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3"/>
  </bookViews>
  <sheets>
    <sheet name="top30cm" sheetId="2" r:id="rId1"/>
    <sheet name="Whole profile" sheetId="3" r:id="rId2"/>
    <sheet name="Merged Profile" sheetId="1" r:id="rId3"/>
    <sheet name="Merged Profile (2)" sheetId="4" r:id="rId4"/>
  </sheets>
  <calcPr calcId="152511"/>
</workbook>
</file>

<file path=xl/calcChain.xml><?xml version="1.0" encoding="utf-8"?>
<calcChain xmlns="http://schemas.openxmlformats.org/spreadsheetml/2006/main">
  <c r="AE1545" i="4" l="1"/>
  <c r="V1545" i="4"/>
  <c r="AG1545" i="4" s="1"/>
  <c r="AE1544" i="4"/>
  <c r="V1544" i="4"/>
  <c r="AG1544" i="4" s="1"/>
  <c r="AE1543" i="4"/>
  <c r="V1543" i="4"/>
  <c r="AG1543" i="4" s="1"/>
  <c r="AE1542" i="4"/>
  <c r="V1542" i="4"/>
  <c r="AG1542" i="4" s="1"/>
  <c r="AE1541" i="4"/>
  <c r="V1541" i="4"/>
  <c r="AG1541" i="4" s="1"/>
  <c r="AE1540" i="4"/>
  <c r="V1540" i="4"/>
  <c r="AE1539" i="4"/>
  <c r="V1539" i="4"/>
  <c r="W1539" i="4" s="1"/>
  <c r="AE1537" i="4"/>
  <c r="V1537" i="4"/>
  <c r="AG1537" i="4" s="1"/>
  <c r="AE1536" i="4"/>
  <c r="V1536" i="4"/>
  <c r="AG1536" i="4" s="1"/>
  <c r="AE1535" i="4"/>
  <c r="V1535" i="4"/>
  <c r="AG1535" i="4" s="1"/>
  <c r="AE1534" i="4"/>
  <c r="V1534" i="4"/>
  <c r="AG1534" i="4" s="1"/>
  <c r="AE1533" i="4"/>
  <c r="V1533" i="4"/>
  <c r="AG1533" i="4" s="1"/>
  <c r="AE1532" i="4"/>
  <c r="V1532" i="4"/>
  <c r="AG1532" i="4" s="1"/>
  <c r="AE1531" i="4"/>
  <c r="V1531" i="4"/>
  <c r="AG1531" i="4" s="1"/>
  <c r="AE1530" i="4"/>
  <c r="V1530" i="4"/>
  <c r="AG1530" i="4" s="1"/>
  <c r="AE1529" i="4"/>
  <c r="V1529" i="4"/>
  <c r="W1529" i="4" s="1"/>
  <c r="AE1527" i="4"/>
  <c r="V1527" i="4"/>
  <c r="AG1527" i="4" s="1"/>
  <c r="AE1526" i="4"/>
  <c r="V1526" i="4"/>
  <c r="AG1526" i="4" s="1"/>
  <c r="AE1525" i="4"/>
  <c r="V1525" i="4"/>
  <c r="AG1525" i="4" s="1"/>
  <c r="AE1524" i="4"/>
  <c r="V1524" i="4"/>
  <c r="AG1524" i="4" s="1"/>
  <c r="AE1523" i="4"/>
  <c r="V1523" i="4"/>
  <c r="AG1523" i="4" s="1"/>
  <c r="AE1522" i="4"/>
  <c r="V1522" i="4"/>
  <c r="AG1522" i="4" s="1"/>
  <c r="AE1521" i="4"/>
  <c r="V1521" i="4"/>
  <c r="AG1521" i="4" s="1"/>
  <c r="AE1520" i="4"/>
  <c r="V1520" i="4"/>
  <c r="AE1519" i="4"/>
  <c r="V1519" i="4"/>
  <c r="W1519" i="4" s="1"/>
  <c r="AE1517" i="4"/>
  <c r="V1517" i="4"/>
  <c r="AG1517" i="4" s="1"/>
  <c r="AE1516" i="4"/>
  <c r="V1516" i="4"/>
  <c r="AG1516" i="4" s="1"/>
  <c r="AE1515" i="4"/>
  <c r="V1515" i="4"/>
  <c r="AG1515" i="4" s="1"/>
  <c r="AE1514" i="4"/>
  <c r="V1514" i="4"/>
  <c r="AG1514" i="4" s="1"/>
  <c r="AE1513" i="4"/>
  <c r="V1513" i="4"/>
  <c r="AG1513" i="4" s="1"/>
  <c r="AE1512" i="4"/>
  <c r="V1512" i="4"/>
  <c r="AG1512" i="4" s="1"/>
  <c r="AE1511" i="4"/>
  <c r="V1511" i="4"/>
  <c r="AG1511" i="4" s="1"/>
  <c r="AE1510" i="4"/>
  <c r="V1510" i="4"/>
  <c r="AE1508" i="4"/>
  <c r="V1508" i="4"/>
  <c r="AG1508" i="4" s="1"/>
  <c r="AE1507" i="4"/>
  <c r="V1507" i="4"/>
  <c r="AG1507" i="4" s="1"/>
  <c r="AE1506" i="4"/>
  <c r="V1506" i="4"/>
  <c r="AG1506" i="4" s="1"/>
  <c r="AE1505" i="4"/>
  <c r="V1505" i="4"/>
  <c r="AG1505" i="4" s="1"/>
  <c r="AE1504" i="4"/>
  <c r="V1504" i="4"/>
  <c r="AG1504" i="4" s="1"/>
  <c r="AE1503" i="4"/>
  <c r="V1503" i="4"/>
  <c r="AG1503" i="4" s="1"/>
  <c r="AE1502" i="4"/>
  <c r="V1502" i="4"/>
  <c r="AG1502" i="4" s="1"/>
  <c r="AE1501" i="4"/>
  <c r="V1501" i="4"/>
  <c r="W1501" i="4" s="1"/>
  <c r="AE1499" i="4"/>
  <c r="V1499" i="4"/>
  <c r="AG1499" i="4" s="1"/>
  <c r="AE1498" i="4"/>
  <c r="V1498" i="4"/>
  <c r="AG1498" i="4" s="1"/>
  <c r="AE1497" i="4"/>
  <c r="V1497" i="4"/>
  <c r="AG1497" i="4" s="1"/>
  <c r="AE1496" i="4"/>
  <c r="V1496" i="4"/>
  <c r="AG1496" i="4" s="1"/>
  <c r="AE1495" i="4"/>
  <c r="V1495" i="4"/>
  <c r="AG1495" i="4" s="1"/>
  <c r="AE1494" i="4"/>
  <c r="V1494" i="4"/>
  <c r="AG1494" i="4" s="1"/>
  <c r="AE1493" i="4"/>
  <c r="V1493" i="4"/>
  <c r="AG1493" i="4" s="1"/>
  <c r="AE1492" i="4"/>
  <c r="V1492" i="4"/>
  <c r="AG1492" i="4" s="1"/>
  <c r="AE1491" i="4"/>
  <c r="V1491" i="4"/>
  <c r="W1491" i="4" s="1"/>
  <c r="AE1489" i="4"/>
  <c r="V1489" i="4"/>
  <c r="AG1489" i="4" s="1"/>
  <c r="AE1488" i="4"/>
  <c r="V1488" i="4"/>
  <c r="AG1488" i="4" s="1"/>
  <c r="AE1487" i="4"/>
  <c r="V1487" i="4"/>
  <c r="AG1487" i="4" s="1"/>
  <c r="AE1486" i="4"/>
  <c r="V1486" i="4"/>
  <c r="AG1486" i="4" s="1"/>
  <c r="AE1485" i="4"/>
  <c r="V1485" i="4"/>
  <c r="AG1485" i="4" s="1"/>
  <c r="AE1484" i="4"/>
  <c r="V1484" i="4"/>
  <c r="AG1484" i="4" s="1"/>
  <c r="AE1483" i="4"/>
  <c r="V1483" i="4"/>
  <c r="AE1481" i="4"/>
  <c r="V1481" i="4"/>
  <c r="AG1481" i="4" s="1"/>
  <c r="AE1480" i="4"/>
  <c r="V1480" i="4"/>
  <c r="AG1480" i="4" s="1"/>
  <c r="AE1479" i="4"/>
  <c r="V1479" i="4"/>
  <c r="AG1479" i="4" s="1"/>
  <c r="AE1478" i="4"/>
  <c r="V1478" i="4"/>
  <c r="AG1478" i="4" s="1"/>
  <c r="AE1477" i="4"/>
  <c r="V1477" i="4"/>
  <c r="AG1477" i="4" s="1"/>
  <c r="AE1476" i="4"/>
  <c r="V1476" i="4"/>
  <c r="AG1476" i="4" s="1"/>
  <c r="AE1475" i="4"/>
  <c r="V1475" i="4"/>
  <c r="AG1475" i="4" s="1"/>
  <c r="AE1474" i="4"/>
  <c r="V1474" i="4"/>
  <c r="AE1472" i="4"/>
  <c r="V1472" i="4"/>
  <c r="AG1472" i="4" s="1"/>
  <c r="AE1471" i="4"/>
  <c r="V1471" i="4"/>
  <c r="AG1471" i="4" s="1"/>
  <c r="AE1470" i="4"/>
  <c r="V1470" i="4"/>
  <c r="AG1470" i="4" s="1"/>
  <c r="AE1469" i="4"/>
  <c r="V1469" i="4"/>
  <c r="AG1469" i="4" s="1"/>
  <c r="AE1468" i="4"/>
  <c r="V1468" i="4"/>
  <c r="AE1467" i="4"/>
  <c r="V1467" i="4"/>
  <c r="AG1467" i="4" s="1"/>
  <c r="AE1466" i="4"/>
  <c r="V1466" i="4"/>
  <c r="AG1466" i="4" s="1"/>
  <c r="AH1466" i="4" s="1"/>
  <c r="AE1464" i="4"/>
  <c r="V1464" i="4"/>
  <c r="AG1464" i="4" s="1"/>
  <c r="AE1463" i="4"/>
  <c r="V1463" i="4"/>
  <c r="AG1463" i="4" s="1"/>
  <c r="AE1462" i="4"/>
  <c r="V1462" i="4"/>
  <c r="AG1462" i="4" s="1"/>
  <c r="AE1461" i="4"/>
  <c r="V1461" i="4"/>
  <c r="AG1461" i="4" s="1"/>
  <c r="AE1460" i="4"/>
  <c r="V1460" i="4"/>
  <c r="AG1460" i="4" s="1"/>
  <c r="AE1459" i="4"/>
  <c r="V1459" i="4"/>
  <c r="AG1459" i="4" s="1"/>
  <c r="AE1458" i="4"/>
  <c r="V1458" i="4"/>
  <c r="AG1458" i="4" s="1"/>
  <c r="AE1457" i="4"/>
  <c r="V1457" i="4"/>
  <c r="AE1455" i="4"/>
  <c r="V1455" i="4"/>
  <c r="AG1455" i="4" s="1"/>
  <c r="AE1454" i="4"/>
  <c r="V1454" i="4"/>
  <c r="AG1454" i="4" s="1"/>
  <c r="AE1453" i="4"/>
  <c r="V1453" i="4"/>
  <c r="AG1453" i="4" s="1"/>
  <c r="AE1452" i="4"/>
  <c r="V1452" i="4"/>
  <c r="AG1452" i="4" s="1"/>
  <c r="AE1451" i="4"/>
  <c r="V1451" i="4"/>
  <c r="AG1451" i="4" s="1"/>
  <c r="AE1450" i="4"/>
  <c r="V1450" i="4"/>
  <c r="AG1450" i="4" s="1"/>
  <c r="AE1449" i="4"/>
  <c r="V1449" i="4"/>
  <c r="AG1449" i="4" s="1"/>
  <c r="AH1449" i="4" s="1"/>
  <c r="AE1447" i="4"/>
  <c r="V1447" i="4"/>
  <c r="AG1447" i="4" s="1"/>
  <c r="AE1446" i="4"/>
  <c r="V1446" i="4"/>
  <c r="AG1446" i="4" s="1"/>
  <c r="AE1445" i="4"/>
  <c r="V1445" i="4"/>
  <c r="AG1445" i="4" s="1"/>
  <c r="AE1444" i="4"/>
  <c r="V1444" i="4"/>
  <c r="AG1444" i="4" s="1"/>
  <c r="AE1443" i="4"/>
  <c r="V1443" i="4"/>
  <c r="AG1443" i="4" s="1"/>
  <c r="AE1442" i="4"/>
  <c r="V1442" i="4"/>
  <c r="AG1442" i="4" s="1"/>
  <c r="AE1441" i="4"/>
  <c r="V1441" i="4"/>
  <c r="AE1440" i="4"/>
  <c r="V1440" i="4"/>
  <c r="W1440" i="4" s="1"/>
  <c r="AE1438" i="4"/>
  <c r="V1438" i="4"/>
  <c r="AG1438" i="4" s="1"/>
  <c r="AE1437" i="4"/>
  <c r="V1437" i="4"/>
  <c r="AG1437" i="4" s="1"/>
  <c r="AE1436" i="4"/>
  <c r="V1436" i="4"/>
  <c r="AG1436" i="4" s="1"/>
  <c r="AE1435" i="4"/>
  <c r="V1435" i="4"/>
  <c r="AG1435" i="4" s="1"/>
  <c r="AE1434" i="4"/>
  <c r="V1434" i="4"/>
  <c r="AG1434" i="4" s="1"/>
  <c r="AE1433" i="4"/>
  <c r="V1433" i="4"/>
  <c r="AG1433" i="4" s="1"/>
  <c r="AE1432" i="4"/>
  <c r="V1432" i="4"/>
  <c r="AG1432" i="4" s="1"/>
  <c r="AH1432" i="4" s="1"/>
  <c r="AE1430" i="4"/>
  <c r="V1430" i="4"/>
  <c r="AG1430" i="4" s="1"/>
  <c r="AE1429" i="4"/>
  <c r="V1429" i="4"/>
  <c r="AG1429" i="4" s="1"/>
  <c r="AE1428" i="4"/>
  <c r="V1428" i="4"/>
  <c r="AG1428" i="4" s="1"/>
  <c r="AE1427" i="4"/>
  <c r="V1427" i="4"/>
  <c r="AG1427" i="4" s="1"/>
  <c r="AE1426" i="4"/>
  <c r="V1426" i="4"/>
  <c r="AG1426" i="4" s="1"/>
  <c r="AE1425" i="4"/>
  <c r="V1425" i="4"/>
  <c r="AG1425" i="4" s="1"/>
  <c r="AE1424" i="4"/>
  <c r="V1424" i="4"/>
  <c r="AG1424" i="4" s="1"/>
  <c r="AH1424" i="4" s="1"/>
  <c r="AE1422" i="4"/>
  <c r="V1422" i="4"/>
  <c r="AG1422" i="4" s="1"/>
  <c r="AE1421" i="4"/>
  <c r="V1421" i="4"/>
  <c r="AG1421" i="4" s="1"/>
  <c r="AE1420" i="4"/>
  <c r="V1420" i="4"/>
  <c r="AG1420" i="4" s="1"/>
  <c r="AE1419" i="4"/>
  <c r="V1419" i="4"/>
  <c r="AG1419" i="4" s="1"/>
  <c r="AE1418" i="4"/>
  <c r="V1418" i="4"/>
  <c r="AG1418" i="4" s="1"/>
  <c r="AE1417" i="4"/>
  <c r="V1417" i="4"/>
  <c r="AG1417" i="4" s="1"/>
  <c r="AE1416" i="4"/>
  <c r="V1416" i="4"/>
  <c r="AG1416" i="4" s="1"/>
  <c r="AH1416" i="4" s="1"/>
  <c r="AE1414" i="4"/>
  <c r="V1414" i="4"/>
  <c r="AG1414" i="4" s="1"/>
  <c r="AE1413" i="4"/>
  <c r="V1413" i="4"/>
  <c r="AG1413" i="4" s="1"/>
  <c r="AE1412" i="4"/>
  <c r="V1412" i="4"/>
  <c r="AG1412" i="4" s="1"/>
  <c r="AE1411" i="4"/>
  <c r="V1411" i="4"/>
  <c r="AG1411" i="4" s="1"/>
  <c r="AE1410" i="4"/>
  <c r="V1410" i="4"/>
  <c r="AG1410" i="4" s="1"/>
  <c r="AE1409" i="4"/>
  <c r="V1409" i="4"/>
  <c r="AG1409" i="4" s="1"/>
  <c r="AE1408" i="4"/>
  <c r="V1408" i="4"/>
  <c r="AG1408" i="4" s="1"/>
  <c r="AE1407" i="4"/>
  <c r="V1407" i="4"/>
  <c r="AG1407" i="4" s="1"/>
  <c r="AH1407" i="4" s="1"/>
  <c r="AE1405" i="4"/>
  <c r="V1405" i="4"/>
  <c r="AG1405" i="4" s="1"/>
  <c r="AE1404" i="4"/>
  <c r="V1404" i="4"/>
  <c r="AG1404" i="4" s="1"/>
  <c r="AE1403" i="4"/>
  <c r="V1403" i="4"/>
  <c r="AG1403" i="4" s="1"/>
  <c r="AE1402" i="4"/>
  <c r="V1402" i="4"/>
  <c r="AG1402" i="4" s="1"/>
  <c r="AE1401" i="4"/>
  <c r="V1401" i="4"/>
  <c r="AG1401" i="4" s="1"/>
  <c r="AE1400" i="4"/>
  <c r="V1400" i="4"/>
  <c r="AG1400" i="4" s="1"/>
  <c r="AE1399" i="4"/>
  <c r="V1399" i="4"/>
  <c r="AE1397" i="4"/>
  <c r="V1397" i="4"/>
  <c r="AG1397" i="4" s="1"/>
  <c r="AE1396" i="4"/>
  <c r="V1396" i="4"/>
  <c r="AG1396" i="4" s="1"/>
  <c r="AE1395" i="4"/>
  <c r="V1395" i="4"/>
  <c r="AG1395" i="4" s="1"/>
  <c r="AE1394" i="4"/>
  <c r="V1394" i="4"/>
  <c r="AG1394" i="4" s="1"/>
  <c r="AE1393" i="4"/>
  <c r="V1393" i="4"/>
  <c r="AG1393" i="4" s="1"/>
  <c r="AE1392" i="4"/>
  <c r="V1392" i="4"/>
  <c r="AG1392" i="4" s="1"/>
  <c r="AE1391" i="4"/>
  <c r="V1391" i="4"/>
  <c r="W1391" i="4" s="1"/>
  <c r="AE1389" i="4"/>
  <c r="V1389" i="4"/>
  <c r="AG1389" i="4" s="1"/>
  <c r="AE1388" i="4"/>
  <c r="V1388" i="4"/>
  <c r="AG1388" i="4" s="1"/>
  <c r="AE1387" i="4"/>
  <c r="V1387" i="4"/>
  <c r="AG1387" i="4" s="1"/>
  <c r="AE1386" i="4"/>
  <c r="V1386" i="4"/>
  <c r="AG1386" i="4" s="1"/>
  <c r="AE1385" i="4"/>
  <c r="V1385" i="4"/>
  <c r="AG1385" i="4" s="1"/>
  <c r="AE1384" i="4"/>
  <c r="V1384" i="4"/>
  <c r="AG1384" i="4" s="1"/>
  <c r="AE1383" i="4"/>
  <c r="V1383" i="4"/>
  <c r="AG1383" i="4" s="1"/>
  <c r="AE1382" i="4"/>
  <c r="V1382" i="4"/>
  <c r="W1382" i="4" s="1"/>
  <c r="AE1380" i="4"/>
  <c r="V1380" i="4"/>
  <c r="AG1380" i="4" s="1"/>
  <c r="AE1379" i="4"/>
  <c r="V1379" i="4"/>
  <c r="AG1379" i="4" s="1"/>
  <c r="AE1378" i="4"/>
  <c r="V1378" i="4"/>
  <c r="AG1378" i="4" s="1"/>
  <c r="AE1377" i="4"/>
  <c r="V1377" i="4"/>
  <c r="AG1377" i="4" s="1"/>
  <c r="AE1376" i="4"/>
  <c r="V1376" i="4"/>
  <c r="AG1376" i="4" s="1"/>
  <c r="AE1375" i="4"/>
  <c r="V1375" i="4"/>
  <c r="AG1375" i="4" s="1"/>
  <c r="AE1374" i="4"/>
  <c r="V1374" i="4"/>
  <c r="AE1372" i="4"/>
  <c r="V1372" i="4"/>
  <c r="AG1372" i="4" s="1"/>
  <c r="AE1371" i="4"/>
  <c r="V1371" i="4"/>
  <c r="AG1371" i="4" s="1"/>
  <c r="AE1370" i="4"/>
  <c r="V1370" i="4"/>
  <c r="AG1370" i="4" s="1"/>
  <c r="AE1369" i="4"/>
  <c r="V1369" i="4"/>
  <c r="AG1369" i="4" s="1"/>
  <c r="AE1368" i="4"/>
  <c r="V1368" i="4"/>
  <c r="AG1368" i="4" s="1"/>
  <c r="AE1367" i="4"/>
  <c r="V1367" i="4"/>
  <c r="AG1367" i="4" s="1"/>
  <c r="AE1366" i="4"/>
  <c r="V1366" i="4"/>
  <c r="AG1366" i="4" s="1"/>
  <c r="AH1366" i="4" s="1"/>
  <c r="AE1364" i="4"/>
  <c r="V1364" i="4"/>
  <c r="AG1364" i="4" s="1"/>
  <c r="AE1363" i="4"/>
  <c r="V1363" i="4"/>
  <c r="AG1363" i="4" s="1"/>
  <c r="AE1362" i="4"/>
  <c r="V1362" i="4"/>
  <c r="AG1362" i="4" s="1"/>
  <c r="AE1361" i="4"/>
  <c r="V1361" i="4"/>
  <c r="AG1361" i="4" s="1"/>
  <c r="AE1360" i="4"/>
  <c r="V1360" i="4"/>
  <c r="AG1360" i="4" s="1"/>
  <c r="AE1359" i="4"/>
  <c r="V1359" i="4"/>
  <c r="AG1359" i="4" s="1"/>
  <c r="AE1358" i="4"/>
  <c r="V1358" i="4"/>
  <c r="AG1358" i="4" s="1"/>
  <c r="AH1358" i="4" s="1"/>
  <c r="AE1356" i="4"/>
  <c r="V1356" i="4"/>
  <c r="AG1356" i="4" s="1"/>
  <c r="AE1355" i="4"/>
  <c r="V1355" i="4"/>
  <c r="AG1355" i="4" s="1"/>
  <c r="AE1354" i="4"/>
  <c r="V1354" i="4"/>
  <c r="AG1354" i="4" s="1"/>
  <c r="AE1353" i="4"/>
  <c r="V1353" i="4"/>
  <c r="AG1353" i="4" s="1"/>
  <c r="AE1352" i="4"/>
  <c r="V1352" i="4"/>
  <c r="AG1352" i="4" s="1"/>
  <c r="AE1351" i="4"/>
  <c r="V1351" i="4"/>
  <c r="AG1351" i="4" s="1"/>
  <c r="AE1350" i="4"/>
  <c r="V1350" i="4"/>
  <c r="AG1350" i="4" s="1"/>
  <c r="AE1349" i="4"/>
  <c r="V1349" i="4"/>
  <c r="AE1347" i="4"/>
  <c r="V1347" i="4"/>
  <c r="AG1347" i="4" s="1"/>
  <c r="AE1346" i="4"/>
  <c r="V1346" i="4"/>
  <c r="AG1346" i="4" s="1"/>
  <c r="AE1345" i="4"/>
  <c r="V1345" i="4"/>
  <c r="AG1345" i="4" s="1"/>
  <c r="AE1344" i="4"/>
  <c r="V1344" i="4"/>
  <c r="AG1344" i="4" s="1"/>
  <c r="AE1343" i="4"/>
  <c r="V1343" i="4"/>
  <c r="AG1343" i="4" s="1"/>
  <c r="AE1342" i="4"/>
  <c r="V1342" i="4"/>
  <c r="AE1340" i="4"/>
  <c r="V1340" i="4"/>
  <c r="AG1340" i="4" s="1"/>
  <c r="AE1339" i="4"/>
  <c r="V1339" i="4"/>
  <c r="AG1339" i="4" s="1"/>
  <c r="AE1338" i="4"/>
  <c r="V1338" i="4"/>
  <c r="AG1338" i="4" s="1"/>
  <c r="AE1337" i="4"/>
  <c r="V1337" i="4"/>
  <c r="AG1337" i="4" s="1"/>
  <c r="AE1336" i="4"/>
  <c r="V1336" i="4"/>
  <c r="AG1336" i="4" s="1"/>
  <c r="AE1335" i="4"/>
  <c r="V1335" i="4"/>
  <c r="AG1335" i="4" s="1"/>
  <c r="AE1334" i="4"/>
  <c r="V1334" i="4"/>
  <c r="AG1334" i="4" s="1"/>
  <c r="AE1333" i="4"/>
  <c r="V1333" i="4"/>
  <c r="AE1331" i="4"/>
  <c r="V1331" i="4"/>
  <c r="AG1331" i="4" s="1"/>
  <c r="AE1330" i="4"/>
  <c r="V1330" i="4"/>
  <c r="AG1330" i="4" s="1"/>
  <c r="AE1329" i="4"/>
  <c r="V1329" i="4"/>
  <c r="AG1329" i="4" s="1"/>
  <c r="AE1328" i="4"/>
  <c r="V1328" i="4"/>
  <c r="AG1328" i="4" s="1"/>
  <c r="AE1327" i="4"/>
  <c r="V1327" i="4"/>
  <c r="AG1327" i="4" s="1"/>
  <c r="AE1326" i="4"/>
  <c r="V1326" i="4"/>
  <c r="AG1326" i="4" s="1"/>
  <c r="AE1325" i="4"/>
  <c r="V1325" i="4"/>
  <c r="AE1323" i="4"/>
  <c r="V1323" i="4"/>
  <c r="AG1323" i="4" s="1"/>
  <c r="AE1322" i="4"/>
  <c r="V1322" i="4"/>
  <c r="AG1322" i="4" s="1"/>
  <c r="AE1321" i="4"/>
  <c r="V1321" i="4"/>
  <c r="AG1321" i="4" s="1"/>
  <c r="AE1320" i="4"/>
  <c r="V1320" i="4"/>
  <c r="AG1320" i="4" s="1"/>
  <c r="AE1319" i="4"/>
  <c r="V1319" i="4"/>
  <c r="AG1319" i="4" s="1"/>
  <c r="AE1318" i="4"/>
  <c r="V1318" i="4"/>
  <c r="AG1318" i="4" s="1"/>
  <c r="AE1317" i="4"/>
  <c r="V1317" i="4"/>
  <c r="AE1315" i="4"/>
  <c r="V1315" i="4"/>
  <c r="AG1315" i="4" s="1"/>
  <c r="AE1314" i="4"/>
  <c r="V1314" i="4"/>
  <c r="AG1314" i="4" s="1"/>
  <c r="AE1313" i="4"/>
  <c r="V1313" i="4"/>
  <c r="AG1313" i="4" s="1"/>
  <c r="AE1312" i="4"/>
  <c r="V1312" i="4"/>
  <c r="AG1312" i="4" s="1"/>
  <c r="AE1311" i="4"/>
  <c r="V1311" i="4"/>
  <c r="AG1311" i="4" s="1"/>
  <c r="AE1310" i="4"/>
  <c r="V1310" i="4"/>
  <c r="AG1310" i="4" s="1"/>
  <c r="AE1309" i="4"/>
  <c r="V1309" i="4"/>
  <c r="W1309" i="4" s="1"/>
  <c r="AE1307" i="4"/>
  <c r="V1307" i="4"/>
  <c r="AG1307" i="4" s="1"/>
  <c r="AE1306" i="4"/>
  <c r="V1306" i="4"/>
  <c r="AG1306" i="4" s="1"/>
  <c r="AE1305" i="4"/>
  <c r="V1305" i="4"/>
  <c r="AG1305" i="4" s="1"/>
  <c r="AE1304" i="4"/>
  <c r="V1304" i="4"/>
  <c r="AG1304" i="4" s="1"/>
  <c r="AE1303" i="4"/>
  <c r="V1303" i="4"/>
  <c r="AG1303" i="4" s="1"/>
  <c r="AE1302" i="4"/>
  <c r="V1302" i="4"/>
  <c r="AG1302" i="4" s="1"/>
  <c r="AE1301" i="4"/>
  <c r="V1301" i="4"/>
  <c r="W1301" i="4" s="1"/>
  <c r="AE1299" i="4"/>
  <c r="V1299" i="4"/>
  <c r="AG1299" i="4" s="1"/>
  <c r="AE1298" i="4"/>
  <c r="V1298" i="4"/>
  <c r="AG1298" i="4" s="1"/>
  <c r="AE1297" i="4"/>
  <c r="V1297" i="4"/>
  <c r="AG1297" i="4" s="1"/>
  <c r="AE1296" i="4"/>
  <c r="V1296" i="4"/>
  <c r="AG1296" i="4" s="1"/>
  <c r="AE1295" i="4"/>
  <c r="V1295" i="4"/>
  <c r="AG1295" i="4" s="1"/>
  <c r="AE1294" i="4"/>
  <c r="V1294" i="4"/>
  <c r="AG1294" i="4" s="1"/>
  <c r="AE1293" i="4"/>
  <c r="V1293" i="4"/>
  <c r="AG1293" i="4" s="1"/>
  <c r="AH1293" i="4" s="1"/>
  <c r="AE1291" i="4"/>
  <c r="V1291" i="4"/>
  <c r="AG1291" i="4" s="1"/>
  <c r="AE1290" i="4"/>
  <c r="V1290" i="4"/>
  <c r="AG1290" i="4" s="1"/>
  <c r="AE1289" i="4"/>
  <c r="V1289" i="4"/>
  <c r="AG1289" i="4" s="1"/>
  <c r="AE1288" i="4"/>
  <c r="V1288" i="4"/>
  <c r="AG1288" i="4" s="1"/>
  <c r="AE1287" i="4"/>
  <c r="V1287" i="4"/>
  <c r="AG1287" i="4" s="1"/>
  <c r="AE1286" i="4"/>
  <c r="V1286" i="4"/>
  <c r="AG1286" i="4" s="1"/>
  <c r="AE1285" i="4"/>
  <c r="V1285" i="4"/>
  <c r="AG1285" i="4" s="1"/>
  <c r="AH1285" i="4" s="1"/>
  <c r="AE1283" i="4"/>
  <c r="V1283" i="4"/>
  <c r="AG1283" i="4" s="1"/>
  <c r="AE1282" i="4"/>
  <c r="V1282" i="4"/>
  <c r="AG1282" i="4" s="1"/>
  <c r="AE1281" i="4"/>
  <c r="V1281" i="4"/>
  <c r="AG1281" i="4" s="1"/>
  <c r="AE1280" i="4"/>
  <c r="V1280" i="4"/>
  <c r="AG1280" i="4" s="1"/>
  <c r="AE1279" i="4"/>
  <c r="V1279" i="4"/>
  <c r="AG1279" i="4" s="1"/>
  <c r="AE1278" i="4"/>
  <c r="V1278" i="4"/>
  <c r="AG1278" i="4" s="1"/>
  <c r="AE1277" i="4"/>
  <c r="V1277" i="4"/>
  <c r="AG1277" i="4" s="1"/>
  <c r="AE1276" i="4"/>
  <c r="V1276" i="4"/>
  <c r="W1276" i="4" s="1"/>
  <c r="AE1274" i="4"/>
  <c r="V1274" i="4"/>
  <c r="AG1274" i="4" s="1"/>
  <c r="AE1273" i="4"/>
  <c r="V1273" i="4"/>
  <c r="AG1273" i="4" s="1"/>
  <c r="AE1272" i="4"/>
  <c r="V1272" i="4"/>
  <c r="AG1272" i="4" s="1"/>
  <c r="AE1271" i="4"/>
  <c r="V1271" i="4"/>
  <c r="AG1271" i="4" s="1"/>
  <c r="AE1270" i="4"/>
  <c r="V1270" i="4"/>
  <c r="AG1270" i="4" s="1"/>
  <c r="AE1269" i="4"/>
  <c r="V1269" i="4"/>
  <c r="AE1268" i="4"/>
  <c r="V1268" i="4"/>
  <c r="W1268" i="4" s="1"/>
  <c r="AE1266" i="4"/>
  <c r="V1266" i="4"/>
  <c r="AG1266" i="4" s="1"/>
  <c r="AE1265" i="4"/>
  <c r="V1265" i="4"/>
  <c r="AG1265" i="4" s="1"/>
  <c r="AE1264" i="4"/>
  <c r="V1264" i="4"/>
  <c r="AG1264" i="4" s="1"/>
  <c r="AE1263" i="4"/>
  <c r="V1263" i="4"/>
  <c r="AG1263" i="4" s="1"/>
  <c r="AE1262" i="4"/>
  <c r="V1262" i="4"/>
  <c r="AG1262" i="4" s="1"/>
  <c r="AE1261" i="4"/>
  <c r="V1261" i="4"/>
  <c r="AG1261" i="4" s="1"/>
  <c r="AE1260" i="4"/>
  <c r="V1260" i="4"/>
  <c r="AE1258" i="4"/>
  <c r="V1258" i="4"/>
  <c r="AG1258" i="4" s="1"/>
  <c r="AE1257" i="4"/>
  <c r="V1257" i="4"/>
  <c r="AG1257" i="4" s="1"/>
  <c r="AE1256" i="4"/>
  <c r="V1256" i="4"/>
  <c r="AG1256" i="4" s="1"/>
  <c r="AE1255" i="4"/>
  <c r="V1255" i="4"/>
  <c r="AG1255" i="4" s="1"/>
  <c r="AE1254" i="4"/>
  <c r="V1254" i="4"/>
  <c r="AG1254" i="4" s="1"/>
  <c r="AE1253" i="4"/>
  <c r="V1253" i="4"/>
  <c r="AG1253" i="4" s="1"/>
  <c r="AE1252" i="4"/>
  <c r="V1252" i="4"/>
  <c r="AE1250" i="4"/>
  <c r="V1250" i="4"/>
  <c r="AG1250" i="4" s="1"/>
  <c r="AE1249" i="4"/>
  <c r="V1249" i="4"/>
  <c r="AG1249" i="4" s="1"/>
  <c r="AE1248" i="4"/>
  <c r="V1248" i="4"/>
  <c r="AG1248" i="4" s="1"/>
  <c r="AE1247" i="4"/>
  <c r="V1247" i="4"/>
  <c r="AG1247" i="4" s="1"/>
  <c r="AE1246" i="4"/>
  <c r="V1246" i="4"/>
  <c r="AG1246" i="4" s="1"/>
  <c r="AE1245" i="4"/>
  <c r="V1245" i="4"/>
  <c r="AG1245" i="4" s="1"/>
  <c r="AE1244" i="4"/>
  <c r="V1244" i="4"/>
  <c r="AG1244" i="4" s="1"/>
  <c r="AE1243" i="4"/>
  <c r="V1243" i="4"/>
  <c r="W1243" i="4" s="1"/>
  <c r="AE1241" i="4"/>
  <c r="V1241" i="4"/>
  <c r="AG1241" i="4" s="1"/>
  <c r="AE1240" i="4"/>
  <c r="V1240" i="4"/>
  <c r="AG1240" i="4" s="1"/>
  <c r="AE1239" i="4"/>
  <c r="V1239" i="4"/>
  <c r="AG1239" i="4" s="1"/>
  <c r="AE1238" i="4"/>
  <c r="V1238" i="4"/>
  <c r="AG1238" i="4" s="1"/>
  <c r="AE1237" i="4"/>
  <c r="V1237" i="4"/>
  <c r="AG1237" i="4" s="1"/>
  <c r="AE1236" i="4"/>
  <c r="V1236" i="4"/>
  <c r="AG1236" i="4" s="1"/>
  <c r="AE1235" i="4"/>
  <c r="V1235" i="4"/>
  <c r="AG1235" i="4" s="1"/>
  <c r="AE1234" i="4"/>
  <c r="V1234" i="4"/>
  <c r="AE1232" i="4"/>
  <c r="V1232" i="4"/>
  <c r="AG1232" i="4" s="1"/>
  <c r="AE1231" i="4"/>
  <c r="V1231" i="4"/>
  <c r="AG1231" i="4" s="1"/>
  <c r="AE1230" i="4"/>
  <c r="V1230" i="4"/>
  <c r="AG1230" i="4" s="1"/>
  <c r="AE1229" i="4"/>
  <c r="V1229" i="4"/>
  <c r="AG1229" i="4" s="1"/>
  <c r="AE1228" i="4"/>
  <c r="V1228" i="4"/>
  <c r="AG1228" i="4" s="1"/>
  <c r="AE1227" i="4"/>
  <c r="V1227" i="4"/>
  <c r="AG1227" i="4" s="1"/>
  <c r="AE1226" i="4"/>
  <c r="V1226" i="4"/>
  <c r="W1226" i="4" s="1"/>
  <c r="AE1224" i="4"/>
  <c r="V1224" i="4"/>
  <c r="AG1224" i="4" s="1"/>
  <c r="AE1223" i="4"/>
  <c r="V1223" i="4"/>
  <c r="AG1223" i="4" s="1"/>
  <c r="AE1222" i="4"/>
  <c r="V1222" i="4"/>
  <c r="AG1222" i="4" s="1"/>
  <c r="AE1221" i="4"/>
  <c r="V1221" i="4"/>
  <c r="AG1221" i="4" s="1"/>
  <c r="AE1220" i="4"/>
  <c r="V1220" i="4"/>
  <c r="AG1220" i="4" s="1"/>
  <c r="AE1219" i="4"/>
  <c r="V1219" i="4"/>
  <c r="AG1219" i="4" s="1"/>
  <c r="AE1218" i="4"/>
  <c r="V1218" i="4"/>
  <c r="W1218" i="4" s="1"/>
  <c r="AE1216" i="4"/>
  <c r="V1216" i="4"/>
  <c r="AG1216" i="4" s="1"/>
  <c r="AE1215" i="4"/>
  <c r="V1215" i="4"/>
  <c r="AG1215" i="4" s="1"/>
  <c r="AE1214" i="4"/>
  <c r="V1214" i="4"/>
  <c r="AG1214" i="4" s="1"/>
  <c r="AE1213" i="4"/>
  <c r="V1213" i="4"/>
  <c r="AG1213" i="4" s="1"/>
  <c r="AE1212" i="4"/>
  <c r="V1212" i="4"/>
  <c r="AG1212" i="4" s="1"/>
  <c r="AE1211" i="4"/>
  <c r="V1211" i="4"/>
  <c r="AG1211" i="4" s="1"/>
  <c r="AE1210" i="4"/>
  <c r="V1210" i="4"/>
  <c r="AG1210" i="4" s="1"/>
  <c r="AH1210" i="4" s="1"/>
  <c r="AE1208" i="4"/>
  <c r="V1208" i="4"/>
  <c r="AG1208" i="4" s="1"/>
  <c r="AE1207" i="4"/>
  <c r="V1207" i="4"/>
  <c r="AG1207" i="4" s="1"/>
  <c r="AE1206" i="4"/>
  <c r="V1206" i="4"/>
  <c r="AG1206" i="4" s="1"/>
  <c r="AE1205" i="4"/>
  <c r="V1205" i="4"/>
  <c r="AG1205" i="4" s="1"/>
  <c r="AE1204" i="4"/>
  <c r="V1204" i="4"/>
  <c r="AG1204" i="4" s="1"/>
  <c r="AE1203" i="4"/>
  <c r="V1203" i="4"/>
  <c r="AG1203" i="4" s="1"/>
  <c r="AE1202" i="4"/>
  <c r="V1202" i="4"/>
  <c r="AE1200" i="4"/>
  <c r="V1200" i="4"/>
  <c r="AG1200" i="4" s="1"/>
  <c r="AE1199" i="4"/>
  <c r="V1199" i="4"/>
  <c r="AG1199" i="4" s="1"/>
  <c r="AE1198" i="4"/>
  <c r="V1198" i="4"/>
  <c r="AG1198" i="4" s="1"/>
  <c r="AE1197" i="4"/>
  <c r="V1197" i="4"/>
  <c r="AG1197" i="4" s="1"/>
  <c r="AE1196" i="4"/>
  <c r="V1196" i="4"/>
  <c r="AG1196" i="4" s="1"/>
  <c r="AE1195" i="4"/>
  <c r="V1195" i="4"/>
  <c r="AG1195" i="4" s="1"/>
  <c r="AE1194" i="4"/>
  <c r="V1194" i="4"/>
  <c r="W1194" i="4" s="1"/>
  <c r="AE1192" i="4"/>
  <c r="V1192" i="4"/>
  <c r="AG1192" i="4" s="1"/>
  <c r="AE1191" i="4"/>
  <c r="V1191" i="4"/>
  <c r="AG1191" i="4" s="1"/>
  <c r="AE1190" i="4"/>
  <c r="V1190" i="4"/>
  <c r="AE1189" i="4"/>
  <c r="V1189" i="4"/>
  <c r="AG1189" i="4" s="1"/>
  <c r="AE1188" i="4"/>
  <c r="V1188" i="4"/>
  <c r="AG1188" i="4" s="1"/>
  <c r="AE1187" i="4"/>
  <c r="V1187" i="4"/>
  <c r="AE1186" i="4"/>
  <c r="V1186" i="4"/>
  <c r="AE1184" i="4"/>
  <c r="V1184" i="4"/>
  <c r="AG1184" i="4" s="1"/>
  <c r="AE1183" i="4"/>
  <c r="V1183" i="4"/>
  <c r="AG1183" i="4" s="1"/>
  <c r="AE1182" i="4"/>
  <c r="V1182" i="4"/>
  <c r="AG1182" i="4" s="1"/>
  <c r="AE1181" i="4"/>
  <c r="V1181" i="4"/>
  <c r="AG1181" i="4" s="1"/>
  <c r="AE1180" i="4"/>
  <c r="V1180" i="4"/>
  <c r="AG1180" i="4" s="1"/>
  <c r="AE1179" i="4"/>
  <c r="V1179" i="4"/>
  <c r="AG1179" i="4" s="1"/>
  <c r="AE1178" i="4"/>
  <c r="V1178" i="4"/>
  <c r="W1178" i="4" s="1"/>
  <c r="AE1176" i="4"/>
  <c r="V1176" i="4"/>
  <c r="AG1176" i="4" s="1"/>
  <c r="AE1175" i="4"/>
  <c r="V1175" i="4"/>
  <c r="AG1175" i="4" s="1"/>
  <c r="AE1174" i="4"/>
  <c r="V1174" i="4"/>
  <c r="AG1174" i="4" s="1"/>
  <c r="AE1173" i="4"/>
  <c r="V1173" i="4"/>
  <c r="AG1173" i="4" s="1"/>
  <c r="AE1172" i="4"/>
  <c r="V1172" i="4"/>
  <c r="AG1172" i="4" s="1"/>
  <c r="AE1171" i="4"/>
  <c r="V1171" i="4"/>
  <c r="AG1171" i="4" s="1"/>
  <c r="AE1170" i="4"/>
  <c r="V1170" i="4"/>
  <c r="AG1170" i="4" s="1"/>
  <c r="AE1169" i="4"/>
  <c r="V1169" i="4"/>
  <c r="AE1167" i="4"/>
  <c r="V1167" i="4"/>
  <c r="AG1167" i="4" s="1"/>
  <c r="AE1166" i="4"/>
  <c r="V1166" i="4"/>
  <c r="AG1166" i="4" s="1"/>
  <c r="AE1165" i="4"/>
  <c r="V1165" i="4"/>
  <c r="AG1165" i="4" s="1"/>
  <c r="AE1164" i="4"/>
  <c r="V1164" i="4"/>
  <c r="AG1164" i="4" s="1"/>
  <c r="AE1163" i="4"/>
  <c r="V1163" i="4"/>
  <c r="AG1163" i="4" s="1"/>
  <c r="AE1162" i="4"/>
  <c r="V1162" i="4"/>
  <c r="AG1162" i="4" s="1"/>
  <c r="AE1161" i="4"/>
  <c r="V1161" i="4"/>
  <c r="W1161" i="4" s="1"/>
  <c r="AE1159" i="4"/>
  <c r="V1159" i="4"/>
  <c r="AG1159" i="4" s="1"/>
  <c r="AE1158" i="4"/>
  <c r="V1158" i="4"/>
  <c r="AG1158" i="4" s="1"/>
  <c r="AE1157" i="4"/>
  <c r="V1157" i="4"/>
  <c r="AG1157" i="4" s="1"/>
  <c r="AE1156" i="4"/>
  <c r="V1156" i="4"/>
  <c r="AG1156" i="4" s="1"/>
  <c r="AE1155" i="4"/>
  <c r="V1155" i="4"/>
  <c r="AG1155" i="4" s="1"/>
  <c r="AE1154" i="4"/>
  <c r="V1154" i="4"/>
  <c r="AG1154" i="4" s="1"/>
  <c r="AE1153" i="4"/>
  <c r="V1153" i="4"/>
  <c r="AG1153" i="4" s="1"/>
  <c r="AH1153" i="4" s="1"/>
  <c r="AE1151" i="4"/>
  <c r="V1151" i="4"/>
  <c r="AG1151" i="4" s="1"/>
  <c r="AE1150" i="4"/>
  <c r="V1150" i="4"/>
  <c r="AG1150" i="4" s="1"/>
  <c r="AE1149" i="4"/>
  <c r="V1149" i="4"/>
  <c r="AG1149" i="4" s="1"/>
  <c r="AE1148" i="4"/>
  <c r="V1148" i="4"/>
  <c r="AG1148" i="4" s="1"/>
  <c r="AE1147" i="4"/>
  <c r="V1147" i="4"/>
  <c r="AG1147" i="4" s="1"/>
  <c r="AE1146" i="4"/>
  <c r="V1146" i="4"/>
  <c r="AE1144" i="4"/>
  <c r="V1144" i="4"/>
  <c r="AG1144" i="4" s="1"/>
  <c r="AE1143" i="4"/>
  <c r="V1143" i="4"/>
  <c r="AG1143" i="4" s="1"/>
  <c r="AE1142" i="4"/>
  <c r="V1142" i="4"/>
  <c r="AG1142" i="4" s="1"/>
  <c r="AE1141" i="4"/>
  <c r="V1141" i="4"/>
  <c r="AG1141" i="4" s="1"/>
  <c r="AE1140" i="4"/>
  <c r="V1140" i="4"/>
  <c r="AG1140" i="4" s="1"/>
  <c r="AE1139" i="4"/>
  <c r="V1139" i="4"/>
  <c r="AG1139" i="4" s="1"/>
  <c r="AE1138" i="4"/>
  <c r="V1138" i="4"/>
  <c r="AG1138" i="4" s="1"/>
  <c r="AH1138" i="4" s="1"/>
  <c r="AE1136" i="4"/>
  <c r="V1136" i="4"/>
  <c r="AG1136" i="4" s="1"/>
  <c r="AE1135" i="4"/>
  <c r="V1135" i="4"/>
  <c r="AG1135" i="4" s="1"/>
  <c r="AE1134" i="4"/>
  <c r="V1134" i="4"/>
  <c r="AG1134" i="4" s="1"/>
  <c r="AE1133" i="4"/>
  <c r="V1133" i="4"/>
  <c r="AG1133" i="4" s="1"/>
  <c r="AE1132" i="4"/>
  <c r="V1132" i="4"/>
  <c r="AG1132" i="4" s="1"/>
  <c r="AE1131" i="4"/>
  <c r="V1131" i="4"/>
  <c r="AG1131" i="4" s="1"/>
  <c r="AE1130" i="4"/>
  <c r="V1130" i="4"/>
  <c r="AG1130" i="4" s="1"/>
  <c r="AH1130" i="4" s="1"/>
  <c r="AE1128" i="4"/>
  <c r="V1128" i="4"/>
  <c r="AG1128" i="4" s="1"/>
  <c r="AE1127" i="4"/>
  <c r="V1127" i="4"/>
  <c r="AG1127" i="4" s="1"/>
  <c r="AE1126" i="4"/>
  <c r="V1126" i="4"/>
  <c r="AG1126" i="4" s="1"/>
  <c r="AE1125" i="4"/>
  <c r="V1125" i="4"/>
  <c r="AG1125" i="4" s="1"/>
  <c r="AE1124" i="4"/>
  <c r="V1124" i="4"/>
  <c r="AG1124" i="4" s="1"/>
  <c r="AE1123" i="4"/>
  <c r="V1123" i="4"/>
  <c r="AG1123" i="4" s="1"/>
  <c r="AE1122" i="4"/>
  <c r="V1122" i="4"/>
  <c r="AG1122" i="4" s="1"/>
  <c r="AH1122" i="4" s="1"/>
  <c r="AE1120" i="4"/>
  <c r="V1120" i="4"/>
  <c r="AG1120" i="4" s="1"/>
  <c r="AE1119" i="4"/>
  <c r="V1119" i="4"/>
  <c r="AG1119" i="4" s="1"/>
  <c r="AE1118" i="4"/>
  <c r="V1118" i="4"/>
  <c r="AG1118" i="4" s="1"/>
  <c r="AE1117" i="4"/>
  <c r="V1117" i="4"/>
  <c r="AG1117" i="4" s="1"/>
  <c r="AE1116" i="4"/>
  <c r="V1116" i="4"/>
  <c r="AG1116" i="4" s="1"/>
  <c r="AE1115" i="4"/>
  <c r="V1115" i="4"/>
  <c r="AG1115" i="4" s="1"/>
  <c r="AE1114" i="4"/>
  <c r="V1114" i="4"/>
  <c r="W1114" i="4" s="1"/>
  <c r="AE1112" i="4"/>
  <c r="V1112" i="4"/>
  <c r="AG1112" i="4" s="1"/>
  <c r="AE1111" i="4"/>
  <c r="V1111" i="4"/>
  <c r="AG1111" i="4" s="1"/>
  <c r="AE1110" i="4"/>
  <c r="V1110" i="4"/>
  <c r="AG1110" i="4" s="1"/>
  <c r="AE1109" i="4"/>
  <c r="V1109" i="4"/>
  <c r="AG1109" i="4" s="1"/>
  <c r="AE1108" i="4"/>
  <c r="V1108" i="4"/>
  <c r="AG1108" i="4" s="1"/>
  <c r="AE1107" i="4"/>
  <c r="V1107" i="4"/>
  <c r="AG1107" i="4" s="1"/>
  <c r="AE1106" i="4"/>
  <c r="V1106" i="4"/>
  <c r="W1106" i="4" s="1"/>
  <c r="AE1104" i="4"/>
  <c r="V1104" i="4"/>
  <c r="AG1104" i="4" s="1"/>
  <c r="AE1103" i="4"/>
  <c r="V1103" i="4"/>
  <c r="AG1103" i="4" s="1"/>
  <c r="AE1102" i="4"/>
  <c r="V1102" i="4"/>
  <c r="AG1102" i="4" s="1"/>
  <c r="AE1101" i="4"/>
  <c r="V1101" i="4"/>
  <c r="AG1101" i="4" s="1"/>
  <c r="AE1100" i="4"/>
  <c r="V1100" i="4"/>
  <c r="AG1100" i="4" s="1"/>
  <c r="AE1099" i="4"/>
  <c r="V1099" i="4"/>
  <c r="AG1099" i="4" s="1"/>
  <c r="AE1098" i="4"/>
  <c r="V1098" i="4"/>
  <c r="AG1098" i="4" s="1"/>
  <c r="AE1097" i="4"/>
  <c r="V1097" i="4"/>
  <c r="W1097" i="4" s="1"/>
  <c r="AE1095" i="4"/>
  <c r="V1095" i="4"/>
  <c r="AG1095" i="4" s="1"/>
  <c r="AE1094" i="4"/>
  <c r="V1094" i="4"/>
  <c r="AG1094" i="4" s="1"/>
  <c r="AE1093" i="4"/>
  <c r="V1093" i="4"/>
  <c r="AG1093" i="4" s="1"/>
  <c r="AE1092" i="4"/>
  <c r="V1092" i="4"/>
  <c r="AG1092" i="4" s="1"/>
  <c r="AE1091" i="4"/>
  <c r="V1091" i="4"/>
  <c r="AG1091" i="4" s="1"/>
  <c r="AE1090" i="4"/>
  <c r="V1090" i="4"/>
  <c r="AG1090" i="4" s="1"/>
  <c r="AE1089" i="4"/>
  <c r="V1089" i="4"/>
  <c r="W1089" i="4" s="1"/>
  <c r="AE1087" i="4"/>
  <c r="V1087" i="4"/>
  <c r="AG1087" i="4" s="1"/>
  <c r="AE1086" i="4"/>
  <c r="V1086" i="4"/>
  <c r="AG1086" i="4" s="1"/>
  <c r="AE1085" i="4"/>
  <c r="V1085" i="4"/>
  <c r="AG1085" i="4" s="1"/>
  <c r="AE1084" i="4"/>
  <c r="V1084" i="4"/>
  <c r="AG1084" i="4" s="1"/>
  <c r="AE1083" i="4"/>
  <c r="V1083" i="4"/>
  <c r="AG1083" i="4" s="1"/>
  <c r="AE1082" i="4"/>
  <c r="V1082" i="4"/>
  <c r="AG1082" i="4" s="1"/>
  <c r="AE1081" i="4"/>
  <c r="V1081" i="4"/>
  <c r="AG1081" i="4" s="1"/>
  <c r="AE1080" i="4"/>
  <c r="V1080" i="4"/>
  <c r="AE1078" i="4"/>
  <c r="V1078" i="4"/>
  <c r="AG1078" i="4" s="1"/>
  <c r="AE1077" i="4"/>
  <c r="V1077" i="4"/>
  <c r="AG1077" i="4" s="1"/>
  <c r="AE1076" i="4"/>
  <c r="V1076" i="4"/>
  <c r="AG1076" i="4" s="1"/>
  <c r="AE1075" i="4"/>
  <c r="V1075" i="4"/>
  <c r="AG1075" i="4" s="1"/>
  <c r="AE1074" i="4"/>
  <c r="V1074" i="4"/>
  <c r="AG1074" i="4" s="1"/>
  <c r="AE1073" i="4"/>
  <c r="V1073" i="4"/>
  <c r="AG1073" i="4" s="1"/>
  <c r="AE1072" i="4"/>
  <c r="V1072" i="4"/>
  <c r="AG1072" i="4" s="1"/>
  <c r="AE1071" i="4"/>
  <c r="V1071" i="4"/>
  <c r="AG1071" i="4" s="1"/>
  <c r="AE1070" i="4"/>
  <c r="V1070" i="4"/>
  <c r="W1070" i="4" s="1"/>
  <c r="AE1068" i="4"/>
  <c r="V1068" i="4"/>
  <c r="AG1068" i="4" s="1"/>
  <c r="AE1067" i="4"/>
  <c r="V1067" i="4"/>
  <c r="AG1067" i="4" s="1"/>
  <c r="AE1066" i="4"/>
  <c r="V1066" i="4"/>
  <c r="AG1066" i="4" s="1"/>
  <c r="AE1065" i="4"/>
  <c r="V1065" i="4"/>
  <c r="AG1065" i="4" s="1"/>
  <c r="AE1064" i="4"/>
  <c r="V1064" i="4"/>
  <c r="AG1064" i="4" s="1"/>
  <c r="AE1063" i="4"/>
  <c r="V1063" i="4"/>
  <c r="AG1063" i="4" s="1"/>
  <c r="AE1062" i="4"/>
  <c r="V1062" i="4"/>
  <c r="AG1062" i="4" s="1"/>
  <c r="AH1062" i="4" s="1"/>
  <c r="AE1060" i="4"/>
  <c r="V1060" i="4"/>
  <c r="AG1060" i="4" s="1"/>
  <c r="AE1059" i="4"/>
  <c r="V1059" i="4"/>
  <c r="AG1059" i="4" s="1"/>
  <c r="AE1058" i="4"/>
  <c r="V1058" i="4"/>
  <c r="AG1058" i="4" s="1"/>
  <c r="AE1057" i="4"/>
  <c r="V1057" i="4"/>
  <c r="AG1057" i="4" s="1"/>
  <c r="AE1056" i="4"/>
  <c r="V1056" i="4"/>
  <c r="AG1056" i="4" s="1"/>
  <c r="AE1055" i="4"/>
  <c r="V1055" i="4"/>
  <c r="AG1055" i="4" s="1"/>
  <c r="AE1054" i="4"/>
  <c r="V1054" i="4"/>
  <c r="AG1054" i="4" s="1"/>
  <c r="AE1053" i="4"/>
  <c r="V1053" i="4"/>
  <c r="AG1053" i="4" s="1"/>
  <c r="AH1053" i="4" s="1"/>
  <c r="AE1051" i="4"/>
  <c r="V1051" i="4"/>
  <c r="AG1051" i="4" s="1"/>
  <c r="AE1050" i="4"/>
  <c r="V1050" i="4"/>
  <c r="AG1050" i="4" s="1"/>
  <c r="AE1049" i="4"/>
  <c r="V1049" i="4"/>
  <c r="AG1049" i="4" s="1"/>
  <c r="AE1048" i="4"/>
  <c r="V1048" i="4"/>
  <c r="AG1048" i="4" s="1"/>
  <c r="AE1047" i="4"/>
  <c r="V1047" i="4"/>
  <c r="AG1047" i="4" s="1"/>
  <c r="AE1046" i="4"/>
  <c r="V1046" i="4"/>
  <c r="AG1046" i="4" s="1"/>
  <c r="AE1045" i="4"/>
  <c r="V1045" i="4"/>
  <c r="AE1044" i="4"/>
  <c r="V1044" i="4"/>
  <c r="W1044" i="4" s="1"/>
  <c r="AE1042" i="4"/>
  <c r="V1042" i="4"/>
  <c r="AG1042" i="4" s="1"/>
  <c r="AE1041" i="4"/>
  <c r="V1041" i="4"/>
  <c r="AG1041" i="4" s="1"/>
  <c r="AE1040" i="4"/>
  <c r="V1040" i="4"/>
  <c r="AG1040" i="4" s="1"/>
  <c r="AE1039" i="4"/>
  <c r="V1039" i="4"/>
  <c r="AG1039" i="4" s="1"/>
  <c r="AE1038" i="4"/>
  <c r="V1038" i="4"/>
  <c r="AG1038" i="4" s="1"/>
  <c r="AE1037" i="4"/>
  <c r="V1037" i="4"/>
  <c r="AE1036" i="4"/>
  <c r="V1036" i="4"/>
  <c r="W1036" i="4" s="1"/>
  <c r="AE1034" i="4"/>
  <c r="V1034" i="4"/>
  <c r="AG1034" i="4" s="1"/>
  <c r="AE1033" i="4"/>
  <c r="V1033" i="4"/>
  <c r="AG1033" i="4" s="1"/>
  <c r="AE1032" i="4"/>
  <c r="V1032" i="4"/>
  <c r="AG1032" i="4" s="1"/>
  <c r="AE1031" i="4"/>
  <c r="V1031" i="4"/>
  <c r="AG1031" i="4" s="1"/>
  <c r="AE1030" i="4"/>
  <c r="V1030" i="4"/>
  <c r="AG1030" i="4" s="1"/>
  <c r="AE1029" i="4"/>
  <c r="V1029" i="4"/>
  <c r="AG1029" i="4" s="1"/>
  <c r="AE1028" i="4"/>
  <c r="V1028" i="4"/>
  <c r="AG1028" i="4" s="1"/>
  <c r="AE1027" i="4"/>
  <c r="V1027" i="4"/>
  <c r="W1027" i="4" s="1"/>
  <c r="AE1025" i="4"/>
  <c r="V1025" i="4"/>
  <c r="AG1025" i="4" s="1"/>
  <c r="AE1024" i="4"/>
  <c r="V1024" i="4"/>
  <c r="AG1024" i="4" s="1"/>
  <c r="AE1023" i="4"/>
  <c r="V1023" i="4"/>
  <c r="AG1023" i="4" s="1"/>
  <c r="AE1022" i="4"/>
  <c r="V1022" i="4"/>
  <c r="AG1022" i="4" s="1"/>
  <c r="AE1021" i="4"/>
  <c r="V1021" i="4"/>
  <c r="AG1021" i="4" s="1"/>
  <c r="AE1020" i="4"/>
  <c r="V1020" i="4"/>
  <c r="AG1020" i="4" s="1"/>
  <c r="AE1019" i="4"/>
  <c r="V1019" i="4"/>
  <c r="AG1019" i="4" s="1"/>
  <c r="AH1019" i="4" s="1"/>
  <c r="AE1017" i="4"/>
  <c r="V1017" i="4"/>
  <c r="AG1017" i="4" s="1"/>
  <c r="AE1016" i="4"/>
  <c r="V1016" i="4"/>
  <c r="AG1016" i="4" s="1"/>
  <c r="AE1015" i="4"/>
  <c r="V1015" i="4"/>
  <c r="AG1015" i="4" s="1"/>
  <c r="AE1014" i="4"/>
  <c r="V1014" i="4"/>
  <c r="AG1014" i="4" s="1"/>
  <c r="AE1013" i="4"/>
  <c r="V1013" i="4"/>
  <c r="AE1012" i="4"/>
  <c r="V1012" i="4"/>
  <c r="AG1012" i="4" s="1"/>
  <c r="AE1011" i="4"/>
  <c r="V1011" i="4"/>
  <c r="AG1011" i="4" s="1"/>
  <c r="AH1011" i="4" s="1"/>
  <c r="AE1009" i="4"/>
  <c r="V1009" i="4"/>
  <c r="AG1009" i="4" s="1"/>
  <c r="AE1008" i="4"/>
  <c r="V1008" i="4"/>
  <c r="AG1008" i="4" s="1"/>
  <c r="AE1007" i="4"/>
  <c r="V1007" i="4"/>
  <c r="AG1007" i="4" s="1"/>
  <c r="AE1006" i="4"/>
  <c r="V1006" i="4"/>
  <c r="AG1006" i="4" s="1"/>
  <c r="AE1005" i="4"/>
  <c r="V1005" i="4"/>
  <c r="AG1005" i="4" s="1"/>
  <c r="AE1004" i="4"/>
  <c r="V1004" i="4"/>
  <c r="AG1004" i="4" s="1"/>
  <c r="AE1003" i="4"/>
  <c r="V1003" i="4"/>
  <c r="AG1003" i="4" s="1"/>
  <c r="AH1003" i="4" s="1"/>
  <c r="AE1001" i="4"/>
  <c r="V1001" i="4"/>
  <c r="AG1001" i="4" s="1"/>
  <c r="AE1000" i="4"/>
  <c r="V1000" i="4"/>
  <c r="AG1000" i="4" s="1"/>
  <c r="AE999" i="4"/>
  <c r="V999" i="4"/>
  <c r="AG999" i="4" s="1"/>
  <c r="AE998" i="4"/>
  <c r="V998" i="4"/>
  <c r="AG998" i="4" s="1"/>
  <c r="AE997" i="4"/>
  <c r="V997" i="4"/>
  <c r="AG997" i="4" s="1"/>
  <c r="AE996" i="4"/>
  <c r="V996" i="4"/>
  <c r="AG996" i="4" s="1"/>
  <c r="AE995" i="4"/>
  <c r="V995" i="4"/>
  <c r="AG995" i="4" s="1"/>
  <c r="AH995" i="4" s="1"/>
  <c r="AE993" i="4"/>
  <c r="V993" i="4"/>
  <c r="AG993" i="4" s="1"/>
  <c r="AE992" i="4"/>
  <c r="V992" i="4"/>
  <c r="AG992" i="4" s="1"/>
  <c r="AE991" i="4"/>
  <c r="V991" i="4"/>
  <c r="AG991" i="4" s="1"/>
  <c r="AE990" i="4"/>
  <c r="V990" i="4"/>
  <c r="AG990" i="4" s="1"/>
  <c r="AE989" i="4"/>
  <c r="V989" i="4"/>
  <c r="AG989" i="4" s="1"/>
  <c r="AE988" i="4"/>
  <c r="V988" i="4"/>
  <c r="AE987" i="4"/>
  <c r="V987" i="4"/>
  <c r="W987" i="4" s="1"/>
  <c r="AE985" i="4"/>
  <c r="V985" i="4"/>
  <c r="AG985" i="4" s="1"/>
  <c r="AE984" i="4"/>
  <c r="V984" i="4"/>
  <c r="AG984" i="4" s="1"/>
  <c r="AE983" i="4"/>
  <c r="V983" i="4"/>
  <c r="AG983" i="4" s="1"/>
  <c r="AE982" i="4"/>
  <c r="V982" i="4"/>
  <c r="AG982" i="4" s="1"/>
  <c r="AE981" i="4"/>
  <c r="V981" i="4"/>
  <c r="AG981" i="4" s="1"/>
  <c r="AE980" i="4"/>
  <c r="V980" i="4"/>
  <c r="AE979" i="4"/>
  <c r="V979" i="4"/>
  <c r="W979" i="4" s="1"/>
  <c r="AE977" i="4"/>
  <c r="V977" i="4"/>
  <c r="AG977" i="4" s="1"/>
  <c r="AE976" i="4"/>
  <c r="V976" i="4"/>
  <c r="AG976" i="4" s="1"/>
  <c r="AE975" i="4"/>
  <c r="V975" i="4"/>
  <c r="AG975" i="4" s="1"/>
  <c r="AE974" i="4"/>
  <c r="V974" i="4"/>
  <c r="AG974" i="4" s="1"/>
  <c r="AE973" i="4"/>
  <c r="V973" i="4"/>
  <c r="AG973" i="4" s="1"/>
  <c r="AE972" i="4"/>
  <c r="V972" i="4"/>
  <c r="AG972" i="4" s="1"/>
  <c r="AE971" i="4"/>
  <c r="V971" i="4"/>
  <c r="AE969" i="4"/>
  <c r="V969" i="4"/>
  <c r="AG969" i="4" s="1"/>
  <c r="AE968" i="4"/>
  <c r="V968" i="4"/>
  <c r="AG968" i="4" s="1"/>
  <c r="AE967" i="4"/>
  <c r="V967" i="4"/>
  <c r="AG967" i="4" s="1"/>
  <c r="AE966" i="4"/>
  <c r="V966" i="4"/>
  <c r="AG966" i="4" s="1"/>
  <c r="AE965" i="4"/>
  <c r="V965" i="4"/>
  <c r="AG965" i="4" s="1"/>
  <c r="AE964" i="4"/>
  <c r="V964" i="4"/>
  <c r="AG964" i="4" s="1"/>
  <c r="AE963" i="4"/>
  <c r="V963" i="4"/>
  <c r="AG963" i="4" s="1"/>
  <c r="AE962" i="4"/>
  <c r="V962" i="4"/>
  <c r="AG962" i="4" s="1"/>
  <c r="AH962" i="4" s="1"/>
  <c r="AE960" i="4"/>
  <c r="V960" i="4"/>
  <c r="AG960" i="4" s="1"/>
  <c r="AE959" i="4"/>
  <c r="V959" i="4"/>
  <c r="AG959" i="4" s="1"/>
  <c r="AE958" i="4"/>
  <c r="V958" i="4"/>
  <c r="AG958" i="4" s="1"/>
  <c r="AE957" i="4"/>
  <c r="V957" i="4"/>
  <c r="AG957" i="4" s="1"/>
  <c r="AE956" i="4"/>
  <c r="V956" i="4"/>
  <c r="AG956" i="4" s="1"/>
  <c r="AE955" i="4"/>
  <c r="V955" i="4"/>
  <c r="AG955" i="4" s="1"/>
  <c r="AE954" i="4"/>
  <c r="V954" i="4"/>
  <c r="AG954" i="4" s="1"/>
  <c r="AH954" i="4" s="1"/>
  <c r="AE952" i="4"/>
  <c r="V952" i="4"/>
  <c r="AG952" i="4" s="1"/>
  <c r="AE951" i="4"/>
  <c r="V951" i="4"/>
  <c r="AG951" i="4" s="1"/>
  <c r="AE950" i="4"/>
  <c r="V950" i="4"/>
  <c r="AG950" i="4" s="1"/>
  <c r="AE949" i="4"/>
  <c r="V949" i="4"/>
  <c r="AG949" i="4" s="1"/>
  <c r="AE948" i="4"/>
  <c r="V948" i="4"/>
  <c r="AG948" i="4" s="1"/>
  <c r="AE947" i="4"/>
  <c r="V947" i="4"/>
  <c r="AG947" i="4" s="1"/>
  <c r="AE946" i="4"/>
  <c r="V946" i="4"/>
  <c r="W946" i="4" s="1"/>
  <c r="AE944" i="4"/>
  <c r="V944" i="4"/>
  <c r="AG944" i="4" s="1"/>
  <c r="AE943" i="4"/>
  <c r="V943" i="4"/>
  <c r="AG943" i="4" s="1"/>
  <c r="AE942" i="4"/>
  <c r="V942" i="4"/>
  <c r="AG942" i="4" s="1"/>
  <c r="AE941" i="4"/>
  <c r="V941" i="4"/>
  <c r="AG941" i="4" s="1"/>
  <c r="AE940" i="4"/>
  <c r="V940" i="4"/>
  <c r="AG940" i="4" s="1"/>
  <c r="AE939" i="4"/>
  <c r="V939" i="4"/>
  <c r="AE938" i="4"/>
  <c r="V938" i="4"/>
  <c r="W938" i="4" s="1"/>
  <c r="AE936" i="4"/>
  <c r="V936" i="4"/>
  <c r="AG936" i="4" s="1"/>
  <c r="AE935" i="4"/>
  <c r="V935" i="4"/>
  <c r="AG935" i="4" s="1"/>
  <c r="AE934" i="4"/>
  <c r="V934" i="4"/>
  <c r="AG934" i="4" s="1"/>
  <c r="AE933" i="4"/>
  <c r="V933" i="4"/>
  <c r="AG933" i="4" s="1"/>
  <c r="AE932" i="4"/>
  <c r="V932" i="4"/>
  <c r="AG932" i="4" s="1"/>
  <c r="AE931" i="4"/>
  <c r="V931" i="4"/>
  <c r="AG931" i="4" s="1"/>
  <c r="AE930" i="4"/>
  <c r="V930" i="4"/>
  <c r="AG930" i="4" s="1"/>
  <c r="AE929" i="4"/>
  <c r="V929" i="4"/>
  <c r="AE927" i="4"/>
  <c r="V927" i="4"/>
  <c r="AG927" i="4" s="1"/>
  <c r="AE926" i="4"/>
  <c r="V926" i="4"/>
  <c r="AG926" i="4" s="1"/>
  <c r="AE925" i="4"/>
  <c r="V925" i="4"/>
  <c r="AG925" i="4" s="1"/>
  <c r="AE924" i="4"/>
  <c r="V924" i="4"/>
  <c r="AG924" i="4" s="1"/>
  <c r="AE923" i="4"/>
  <c r="V923" i="4"/>
  <c r="AG923" i="4" s="1"/>
  <c r="AE922" i="4"/>
  <c r="V922" i="4"/>
  <c r="AG922" i="4" s="1"/>
  <c r="AE921" i="4"/>
  <c r="V921" i="4"/>
  <c r="AG921" i="4" s="1"/>
  <c r="AE920" i="4"/>
  <c r="V920" i="4"/>
  <c r="W920" i="4" s="1"/>
  <c r="AE918" i="4"/>
  <c r="V918" i="4"/>
  <c r="AG918" i="4" s="1"/>
  <c r="AE917" i="4"/>
  <c r="V917" i="4"/>
  <c r="AG917" i="4" s="1"/>
  <c r="AE916" i="4"/>
  <c r="V916" i="4"/>
  <c r="AG916" i="4" s="1"/>
  <c r="AE915" i="4"/>
  <c r="V915" i="4"/>
  <c r="AG915" i="4" s="1"/>
  <c r="AE914" i="4"/>
  <c r="V914" i="4"/>
  <c r="AG914" i="4" s="1"/>
  <c r="AE913" i="4"/>
  <c r="V913" i="4"/>
  <c r="AE912" i="4"/>
  <c r="V912" i="4"/>
  <c r="W912" i="4" s="1"/>
  <c r="AE910" i="4"/>
  <c r="V910" i="4"/>
  <c r="AG910" i="4" s="1"/>
  <c r="AE909" i="4"/>
  <c r="V909" i="4"/>
  <c r="AG909" i="4" s="1"/>
  <c r="AE908" i="4"/>
  <c r="V908" i="4"/>
  <c r="AG908" i="4" s="1"/>
  <c r="AE907" i="4"/>
  <c r="V907" i="4"/>
  <c r="AG907" i="4" s="1"/>
  <c r="AE906" i="4"/>
  <c r="V906" i="4"/>
  <c r="AG906" i="4" s="1"/>
  <c r="AE905" i="4"/>
  <c r="V905" i="4"/>
  <c r="AG905" i="4" s="1"/>
  <c r="AE904" i="4"/>
  <c r="V904" i="4"/>
  <c r="AG904" i="4" s="1"/>
  <c r="AE903" i="4"/>
  <c r="V903" i="4"/>
  <c r="W903" i="4" s="1"/>
  <c r="AE901" i="4"/>
  <c r="V901" i="4"/>
  <c r="AG901" i="4" s="1"/>
  <c r="AE900" i="4"/>
  <c r="V900" i="4"/>
  <c r="AG900" i="4" s="1"/>
  <c r="AE899" i="4"/>
  <c r="V899" i="4"/>
  <c r="AG899" i="4" s="1"/>
  <c r="AE898" i="4"/>
  <c r="V898" i="4"/>
  <c r="AG898" i="4" s="1"/>
  <c r="AE897" i="4"/>
  <c r="V897" i="4"/>
  <c r="AG897" i="4" s="1"/>
  <c r="AE896" i="4"/>
  <c r="V896" i="4"/>
  <c r="AG896" i="4" s="1"/>
  <c r="AE895" i="4"/>
  <c r="V895" i="4"/>
  <c r="AG895" i="4" s="1"/>
  <c r="AE894" i="4"/>
  <c r="V894" i="4"/>
  <c r="AG894" i="4" s="1"/>
  <c r="AH894" i="4" s="1"/>
  <c r="AE892" i="4"/>
  <c r="V892" i="4"/>
  <c r="AG892" i="4" s="1"/>
  <c r="AE891" i="4"/>
  <c r="V891" i="4"/>
  <c r="AG891" i="4" s="1"/>
  <c r="AE890" i="4"/>
  <c r="V890" i="4"/>
  <c r="AG890" i="4" s="1"/>
  <c r="AE889" i="4"/>
  <c r="V889" i="4"/>
  <c r="AG889" i="4" s="1"/>
  <c r="AE888" i="4"/>
  <c r="V888" i="4"/>
  <c r="AG888" i="4" s="1"/>
  <c r="AE887" i="4"/>
  <c r="V887" i="4"/>
  <c r="AG887" i="4" s="1"/>
  <c r="AE886" i="4"/>
  <c r="V886" i="4"/>
  <c r="AG886" i="4" s="1"/>
  <c r="AE885" i="4"/>
  <c r="V885" i="4"/>
  <c r="W885" i="4" s="1"/>
  <c r="AE883" i="4"/>
  <c r="V883" i="4"/>
  <c r="AG883" i="4" s="1"/>
  <c r="AE882" i="4"/>
  <c r="V882" i="4"/>
  <c r="AG882" i="4" s="1"/>
  <c r="AE881" i="4"/>
  <c r="V881" i="4"/>
  <c r="AG881" i="4" s="1"/>
  <c r="AE880" i="4"/>
  <c r="V880" i="4"/>
  <c r="AG880" i="4" s="1"/>
  <c r="AE879" i="4"/>
  <c r="V879" i="4"/>
  <c r="AG879" i="4" s="1"/>
  <c r="AE878" i="4"/>
  <c r="V878" i="4"/>
  <c r="AG878" i="4" s="1"/>
  <c r="AE877" i="4"/>
  <c r="V877" i="4"/>
  <c r="AG877" i="4" s="1"/>
  <c r="AE876" i="4"/>
  <c r="V876" i="4"/>
  <c r="AG876" i="4" s="1"/>
  <c r="AH876" i="4" s="1"/>
  <c r="AE874" i="4"/>
  <c r="V874" i="4"/>
  <c r="AG874" i="4" s="1"/>
  <c r="AE873" i="4"/>
  <c r="V873" i="4"/>
  <c r="AG873" i="4" s="1"/>
  <c r="AE872" i="4"/>
  <c r="V872" i="4"/>
  <c r="AG872" i="4" s="1"/>
  <c r="AE871" i="4"/>
  <c r="V871" i="4"/>
  <c r="AG871" i="4" s="1"/>
  <c r="AE870" i="4"/>
  <c r="V870" i="4"/>
  <c r="AG870" i="4" s="1"/>
  <c r="AE869" i="4"/>
  <c r="V869" i="4"/>
  <c r="AG869" i="4" s="1"/>
  <c r="AE868" i="4"/>
  <c r="V868" i="4"/>
  <c r="AG868" i="4" s="1"/>
  <c r="AH868" i="4" s="1"/>
  <c r="AE866" i="4"/>
  <c r="V866" i="4"/>
  <c r="AG866" i="4" s="1"/>
  <c r="AE865" i="4"/>
  <c r="V865" i="4"/>
  <c r="AG865" i="4" s="1"/>
  <c r="AE864" i="4"/>
  <c r="V864" i="4"/>
  <c r="AG864" i="4" s="1"/>
  <c r="AE863" i="4"/>
  <c r="V863" i="4"/>
  <c r="AG863" i="4" s="1"/>
  <c r="AE862" i="4"/>
  <c r="V862" i="4"/>
  <c r="AG862" i="4" s="1"/>
  <c r="AE861" i="4"/>
  <c r="V861" i="4"/>
  <c r="AG861" i="4" s="1"/>
  <c r="AE860" i="4"/>
  <c r="V860" i="4"/>
  <c r="AG860" i="4" s="1"/>
  <c r="AE859" i="4"/>
  <c r="V859" i="4"/>
  <c r="AE857" i="4"/>
  <c r="V857" i="4"/>
  <c r="AG857" i="4" s="1"/>
  <c r="AE856" i="4"/>
  <c r="V856" i="4"/>
  <c r="AG856" i="4" s="1"/>
  <c r="AE855" i="4"/>
  <c r="V855" i="4"/>
  <c r="AG855" i="4" s="1"/>
  <c r="AE854" i="4"/>
  <c r="V854" i="4"/>
  <c r="AG854" i="4" s="1"/>
  <c r="AE853" i="4"/>
  <c r="V853" i="4"/>
  <c r="AG853" i="4" s="1"/>
  <c r="AE852" i="4"/>
  <c r="V852" i="4"/>
  <c r="AG852" i="4" s="1"/>
  <c r="AE851" i="4"/>
  <c r="V851" i="4"/>
  <c r="W851" i="4" s="1"/>
  <c r="AE849" i="4"/>
  <c r="V849" i="4"/>
  <c r="AG849" i="4" s="1"/>
  <c r="AE848" i="4"/>
  <c r="V848" i="4"/>
  <c r="AG848" i="4" s="1"/>
  <c r="AE847" i="4"/>
  <c r="V847" i="4"/>
  <c r="AG847" i="4" s="1"/>
  <c r="AE846" i="4"/>
  <c r="V846" i="4"/>
  <c r="AG846" i="4" s="1"/>
  <c r="AE845" i="4"/>
  <c r="V845" i="4"/>
  <c r="AG845" i="4" s="1"/>
  <c r="AE844" i="4"/>
  <c r="V844" i="4"/>
  <c r="AG844" i="4" s="1"/>
  <c r="AE843" i="4"/>
  <c r="V843" i="4"/>
  <c r="AG843" i="4" s="1"/>
  <c r="AE842" i="4"/>
  <c r="V842" i="4"/>
  <c r="W842" i="4" s="1"/>
  <c r="AE840" i="4"/>
  <c r="V840" i="4"/>
  <c r="AG840" i="4" s="1"/>
  <c r="AE839" i="4"/>
  <c r="V839" i="4"/>
  <c r="AG839" i="4" s="1"/>
  <c r="AE838" i="4"/>
  <c r="V838" i="4"/>
  <c r="AG838" i="4" s="1"/>
  <c r="AE837" i="4"/>
  <c r="V837" i="4"/>
  <c r="AG837" i="4" s="1"/>
  <c r="AE836" i="4"/>
  <c r="V836" i="4"/>
  <c r="AG836" i="4" s="1"/>
  <c r="AE835" i="4"/>
  <c r="V835" i="4"/>
  <c r="AE834" i="4"/>
  <c r="V834" i="4"/>
  <c r="AE832" i="4"/>
  <c r="V832" i="4"/>
  <c r="AG832" i="4" s="1"/>
  <c r="AE831" i="4"/>
  <c r="V831" i="4"/>
  <c r="AG831" i="4" s="1"/>
  <c r="AE830" i="4"/>
  <c r="V830" i="4"/>
  <c r="AG830" i="4" s="1"/>
  <c r="AE829" i="4"/>
  <c r="V829" i="4"/>
  <c r="AG829" i="4" s="1"/>
  <c r="AE828" i="4"/>
  <c r="V828" i="4"/>
  <c r="AG828" i="4" s="1"/>
  <c r="AE827" i="4"/>
  <c r="V827" i="4"/>
  <c r="AG827" i="4" s="1"/>
  <c r="AE826" i="4"/>
  <c r="V826" i="4"/>
  <c r="W826" i="4" s="1"/>
  <c r="AE824" i="4"/>
  <c r="V824" i="4"/>
  <c r="AG824" i="4" s="1"/>
  <c r="AE823" i="4"/>
  <c r="V823" i="4"/>
  <c r="AG823" i="4" s="1"/>
  <c r="AE822" i="4"/>
  <c r="V822" i="4"/>
  <c r="AG822" i="4" s="1"/>
  <c r="AE821" i="4"/>
  <c r="V821" i="4"/>
  <c r="AG821" i="4" s="1"/>
  <c r="AE820" i="4"/>
  <c r="V820" i="4"/>
  <c r="AG820" i="4" s="1"/>
  <c r="AE819" i="4"/>
  <c r="V819" i="4"/>
  <c r="AG819" i="4" s="1"/>
  <c r="AE818" i="4"/>
  <c r="V818" i="4"/>
  <c r="AG818" i="4" s="1"/>
  <c r="AE817" i="4"/>
  <c r="V817" i="4"/>
  <c r="AE815" i="4"/>
  <c r="V815" i="4"/>
  <c r="AG815" i="4" s="1"/>
  <c r="AE814" i="4"/>
  <c r="V814" i="4"/>
  <c r="AG814" i="4" s="1"/>
  <c r="AE813" i="4"/>
  <c r="V813" i="4"/>
  <c r="AG813" i="4" s="1"/>
  <c r="AE812" i="4"/>
  <c r="V812" i="4"/>
  <c r="AG812" i="4" s="1"/>
  <c r="AE811" i="4"/>
  <c r="V811" i="4"/>
  <c r="AE810" i="4"/>
  <c r="V810" i="4"/>
  <c r="AG810" i="4" s="1"/>
  <c r="AE809" i="4"/>
  <c r="V809" i="4"/>
  <c r="AG809" i="4" s="1"/>
  <c r="AE808" i="4"/>
  <c r="V808" i="4"/>
  <c r="W808" i="4" s="1"/>
  <c r="AE806" i="4"/>
  <c r="V806" i="4"/>
  <c r="AG806" i="4" s="1"/>
  <c r="AE805" i="4"/>
  <c r="V805" i="4"/>
  <c r="AG805" i="4" s="1"/>
  <c r="AE804" i="4"/>
  <c r="V804" i="4"/>
  <c r="AG804" i="4" s="1"/>
  <c r="AE803" i="4"/>
  <c r="V803" i="4"/>
  <c r="AG803" i="4" s="1"/>
  <c r="AE802" i="4"/>
  <c r="V802" i="4"/>
  <c r="AG802" i="4" s="1"/>
  <c r="AE801" i="4"/>
  <c r="V801" i="4"/>
  <c r="AG801" i="4" s="1"/>
  <c r="AE800" i="4"/>
  <c r="V800" i="4"/>
  <c r="AE798" i="4"/>
  <c r="V798" i="4"/>
  <c r="AG798" i="4" s="1"/>
  <c r="AE797" i="4"/>
  <c r="V797" i="4"/>
  <c r="AG797" i="4" s="1"/>
  <c r="AE796" i="4"/>
  <c r="V796" i="4"/>
  <c r="AG796" i="4" s="1"/>
  <c r="AE795" i="4"/>
  <c r="V795" i="4"/>
  <c r="AG795" i="4" s="1"/>
  <c r="AE794" i="4"/>
  <c r="V794" i="4"/>
  <c r="AG794" i="4" s="1"/>
  <c r="AE793" i="4"/>
  <c r="V793" i="4"/>
  <c r="AG793" i="4" s="1"/>
  <c r="AE792" i="4"/>
  <c r="V792" i="4"/>
  <c r="W792" i="4" s="1"/>
  <c r="AE790" i="4"/>
  <c r="V790" i="4"/>
  <c r="AG790" i="4" s="1"/>
  <c r="AE789" i="4"/>
  <c r="V789" i="4"/>
  <c r="AG789" i="4" s="1"/>
  <c r="AE788" i="4"/>
  <c r="V788" i="4"/>
  <c r="AG788" i="4" s="1"/>
  <c r="AE787" i="4"/>
  <c r="V787" i="4"/>
  <c r="AG787" i="4" s="1"/>
  <c r="AE786" i="4"/>
  <c r="V786" i="4"/>
  <c r="AG786" i="4" s="1"/>
  <c r="AE785" i="4"/>
  <c r="V785" i="4"/>
  <c r="AG785" i="4" s="1"/>
  <c r="AE784" i="4"/>
  <c r="V784" i="4"/>
  <c r="W784" i="4" s="1"/>
  <c r="AE782" i="4"/>
  <c r="V782" i="4"/>
  <c r="AG782" i="4" s="1"/>
  <c r="AE781" i="4"/>
  <c r="V781" i="4"/>
  <c r="AG781" i="4" s="1"/>
  <c r="AE780" i="4"/>
  <c r="V780" i="4"/>
  <c r="AG780" i="4" s="1"/>
  <c r="AE779" i="4"/>
  <c r="V779" i="4"/>
  <c r="AG779" i="4" s="1"/>
  <c r="AE778" i="4"/>
  <c r="V778" i="4"/>
  <c r="AG778" i="4" s="1"/>
  <c r="AE777" i="4"/>
  <c r="V777" i="4"/>
  <c r="AG777" i="4" s="1"/>
  <c r="AE776" i="4"/>
  <c r="V776" i="4"/>
  <c r="AG776" i="4" s="1"/>
  <c r="AE775" i="4"/>
  <c r="V775" i="4"/>
  <c r="AE773" i="4"/>
  <c r="V773" i="4"/>
  <c r="AG773" i="4" s="1"/>
  <c r="AE772" i="4"/>
  <c r="V772" i="4"/>
  <c r="AG772" i="4" s="1"/>
  <c r="AE771" i="4"/>
  <c r="V771" i="4"/>
  <c r="AG771" i="4" s="1"/>
  <c r="AE770" i="4"/>
  <c r="V770" i="4"/>
  <c r="AG770" i="4" s="1"/>
  <c r="AE769" i="4"/>
  <c r="V769" i="4"/>
  <c r="AG769" i="4" s="1"/>
  <c r="AE768" i="4"/>
  <c r="V768" i="4"/>
  <c r="AG768" i="4" s="1"/>
  <c r="AE767" i="4"/>
  <c r="V767" i="4"/>
  <c r="W767" i="4" s="1"/>
  <c r="AE765" i="4"/>
  <c r="V765" i="4"/>
  <c r="AG765" i="4" s="1"/>
  <c r="AE764" i="4"/>
  <c r="V764" i="4"/>
  <c r="AG764" i="4" s="1"/>
  <c r="AE763" i="4"/>
  <c r="V763" i="4"/>
  <c r="AG763" i="4" s="1"/>
  <c r="AE762" i="4"/>
  <c r="V762" i="4"/>
  <c r="AG762" i="4" s="1"/>
  <c r="AE761" i="4"/>
  <c r="V761" i="4"/>
  <c r="AG761" i="4" s="1"/>
  <c r="AE760" i="4"/>
  <c r="V760" i="4"/>
  <c r="AG760" i="4" s="1"/>
  <c r="AE759" i="4"/>
  <c r="V759" i="4"/>
  <c r="AG759" i="4" s="1"/>
  <c r="AE758" i="4"/>
  <c r="V758" i="4"/>
  <c r="AG758" i="4" s="1"/>
  <c r="AE757" i="4"/>
  <c r="V757" i="4"/>
  <c r="W757" i="4" s="1"/>
  <c r="AE755" i="4"/>
  <c r="V755" i="4"/>
  <c r="AG755" i="4" s="1"/>
  <c r="AE754" i="4"/>
  <c r="V754" i="4"/>
  <c r="AG754" i="4" s="1"/>
  <c r="AE753" i="4"/>
  <c r="V753" i="4"/>
  <c r="AG753" i="4" s="1"/>
  <c r="AE752" i="4"/>
  <c r="V752" i="4"/>
  <c r="AG752" i="4" s="1"/>
  <c r="AE751" i="4"/>
  <c r="V751" i="4"/>
  <c r="AG751" i="4" s="1"/>
  <c r="AE750" i="4"/>
  <c r="V750" i="4"/>
  <c r="AG750" i="4" s="1"/>
  <c r="AE749" i="4"/>
  <c r="V749" i="4"/>
  <c r="W749" i="4" s="1"/>
  <c r="AE747" i="4"/>
  <c r="V747" i="4"/>
  <c r="AG747" i="4" s="1"/>
  <c r="AE746" i="4"/>
  <c r="V746" i="4"/>
  <c r="AG746" i="4" s="1"/>
  <c r="AE745" i="4"/>
  <c r="V745" i="4"/>
  <c r="AG745" i="4" s="1"/>
  <c r="AE744" i="4"/>
  <c r="V744" i="4"/>
  <c r="AG744" i="4" s="1"/>
  <c r="AE743" i="4"/>
  <c r="V743" i="4"/>
  <c r="AG743" i="4" s="1"/>
  <c r="AE742" i="4"/>
  <c r="V742" i="4"/>
  <c r="AG742" i="4" s="1"/>
  <c r="AE741" i="4"/>
  <c r="V741" i="4"/>
  <c r="AG741" i="4" s="1"/>
  <c r="AH741" i="4" s="1"/>
  <c r="AE739" i="4"/>
  <c r="V739" i="4"/>
  <c r="AG739" i="4" s="1"/>
  <c r="AE738" i="4"/>
  <c r="V738" i="4"/>
  <c r="AG738" i="4" s="1"/>
  <c r="AE737" i="4"/>
  <c r="V737" i="4"/>
  <c r="AG737" i="4" s="1"/>
  <c r="AE736" i="4"/>
  <c r="V736" i="4"/>
  <c r="AG736" i="4" s="1"/>
  <c r="AE735" i="4"/>
  <c r="V735" i="4"/>
  <c r="AG735" i="4" s="1"/>
  <c r="AE734" i="4"/>
  <c r="V734" i="4"/>
  <c r="AG734" i="4" s="1"/>
  <c r="AE733" i="4"/>
  <c r="V733" i="4"/>
  <c r="AE731" i="4"/>
  <c r="V731" i="4"/>
  <c r="AG731" i="4" s="1"/>
  <c r="AE730" i="4"/>
  <c r="V730" i="4"/>
  <c r="AG730" i="4" s="1"/>
  <c r="AE729" i="4"/>
  <c r="V729" i="4"/>
  <c r="AG729" i="4" s="1"/>
  <c r="AE728" i="4"/>
  <c r="V728" i="4"/>
  <c r="AG728" i="4" s="1"/>
  <c r="AE727" i="4"/>
  <c r="V727" i="4"/>
  <c r="AG727" i="4" s="1"/>
  <c r="AE726" i="4"/>
  <c r="V726" i="4"/>
  <c r="AG726" i="4" s="1"/>
  <c r="AE725" i="4"/>
  <c r="V725" i="4"/>
  <c r="AG725" i="4" s="1"/>
  <c r="AE724" i="4"/>
  <c r="V724" i="4"/>
  <c r="AG724" i="4" s="1"/>
  <c r="AH724" i="4" s="1"/>
  <c r="AE722" i="4"/>
  <c r="V722" i="4"/>
  <c r="AG722" i="4" s="1"/>
  <c r="AE721" i="4"/>
  <c r="V721" i="4"/>
  <c r="AG721" i="4" s="1"/>
  <c r="AE720" i="4"/>
  <c r="V720" i="4"/>
  <c r="AG720" i="4" s="1"/>
  <c r="AE719" i="4"/>
  <c r="V719" i="4"/>
  <c r="AG719" i="4" s="1"/>
  <c r="AE718" i="4"/>
  <c r="V718" i="4"/>
  <c r="AG718" i="4" s="1"/>
  <c r="AE717" i="4"/>
  <c r="V717" i="4"/>
  <c r="AG717" i="4" s="1"/>
  <c r="AE716" i="4"/>
  <c r="V716" i="4"/>
  <c r="AE714" i="4"/>
  <c r="V714" i="4"/>
  <c r="AG714" i="4" s="1"/>
  <c r="AE713" i="4"/>
  <c r="V713" i="4"/>
  <c r="AG713" i="4" s="1"/>
  <c r="AE712" i="4"/>
  <c r="V712" i="4"/>
  <c r="AG712" i="4" s="1"/>
  <c r="AE711" i="4"/>
  <c r="V711" i="4"/>
  <c r="AG711" i="4" s="1"/>
  <c r="AE710" i="4"/>
  <c r="V710" i="4"/>
  <c r="AG710" i="4" s="1"/>
  <c r="AE709" i="4"/>
  <c r="V709" i="4"/>
  <c r="AG709" i="4" s="1"/>
  <c r="AE708" i="4"/>
  <c r="V708" i="4"/>
  <c r="W708" i="4" s="1"/>
  <c r="AE706" i="4"/>
  <c r="V706" i="4"/>
  <c r="AG706" i="4" s="1"/>
  <c r="AE705" i="4"/>
  <c r="V705" i="4"/>
  <c r="AG705" i="4" s="1"/>
  <c r="AE704" i="4"/>
  <c r="V704" i="4"/>
  <c r="AG704" i="4" s="1"/>
  <c r="AE703" i="4"/>
  <c r="V703" i="4"/>
  <c r="AG703" i="4" s="1"/>
  <c r="AE702" i="4"/>
  <c r="V702" i="4"/>
  <c r="AG702" i="4" s="1"/>
  <c r="AE701" i="4"/>
  <c r="V701" i="4"/>
  <c r="AG701" i="4" s="1"/>
  <c r="AE700" i="4"/>
  <c r="V700" i="4"/>
  <c r="AG700" i="4" s="1"/>
  <c r="AE699" i="4"/>
  <c r="V699" i="4"/>
  <c r="W699" i="4" s="1"/>
  <c r="AE697" i="4"/>
  <c r="V697" i="4"/>
  <c r="AG697" i="4" s="1"/>
  <c r="AE696" i="4"/>
  <c r="V696" i="4"/>
  <c r="AG696" i="4" s="1"/>
  <c r="AE695" i="4"/>
  <c r="V695" i="4"/>
  <c r="AG695" i="4" s="1"/>
  <c r="AE694" i="4"/>
  <c r="V694" i="4"/>
  <c r="AG694" i="4" s="1"/>
  <c r="AE693" i="4"/>
  <c r="V693" i="4"/>
  <c r="AE692" i="4"/>
  <c r="V692" i="4"/>
  <c r="AG692" i="4" s="1"/>
  <c r="AE691" i="4"/>
  <c r="V691" i="4"/>
  <c r="W691" i="4" s="1"/>
  <c r="AE689" i="4"/>
  <c r="V689" i="4"/>
  <c r="AG689" i="4" s="1"/>
  <c r="AE688" i="4"/>
  <c r="V688" i="4"/>
  <c r="AG688" i="4" s="1"/>
  <c r="AE687" i="4"/>
  <c r="V687" i="4"/>
  <c r="AG687" i="4" s="1"/>
  <c r="AE686" i="4"/>
  <c r="V686" i="4"/>
  <c r="AG686" i="4" s="1"/>
  <c r="AE685" i="4"/>
  <c r="V685" i="4"/>
  <c r="AG685" i="4" s="1"/>
  <c r="AE684" i="4"/>
  <c r="V684" i="4"/>
  <c r="AE683" i="4"/>
  <c r="V683" i="4"/>
  <c r="W683" i="4" s="1"/>
  <c r="AE681" i="4"/>
  <c r="V681" i="4"/>
  <c r="AG681" i="4" s="1"/>
  <c r="AE680" i="4"/>
  <c r="V680" i="4"/>
  <c r="AG680" i="4" s="1"/>
  <c r="AE679" i="4"/>
  <c r="V679" i="4"/>
  <c r="AG679" i="4" s="1"/>
  <c r="AE678" i="4"/>
  <c r="V678" i="4"/>
  <c r="AG678" i="4" s="1"/>
  <c r="AE677" i="4"/>
  <c r="V677" i="4"/>
  <c r="AG677" i="4" s="1"/>
  <c r="AE676" i="4"/>
  <c r="V676" i="4"/>
  <c r="AG676" i="4" s="1"/>
  <c r="AE675" i="4"/>
  <c r="V675" i="4"/>
  <c r="W675" i="4" s="1"/>
  <c r="AE673" i="4"/>
  <c r="V673" i="4"/>
  <c r="AG673" i="4" s="1"/>
  <c r="AE672" i="4"/>
  <c r="V672" i="4"/>
  <c r="AG672" i="4" s="1"/>
  <c r="AE671" i="4"/>
  <c r="V671" i="4"/>
  <c r="AG671" i="4" s="1"/>
  <c r="AE670" i="4"/>
  <c r="V670" i="4"/>
  <c r="AG670" i="4" s="1"/>
  <c r="AE669" i="4"/>
  <c r="V669" i="4"/>
  <c r="AG669" i="4" s="1"/>
  <c r="AE668" i="4"/>
  <c r="V668" i="4"/>
  <c r="AG668" i="4" s="1"/>
  <c r="AE667" i="4"/>
  <c r="V667" i="4"/>
  <c r="W667" i="4" s="1"/>
  <c r="AE665" i="4"/>
  <c r="V665" i="4"/>
  <c r="AG665" i="4" s="1"/>
  <c r="AE664" i="4"/>
  <c r="V664" i="4"/>
  <c r="AG664" i="4" s="1"/>
  <c r="AE663" i="4"/>
  <c r="V663" i="4"/>
  <c r="AG663" i="4" s="1"/>
  <c r="AE662" i="4"/>
  <c r="V662" i="4"/>
  <c r="AG662" i="4" s="1"/>
  <c r="AE661" i="4"/>
  <c r="V661" i="4"/>
  <c r="AG661" i="4" s="1"/>
  <c r="AE660" i="4"/>
  <c r="V660" i="4"/>
  <c r="AG660" i="4" s="1"/>
  <c r="AE659" i="4"/>
  <c r="V659" i="4"/>
  <c r="W659" i="4" s="1"/>
  <c r="AE657" i="4"/>
  <c r="V657" i="4"/>
  <c r="AG657" i="4" s="1"/>
  <c r="AE656" i="4"/>
  <c r="V656" i="4"/>
  <c r="AG656" i="4" s="1"/>
  <c r="AE655" i="4"/>
  <c r="V655" i="4"/>
  <c r="AG655" i="4" s="1"/>
  <c r="AE654" i="4"/>
  <c r="V654" i="4"/>
  <c r="AG654" i="4" s="1"/>
  <c r="AE653" i="4"/>
  <c r="V653" i="4"/>
  <c r="AG653" i="4" s="1"/>
  <c r="AE652" i="4"/>
  <c r="V652" i="4"/>
  <c r="AG652" i="4" s="1"/>
  <c r="AE651" i="4"/>
  <c r="V651" i="4"/>
  <c r="AG651" i="4" s="1"/>
  <c r="AE650" i="4"/>
  <c r="V650" i="4"/>
  <c r="W650" i="4" s="1"/>
  <c r="AE648" i="4"/>
  <c r="V648" i="4"/>
  <c r="AG648" i="4" s="1"/>
  <c r="AE647" i="4"/>
  <c r="V647" i="4"/>
  <c r="AG647" i="4" s="1"/>
  <c r="AE646" i="4"/>
  <c r="V646" i="4"/>
  <c r="AG646" i="4" s="1"/>
  <c r="AE645" i="4"/>
  <c r="V645" i="4"/>
  <c r="AG645" i="4" s="1"/>
  <c r="AE644" i="4"/>
  <c r="V644" i="4"/>
  <c r="AG644" i="4" s="1"/>
  <c r="AE643" i="4"/>
  <c r="V643" i="4"/>
  <c r="AG643" i="4" s="1"/>
  <c r="AE642" i="4"/>
  <c r="V642" i="4"/>
  <c r="W642" i="4" s="1"/>
  <c r="AE640" i="4"/>
  <c r="V640" i="4"/>
  <c r="AG640" i="4" s="1"/>
  <c r="AE639" i="4"/>
  <c r="V639" i="4"/>
  <c r="AG639" i="4" s="1"/>
  <c r="AE638" i="4"/>
  <c r="V638" i="4"/>
  <c r="AG638" i="4" s="1"/>
  <c r="AE637" i="4"/>
  <c r="V637" i="4"/>
  <c r="AG637" i="4" s="1"/>
  <c r="AE636" i="4"/>
  <c r="V636" i="4"/>
  <c r="AG636" i="4" s="1"/>
  <c r="AE635" i="4"/>
  <c r="V635" i="4"/>
  <c r="AG635" i="4" s="1"/>
  <c r="AE634" i="4"/>
  <c r="V634" i="4"/>
  <c r="AG634" i="4" s="1"/>
  <c r="AE633" i="4"/>
  <c r="V633" i="4"/>
  <c r="AG633" i="4" s="1"/>
  <c r="AH633" i="4" s="1"/>
  <c r="AE631" i="4"/>
  <c r="V631" i="4"/>
  <c r="AG631" i="4" s="1"/>
  <c r="AE630" i="4"/>
  <c r="V630" i="4"/>
  <c r="AG630" i="4" s="1"/>
  <c r="AE629" i="4"/>
  <c r="V629" i="4"/>
  <c r="AG629" i="4" s="1"/>
  <c r="AE628" i="4"/>
  <c r="V628" i="4"/>
  <c r="AG628" i="4" s="1"/>
  <c r="AE627" i="4"/>
  <c r="V627" i="4"/>
  <c r="AG627" i="4" s="1"/>
  <c r="AE626" i="4"/>
  <c r="V626" i="4"/>
  <c r="AG626" i="4" s="1"/>
  <c r="AE625" i="4"/>
  <c r="V625" i="4"/>
  <c r="AG625" i="4" s="1"/>
  <c r="AE624" i="4"/>
  <c r="V624" i="4"/>
  <c r="AG624" i="4" s="1"/>
  <c r="AE623" i="4"/>
  <c r="V623" i="4"/>
  <c r="W623" i="4" s="1"/>
  <c r="AE621" i="4"/>
  <c r="V621" i="4"/>
  <c r="AG621" i="4" s="1"/>
  <c r="AE620" i="4"/>
  <c r="V620" i="4"/>
  <c r="AG620" i="4" s="1"/>
  <c r="AE619" i="4"/>
  <c r="V619" i="4"/>
  <c r="AG619" i="4" s="1"/>
  <c r="AE618" i="4"/>
  <c r="V618" i="4"/>
  <c r="AG618" i="4" s="1"/>
  <c r="AE617" i="4"/>
  <c r="V617" i="4"/>
  <c r="AG617" i="4" s="1"/>
  <c r="AE616" i="4"/>
  <c r="V616" i="4"/>
  <c r="AG616" i="4" s="1"/>
  <c r="AE615" i="4"/>
  <c r="V615" i="4"/>
  <c r="AG615" i="4" s="1"/>
  <c r="AH615" i="4" s="1"/>
  <c r="AE613" i="4"/>
  <c r="V613" i="4"/>
  <c r="AG613" i="4" s="1"/>
  <c r="AE612" i="4"/>
  <c r="V612" i="4"/>
  <c r="AG612" i="4" s="1"/>
  <c r="AE611" i="4"/>
  <c r="V611" i="4"/>
  <c r="AG611" i="4" s="1"/>
  <c r="AE610" i="4"/>
  <c r="V610" i="4"/>
  <c r="AG610" i="4" s="1"/>
  <c r="AE609" i="4"/>
  <c r="V609" i="4"/>
  <c r="AG609" i="4" s="1"/>
  <c r="AE608" i="4"/>
  <c r="V608" i="4"/>
  <c r="AG608" i="4" s="1"/>
  <c r="AE607" i="4"/>
  <c r="V607" i="4"/>
  <c r="AG607" i="4" s="1"/>
  <c r="AH607" i="4" s="1"/>
  <c r="AE605" i="4"/>
  <c r="V605" i="4"/>
  <c r="AG605" i="4" s="1"/>
  <c r="AE604" i="4"/>
  <c r="V604" i="4"/>
  <c r="AG604" i="4" s="1"/>
  <c r="AE603" i="4"/>
  <c r="V603" i="4"/>
  <c r="AG603" i="4" s="1"/>
  <c r="AE602" i="4"/>
  <c r="V602" i="4"/>
  <c r="AG602" i="4" s="1"/>
  <c r="AE601" i="4"/>
  <c r="V601" i="4"/>
  <c r="AG601" i="4" s="1"/>
  <c r="AE600" i="4"/>
  <c r="V600" i="4"/>
  <c r="AG600" i="4" s="1"/>
  <c r="AE599" i="4"/>
  <c r="V599" i="4"/>
  <c r="AG599" i="4" s="1"/>
  <c r="AH599" i="4" s="1"/>
  <c r="AE597" i="4"/>
  <c r="V597" i="4"/>
  <c r="AG597" i="4" s="1"/>
  <c r="AE596" i="4"/>
  <c r="V596" i="4"/>
  <c r="AG596" i="4" s="1"/>
  <c r="AE595" i="4"/>
  <c r="V595" i="4"/>
  <c r="AG595" i="4" s="1"/>
  <c r="AE594" i="4"/>
  <c r="V594" i="4"/>
  <c r="AG594" i="4" s="1"/>
  <c r="AE593" i="4"/>
  <c r="V593" i="4"/>
  <c r="AG593" i="4" s="1"/>
  <c r="AE592" i="4"/>
  <c r="V592" i="4"/>
  <c r="AG592" i="4" s="1"/>
  <c r="AE591" i="4"/>
  <c r="V591" i="4"/>
  <c r="AG591" i="4" s="1"/>
  <c r="AE590" i="4"/>
  <c r="V590" i="4"/>
  <c r="AE588" i="4"/>
  <c r="V588" i="4"/>
  <c r="AG588" i="4" s="1"/>
  <c r="AE587" i="4"/>
  <c r="V587" i="4"/>
  <c r="AG587" i="4" s="1"/>
  <c r="AE586" i="4"/>
  <c r="V586" i="4"/>
  <c r="AG586" i="4" s="1"/>
  <c r="AE585" i="4"/>
  <c r="V585" i="4"/>
  <c r="AG585" i="4" s="1"/>
  <c r="AE584" i="4"/>
  <c r="V584" i="4"/>
  <c r="AG584" i="4" s="1"/>
  <c r="AE583" i="4"/>
  <c r="V583" i="4"/>
  <c r="AG583" i="4" s="1"/>
  <c r="AE582" i="4"/>
  <c r="V582" i="4"/>
  <c r="AG582" i="4" s="1"/>
  <c r="AE581" i="4"/>
  <c r="V581" i="4"/>
  <c r="AE579" i="4"/>
  <c r="V579" i="4"/>
  <c r="AG579" i="4" s="1"/>
  <c r="AE578" i="4"/>
  <c r="V578" i="4"/>
  <c r="AG578" i="4" s="1"/>
  <c r="AE577" i="4"/>
  <c r="V577" i="4"/>
  <c r="AG577" i="4" s="1"/>
  <c r="AE576" i="4"/>
  <c r="V576" i="4"/>
  <c r="AG576" i="4" s="1"/>
  <c r="AE575" i="4"/>
  <c r="V575" i="4"/>
  <c r="AG575" i="4" s="1"/>
  <c r="AE574" i="4"/>
  <c r="V574" i="4"/>
  <c r="AG574" i="4" s="1"/>
  <c r="AE573" i="4"/>
  <c r="V573" i="4"/>
  <c r="W573" i="4" s="1"/>
  <c r="AE571" i="4"/>
  <c r="V571" i="4"/>
  <c r="AG571" i="4" s="1"/>
  <c r="AE570" i="4"/>
  <c r="V570" i="4"/>
  <c r="AG570" i="4" s="1"/>
  <c r="AE569" i="4"/>
  <c r="V569" i="4"/>
  <c r="AG569" i="4" s="1"/>
  <c r="AE568" i="4"/>
  <c r="V568" i="4"/>
  <c r="AG568" i="4" s="1"/>
  <c r="AE567" i="4"/>
  <c r="V567" i="4"/>
  <c r="AG567" i="4" s="1"/>
  <c r="AE566" i="4"/>
  <c r="V566" i="4"/>
  <c r="AG566" i="4" s="1"/>
  <c r="AE565" i="4"/>
  <c r="V565" i="4"/>
  <c r="AG565" i="4" s="1"/>
  <c r="AE564" i="4"/>
  <c r="V564" i="4"/>
  <c r="W564" i="4" s="1"/>
  <c r="AE562" i="4"/>
  <c r="V562" i="4"/>
  <c r="AG562" i="4" s="1"/>
  <c r="AE561" i="4"/>
  <c r="V561" i="4"/>
  <c r="AG561" i="4" s="1"/>
  <c r="AE560" i="4"/>
  <c r="V560" i="4"/>
  <c r="AG560" i="4" s="1"/>
  <c r="AE559" i="4"/>
  <c r="V559" i="4"/>
  <c r="AG559" i="4" s="1"/>
  <c r="AE558" i="4"/>
  <c r="V558" i="4"/>
  <c r="AG558" i="4" s="1"/>
  <c r="AE557" i="4"/>
  <c r="V557" i="4"/>
  <c r="AG557" i="4" s="1"/>
  <c r="AE556" i="4"/>
  <c r="V556" i="4"/>
  <c r="AE554" i="4"/>
  <c r="V554" i="4"/>
  <c r="AG554" i="4" s="1"/>
  <c r="AE553" i="4"/>
  <c r="V553" i="4"/>
  <c r="AG553" i="4" s="1"/>
  <c r="AE552" i="4"/>
  <c r="V552" i="4"/>
  <c r="AG552" i="4" s="1"/>
  <c r="AE551" i="4"/>
  <c r="V551" i="4"/>
  <c r="AG551" i="4" s="1"/>
  <c r="AE550" i="4"/>
  <c r="V550" i="4"/>
  <c r="AG550" i="4" s="1"/>
  <c r="AE549" i="4"/>
  <c r="V549" i="4"/>
  <c r="AG549" i="4" s="1"/>
  <c r="AE548" i="4"/>
  <c r="V548" i="4"/>
  <c r="AG548" i="4" s="1"/>
  <c r="AE547" i="4"/>
  <c r="V547" i="4"/>
  <c r="AG547" i="4" s="1"/>
  <c r="AH547" i="4" s="1"/>
  <c r="AE545" i="4"/>
  <c r="V545" i="4"/>
  <c r="AG545" i="4" s="1"/>
  <c r="AE544" i="4"/>
  <c r="V544" i="4"/>
  <c r="AG544" i="4" s="1"/>
  <c r="AE543" i="4"/>
  <c r="V543" i="4"/>
  <c r="AG543" i="4" s="1"/>
  <c r="AE542" i="4"/>
  <c r="V542" i="4"/>
  <c r="AG542" i="4" s="1"/>
  <c r="AE541" i="4"/>
  <c r="V541" i="4"/>
  <c r="AG541" i="4" s="1"/>
  <c r="AE540" i="4"/>
  <c r="V540" i="4"/>
  <c r="AG540" i="4" s="1"/>
  <c r="AE539" i="4"/>
  <c r="V539" i="4"/>
  <c r="AG539" i="4" s="1"/>
  <c r="AE538" i="4"/>
  <c r="V538" i="4"/>
  <c r="AG538" i="4" s="1"/>
  <c r="AH538" i="4" s="1"/>
  <c r="AE536" i="4"/>
  <c r="V536" i="4"/>
  <c r="AG536" i="4" s="1"/>
  <c r="AE535" i="4"/>
  <c r="V535" i="4"/>
  <c r="AG535" i="4" s="1"/>
  <c r="AE534" i="4"/>
  <c r="V534" i="4"/>
  <c r="AG534" i="4" s="1"/>
  <c r="AE533" i="4"/>
  <c r="V533" i="4"/>
  <c r="AG533" i="4" s="1"/>
  <c r="AE532" i="4"/>
  <c r="V532" i="4"/>
  <c r="AG532" i="4" s="1"/>
  <c r="AE531" i="4"/>
  <c r="V531" i="4"/>
  <c r="AG531" i="4" s="1"/>
  <c r="AE530" i="4"/>
  <c r="V530" i="4"/>
  <c r="AG530" i="4" s="1"/>
  <c r="AE529" i="4"/>
  <c r="V529" i="4"/>
  <c r="AG529" i="4" s="1"/>
  <c r="AE528" i="4"/>
  <c r="V528" i="4"/>
  <c r="W528" i="4" s="1"/>
  <c r="AE526" i="4"/>
  <c r="V526" i="4"/>
  <c r="AG526" i="4" s="1"/>
  <c r="AE525" i="4"/>
  <c r="V525" i="4"/>
  <c r="AG525" i="4" s="1"/>
  <c r="AE524" i="4"/>
  <c r="V524" i="4"/>
  <c r="AG524" i="4" s="1"/>
  <c r="AE523" i="4"/>
  <c r="V523" i="4"/>
  <c r="AG523" i="4" s="1"/>
  <c r="AE522" i="4"/>
  <c r="V522" i="4"/>
  <c r="AG522" i="4" s="1"/>
  <c r="AE521" i="4"/>
  <c r="V521" i="4"/>
  <c r="AG521" i="4" s="1"/>
  <c r="AE520" i="4"/>
  <c r="V520" i="4"/>
  <c r="AG520" i="4" s="1"/>
  <c r="AE519" i="4"/>
  <c r="V519" i="4"/>
  <c r="AG519" i="4" s="1"/>
  <c r="AE518" i="4"/>
  <c r="V518" i="4"/>
  <c r="AE516" i="4"/>
  <c r="V516" i="4"/>
  <c r="AG516" i="4" s="1"/>
  <c r="AE515" i="4"/>
  <c r="V515" i="4"/>
  <c r="AG515" i="4" s="1"/>
  <c r="AE514" i="4"/>
  <c r="V514" i="4"/>
  <c r="AG514" i="4" s="1"/>
  <c r="AE513" i="4"/>
  <c r="V513" i="4"/>
  <c r="AG513" i="4" s="1"/>
  <c r="AE512" i="4"/>
  <c r="V512" i="4"/>
  <c r="AG512" i="4" s="1"/>
  <c r="AE511" i="4"/>
  <c r="V511" i="4"/>
  <c r="AG511" i="4" s="1"/>
  <c r="AE510" i="4"/>
  <c r="V510" i="4"/>
  <c r="AG510" i="4" s="1"/>
  <c r="AE509" i="4"/>
  <c r="V509" i="4"/>
  <c r="AG509" i="4" s="1"/>
  <c r="AH509" i="4" s="1"/>
  <c r="AE507" i="4"/>
  <c r="V507" i="4"/>
  <c r="AG507" i="4" s="1"/>
  <c r="AE506" i="4"/>
  <c r="V506" i="4"/>
  <c r="AG506" i="4" s="1"/>
  <c r="AE505" i="4"/>
  <c r="V505" i="4"/>
  <c r="AG505" i="4" s="1"/>
  <c r="AE504" i="4"/>
  <c r="V504" i="4"/>
  <c r="AG504" i="4" s="1"/>
  <c r="AE503" i="4"/>
  <c r="V503" i="4"/>
  <c r="AG503" i="4" s="1"/>
  <c r="AE502" i="4"/>
  <c r="V502" i="4"/>
  <c r="AG502" i="4" s="1"/>
  <c r="AE501" i="4"/>
  <c r="V501" i="4"/>
  <c r="AG501" i="4" s="1"/>
  <c r="AE500" i="4"/>
  <c r="V500" i="4"/>
  <c r="AG500" i="4" s="1"/>
  <c r="AH500" i="4" s="1"/>
  <c r="AE498" i="4"/>
  <c r="V498" i="4"/>
  <c r="AG498" i="4" s="1"/>
  <c r="AE497" i="4"/>
  <c r="V497" i="4"/>
  <c r="AG497" i="4" s="1"/>
  <c r="AE496" i="4"/>
  <c r="V496" i="4"/>
  <c r="AG496" i="4" s="1"/>
  <c r="AE495" i="4"/>
  <c r="V495" i="4"/>
  <c r="AG495" i="4" s="1"/>
  <c r="AE494" i="4"/>
  <c r="V494" i="4"/>
  <c r="AG494" i="4" s="1"/>
  <c r="AE493" i="4"/>
  <c r="V493" i="4"/>
  <c r="AG493" i="4" s="1"/>
  <c r="AE492" i="4"/>
  <c r="V492" i="4"/>
  <c r="AG492" i="4" s="1"/>
  <c r="AE491" i="4"/>
  <c r="V491" i="4"/>
  <c r="W491" i="4" s="1"/>
  <c r="AE489" i="4"/>
  <c r="V489" i="4"/>
  <c r="AG489" i="4" s="1"/>
  <c r="AE488" i="4"/>
  <c r="V488" i="4"/>
  <c r="AG488" i="4" s="1"/>
  <c r="AE487" i="4"/>
  <c r="V487" i="4"/>
  <c r="AG487" i="4" s="1"/>
  <c r="AE486" i="4"/>
  <c r="V486" i="4"/>
  <c r="AG486" i="4" s="1"/>
  <c r="AE485" i="4"/>
  <c r="V485" i="4"/>
  <c r="AG485" i="4" s="1"/>
  <c r="AE484" i="4"/>
  <c r="V484" i="4"/>
  <c r="AG484" i="4" s="1"/>
  <c r="AE483" i="4"/>
  <c r="V483" i="4"/>
  <c r="AG483" i="4" s="1"/>
  <c r="AE482" i="4"/>
  <c r="V482" i="4"/>
  <c r="AG482" i="4" s="1"/>
  <c r="AE481" i="4"/>
  <c r="V481" i="4"/>
  <c r="AG481" i="4" s="1"/>
  <c r="AH481" i="4" s="1"/>
  <c r="AE479" i="4"/>
  <c r="V479" i="4"/>
  <c r="AG479" i="4" s="1"/>
  <c r="AE478" i="4"/>
  <c r="V478" i="4"/>
  <c r="AG478" i="4" s="1"/>
  <c r="AE477" i="4"/>
  <c r="V477" i="4"/>
  <c r="AG477" i="4" s="1"/>
  <c r="AE476" i="4"/>
  <c r="V476" i="4"/>
  <c r="AG476" i="4" s="1"/>
  <c r="AE475" i="4"/>
  <c r="V475" i="4"/>
  <c r="AG475" i="4" s="1"/>
  <c r="AE474" i="4"/>
  <c r="V474" i="4"/>
  <c r="AG474" i="4" s="1"/>
  <c r="AE473" i="4"/>
  <c r="V473" i="4"/>
  <c r="AG473" i="4" s="1"/>
  <c r="AE472" i="4"/>
  <c r="V472" i="4"/>
  <c r="AE470" i="4"/>
  <c r="V470" i="4"/>
  <c r="AG470" i="4" s="1"/>
  <c r="AE469" i="4"/>
  <c r="V469" i="4"/>
  <c r="AG469" i="4" s="1"/>
  <c r="AE468" i="4"/>
  <c r="V468" i="4"/>
  <c r="AG468" i="4" s="1"/>
  <c r="AE467" i="4"/>
  <c r="V467" i="4"/>
  <c r="AG467" i="4" s="1"/>
  <c r="AE466" i="4"/>
  <c r="V466" i="4"/>
  <c r="AG466" i="4" s="1"/>
  <c r="AE465" i="4"/>
  <c r="V465" i="4"/>
  <c r="AG465" i="4" s="1"/>
  <c r="AE464" i="4"/>
  <c r="V464" i="4"/>
  <c r="AG464" i="4" s="1"/>
  <c r="AE463" i="4"/>
  <c r="V463" i="4"/>
  <c r="AG463" i="4" s="1"/>
  <c r="AE462" i="4"/>
  <c r="V462" i="4"/>
  <c r="W462" i="4" s="1"/>
  <c r="AE460" i="4"/>
  <c r="V460" i="4"/>
  <c r="AG460" i="4" s="1"/>
  <c r="AE459" i="4"/>
  <c r="V459" i="4"/>
  <c r="AG459" i="4" s="1"/>
  <c r="AE458" i="4"/>
  <c r="V458" i="4"/>
  <c r="AG458" i="4" s="1"/>
  <c r="AE457" i="4"/>
  <c r="V457" i="4"/>
  <c r="AG457" i="4" s="1"/>
  <c r="AE456" i="4"/>
  <c r="V456" i="4"/>
  <c r="AG456" i="4" s="1"/>
  <c r="AE455" i="4"/>
  <c r="V455" i="4"/>
  <c r="AG455" i="4" s="1"/>
  <c r="AE454" i="4"/>
  <c r="V454" i="4"/>
  <c r="AG454" i="4" s="1"/>
  <c r="AE453" i="4"/>
  <c r="V453" i="4"/>
  <c r="AG453" i="4" s="1"/>
  <c r="AE452" i="4"/>
  <c r="V452" i="4"/>
  <c r="AG452" i="4" s="1"/>
  <c r="AH452" i="4" s="1"/>
  <c r="AE450" i="4"/>
  <c r="V450" i="4"/>
  <c r="AG450" i="4" s="1"/>
  <c r="AE449" i="4"/>
  <c r="V449" i="4"/>
  <c r="AG449" i="4" s="1"/>
  <c r="AE448" i="4"/>
  <c r="V448" i="4"/>
  <c r="AG448" i="4" s="1"/>
  <c r="AE447" i="4"/>
  <c r="V447" i="4"/>
  <c r="AG447" i="4" s="1"/>
  <c r="AE446" i="4"/>
  <c r="V446" i="4"/>
  <c r="AG446" i="4" s="1"/>
  <c r="AE445" i="4"/>
  <c r="V445" i="4"/>
  <c r="AG445" i="4" s="1"/>
  <c r="AE444" i="4"/>
  <c r="V444" i="4"/>
  <c r="AG444" i="4" s="1"/>
  <c r="AE443" i="4"/>
  <c r="V443" i="4"/>
  <c r="AG443" i="4" s="1"/>
  <c r="AH443" i="4" s="1"/>
  <c r="AE441" i="4"/>
  <c r="V441" i="4"/>
  <c r="AG441" i="4" s="1"/>
  <c r="AE440" i="4"/>
  <c r="V440" i="4"/>
  <c r="AG440" i="4" s="1"/>
  <c r="AE439" i="4"/>
  <c r="V439" i="4"/>
  <c r="AG439" i="4" s="1"/>
  <c r="AE438" i="4"/>
  <c r="V438" i="4"/>
  <c r="AG438" i="4" s="1"/>
  <c r="AE437" i="4"/>
  <c r="V437" i="4"/>
  <c r="AG437" i="4" s="1"/>
  <c r="AE436" i="4"/>
  <c r="V436" i="4"/>
  <c r="AG436" i="4" s="1"/>
  <c r="AE435" i="4"/>
  <c r="V435" i="4"/>
  <c r="AG435" i="4" s="1"/>
  <c r="AE434" i="4"/>
  <c r="V434" i="4"/>
  <c r="W434" i="4" s="1"/>
  <c r="AE432" i="4"/>
  <c r="V432" i="4"/>
  <c r="AG432" i="4" s="1"/>
  <c r="AE431" i="4"/>
  <c r="V431" i="4"/>
  <c r="AG431" i="4" s="1"/>
  <c r="AE430" i="4"/>
  <c r="V430" i="4"/>
  <c r="AG430" i="4" s="1"/>
  <c r="AE429" i="4"/>
  <c r="V429" i="4"/>
  <c r="AG429" i="4" s="1"/>
  <c r="AE428" i="4"/>
  <c r="V428" i="4"/>
  <c r="AG428" i="4" s="1"/>
  <c r="AE427" i="4"/>
  <c r="V427" i="4"/>
  <c r="AG427" i="4" s="1"/>
  <c r="AE426" i="4"/>
  <c r="V426" i="4"/>
  <c r="AG426" i="4" s="1"/>
  <c r="AE425" i="4"/>
  <c r="V425" i="4"/>
  <c r="AG425" i="4" s="1"/>
  <c r="AE424" i="4"/>
  <c r="V424" i="4"/>
  <c r="AG424" i="4" s="1"/>
  <c r="AE423" i="4"/>
  <c r="V423" i="4"/>
  <c r="W423" i="4" s="1"/>
  <c r="AE421" i="4"/>
  <c r="V421" i="4"/>
  <c r="AG421" i="4" s="1"/>
  <c r="AE420" i="4"/>
  <c r="V420" i="4"/>
  <c r="AG420" i="4" s="1"/>
  <c r="AE419" i="4"/>
  <c r="V419" i="4"/>
  <c r="AG419" i="4" s="1"/>
  <c r="AE418" i="4"/>
  <c r="V418" i="4"/>
  <c r="AG418" i="4" s="1"/>
  <c r="AE417" i="4"/>
  <c r="V417" i="4"/>
  <c r="AG417" i="4" s="1"/>
  <c r="AE416" i="4"/>
  <c r="V416" i="4"/>
  <c r="AG416" i="4" s="1"/>
  <c r="AE415" i="4"/>
  <c r="V415" i="4"/>
  <c r="AG415" i="4" s="1"/>
  <c r="AE414" i="4"/>
  <c r="V414" i="4"/>
  <c r="AG414" i="4" s="1"/>
  <c r="AE413" i="4"/>
  <c r="V413" i="4"/>
  <c r="AE411" i="4"/>
  <c r="V411" i="4"/>
  <c r="AG411" i="4" s="1"/>
  <c r="AE410" i="4"/>
  <c r="V410" i="4"/>
  <c r="AG410" i="4" s="1"/>
  <c r="AE409" i="4"/>
  <c r="V409" i="4"/>
  <c r="AG409" i="4" s="1"/>
  <c r="AE408" i="4"/>
  <c r="V408" i="4"/>
  <c r="AG408" i="4" s="1"/>
  <c r="AE407" i="4"/>
  <c r="V407" i="4"/>
  <c r="AG407" i="4" s="1"/>
  <c r="AE406" i="4"/>
  <c r="V406" i="4"/>
  <c r="AG406" i="4" s="1"/>
  <c r="AE405" i="4"/>
  <c r="V405" i="4"/>
  <c r="AG405" i="4" s="1"/>
  <c r="AE404" i="4"/>
  <c r="V404" i="4"/>
  <c r="AG404" i="4" s="1"/>
  <c r="AE403" i="4"/>
  <c r="V403" i="4"/>
  <c r="AG403" i="4" s="1"/>
  <c r="AE402" i="4"/>
  <c r="V402" i="4"/>
  <c r="W402" i="4" s="1"/>
  <c r="AE400" i="4"/>
  <c r="V400" i="4"/>
  <c r="AG400" i="4" s="1"/>
  <c r="AE399" i="4"/>
  <c r="V399" i="4"/>
  <c r="AG399" i="4" s="1"/>
  <c r="AE398" i="4"/>
  <c r="V398" i="4"/>
  <c r="AG398" i="4" s="1"/>
  <c r="AE397" i="4"/>
  <c r="V397" i="4"/>
  <c r="AG397" i="4" s="1"/>
  <c r="AE396" i="4"/>
  <c r="V396" i="4"/>
  <c r="AG396" i="4" s="1"/>
  <c r="AE395" i="4"/>
  <c r="V395" i="4"/>
  <c r="AG395" i="4" s="1"/>
  <c r="AE394" i="4"/>
  <c r="V394" i="4"/>
  <c r="AG394" i="4" s="1"/>
  <c r="AE393" i="4"/>
  <c r="V393" i="4"/>
  <c r="W393" i="4" s="1"/>
  <c r="AE391" i="4"/>
  <c r="V391" i="4"/>
  <c r="AG391" i="4" s="1"/>
  <c r="AE390" i="4"/>
  <c r="V390" i="4"/>
  <c r="AG390" i="4" s="1"/>
  <c r="AE389" i="4"/>
  <c r="V389" i="4"/>
  <c r="AG389" i="4" s="1"/>
  <c r="AE388" i="4"/>
  <c r="V388" i="4"/>
  <c r="AG388" i="4" s="1"/>
  <c r="AE387" i="4"/>
  <c r="V387" i="4"/>
  <c r="AG387" i="4" s="1"/>
  <c r="AE386" i="4"/>
  <c r="V386" i="4"/>
  <c r="AG386" i="4" s="1"/>
  <c r="AE385" i="4"/>
  <c r="V385" i="4"/>
  <c r="AG385" i="4" s="1"/>
  <c r="AE384" i="4"/>
  <c r="V384" i="4"/>
  <c r="AG384" i="4" s="1"/>
  <c r="AH384" i="4" s="1"/>
  <c r="AE382" i="4"/>
  <c r="V382" i="4"/>
  <c r="AG382" i="4" s="1"/>
  <c r="AE381" i="4"/>
  <c r="V381" i="4"/>
  <c r="AG381" i="4" s="1"/>
  <c r="AE380" i="4"/>
  <c r="V380" i="4"/>
  <c r="AG380" i="4" s="1"/>
  <c r="AE379" i="4"/>
  <c r="V379" i="4"/>
  <c r="AG379" i="4" s="1"/>
  <c r="AE378" i="4"/>
  <c r="V378" i="4"/>
  <c r="AG378" i="4" s="1"/>
  <c r="AE377" i="4"/>
  <c r="V377" i="4"/>
  <c r="AG377" i="4" s="1"/>
  <c r="AE376" i="4"/>
  <c r="V376" i="4"/>
  <c r="AG376" i="4" s="1"/>
  <c r="AE375" i="4"/>
  <c r="V375" i="4"/>
  <c r="AG375" i="4" s="1"/>
  <c r="AH375" i="4" s="1"/>
  <c r="AE373" i="4"/>
  <c r="V373" i="4"/>
  <c r="AG373" i="4" s="1"/>
  <c r="AE372" i="4"/>
  <c r="V372" i="4"/>
  <c r="AG372" i="4" s="1"/>
  <c r="AE371" i="4"/>
  <c r="V371" i="4"/>
  <c r="AG371" i="4" s="1"/>
  <c r="AE370" i="4"/>
  <c r="V370" i="4"/>
  <c r="AG370" i="4" s="1"/>
  <c r="AE369" i="4"/>
  <c r="V369" i="4"/>
  <c r="AG369" i="4" s="1"/>
  <c r="AE368" i="4"/>
  <c r="V368" i="4"/>
  <c r="AG368" i="4" s="1"/>
  <c r="AE367" i="4"/>
  <c r="V367" i="4"/>
  <c r="AG367" i="4" s="1"/>
  <c r="AE366" i="4"/>
  <c r="V366" i="4"/>
  <c r="W366" i="4" s="1"/>
  <c r="AE364" i="4"/>
  <c r="V364" i="4"/>
  <c r="AG364" i="4" s="1"/>
  <c r="AE363" i="4"/>
  <c r="V363" i="4"/>
  <c r="AG363" i="4" s="1"/>
  <c r="AE362" i="4"/>
  <c r="V362" i="4"/>
  <c r="AG362" i="4" s="1"/>
  <c r="AE361" i="4"/>
  <c r="V361" i="4"/>
  <c r="AG361" i="4" s="1"/>
  <c r="AE360" i="4"/>
  <c r="V360" i="4"/>
  <c r="AG360" i="4" s="1"/>
  <c r="AE359" i="4"/>
  <c r="V359" i="4"/>
  <c r="AG359" i="4" s="1"/>
  <c r="AE358" i="4"/>
  <c r="V358" i="4"/>
  <c r="AG358" i="4" s="1"/>
  <c r="AE357" i="4"/>
  <c r="V357" i="4"/>
  <c r="AG357" i="4" s="1"/>
  <c r="AH357" i="4" s="1"/>
  <c r="AE355" i="4"/>
  <c r="V355" i="4"/>
  <c r="AG355" i="4" s="1"/>
  <c r="AE354" i="4"/>
  <c r="V354" i="4"/>
  <c r="AG354" i="4" s="1"/>
  <c r="AE353" i="4"/>
  <c r="V353" i="4"/>
  <c r="AG353" i="4" s="1"/>
  <c r="AE352" i="4"/>
  <c r="V352" i="4"/>
  <c r="AG352" i="4" s="1"/>
  <c r="AE351" i="4"/>
  <c r="V351" i="4"/>
  <c r="AG351" i="4" s="1"/>
  <c r="AE350" i="4"/>
  <c r="V350" i="4"/>
  <c r="AG350" i="4" s="1"/>
  <c r="AE349" i="4"/>
  <c r="V349" i="4"/>
  <c r="AE348" i="4"/>
  <c r="V348" i="4"/>
  <c r="W348" i="4" s="1"/>
  <c r="AE346" i="4"/>
  <c r="V346" i="4"/>
  <c r="AG346" i="4" s="1"/>
  <c r="AE345" i="4"/>
  <c r="V345" i="4"/>
  <c r="AG345" i="4" s="1"/>
  <c r="AE344" i="4"/>
  <c r="V344" i="4"/>
  <c r="AG344" i="4" s="1"/>
  <c r="AE343" i="4"/>
  <c r="V343" i="4"/>
  <c r="AG343" i="4" s="1"/>
  <c r="AE342" i="4"/>
  <c r="V342" i="4"/>
  <c r="AG342" i="4" s="1"/>
  <c r="AE341" i="4"/>
  <c r="V341" i="4"/>
  <c r="AG341" i="4" s="1"/>
  <c r="AE340" i="4"/>
  <c r="V340" i="4"/>
  <c r="AG340" i="4" s="1"/>
  <c r="AE339" i="4"/>
  <c r="V339" i="4"/>
  <c r="AG339" i="4" s="1"/>
  <c r="AH339" i="4" s="1"/>
  <c r="AE337" i="4"/>
  <c r="V337" i="4"/>
  <c r="AG337" i="4" s="1"/>
  <c r="AE336" i="4"/>
  <c r="V336" i="4"/>
  <c r="AG336" i="4" s="1"/>
  <c r="AE335" i="4"/>
  <c r="V335" i="4"/>
  <c r="AG335" i="4" s="1"/>
  <c r="AE334" i="4"/>
  <c r="V334" i="4"/>
  <c r="AG334" i="4" s="1"/>
  <c r="AE333" i="4"/>
  <c r="V333" i="4"/>
  <c r="AG333" i="4" s="1"/>
  <c r="AE332" i="4"/>
  <c r="V332" i="4"/>
  <c r="AG332" i="4" s="1"/>
  <c r="AE331" i="4"/>
  <c r="V331" i="4"/>
  <c r="AG331" i="4" s="1"/>
  <c r="AE330" i="4"/>
  <c r="V330" i="4"/>
  <c r="AG330" i="4" s="1"/>
  <c r="AE329" i="4"/>
  <c r="V329" i="4"/>
  <c r="W329" i="4" s="1"/>
  <c r="AE327" i="4"/>
  <c r="V327" i="4"/>
  <c r="AG327" i="4" s="1"/>
  <c r="AE326" i="4"/>
  <c r="V326" i="4"/>
  <c r="AG326" i="4" s="1"/>
  <c r="AE325" i="4"/>
  <c r="V325" i="4"/>
  <c r="AG325" i="4" s="1"/>
  <c r="AE324" i="4"/>
  <c r="V324" i="4"/>
  <c r="AG324" i="4" s="1"/>
  <c r="AE323" i="4"/>
  <c r="V323" i="4"/>
  <c r="AG323" i="4" s="1"/>
  <c r="AE322" i="4"/>
  <c r="V322" i="4"/>
  <c r="AG322" i="4" s="1"/>
  <c r="AE321" i="4"/>
  <c r="V321" i="4"/>
  <c r="AG321" i="4" s="1"/>
  <c r="AE320" i="4"/>
  <c r="V320" i="4"/>
  <c r="AG320" i="4" s="1"/>
  <c r="AH320" i="4" s="1"/>
  <c r="AE318" i="4"/>
  <c r="V318" i="4"/>
  <c r="AG318" i="4" s="1"/>
  <c r="AE317" i="4"/>
  <c r="V317" i="4"/>
  <c r="AG317" i="4" s="1"/>
  <c r="AE316" i="4"/>
  <c r="V316" i="4"/>
  <c r="AG316" i="4" s="1"/>
  <c r="AE315" i="4"/>
  <c r="V315" i="4"/>
  <c r="AG315" i="4" s="1"/>
  <c r="AE314" i="4"/>
  <c r="V314" i="4"/>
  <c r="AG314" i="4" s="1"/>
  <c r="AE313" i="4"/>
  <c r="V313" i="4"/>
  <c r="AG313" i="4" s="1"/>
  <c r="AE312" i="4"/>
  <c r="V312" i="4"/>
  <c r="AG312" i="4" s="1"/>
  <c r="AE311" i="4"/>
  <c r="V311" i="4"/>
  <c r="AG311" i="4" s="1"/>
  <c r="AE310" i="4"/>
  <c r="V310" i="4"/>
  <c r="AG310" i="4" s="1"/>
  <c r="AH310" i="4" s="1"/>
  <c r="AE308" i="4"/>
  <c r="V308" i="4"/>
  <c r="AG308" i="4" s="1"/>
  <c r="AE307" i="4"/>
  <c r="V307" i="4"/>
  <c r="AG307" i="4" s="1"/>
  <c r="AE306" i="4"/>
  <c r="V306" i="4"/>
  <c r="AG306" i="4" s="1"/>
  <c r="AE305" i="4"/>
  <c r="V305" i="4"/>
  <c r="AG305" i="4" s="1"/>
  <c r="AE304" i="4"/>
  <c r="V304" i="4"/>
  <c r="AG304" i="4" s="1"/>
  <c r="AE303" i="4"/>
  <c r="V303" i="4"/>
  <c r="AG303" i="4" s="1"/>
  <c r="AE302" i="4"/>
  <c r="V302" i="4"/>
  <c r="AG302" i="4" s="1"/>
  <c r="AE301" i="4"/>
  <c r="V301" i="4"/>
  <c r="AG301" i="4" s="1"/>
  <c r="AH301" i="4" s="1"/>
  <c r="AE299" i="4"/>
  <c r="V299" i="4"/>
  <c r="AG299" i="4" s="1"/>
  <c r="AE298" i="4"/>
  <c r="V298" i="4"/>
  <c r="AG298" i="4" s="1"/>
  <c r="AE297" i="4"/>
  <c r="V297" i="4"/>
  <c r="AG297" i="4" s="1"/>
  <c r="AE296" i="4"/>
  <c r="V296" i="4"/>
  <c r="AG296" i="4" s="1"/>
  <c r="AE295" i="4"/>
  <c r="V295" i="4"/>
  <c r="AG295" i="4" s="1"/>
  <c r="AE294" i="4"/>
  <c r="V294" i="4"/>
  <c r="AG294" i="4" s="1"/>
  <c r="AE293" i="4"/>
  <c r="V293" i="4"/>
  <c r="AG293" i="4" s="1"/>
  <c r="AH293" i="4" s="1"/>
  <c r="AE291" i="4"/>
  <c r="V291" i="4"/>
  <c r="AG291" i="4" s="1"/>
  <c r="AE290" i="4"/>
  <c r="V290" i="4"/>
  <c r="AG290" i="4" s="1"/>
  <c r="AE289" i="4"/>
  <c r="V289" i="4"/>
  <c r="AG289" i="4" s="1"/>
  <c r="AE288" i="4"/>
  <c r="V288" i="4"/>
  <c r="AG288" i="4" s="1"/>
  <c r="AE287" i="4"/>
  <c r="V287" i="4"/>
  <c r="AG287" i="4" s="1"/>
  <c r="AE286" i="4"/>
  <c r="V286" i="4"/>
  <c r="AG286" i="4" s="1"/>
  <c r="AE285" i="4"/>
  <c r="V285" i="4"/>
  <c r="AG285" i="4" s="1"/>
  <c r="AE284" i="4"/>
  <c r="V284" i="4"/>
  <c r="AG284" i="4" s="1"/>
  <c r="AH284" i="4" s="1"/>
  <c r="AE282" i="4"/>
  <c r="V282" i="4"/>
  <c r="AG282" i="4" s="1"/>
  <c r="AE281" i="4"/>
  <c r="V281" i="4"/>
  <c r="AG281" i="4" s="1"/>
  <c r="AE280" i="4"/>
  <c r="V280" i="4"/>
  <c r="AG280" i="4" s="1"/>
  <c r="AE279" i="4"/>
  <c r="V279" i="4"/>
  <c r="AG279" i="4" s="1"/>
  <c r="AE278" i="4"/>
  <c r="V278" i="4"/>
  <c r="AG278" i="4" s="1"/>
  <c r="AE277" i="4"/>
  <c r="V277" i="4"/>
  <c r="AG277" i="4" s="1"/>
  <c r="AE276" i="4"/>
  <c r="V276" i="4"/>
  <c r="AG276" i="4" s="1"/>
  <c r="AE275" i="4"/>
  <c r="V275" i="4"/>
  <c r="AG275" i="4" s="1"/>
  <c r="AE274" i="4"/>
  <c r="V274" i="4"/>
  <c r="W274" i="4" s="1"/>
  <c r="AE272" i="4"/>
  <c r="V272" i="4"/>
  <c r="AG272" i="4" s="1"/>
  <c r="AE271" i="4"/>
  <c r="V271" i="4"/>
  <c r="AG271" i="4" s="1"/>
  <c r="AE270" i="4"/>
  <c r="V270" i="4"/>
  <c r="AG270" i="4" s="1"/>
  <c r="AE269" i="4"/>
  <c r="V269" i="4"/>
  <c r="AG269" i="4" s="1"/>
  <c r="AE268" i="4"/>
  <c r="V268" i="4"/>
  <c r="AG268" i="4" s="1"/>
  <c r="AE267" i="4"/>
  <c r="V267" i="4"/>
  <c r="AG267" i="4" s="1"/>
  <c r="AE266" i="4"/>
  <c r="V266" i="4"/>
  <c r="AG266" i="4" s="1"/>
  <c r="AE265" i="4"/>
  <c r="V265" i="4"/>
  <c r="AE263" i="4"/>
  <c r="V263" i="4"/>
  <c r="AG263" i="4" s="1"/>
  <c r="AE262" i="4"/>
  <c r="V262" i="4"/>
  <c r="AG262" i="4" s="1"/>
  <c r="AE261" i="4"/>
  <c r="V261" i="4"/>
  <c r="AG261" i="4" s="1"/>
  <c r="AE260" i="4"/>
  <c r="V260" i="4"/>
  <c r="AG260" i="4" s="1"/>
  <c r="AE259" i="4"/>
  <c r="V259" i="4"/>
  <c r="AG259" i="4" s="1"/>
  <c r="AE258" i="4"/>
  <c r="V258" i="4"/>
  <c r="AG258" i="4" s="1"/>
  <c r="AE257" i="4"/>
  <c r="V257" i="4"/>
  <c r="AG257" i="4" s="1"/>
  <c r="AE256" i="4"/>
  <c r="V256" i="4"/>
  <c r="W256" i="4" s="1"/>
  <c r="AE254" i="4"/>
  <c r="V254" i="4"/>
  <c r="AG254" i="4" s="1"/>
  <c r="AE253" i="4"/>
  <c r="V253" i="4"/>
  <c r="AG253" i="4" s="1"/>
  <c r="AE252" i="4"/>
  <c r="V252" i="4"/>
  <c r="AG252" i="4" s="1"/>
  <c r="AE251" i="4"/>
  <c r="V251" i="4"/>
  <c r="AG251" i="4" s="1"/>
  <c r="AE250" i="4"/>
  <c r="V250" i="4"/>
  <c r="AG250" i="4" s="1"/>
  <c r="AE249" i="4"/>
  <c r="V249" i="4"/>
  <c r="AG249" i="4" s="1"/>
  <c r="AE248" i="4"/>
  <c r="V248" i="4"/>
  <c r="AG248" i="4" s="1"/>
  <c r="AE247" i="4"/>
  <c r="V247" i="4"/>
  <c r="AG247" i="4" s="1"/>
  <c r="AE246" i="4"/>
  <c r="V246" i="4"/>
  <c r="AG246" i="4" s="1"/>
  <c r="AE245" i="4"/>
  <c r="V245" i="4"/>
  <c r="W245" i="4" s="1"/>
  <c r="AE243" i="4"/>
  <c r="V243" i="4"/>
  <c r="AG243" i="4" s="1"/>
  <c r="AE242" i="4"/>
  <c r="V242" i="4"/>
  <c r="AG242" i="4" s="1"/>
  <c r="AE241" i="4"/>
  <c r="V241" i="4"/>
  <c r="AG241" i="4" s="1"/>
  <c r="AE240" i="4"/>
  <c r="V240" i="4"/>
  <c r="AG240" i="4" s="1"/>
  <c r="AE239" i="4"/>
  <c r="V239" i="4"/>
  <c r="AG239" i="4" s="1"/>
  <c r="AE238" i="4"/>
  <c r="V238" i="4"/>
  <c r="AG238" i="4" s="1"/>
  <c r="AE237" i="4"/>
  <c r="V237" i="4"/>
  <c r="AG237" i="4" s="1"/>
  <c r="AE236" i="4"/>
  <c r="V236" i="4"/>
  <c r="AE234" i="4"/>
  <c r="V234" i="4"/>
  <c r="AG234" i="4" s="1"/>
  <c r="AE233" i="4"/>
  <c r="V233" i="4"/>
  <c r="AG233" i="4" s="1"/>
  <c r="AE232" i="4"/>
  <c r="V232" i="4"/>
  <c r="AG232" i="4" s="1"/>
  <c r="AE231" i="4"/>
  <c r="V231" i="4"/>
  <c r="AG231" i="4" s="1"/>
  <c r="AE230" i="4"/>
  <c r="V230" i="4"/>
  <c r="AG230" i="4" s="1"/>
  <c r="AE229" i="4"/>
  <c r="V229" i="4"/>
  <c r="AG229" i="4" s="1"/>
  <c r="AE228" i="4"/>
  <c r="V228" i="4"/>
  <c r="W228" i="4" s="1"/>
  <c r="AE226" i="4"/>
  <c r="V226" i="4"/>
  <c r="AG226" i="4" s="1"/>
  <c r="AE225" i="4"/>
  <c r="V225" i="4"/>
  <c r="AG225" i="4" s="1"/>
  <c r="AE224" i="4"/>
  <c r="V224" i="4"/>
  <c r="AG224" i="4" s="1"/>
  <c r="AE223" i="4"/>
  <c r="V223" i="4"/>
  <c r="AG223" i="4" s="1"/>
  <c r="AE222" i="4"/>
  <c r="V222" i="4"/>
  <c r="AG222" i="4" s="1"/>
  <c r="AE221" i="4"/>
  <c r="V221" i="4"/>
  <c r="AG221" i="4" s="1"/>
  <c r="AE220" i="4"/>
  <c r="V220" i="4"/>
  <c r="W220" i="4" s="1"/>
  <c r="AE218" i="4"/>
  <c r="V218" i="4"/>
  <c r="AG218" i="4" s="1"/>
  <c r="AE217" i="4"/>
  <c r="V217" i="4"/>
  <c r="AG217" i="4" s="1"/>
  <c r="AE216" i="4"/>
  <c r="V216" i="4"/>
  <c r="AG216" i="4" s="1"/>
  <c r="AE215" i="4"/>
  <c r="V215" i="4"/>
  <c r="AG215" i="4" s="1"/>
  <c r="AE214" i="4"/>
  <c r="V214" i="4"/>
  <c r="AG214" i="4" s="1"/>
  <c r="AE213" i="4"/>
  <c r="V213" i="4"/>
  <c r="AG213" i="4" s="1"/>
  <c r="AE212" i="4"/>
  <c r="V212" i="4"/>
  <c r="AG212" i="4" s="1"/>
  <c r="AE211" i="4"/>
  <c r="V211" i="4"/>
  <c r="AG211" i="4" s="1"/>
  <c r="AH211" i="4" s="1"/>
  <c r="AE209" i="4"/>
  <c r="V209" i="4"/>
  <c r="AG209" i="4" s="1"/>
  <c r="AE208" i="4"/>
  <c r="V208" i="4"/>
  <c r="AG208" i="4" s="1"/>
  <c r="AE207" i="4"/>
  <c r="V207" i="4"/>
  <c r="AG207" i="4" s="1"/>
  <c r="AE206" i="4"/>
  <c r="V206" i="4"/>
  <c r="AG206" i="4" s="1"/>
  <c r="AE205" i="4"/>
  <c r="V205" i="4"/>
  <c r="AG205" i="4" s="1"/>
  <c r="AE204" i="4"/>
  <c r="V204" i="4"/>
  <c r="AG204" i="4" s="1"/>
  <c r="AE203" i="4"/>
  <c r="V203" i="4"/>
  <c r="AG203" i="4" s="1"/>
  <c r="AE202" i="4"/>
  <c r="V202" i="4"/>
  <c r="AG202" i="4" s="1"/>
  <c r="AH202" i="4" s="1"/>
  <c r="AE200" i="4"/>
  <c r="V200" i="4"/>
  <c r="AG200" i="4" s="1"/>
  <c r="AE199" i="4"/>
  <c r="V199" i="4"/>
  <c r="AG199" i="4" s="1"/>
  <c r="AE198" i="4"/>
  <c r="V198" i="4"/>
  <c r="AG198" i="4" s="1"/>
  <c r="AE197" i="4"/>
  <c r="V197" i="4"/>
  <c r="AG197" i="4" s="1"/>
  <c r="AE196" i="4"/>
  <c r="V196" i="4"/>
  <c r="AG196" i="4" s="1"/>
  <c r="AE195" i="4"/>
  <c r="V195" i="4"/>
  <c r="AG195" i="4" s="1"/>
  <c r="AE194" i="4"/>
  <c r="V194" i="4"/>
  <c r="AG194" i="4" s="1"/>
  <c r="AE193" i="4"/>
  <c r="V193" i="4"/>
  <c r="AG193" i="4" s="1"/>
  <c r="AE192" i="4"/>
  <c r="V192" i="4"/>
  <c r="AG192" i="4" s="1"/>
  <c r="AH192" i="4" s="1"/>
  <c r="AE190" i="4"/>
  <c r="V190" i="4"/>
  <c r="AG190" i="4" s="1"/>
  <c r="AE189" i="4"/>
  <c r="V189" i="4"/>
  <c r="AG189" i="4" s="1"/>
  <c r="AE188" i="4"/>
  <c r="V188" i="4"/>
  <c r="AG188" i="4" s="1"/>
  <c r="AE187" i="4"/>
  <c r="V187" i="4"/>
  <c r="AG187" i="4" s="1"/>
  <c r="AE186" i="4"/>
  <c r="V186" i="4"/>
  <c r="AG186" i="4" s="1"/>
  <c r="AE185" i="4"/>
  <c r="V185" i="4"/>
  <c r="AG185" i="4" s="1"/>
  <c r="AE184" i="4"/>
  <c r="V184" i="4"/>
  <c r="W184" i="4" s="1"/>
  <c r="AE182" i="4"/>
  <c r="V182" i="4"/>
  <c r="AG182" i="4" s="1"/>
  <c r="AE181" i="4"/>
  <c r="V181" i="4"/>
  <c r="AG181" i="4" s="1"/>
  <c r="AE180" i="4"/>
  <c r="V180" i="4"/>
  <c r="AG180" i="4" s="1"/>
  <c r="AE179" i="4"/>
  <c r="V179" i="4"/>
  <c r="AG179" i="4" s="1"/>
  <c r="AE178" i="4"/>
  <c r="V178" i="4"/>
  <c r="AG178" i="4" s="1"/>
  <c r="AE177" i="4"/>
  <c r="V177" i="4"/>
  <c r="AG177" i="4" s="1"/>
  <c r="AE176" i="4"/>
  <c r="V176" i="4"/>
  <c r="AG176" i="4" s="1"/>
  <c r="AE175" i="4"/>
  <c r="V175" i="4"/>
  <c r="W175" i="4" s="1"/>
  <c r="AE173" i="4"/>
  <c r="V173" i="4"/>
  <c r="AG173" i="4" s="1"/>
  <c r="AE172" i="4"/>
  <c r="V172" i="4"/>
  <c r="AG172" i="4" s="1"/>
  <c r="AE171" i="4"/>
  <c r="V171" i="4"/>
  <c r="AG171" i="4" s="1"/>
  <c r="AE170" i="4"/>
  <c r="V170" i="4"/>
  <c r="AG170" i="4" s="1"/>
  <c r="AE169" i="4"/>
  <c r="V169" i="4"/>
  <c r="AG169" i="4" s="1"/>
  <c r="AE168" i="4"/>
  <c r="V168" i="4"/>
  <c r="AG168" i="4" s="1"/>
  <c r="AE167" i="4"/>
  <c r="V167" i="4"/>
  <c r="AG167" i="4" s="1"/>
  <c r="AE166" i="4"/>
  <c r="V166" i="4"/>
  <c r="AG166" i="4" s="1"/>
  <c r="AE165" i="4"/>
  <c r="V165" i="4"/>
  <c r="AG165" i="4" s="1"/>
  <c r="AH165" i="4" s="1"/>
  <c r="AE163" i="4"/>
  <c r="V163" i="4"/>
  <c r="AG163" i="4" s="1"/>
  <c r="AE162" i="4"/>
  <c r="V162" i="4"/>
  <c r="AG162" i="4" s="1"/>
  <c r="AE161" i="4"/>
  <c r="V161" i="4"/>
  <c r="AG161" i="4" s="1"/>
  <c r="AE160" i="4"/>
  <c r="V160" i="4"/>
  <c r="AG160" i="4" s="1"/>
  <c r="AE159" i="4"/>
  <c r="V159" i="4"/>
  <c r="AG159" i="4" s="1"/>
  <c r="AE158" i="4"/>
  <c r="V158" i="4"/>
  <c r="AG158" i="4" s="1"/>
  <c r="AH158" i="4" s="1"/>
  <c r="AE156" i="4"/>
  <c r="V156" i="4"/>
  <c r="AG156" i="4" s="1"/>
  <c r="AE155" i="4"/>
  <c r="V155" i="4"/>
  <c r="AG155" i="4" s="1"/>
  <c r="AE154" i="4"/>
  <c r="V154" i="4"/>
  <c r="AG154" i="4" s="1"/>
  <c r="AE153" i="4"/>
  <c r="V153" i="4"/>
  <c r="AG153" i="4" s="1"/>
  <c r="AE152" i="4"/>
  <c r="V152" i="4"/>
  <c r="AG152" i="4" s="1"/>
  <c r="AE151" i="4"/>
  <c r="V151" i="4"/>
  <c r="AG151" i="4" s="1"/>
  <c r="AE150" i="4"/>
  <c r="V150" i="4"/>
  <c r="AG150" i="4" s="1"/>
  <c r="AE149" i="4"/>
  <c r="V149" i="4"/>
  <c r="AG149" i="4" s="1"/>
  <c r="AH149" i="4" s="1"/>
  <c r="AE147" i="4"/>
  <c r="V147" i="4"/>
  <c r="W147" i="4" s="1"/>
  <c r="AE146" i="4"/>
  <c r="V146" i="4"/>
  <c r="AG146" i="4" s="1"/>
  <c r="AE145" i="4"/>
  <c r="V145" i="4"/>
  <c r="AG145" i="4" s="1"/>
  <c r="AE144" i="4"/>
  <c r="V144" i="4"/>
  <c r="AG144" i="4" s="1"/>
  <c r="AE143" i="4"/>
  <c r="V143" i="4"/>
  <c r="AG143" i="4" s="1"/>
  <c r="AE142" i="4"/>
  <c r="V142" i="4"/>
  <c r="AG142" i="4" s="1"/>
  <c r="AE141" i="4"/>
  <c r="V141" i="4"/>
  <c r="AG141" i="4" s="1"/>
  <c r="AE140" i="4"/>
  <c r="V140" i="4"/>
  <c r="AG140" i="4" s="1"/>
  <c r="AE139" i="4"/>
  <c r="V139" i="4"/>
  <c r="W139" i="4" s="1"/>
  <c r="AE137" i="4"/>
  <c r="V137" i="4"/>
  <c r="AG137" i="4" s="1"/>
  <c r="AE136" i="4"/>
  <c r="V136" i="4"/>
  <c r="AG136" i="4" s="1"/>
  <c r="AE135" i="4"/>
  <c r="V135" i="4"/>
  <c r="AG135" i="4" s="1"/>
  <c r="AE134" i="4"/>
  <c r="V134" i="4"/>
  <c r="AG134" i="4" s="1"/>
  <c r="AE133" i="4"/>
  <c r="V133" i="4"/>
  <c r="AG133" i="4" s="1"/>
  <c r="AE132" i="4"/>
  <c r="V132" i="4"/>
  <c r="AG132" i="4" s="1"/>
  <c r="AE131" i="4"/>
  <c r="V131" i="4"/>
  <c r="AG131" i="4" s="1"/>
  <c r="AE130" i="4"/>
  <c r="V130" i="4"/>
  <c r="W130" i="4" s="1"/>
  <c r="AE128" i="4"/>
  <c r="V128" i="4"/>
  <c r="AG128" i="4" s="1"/>
  <c r="AE127" i="4"/>
  <c r="V127" i="4"/>
  <c r="AG127" i="4" s="1"/>
  <c r="AE126" i="4"/>
  <c r="V126" i="4"/>
  <c r="AG126" i="4" s="1"/>
  <c r="AE125" i="4"/>
  <c r="V125" i="4"/>
  <c r="AG125" i="4" s="1"/>
  <c r="AE124" i="4"/>
  <c r="V124" i="4"/>
  <c r="AG124" i="4" s="1"/>
  <c r="AE123" i="4"/>
  <c r="V123" i="4"/>
  <c r="AG123" i="4" s="1"/>
  <c r="AE122" i="4"/>
  <c r="V122" i="4"/>
  <c r="AG122" i="4" s="1"/>
  <c r="AH122" i="4" s="1"/>
  <c r="AE120" i="4"/>
  <c r="V120" i="4"/>
  <c r="AG120" i="4" s="1"/>
  <c r="AE119" i="4"/>
  <c r="V119" i="4"/>
  <c r="AG119" i="4" s="1"/>
  <c r="AE118" i="4"/>
  <c r="V118" i="4"/>
  <c r="AG118" i="4" s="1"/>
  <c r="AE117" i="4"/>
  <c r="V117" i="4"/>
  <c r="AG117" i="4" s="1"/>
  <c r="AE116" i="4"/>
  <c r="V116" i="4"/>
  <c r="AG116" i="4" s="1"/>
  <c r="AE115" i="4"/>
  <c r="V115" i="4"/>
  <c r="AG115" i="4" s="1"/>
  <c r="AE114" i="4"/>
  <c r="V114" i="4"/>
  <c r="AG114" i="4" s="1"/>
  <c r="AE113" i="4"/>
  <c r="V113" i="4"/>
  <c r="AG113" i="4" s="1"/>
  <c r="AH113" i="4" s="1"/>
  <c r="AE112" i="4"/>
  <c r="AE111" i="4"/>
  <c r="V111" i="4"/>
  <c r="AG111" i="4" s="1"/>
  <c r="AE110" i="4"/>
  <c r="V110" i="4"/>
  <c r="AG110" i="4" s="1"/>
  <c r="AE109" i="4"/>
  <c r="V109" i="4"/>
  <c r="AG109" i="4" s="1"/>
  <c r="AE108" i="4"/>
  <c r="V108" i="4"/>
  <c r="AG108" i="4" s="1"/>
  <c r="AE107" i="4"/>
  <c r="V107" i="4"/>
  <c r="AG107" i="4" s="1"/>
  <c r="AE106" i="4"/>
  <c r="V106" i="4"/>
  <c r="AG106" i="4" s="1"/>
  <c r="AE105" i="4"/>
  <c r="V105" i="4"/>
  <c r="AG105" i="4" s="1"/>
  <c r="AE104" i="4"/>
  <c r="V104" i="4"/>
  <c r="AG104" i="4" s="1"/>
  <c r="AH104" i="4" s="1"/>
  <c r="AE102" i="4"/>
  <c r="V102" i="4"/>
  <c r="AG102" i="4" s="1"/>
  <c r="AE101" i="4"/>
  <c r="V101" i="4"/>
  <c r="AG101" i="4" s="1"/>
  <c r="AE100" i="4"/>
  <c r="V100" i="4"/>
  <c r="AG100" i="4" s="1"/>
  <c r="AE99" i="4"/>
  <c r="V99" i="4"/>
  <c r="AG99" i="4" s="1"/>
  <c r="AE98" i="4"/>
  <c r="V98" i="4"/>
  <c r="AG98" i="4" s="1"/>
  <c r="AE97" i="4"/>
  <c r="V97" i="4"/>
  <c r="AG97" i="4" s="1"/>
  <c r="AE96" i="4"/>
  <c r="V96" i="4"/>
  <c r="AG96" i="4" s="1"/>
  <c r="AE95" i="4"/>
  <c r="V95" i="4"/>
  <c r="AG95" i="4" s="1"/>
  <c r="AH95" i="4" s="1"/>
  <c r="AE93" i="4"/>
  <c r="V93" i="4"/>
  <c r="AG93" i="4" s="1"/>
  <c r="AE92" i="4"/>
  <c r="V92" i="4"/>
  <c r="AG92" i="4" s="1"/>
  <c r="AE91" i="4"/>
  <c r="V91" i="4"/>
  <c r="AG91" i="4" s="1"/>
  <c r="AE90" i="4"/>
  <c r="V90" i="4"/>
  <c r="AG90" i="4" s="1"/>
  <c r="AE89" i="4"/>
  <c r="V89" i="4"/>
  <c r="AG89" i="4" s="1"/>
  <c r="AE88" i="4"/>
  <c r="V88" i="4"/>
  <c r="AG88" i="4" s="1"/>
  <c r="AE87" i="4"/>
  <c r="V87" i="4"/>
  <c r="AG87" i="4" s="1"/>
  <c r="AE86" i="4"/>
  <c r="V86" i="4"/>
  <c r="AG86" i="4" s="1"/>
  <c r="AH86" i="4" s="1"/>
  <c r="AE84" i="4"/>
  <c r="V84" i="4"/>
  <c r="AG84" i="4" s="1"/>
  <c r="AE83" i="4"/>
  <c r="V83" i="4"/>
  <c r="AG83" i="4" s="1"/>
  <c r="AE82" i="4"/>
  <c r="V82" i="4"/>
  <c r="AG82" i="4" s="1"/>
  <c r="AE81" i="4"/>
  <c r="V81" i="4"/>
  <c r="AG81" i="4" s="1"/>
  <c r="AE80" i="4"/>
  <c r="V80" i="4"/>
  <c r="AG80" i="4" s="1"/>
  <c r="AE79" i="4"/>
  <c r="V79" i="4"/>
  <c r="AG79" i="4" s="1"/>
  <c r="AE78" i="4"/>
  <c r="V78" i="4"/>
  <c r="AG78" i="4" s="1"/>
  <c r="AE77" i="4"/>
  <c r="V77" i="4"/>
  <c r="AG77" i="4" s="1"/>
  <c r="AH77" i="4" s="1"/>
  <c r="AE75" i="4"/>
  <c r="V75" i="4"/>
  <c r="AG75" i="4" s="1"/>
  <c r="AE74" i="4"/>
  <c r="V74" i="4"/>
  <c r="AG74" i="4" s="1"/>
  <c r="AE73" i="4"/>
  <c r="V73" i="4"/>
  <c r="AG73" i="4" s="1"/>
  <c r="AE72" i="4"/>
  <c r="V72" i="4"/>
  <c r="AG72" i="4" s="1"/>
  <c r="AE71" i="4"/>
  <c r="V71" i="4"/>
  <c r="AG71" i="4" s="1"/>
  <c r="AE70" i="4"/>
  <c r="V70" i="4"/>
  <c r="AG70" i="4" s="1"/>
  <c r="AE69" i="4"/>
  <c r="V69" i="4"/>
  <c r="AG69" i="4" s="1"/>
  <c r="AH69" i="4" s="1"/>
  <c r="AE67" i="4"/>
  <c r="V67" i="4"/>
  <c r="AG67" i="4" s="1"/>
  <c r="AE66" i="4"/>
  <c r="V66" i="4"/>
  <c r="AG66" i="4" s="1"/>
  <c r="AE65" i="4"/>
  <c r="V65" i="4"/>
  <c r="AG65" i="4" s="1"/>
  <c r="AE64" i="4"/>
  <c r="V64" i="4"/>
  <c r="AG64" i="4" s="1"/>
  <c r="AE63" i="4"/>
  <c r="V63" i="4"/>
  <c r="AG63" i="4" s="1"/>
  <c r="AE62" i="4"/>
  <c r="V62" i="4"/>
  <c r="AG62" i="4" s="1"/>
  <c r="AE61" i="4"/>
  <c r="V61" i="4"/>
  <c r="AG61" i="4" s="1"/>
  <c r="AE60" i="4"/>
  <c r="V60" i="4"/>
  <c r="AG60" i="4" s="1"/>
  <c r="AE59" i="4"/>
  <c r="V59" i="4"/>
  <c r="W59" i="4" s="1"/>
  <c r="AE58" i="4"/>
  <c r="V58" i="4"/>
  <c r="AG58" i="4" s="1"/>
  <c r="AE57" i="4"/>
  <c r="V57" i="4"/>
  <c r="AG57" i="4" s="1"/>
  <c r="AE56" i="4"/>
  <c r="V56" i="4"/>
  <c r="AG56" i="4" s="1"/>
  <c r="AE55" i="4"/>
  <c r="V55" i="4"/>
  <c r="AG55" i="4" s="1"/>
  <c r="AE54" i="4"/>
  <c r="V54" i="4"/>
  <c r="AG54" i="4" s="1"/>
  <c r="AE53" i="4"/>
  <c r="V53" i="4"/>
  <c r="AG53" i="4" s="1"/>
  <c r="AE52" i="4"/>
  <c r="V52" i="4"/>
  <c r="AG52" i="4" s="1"/>
  <c r="AH52" i="4" s="1"/>
  <c r="AE51" i="4"/>
  <c r="V51" i="4"/>
  <c r="AG51" i="4" s="1"/>
  <c r="AE50" i="4"/>
  <c r="V50" i="4"/>
  <c r="AG50" i="4" s="1"/>
  <c r="AE49" i="4"/>
  <c r="V49" i="4"/>
  <c r="AG49" i="4" s="1"/>
  <c r="AE48" i="4"/>
  <c r="V48" i="4"/>
  <c r="AG48" i="4" s="1"/>
  <c r="AE47" i="4"/>
  <c r="V47" i="4"/>
  <c r="AG47" i="4" s="1"/>
  <c r="AE46" i="4"/>
  <c r="V46" i="4"/>
  <c r="AG46" i="4" s="1"/>
  <c r="AE45" i="4"/>
  <c r="V45" i="4"/>
  <c r="AG45" i="4" s="1"/>
  <c r="AE44" i="4"/>
  <c r="V44" i="4"/>
  <c r="AG44" i="4" s="1"/>
  <c r="AH44" i="4" s="1"/>
  <c r="AE43" i="4"/>
  <c r="V43" i="4"/>
  <c r="AG43" i="4" s="1"/>
  <c r="AE42" i="4"/>
  <c r="V42" i="4"/>
  <c r="AG42" i="4" s="1"/>
  <c r="AE41" i="4"/>
  <c r="V41" i="4"/>
  <c r="AG41" i="4" s="1"/>
  <c r="AE40" i="4"/>
  <c r="V40" i="4"/>
  <c r="AG40" i="4" s="1"/>
  <c r="AE39" i="4"/>
  <c r="V39" i="4"/>
  <c r="AG39" i="4" s="1"/>
  <c r="AE38" i="4"/>
  <c r="V38" i="4"/>
  <c r="AG38" i="4" s="1"/>
  <c r="AE37" i="4"/>
  <c r="V37" i="4"/>
  <c r="AG37" i="4" s="1"/>
  <c r="AH37" i="4" s="1"/>
  <c r="AE36" i="4"/>
  <c r="V36" i="4"/>
  <c r="AG36" i="4" s="1"/>
  <c r="AE35" i="4"/>
  <c r="V35" i="4"/>
  <c r="AG35" i="4" s="1"/>
  <c r="AE34" i="4"/>
  <c r="V34" i="4"/>
  <c r="AG34" i="4" s="1"/>
  <c r="AE33" i="4"/>
  <c r="V33" i="4"/>
  <c r="AG33" i="4" s="1"/>
  <c r="AE32" i="4"/>
  <c r="V32" i="4"/>
  <c r="AG32" i="4" s="1"/>
  <c r="AE31" i="4"/>
  <c r="V31" i="4"/>
  <c r="AG31" i="4" s="1"/>
  <c r="AE30" i="4"/>
  <c r="V30" i="4"/>
  <c r="AG30" i="4" s="1"/>
  <c r="AH30" i="4" s="1"/>
  <c r="AE29" i="4"/>
  <c r="V29" i="4"/>
  <c r="AG29" i="4" s="1"/>
  <c r="AE28" i="4"/>
  <c r="V28" i="4"/>
  <c r="AG28" i="4" s="1"/>
  <c r="AE27" i="4"/>
  <c r="V27" i="4"/>
  <c r="AG27" i="4" s="1"/>
  <c r="AE26" i="4"/>
  <c r="V26" i="4"/>
  <c r="AG26" i="4" s="1"/>
  <c r="AE25" i="4"/>
  <c r="V25" i="4"/>
  <c r="AG25" i="4" s="1"/>
  <c r="AE24" i="4"/>
  <c r="V24" i="4"/>
  <c r="AG24" i="4" s="1"/>
  <c r="AE23" i="4"/>
  <c r="V23" i="4"/>
  <c r="AG23" i="4" s="1"/>
  <c r="AH23" i="4" s="1"/>
  <c r="AE22" i="4"/>
  <c r="V22" i="4"/>
  <c r="AG22" i="4" s="1"/>
  <c r="AE21" i="4"/>
  <c r="V21" i="4"/>
  <c r="AG21" i="4" s="1"/>
  <c r="AE20" i="4"/>
  <c r="V20" i="4"/>
  <c r="AG20" i="4" s="1"/>
  <c r="AE19" i="4"/>
  <c r="V19" i="4"/>
  <c r="AG19" i="4" s="1"/>
  <c r="AE18" i="4"/>
  <c r="V18" i="4"/>
  <c r="AG18" i="4" s="1"/>
  <c r="AE17" i="4"/>
  <c r="V17" i="4"/>
  <c r="AG17" i="4" s="1"/>
  <c r="AE16" i="4"/>
  <c r="V16" i="4"/>
  <c r="W16" i="4" s="1"/>
  <c r="AE15" i="4"/>
  <c r="V15" i="4"/>
  <c r="AG15" i="4" s="1"/>
  <c r="AE14" i="4"/>
  <c r="V14" i="4"/>
  <c r="AG14" i="4" s="1"/>
  <c r="AE13" i="4"/>
  <c r="V13" i="4"/>
  <c r="AG13" i="4" s="1"/>
  <c r="AE12" i="4"/>
  <c r="V12" i="4"/>
  <c r="AG12" i="4" s="1"/>
  <c r="AE11" i="4"/>
  <c r="V11" i="4"/>
  <c r="AG11" i="4" s="1"/>
  <c r="AE10" i="4"/>
  <c r="V10" i="4"/>
  <c r="AG10" i="4" s="1"/>
  <c r="AE9" i="4"/>
  <c r="V9" i="4"/>
  <c r="W9" i="4" s="1"/>
  <c r="AE8" i="4"/>
  <c r="V8" i="4"/>
  <c r="AG8" i="4" s="1"/>
  <c r="AE7" i="4"/>
  <c r="V7" i="4"/>
  <c r="AG7" i="4" s="1"/>
  <c r="AE6" i="4"/>
  <c r="V6" i="4"/>
  <c r="AG6" i="4" s="1"/>
  <c r="AE5" i="4"/>
  <c r="V5" i="4"/>
  <c r="AG5" i="4" s="1"/>
  <c r="AE4" i="4"/>
  <c r="V4" i="4"/>
  <c r="AG4" i="4" s="1"/>
  <c r="AE3" i="4"/>
  <c r="V3" i="4"/>
  <c r="AG3" i="4" s="1"/>
  <c r="AE2" i="4"/>
  <c r="V2" i="4"/>
  <c r="W2" i="4" s="1"/>
  <c r="AG1553" i="1"/>
  <c r="AG1552" i="1"/>
  <c r="AG1551" i="1"/>
  <c r="AG1550" i="1"/>
  <c r="AG1549" i="1"/>
  <c r="AG1548" i="1"/>
  <c r="AG1547" i="1"/>
  <c r="AH1547" i="1" s="1"/>
  <c r="AH1548" i="1" s="1"/>
  <c r="AH1549" i="1" s="1"/>
  <c r="AH1550" i="1" s="1"/>
  <c r="AH1551" i="1" s="1"/>
  <c r="AH1552" i="1" s="1"/>
  <c r="AH1553" i="1" s="1"/>
  <c r="AG1545" i="1"/>
  <c r="AG1544" i="1"/>
  <c r="AG1543" i="1"/>
  <c r="AG1542" i="1"/>
  <c r="AG1541" i="1"/>
  <c r="AG1540" i="1"/>
  <c r="AG1539" i="1"/>
  <c r="AG1538" i="1"/>
  <c r="AH1538" i="1" s="1"/>
  <c r="AH1539" i="1" s="1"/>
  <c r="AH1540" i="1" s="1"/>
  <c r="AH1541" i="1" s="1"/>
  <c r="AH1542" i="1" s="1"/>
  <c r="AH1543" i="1" s="1"/>
  <c r="AH1544" i="1" s="1"/>
  <c r="AH1545" i="1" s="1"/>
  <c r="AH1537" i="1"/>
  <c r="AG1537" i="1"/>
  <c r="AH1535" i="1"/>
  <c r="AG1535" i="1"/>
  <c r="AG1534" i="1"/>
  <c r="AG1533" i="1"/>
  <c r="AG1532" i="1"/>
  <c r="AG1531" i="1"/>
  <c r="AG1530" i="1"/>
  <c r="AG1529" i="1"/>
  <c r="AG1528" i="1"/>
  <c r="AG1527" i="1"/>
  <c r="AH1527" i="1" s="1"/>
  <c r="AH1528" i="1" s="1"/>
  <c r="AH1529" i="1" s="1"/>
  <c r="AH1530" i="1" s="1"/>
  <c r="AH1531" i="1" s="1"/>
  <c r="AH1532" i="1" s="1"/>
  <c r="AH1533" i="1" s="1"/>
  <c r="AH1534" i="1" s="1"/>
  <c r="AG1525" i="1"/>
  <c r="AG1524" i="1"/>
  <c r="AG1523" i="1"/>
  <c r="AG1522" i="1"/>
  <c r="AG1521" i="1"/>
  <c r="AG1520" i="1"/>
  <c r="AG1519" i="1"/>
  <c r="AG1518" i="1"/>
  <c r="AH1518" i="1" s="1"/>
  <c r="AH1519" i="1" s="1"/>
  <c r="AH1520" i="1" s="1"/>
  <c r="AH1521" i="1" s="1"/>
  <c r="AH1522" i="1" s="1"/>
  <c r="AH1523" i="1" s="1"/>
  <c r="AH1524" i="1" s="1"/>
  <c r="AH1525" i="1" s="1"/>
  <c r="AG1516" i="1"/>
  <c r="AG1515" i="1"/>
  <c r="AG1514" i="1"/>
  <c r="AG1513" i="1"/>
  <c r="AG1512" i="1"/>
  <c r="AG1511" i="1"/>
  <c r="AG1510" i="1"/>
  <c r="AG1509" i="1"/>
  <c r="AH1509" i="1" s="1"/>
  <c r="AH1510" i="1" s="1"/>
  <c r="AH1511" i="1" s="1"/>
  <c r="AH1512" i="1" s="1"/>
  <c r="AH1513" i="1" s="1"/>
  <c r="AH1514" i="1" s="1"/>
  <c r="AH1515" i="1" s="1"/>
  <c r="AH1516" i="1" s="1"/>
  <c r="AH1506" i="1"/>
  <c r="AH1507" i="1" s="1"/>
  <c r="AG1506" i="1"/>
  <c r="AG1507" i="1"/>
  <c r="AG1505" i="1"/>
  <c r="AG1504" i="1"/>
  <c r="AG1503" i="1"/>
  <c r="AG1502" i="1"/>
  <c r="AG1501" i="1"/>
  <c r="AG1500" i="1"/>
  <c r="AG1499" i="1"/>
  <c r="AH1499" i="1" s="1"/>
  <c r="AH1500" i="1" s="1"/>
  <c r="AH1501" i="1" s="1"/>
  <c r="AH1502" i="1" s="1"/>
  <c r="AH1503" i="1" s="1"/>
  <c r="AH1504" i="1" s="1"/>
  <c r="AH1505" i="1" s="1"/>
  <c r="AG1497" i="1"/>
  <c r="AG1496" i="1"/>
  <c r="AG1495" i="1"/>
  <c r="AG1494" i="1"/>
  <c r="AG1493" i="1"/>
  <c r="AG1492" i="1"/>
  <c r="AG1491" i="1"/>
  <c r="AH1491" i="1" s="1"/>
  <c r="AH1492" i="1" s="1"/>
  <c r="AH1493" i="1" s="1"/>
  <c r="AH1494" i="1" s="1"/>
  <c r="AH1495" i="1" s="1"/>
  <c r="AH1496" i="1" s="1"/>
  <c r="AH1497" i="1" s="1"/>
  <c r="AH1489" i="1"/>
  <c r="AG1489" i="1"/>
  <c r="AG1488" i="1"/>
  <c r="AG1487" i="1"/>
  <c r="AG1486" i="1"/>
  <c r="AG1485" i="1"/>
  <c r="AG1484" i="1"/>
  <c r="AG1483" i="1"/>
  <c r="AG1482" i="1"/>
  <c r="AH1482" i="1" s="1"/>
  <c r="AH1483" i="1" s="1"/>
  <c r="AH1484" i="1" s="1"/>
  <c r="AH1485" i="1" s="1"/>
  <c r="AH1486" i="1" s="1"/>
  <c r="AH1487" i="1" s="1"/>
  <c r="AH1488" i="1" s="1"/>
  <c r="AG1480" i="1"/>
  <c r="AG1479" i="1"/>
  <c r="AG1478" i="1"/>
  <c r="AG1477" i="1"/>
  <c r="AG1476" i="1"/>
  <c r="AG1475" i="1"/>
  <c r="AG1474" i="1"/>
  <c r="AH1474" i="1" s="1"/>
  <c r="AH1475" i="1" s="1"/>
  <c r="AH1476" i="1" s="1"/>
  <c r="AH1477" i="1" s="1"/>
  <c r="AH1478" i="1" s="1"/>
  <c r="AH1479" i="1" s="1"/>
  <c r="AH1480" i="1" s="1"/>
  <c r="AH1472" i="1"/>
  <c r="AG1472" i="1"/>
  <c r="AG1471" i="1"/>
  <c r="AG1470" i="1"/>
  <c r="AG1469" i="1"/>
  <c r="AG1468" i="1"/>
  <c r="AG1467" i="1"/>
  <c r="AG1466" i="1"/>
  <c r="AG1465" i="1"/>
  <c r="AH1465" i="1" s="1"/>
  <c r="AH1466" i="1" s="1"/>
  <c r="AH1467" i="1" s="1"/>
  <c r="AH1468" i="1" s="1"/>
  <c r="AH1469" i="1" s="1"/>
  <c r="AH1470" i="1" s="1"/>
  <c r="AH1471" i="1" s="1"/>
  <c r="AG1463" i="1"/>
  <c r="AG1462" i="1"/>
  <c r="AG1461" i="1"/>
  <c r="AG1460" i="1"/>
  <c r="AG1459" i="1"/>
  <c r="AG1458" i="1"/>
  <c r="AG1457" i="1"/>
  <c r="AH1457" i="1" s="1"/>
  <c r="AH1458" i="1" s="1"/>
  <c r="AH1459" i="1" s="1"/>
  <c r="AH1460" i="1" s="1"/>
  <c r="AH1461" i="1" s="1"/>
  <c r="AH1462" i="1" s="1"/>
  <c r="AH1463" i="1" s="1"/>
  <c r="AH1455" i="1"/>
  <c r="AG1455" i="1"/>
  <c r="AG1454" i="1"/>
  <c r="AG1453" i="1"/>
  <c r="AG1452" i="1"/>
  <c r="AG1451" i="1"/>
  <c r="AG1450" i="1"/>
  <c r="AG1449" i="1"/>
  <c r="AG1448" i="1"/>
  <c r="AH1448" i="1" s="1"/>
  <c r="AH1449" i="1" s="1"/>
  <c r="AH1450" i="1" s="1"/>
  <c r="AH1451" i="1" s="1"/>
  <c r="AH1452" i="1" s="1"/>
  <c r="AH1453" i="1" s="1"/>
  <c r="AH1454" i="1" s="1"/>
  <c r="AG1446" i="1"/>
  <c r="AG1445" i="1"/>
  <c r="AG1444" i="1"/>
  <c r="AG1443" i="1"/>
  <c r="AG1442" i="1"/>
  <c r="AG1441" i="1"/>
  <c r="AG1440" i="1"/>
  <c r="AH1440" i="1" s="1"/>
  <c r="AH1441" i="1" s="1"/>
  <c r="AH1442" i="1" s="1"/>
  <c r="AH1443" i="1" s="1"/>
  <c r="AH1444" i="1" s="1"/>
  <c r="AH1445" i="1" s="1"/>
  <c r="AH1446" i="1" s="1"/>
  <c r="AG1438" i="1"/>
  <c r="AG1437" i="1"/>
  <c r="AG1436" i="1"/>
  <c r="AG1435" i="1"/>
  <c r="AG1434" i="1"/>
  <c r="AG1433" i="1"/>
  <c r="AG1432" i="1"/>
  <c r="AH1432" i="1" s="1"/>
  <c r="AH1433" i="1" s="1"/>
  <c r="AH1434" i="1" s="1"/>
  <c r="AH1435" i="1" s="1"/>
  <c r="AH1436" i="1" s="1"/>
  <c r="AH1437" i="1" s="1"/>
  <c r="AH1438" i="1" s="1"/>
  <c r="AG1430" i="1"/>
  <c r="AG1429" i="1"/>
  <c r="AG1428" i="1"/>
  <c r="AG1427" i="1"/>
  <c r="AG1426" i="1"/>
  <c r="AG1425" i="1"/>
  <c r="AG1424" i="1"/>
  <c r="AH1424" i="1" s="1"/>
  <c r="AH1425" i="1" s="1"/>
  <c r="AH1426" i="1" s="1"/>
  <c r="AH1427" i="1" s="1"/>
  <c r="AH1428" i="1" s="1"/>
  <c r="AH1429" i="1" s="1"/>
  <c r="AH1430" i="1" s="1"/>
  <c r="AH1422" i="1"/>
  <c r="AG1422" i="1"/>
  <c r="AG1421" i="1"/>
  <c r="AG1420" i="1"/>
  <c r="AG1419" i="1"/>
  <c r="AG1418" i="1"/>
  <c r="AG1417" i="1"/>
  <c r="AG1416" i="1"/>
  <c r="AH1415" i="1"/>
  <c r="AH1416" i="1" s="1"/>
  <c r="AH1417" i="1" s="1"/>
  <c r="AH1418" i="1" s="1"/>
  <c r="AH1419" i="1" s="1"/>
  <c r="AH1420" i="1" s="1"/>
  <c r="AH1421" i="1" s="1"/>
  <c r="AG1415" i="1"/>
  <c r="AG1413" i="1"/>
  <c r="AG1412" i="1"/>
  <c r="AG1411" i="1"/>
  <c r="AG1410" i="1"/>
  <c r="AG1409" i="1"/>
  <c r="AG1408" i="1"/>
  <c r="AG1407" i="1"/>
  <c r="AH1407" i="1" s="1"/>
  <c r="AH1408" i="1" s="1"/>
  <c r="AH1409" i="1" s="1"/>
  <c r="AH1410" i="1" s="1"/>
  <c r="AH1411" i="1" s="1"/>
  <c r="AH1412" i="1" s="1"/>
  <c r="AH1413" i="1" s="1"/>
  <c r="AG1405" i="1"/>
  <c r="AG1404" i="1"/>
  <c r="AG1403" i="1"/>
  <c r="AG1402" i="1"/>
  <c r="AG1401" i="1"/>
  <c r="AG1400" i="1"/>
  <c r="AG1399" i="1"/>
  <c r="AH1399" i="1" s="1"/>
  <c r="AH1400" i="1" s="1"/>
  <c r="AH1401" i="1" s="1"/>
  <c r="AH1402" i="1" s="1"/>
  <c r="AH1403" i="1" s="1"/>
  <c r="AH1404" i="1" s="1"/>
  <c r="AH1405" i="1" s="1"/>
  <c r="AH1397" i="1"/>
  <c r="AG1397" i="1"/>
  <c r="AG1396" i="1"/>
  <c r="AG1395" i="1"/>
  <c r="AG1394" i="1"/>
  <c r="AG1393" i="1"/>
  <c r="AG1392" i="1"/>
  <c r="AG1391" i="1"/>
  <c r="AG1390" i="1"/>
  <c r="AH1390" i="1" s="1"/>
  <c r="AH1391" i="1" s="1"/>
  <c r="AH1392" i="1" s="1"/>
  <c r="AH1393" i="1" s="1"/>
  <c r="AH1394" i="1" s="1"/>
  <c r="AH1395" i="1" s="1"/>
  <c r="AH1396" i="1" s="1"/>
  <c r="AG1388" i="1"/>
  <c r="AG1387" i="1"/>
  <c r="AG1386" i="1"/>
  <c r="AG1385" i="1"/>
  <c r="AG1384" i="1"/>
  <c r="AG1383" i="1"/>
  <c r="AG1382" i="1"/>
  <c r="AH1382" i="1" s="1"/>
  <c r="AH1383" i="1" s="1"/>
  <c r="AH1384" i="1" s="1"/>
  <c r="AH1385" i="1" s="1"/>
  <c r="AH1386" i="1" s="1"/>
  <c r="AH1387" i="1" s="1"/>
  <c r="AH1388" i="1" s="1"/>
  <c r="AG1380" i="1"/>
  <c r="AG1379" i="1"/>
  <c r="AG1378" i="1"/>
  <c r="AG1377" i="1"/>
  <c r="AG1376" i="1"/>
  <c r="AG1375" i="1"/>
  <c r="AG1374" i="1"/>
  <c r="AH1374" i="1" s="1"/>
  <c r="AH1375" i="1" s="1"/>
  <c r="AH1376" i="1" s="1"/>
  <c r="AH1377" i="1" s="1"/>
  <c r="AH1378" i="1" s="1"/>
  <c r="AH1379" i="1" s="1"/>
  <c r="AH1380" i="1" s="1"/>
  <c r="AG1372" i="1"/>
  <c r="AG1371" i="1"/>
  <c r="AG1370" i="1"/>
  <c r="AG1369" i="1"/>
  <c r="AG1368" i="1"/>
  <c r="AG1367" i="1"/>
  <c r="AG1366" i="1"/>
  <c r="AH1366" i="1" s="1"/>
  <c r="AH1367" i="1" s="1"/>
  <c r="AH1368" i="1" s="1"/>
  <c r="AH1369" i="1" s="1"/>
  <c r="AH1370" i="1" s="1"/>
  <c r="AH1371" i="1" s="1"/>
  <c r="AH1372" i="1" s="1"/>
  <c r="AG1364" i="1"/>
  <c r="AG1363" i="1"/>
  <c r="AG1362" i="1"/>
  <c r="AG1361" i="1"/>
  <c r="AG1360" i="1"/>
  <c r="AG1359" i="1"/>
  <c r="AG1358" i="1"/>
  <c r="AG1357" i="1"/>
  <c r="AH1357" i="1" s="1"/>
  <c r="AH1358" i="1" s="1"/>
  <c r="AH1359" i="1" s="1"/>
  <c r="AH1360" i="1" s="1"/>
  <c r="AH1361" i="1" s="1"/>
  <c r="AH1362" i="1" s="1"/>
  <c r="AH1363" i="1" s="1"/>
  <c r="AH1364" i="1" s="1"/>
  <c r="AG1355" i="1"/>
  <c r="AG1354" i="1"/>
  <c r="AG1353" i="1"/>
  <c r="AG1352" i="1"/>
  <c r="AG1351" i="1"/>
  <c r="AG1350" i="1"/>
  <c r="AH1350" i="1" s="1"/>
  <c r="AH1351" i="1" s="1"/>
  <c r="AH1352" i="1" s="1"/>
  <c r="AH1353" i="1" s="1"/>
  <c r="AH1354" i="1" s="1"/>
  <c r="AH1355" i="1" s="1"/>
  <c r="AH1348" i="1"/>
  <c r="AG1348" i="1"/>
  <c r="AG1347" i="1"/>
  <c r="AG1346" i="1"/>
  <c r="AG1345" i="1"/>
  <c r="AG1344" i="1"/>
  <c r="AG1343" i="1"/>
  <c r="AG1342" i="1"/>
  <c r="AG1341" i="1"/>
  <c r="AH1341" i="1" s="1"/>
  <c r="AH1342" i="1" s="1"/>
  <c r="AH1343" i="1" s="1"/>
  <c r="AH1344" i="1" s="1"/>
  <c r="AH1345" i="1" s="1"/>
  <c r="AH1346" i="1" s="1"/>
  <c r="AH1347" i="1" s="1"/>
  <c r="AG1339" i="1"/>
  <c r="AG1338" i="1"/>
  <c r="AG1337" i="1"/>
  <c r="AG1336" i="1"/>
  <c r="AG1335" i="1"/>
  <c r="AG1334" i="1"/>
  <c r="AG1333" i="1"/>
  <c r="AH1333" i="1" s="1"/>
  <c r="AH1334" i="1" s="1"/>
  <c r="AH1335" i="1" s="1"/>
  <c r="AH1336" i="1" s="1"/>
  <c r="AH1337" i="1" s="1"/>
  <c r="AH1338" i="1" s="1"/>
  <c r="AH1339" i="1" s="1"/>
  <c r="AG1331" i="1"/>
  <c r="AG1330" i="1"/>
  <c r="AG1329" i="1"/>
  <c r="AG1328" i="1"/>
  <c r="AG1327" i="1"/>
  <c r="AG1326" i="1"/>
  <c r="AG1325" i="1"/>
  <c r="AH1325" i="1" s="1"/>
  <c r="AH1326" i="1" s="1"/>
  <c r="AH1327" i="1" s="1"/>
  <c r="AH1328" i="1" s="1"/>
  <c r="AH1329" i="1" s="1"/>
  <c r="AH1330" i="1" s="1"/>
  <c r="AH1331" i="1" s="1"/>
  <c r="AG1323" i="1"/>
  <c r="AG1322" i="1"/>
  <c r="AG1321" i="1"/>
  <c r="AG1320" i="1"/>
  <c r="AG1319" i="1"/>
  <c r="AG1318" i="1"/>
  <c r="AG1317" i="1"/>
  <c r="AH1317" i="1" s="1"/>
  <c r="AH1318" i="1" s="1"/>
  <c r="AH1319" i="1" s="1"/>
  <c r="AH1320" i="1" s="1"/>
  <c r="AH1321" i="1" s="1"/>
  <c r="AH1322" i="1" s="1"/>
  <c r="AH1323" i="1" s="1"/>
  <c r="AG1315" i="1"/>
  <c r="AG1314" i="1"/>
  <c r="AG1313" i="1"/>
  <c r="AG1312" i="1"/>
  <c r="AG1311" i="1"/>
  <c r="AG1310" i="1"/>
  <c r="AG1309" i="1"/>
  <c r="AH1309" i="1" s="1"/>
  <c r="AH1310" i="1" s="1"/>
  <c r="AH1311" i="1" s="1"/>
  <c r="AH1312" i="1" s="1"/>
  <c r="AH1313" i="1" s="1"/>
  <c r="AH1314" i="1" s="1"/>
  <c r="AH1315" i="1" s="1"/>
  <c r="AG1307" i="1"/>
  <c r="AG1306" i="1"/>
  <c r="AG1305" i="1"/>
  <c r="AG1304" i="1"/>
  <c r="AG1303" i="1"/>
  <c r="AG1302" i="1"/>
  <c r="AG1301" i="1"/>
  <c r="AH1301" i="1" s="1"/>
  <c r="AH1302" i="1" s="1"/>
  <c r="AH1303" i="1" s="1"/>
  <c r="AH1304" i="1" s="1"/>
  <c r="AH1305" i="1" s="1"/>
  <c r="AH1306" i="1" s="1"/>
  <c r="AH1307" i="1" s="1"/>
  <c r="AG1299" i="1"/>
  <c r="AG1298" i="1"/>
  <c r="AG1297" i="1"/>
  <c r="AG1296" i="1"/>
  <c r="AG1295" i="1"/>
  <c r="AG1294" i="1"/>
  <c r="AG1293" i="1"/>
  <c r="AH1293" i="1" s="1"/>
  <c r="AH1294" i="1" s="1"/>
  <c r="AH1295" i="1" s="1"/>
  <c r="AH1296" i="1" s="1"/>
  <c r="AH1297" i="1" s="1"/>
  <c r="AH1298" i="1" s="1"/>
  <c r="AH1299" i="1" s="1"/>
  <c r="AH1291" i="1"/>
  <c r="AG1291" i="1"/>
  <c r="AG1290" i="1"/>
  <c r="AG1289" i="1"/>
  <c r="AG1288" i="1"/>
  <c r="AG1287" i="1"/>
  <c r="AG1286" i="1"/>
  <c r="AG1285" i="1"/>
  <c r="AH1284" i="1"/>
  <c r="AH1285" i="1" s="1"/>
  <c r="AH1286" i="1" s="1"/>
  <c r="AH1287" i="1" s="1"/>
  <c r="AH1288" i="1" s="1"/>
  <c r="AH1289" i="1" s="1"/>
  <c r="AH1290" i="1" s="1"/>
  <c r="AG1284" i="1"/>
  <c r="AG1282" i="1"/>
  <c r="AG1281" i="1"/>
  <c r="AG1280" i="1"/>
  <c r="AG1279" i="1"/>
  <c r="AG1278" i="1"/>
  <c r="AG1277" i="1"/>
  <c r="AG1276" i="1"/>
  <c r="AH1276" i="1" s="1"/>
  <c r="AH1277" i="1" s="1"/>
  <c r="AH1278" i="1" s="1"/>
  <c r="AH1279" i="1" s="1"/>
  <c r="AH1280" i="1" s="1"/>
  <c r="AH1281" i="1" s="1"/>
  <c r="AH1282" i="1" s="1"/>
  <c r="AG1274" i="1"/>
  <c r="AG1273" i="1"/>
  <c r="AG1272" i="1"/>
  <c r="AG1271" i="1"/>
  <c r="AG1270" i="1"/>
  <c r="AG1269" i="1"/>
  <c r="AG1268" i="1"/>
  <c r="AH1268" i="1" s="1"/>
  <c r="AH1269" i="1" s="1"/>
  <c r="AH1270" i="1" s="1"/>
  <c r="AH1271" i="1" s="1"/>
  <c r="AH1272" i="1" s="1"/>
  <c r="AH1273" i="1" s="1"/>
  <c r="AH1274" i="1" s="1"/>
  <c r="AG1266" i="1"/>
  <c r="AG1265" i="1"/>
  <c r="AG1264" i="1"/>
  <c r="AG1263" i="1"/>
  <c r="AG1262" i="1"/>
  <c r="AG1261" i="1"/>
  <c r="AG1260" i="1"/>
  <c r="AH1260" i="1" s="1"/>
  <c r="AH1261" i="1" s="1"/>
  <c r="AH1262" i="1" s="1"/>
  <c r="AH1263" i="1" s="1"/>
  <c r="AH1264" i="1" s="1"/>
  <c r="AH1265" i="1" s="1"/>
  <c r="AH1266" i="1" s="1"/>
  <c r="AG1258" i="1"/>
  <c r="AG1257" i="1"/>
  <c r="AG1256" i="1"/>
  <c r="AG1255" i="1"/>
  <c r="AG1254" i="1"/>
  <c r="AG1253" i="1"/>
  <c r="AG1252" i="1"/>
  <c r="AG1251" i="1"/>
  <c r="AH1251" i="1" s="1"/>
  <c r="AH1252" i="1" s="1"/>
  <c r="AH1253" i="1" s="1"/>
  <c r="AH1254" i="1" s="1"/>
  <c r="AH1255" i="1" s="1"/>
  <c r="AH1256" i="1" s="1"/>
  <c r="AH1257" i="1" s="1"/>
  <c r="AH1258" i="1" s="1"/>
  <c r="AH1249" i="1"/>
  <c r="AG1249" i="1"/>
  <c r="AG1248" i="1"/>
  <c r="AG1247" i="1"/>
  <c r="AG1246" i="1"/>
  <c r="AG1245" i="1"/>
  <c r="AG1244" i="1"/>
  <c r="AG1243" i="1"/>
  <c r="AH1242" i="1"/>
  <c r="AH1243" i="1" s="1"/>
  <c r="AH1244" i="1" s="1"/>
  <c r="AH1245" i="1" s="1"/>
  <c r="AH1246" i="1" s="1"/>
  <c r="AH1247" i="1" s="1"/>
  <c r="AH1248" i="1" s="1"/>
  <c r="AG1242" i="1"/>
  <c r="AG1240" i="1"/>
  <c r="AG1239" i="1"/>
  <c r="AG1238" i="1"/>
  <c r="AG1237" i="1"/>
  <c r="AG1236" i="1"/>
  <c r="AG1235" i="1"/>
  <c r="AG1234" i="1"/>
  <c r="AH1234" i="1" s="1"/>
  <c r="AH1235" i="1" s="1"/>
  <c r="AH1236" i="1" s="1"/>
  <c r="AH1237" i="1" s="1"/>
  <c r="AH1238" i="1" s="1"/>
  <c r="AH1239" i="1" s="1"/>
  <c r="AH1240" i="1" s="1"/>
  <c r="AG1232" i="1"/>
  <c r="AG1231" i="1"/>
  <c r="AG1230" i="1"/>
  <c r="AG1229" i="1"/>
  <c r="AG1228" i="1"/>
  <c r="AG1227" i="1"/>
  <c r="AH1226" i="1"/>
  <c r="AH1227" i="1" s="1"/>
  <c r="AH1228" i="1" s="1"/>
  <c r="AH1229" i="1" s="1"/>
  <c r="AH1230" i="1" s="1"/>
  <c r="AH1231" i="1" s="1"/>
  <c r="AH1232" i="1" s="1"/>
  <c r="AG1226" i="1"/>
  <c r="AG1224" i="1"/>
  <c r="AG1223" i="1"/>
  <c r="AG1222" i="1"/>
  <c r="AG1221" i="1"/>
  <c r="AG1220" i="1"/>
  <c r="AG1219" i="1"/>
  <c r="AH1218" i="1"/>
  <c r="AH1219" i="1" s="1"/>
  <c r="AH1220" i="1" s="1"/>
  <c r="AH1221" i="1" s="1"/>
  <c r="AH1222" i="1" s="1"/>
  <c r="AH1223" i="1" s="1"/>
  <c r="AH1224" i="1" s="1"/>
  <c r="AG1218" i="1"/>
  <c r="AG1216" i="1"/>
  <c r="AG1215" i="1"/>
  <c r="AG1214" i="1"/>
  <c r="AG1213" i="1"/>
  <c r="AG1212" i="1"/>
  <c r="AG1211" i="1"/>
  <c r="AH1210" i="1"/>
  <c r="AH1211" i="1" s="1"/>
  <c r="AH1212" i="1" s="1"/>
  <c r="AH1213" i="1" s="1"/>
  <c r="AH1214" i="1" s="1"/>
  <c r="AH1215" i="1" s="1"/>
  <c r="AG1210" i="1"/>
  <c r="AG1208" i="1"/>
  <c r="AG1207" i="1"/>
  <c r="AG1206" i="1"/>
  <c r="AG1205" i="1"/>
  <c r="AG1204" i="1"/>
  <c r="AG1203" i="1"/>
  <c r="AG1202" i="1"/>
  <c r="AH1202" i="1" s="1"/>
  <c r="AH1203" i="1" s="1"/>
  <c r="AH1204" i="1" s="1"/>
  <c r="AH1205" i="1" s="1"/>
  <c r="AH1206" i="1" s="1"/>
  <c r="AH1207" i="1" s="1"/>
  <c r="AH1208" i="1" s="1"/>
  <c r="AG1200" i="1"/>
  <c r="AG1199" i="1"/>
  <c r="AG1198" i="1"/>
  <c r="AG1197" i="1"/>
  <c r="AG1196" i="1"/>
  <c r="AG1195" i="1"/>
  <c r="AG1194" i="1"/>
  <c r="AH1194" i="1" s="1"/>
  <c r="AH1195" i="1" s="1"/>
  <c r="AH1196" i="1" s="1"/>
  <c r="AH1197" i="1" s="1"/>
  <c r="AH1198" i="1" s="1"/>
  <c r="AH1199" i="1" s="1"/>
  <c r="AH1200" i="1" s="1"/>
  <c r="AG1192" i="1"/>
  <c r="AG1191" i="1"/>
  <c r="AG1190" i="1"/>
  <c r="AG1189" i="1"/>
  <c r="AG1188" i="1"/>
  <c r="AG1187" i="1"/>
  <c r="AG1186" i="1"/>
  <c r="AH1186" i="1" s="1"/>
  <c r="AH1187" i="1" s="1"/>
  <c r="AH1188" i="1" s="1"/>
  <c r="AH1189" i="1" s="1"/>
  <c r="AH1190" i="1" s="1"/>
  <c r="AH1191" i="1" s="1"/>
  <c r="AH1192" i="1" s="1"/>
  <c r="AH1184" i="1"/>
  <c r="AG1184" i="1"/>
  <c r="AG1183" i="1"/>
  <c r="AG1182" i="1"/>
  <c r="AG1181" i="1"/>
  <c r="AG1180" i="1"/>
  <c r="AG1179" i="1"/>
  <c r="AG1178" i="1"/>
  <c r="AG1177" i="1"/>
  <c r="AH1177" i="1" s="1"/>
  <c r="AH1178" i="1" s="1"/>
  <c r="AH1179" i="1" s="1"/>
  <c r="AH1180" i="1" s="1"/>
  <c r="AH1181" i="1" s="1"/>
  <c r="AH1182" i="1" s="1"/>
  <c r="AH1183" i="1" s="1"/>
  <c r="AG1175" i="1"/>
  <c r="AG1174" i="1"/>
  <c r="AG1173" i="1"/>
  <c r="AG1172" i="1"/>
  <c r="AG1171" i="1"/>
  <c r="AG1170" i="1"/>
  <c r="AG1169" i="1"/>
  <c r="AH1169" i="1" s="1"/>
  <c r="AH1170" i="1" s="1"/>
  <c r="AH1171" i="1" s="1"/>
  <c r="AH1172" i="1" s="1"/>
  <c r="AH1173" i="1" s="1"/>
  <c r="AH1174" i="1" s="1"/>
  <c r="AH1175" i="1" s="1"/>
  <c r="AG1167" i="1"/>
  <c r="AG1166" i="1"/>
  <c r="AG1165" i="1"/>
  <c r="AG1164" i="1"/>
  <c r="AG1163" i="1"/>
  <c r="AG1162" i="1"/>
  <c r="AG1161" i="1"/>
  <c r="AH1161" i="1" s="1"/>
  <c r="AH1162" i="1" s="1"/>
  <c r="AH1163" i="1" s="1"/>
  <c r="AH1164" i="1" s="1"/>
  <c r="AH1165" i="1" s="1"/>
  <c r="AH1166" i="1" s="1"/>
  <c r="AH1167" i="1" s="1"/>
  <c r="AG1159" i="1"/>
  <c r="AG1158" i="1"/>
  <c r="AG1157" i="1"/>
  <c r="AG1156" i="1"/>
  <c r="AG1155" i="1"/>
  <c r="AG1154" i="1"/>
  <c r="AH1154" i="1" s="1"/>
  <c r="AH1155" i="1" s="1"/>
  <c r="AH1156" i="1" s="1"/>
  <c r="AH1157" i="1" s="1"/>
  <c r="AH1158" i="1" s="1"/>
  <c r="AH1159" i="1" s="1"/>
  <c r="AG1152" i="1"/>
  <c r="AG1151" i="1"/>
  <c r="AG1150" i="1"/>
  <c r="AG1149" i="1"/>
  <c r="AG1148" i="1"/>
  <c r="AG1147" i="1"/>
  <c r="AG1146" i="1"/>
  <c r="AH1146" i="1" s="1"/>
  <c r="AH1147" i="1" s="1"/>
  <c r="AH1148" i="1" s="1"/>
  <c r="AH1149" i="1" s="1"/>
  <c r="AH1150" i="1" s="1"/>
  <c r="AH1151" i="1" s="1"/>
  <c r="AH1152" i="1" s="1"/>
  <c r="AG1144" i="1"/>
  <c r="AG1143" i="1"/>
  <c r="AG1142" i="1"/>
  <c r="AG1141" i="1"/>
  <c r="AG1140" i="1"/>
  <c r="AG1139" i="1"/>
  <c r="AG1138" i="1"/>
  <c r="AH1138" i="1" s="1"/>
  <c r="AH1139" i="1" s="1"/>
  <c r="AH1140" i="1" s="1"/>
  <c r="AH1141" i="1" s="1"/>
  <c r="AH1142" i="1" s="1"/>
  <c r="AH1143" i="1" s="1"/>
  <c r="AH1144" i="1" s="1"/>
  <c r="AG1136" i="1"/>
  <c r="AG1135" i="1"/>
  <c r="AG1134" i="1"/>
  <c r="AG1133" i="1"/>
  <c r="AG1132" i="1"/>
  <c r="AG1131" i="1"/>
  <c r="AG1130" i="1"/>
  <c r="AH1130" i="1" s="1"/>
  <c r="AH1131" i="1" s="1"/>
  <c r="AH1132" i="1" s="1"/>
  <c r="AH1133" i="1" s="1"/>
  <c r="AH1134" i="1" s="1"/>
  <c r="AH1135" i="1" s="1"/>
  <c r="AH1136" i="1" s="1"/>
  <c r="AG1128" i="1"/>
  <c r="AG1127" i="1"/>
  <c r="AG1126" i="1"/>
  <c r="AG1125" i="1"/>
  <c r="AG1124" i="1"/>
  <c r="AG1123" i="1"/>
  <c r="AG1122" i="1"/>
  <c r="AH1122" i="1" s="1"/>
  <c r="AH1123" i="1" s="1"/>
  <c r="AH1124" i="1" s="1"/>
  <c r="AH1125" i="1" s="1"/>
  <c r="AH1126" i="1" s="1"/>
  <c r="AH1127" i="1" s="1"/>
  <c r="AH1128" i="1" s="1"/>
  <c r="AG1120" i="1"/>
  <c r="AG1119" i="1"/>
  <c r="AG1118" i="1"/>
  <c r="AG1117" i="1"/>
  <c r="AG1116" i="1"/>
  <c r="AG1115" i="1"/>
  <c r="AG1114" i="1"/>
  <c r="AH1114" i="1" s="1"/>
  <c r="AH1115" i="1" s="1"/>
  <c r="AH1116" i="1" s="1"/>
  <c r="AH1117" i="1" s="1"/>
  <c r="AH1118" i="1" s="1"/>
  <c r="AH1119" i="1" s="1"/>
  <c r="AH1120" i="1" s="1"/>
  <c r="AG1112" i="1"/>
  <c r="AG1111" i="1"/>
  <c r="AG1110" i="1"/>
  <c r="AG1109" i="1"/>
  <c r="AG1108" i="1"/>
  <c r="AG1107" i="1"/>
  <c r="AG1106" i="1"/>
  <c r="AH1106" i="1" s="1"/>
  <c r="AH1107" i="1" s="1"/>
  <c r="AH1108" i="1" s="1"/>
  <c r="AH1109" i="1" s="1"/>
  <c r="AH1110" i="1" s="1"/>
  <c r="AH1111" i="1" s="1"/>
  <c r="AH1112" i="1" s="1"/>
  <c r="AH1105" i="1"/>
  <c r="AG1105" i="1"/>
  <c r="AG1103" i="1"/>
  <c r="AG1102" i="1"/>
  <c r="AG1101" i="1"/>
  <c r="AG1100" i="1"/>
  <c r="AG1099" i="1"/>
  <c r="AG1098" i="1"/>
  <c r="AG1097" i="1"/>
  <c r="AH1097" i="1" s="1"/>
  <c r="AH1098" i="1" s="1"/>
  <c r="AH1099" i="1" s="1"/>
  <c r="AH1100" i="1" s="1"/>
  <c r="AH1101" i="1" s="1"/>
  <c r="AG1090" i="1"/>
  <c r="AG1091" i="1"/>
  <c r="AG1092" i="1"/>
  <c r="AG1093" i="1"/>
  <c r="AG1094" i="1"/>
  <c r="AG1095" i="1"/>
  <c r="AG1089" i="1"/>
  <c r="AG1088" i="1"/>
  <c r="AH1088" i="1" s="1"/>
  <c r="AH1089" i="1" s="1"/>
  <c r="AH1090" i="1" s="1"/>
  <c r="AH1085" i="1"/>
  <c r="AH1086" i="1" s="1"/>
  <c r="AG1085" i="1"/>
  <c r="AG1086" i="1"/>
  <c r="AG1084" i="1"/>
  <c r="AG1083" i="1"/>
  <c r="AG1082" i="1"/>
  <c r="AG1081" i="1"/>
  <c r="AG1080" i="1"/>
  <c r="AG1079" i="1"/>
  <c r="AG1078" i="1"/>
  <c r="AH1078" i="1" s="1"/>
  <c r="AH1079" i="1" s="1"/>
  <c r="AH1080" i="1" s="1"/>
  <c r="AH1081" i="1" s="1"/>
  <c r="AH1082" i="1" s="1"/>
  <c r="AH1083" i="1" s="1"/>
  <c r="AH1084" i="1" s="1"/>
  <c r="AG1076" i="1"/>
  <c r="AG1075" i="1"/>
  <c r="AG1074" i="1"/>
  <c r="AG1073" i="1"/>
  <c r="AG1072" i="1"/>
  <c r="AG1071" i="1"/>
  <c r="AG1070" i="1"/>
  <c r="AH1070" i="1" s="1"/>
  <c r="AH1071" i="1" s="1"/>
  <c r="AH1072" i="1" s="1"/>
  <c r="AH1073" i="1" s="1"/>
  <c r="AH1074" i="1" s="1"/>
  <c r="AH1075" i="1" s="1"/>
  <c r="AH1076" i="1" s="1"/>
  <c r="AG1068" i="1"/>
  <c r="AG1067" i="1"/>
  <c r="AG1066" i="1"/>
  <c r="AG1065" i="1"/>
  <c r="AG1064" i="1"/>
  <c r="AG1063" i="1"/>
  <c r="AG1062" i="1"/>
  <c r="AG1061" i="1"/>
  <c r="AH1061" i="1" s="1"/>
  <c r="AH1062" i="1" s="1"/>
  <c r="AH1063" i="1" s="1"/>
  <c r="AH1064" i="1" s="1"/>
  <c r="AH1065" i="1" s="1"/>
  <c r="AH1066" i="1" s="1"/>
  <c r="AH1067" i="1" s="1"/>
  <c r="AH1068" i="1" s="1"/>
  <c r="AH1059" i="1"/>
  <c r="AG1059" i="1"/>
  <c r="AG1058" i="1"/>
  <c r="AG1057" i="1"/>
  <c r="AG1056" i="1"/>
  <c r="AG1055" i="1"/>
  <c r="AG1054" i="1"/>
  <c r="AG1053" i="1"/>
  <c r="AG1052" i="1"/>
  <c r="AH1052" i="1" s="1"/>
  <c r="AH1053" i="1" s="1"/>
  <c r="AH1054" i="1" s="1"/>
  <c r="AH1055" i="1" s="1"/>
  <c r="AH1056" i="1" s="1"/>
  <c r="AH1057" i="1" s="1"/>
  <c r="AH1058" i="1" s="1"/>
  <c r="AG1050" i="1"/>
  <c r="AG1049" i="1"/>
  <c r="AG1048" i="1"/>
  <c r="AG1047" i="1"/>
  <c r="AG1046" i="1"/>
  <c r="AG1045" i="1"/>
  <c r="AG1044" i="1"/>
  <c r="AH1044" i="1" s="1"/>
  <c r="AH1045" i="1" s="1"/>
  <c r="AH1046" i="1" s="1"/>
  <c r="AH1047" i="1" s="1"/>
  <c r="AH1048" i="1" s="1"/>
  <c r="AH1049" i="1" s="1"/>
  <c r="AH1050" i="1" s="1"/>
  <c r="AH1042" i="1"/>
  <c r="AG1042" i="1"/>
  <c r="AG1041" i="1"/>
  <c r="AG1040" i="1"/>
  <c r="AG1039" i="1"/>
  <c r="AG1038" i="1"/>
  <c r="AG1037" i="1"/>
  <c r="AG1036" i="1"/>
  <c r="AG1035" i="1"/>
  <c r="AH1035" i="1" s="1"/>
  <c r="AH1036" i="1" s="1"/>
  <c r="AH1037" i="1" s="1"/>
  <c r="AH1038" i="1" s="1"/>
  <c r="AH1039" i="1" s="1"/>
  <c r="AH1040" i="1" s="1"/>
  <c r="AH1041" i="1" s="1"/>
  <c r="AG1033" i="1"/>
  <c r="AG1032" i="1"/>
  <c r="AG1031" i="1"/>
  <c r="AG1030" i="1"/>
  <c r="AG1029" i="1"/>
  <c r="AG1028" i="1"/>
  <c r="AG1027" i="1"/>
  <c r="AH1027" i="1" s="1"/>
  <c r="AH1028" i="1" s="1"/>
  <c r="AH1029" i="1" s="1"/>
  <c r="AH1030" i="1" s="1"/>
  <c r="AH1031" i="1" s="1"/>
  <c r="AH1032" i="1" s="1"/>
  <c r="AH1033" i="1" s="1"/>
  <c r="AG1025" i="1"/>
  <c r="AG1024" i="1"/>
  <c r="AG1023" i="1"/>
  <c r="AG1022" i="1"/>
  <c r="AG1021" i="1"/>
  <c r="AG1020" i="1"/>
  <c r="AG1019" i="1"/>
  <c r="AH1019" i="1" s="1"/>
  <c r="AH1020" i="1" s="1"/>
  <c r="AH1021" i="1" s="1"/>
  <c r="AH1022" i="1" s="1"/>
  <c r="AH1023" i="1" s="1"/>
  <c r="AH1024" i="1" s="1"/>
  <c r="AH1025" i="1" s="1"/>
  <c r="AG1017" i="1"/>
  <c r="AG1016" i="1"/>
  <c r="AG1015" i="1"/>
  <c r="AG1014" i="1"/>
  <c r="AG1013" i="1"/>
  <c r="AG1012" i="1"/>
  <c r="AG1011" i="1"/>
  <c r="AH1011" i="1" s="1"/>
  <c r="AH1012" i="1" s="1"/>
  <c r="AH1013" i="1" s="1"/>
  <c r="AH1014" i="1" s="1"/>
  <c r="AH1015" i="1" s="1"/>
  <c r="AH1016" i="1" s="1"/>
  <c r="AH1017" i="1" s="1"/>
  <c r="AG1009" i="1"/>
  <c r="AG1008" i="1"/>
  <c r="AG1007" i="1"/>
  <c r="AG1006" i="1"/>
  <c r="AG1005" i="1"/>
  <c r="AG1004" i="1"/>
  <c r="AG1003" i="1"/>
  <c r="AH1003" i="1" s="1"/>
  <c r="AH1004" i="1" s="1"/>
  <c r="AH1005" i="1" s="1"/>
  <c r="AH1006" i="1" s="1"/>
  <c r="AH1007" i="1" s="1"/>
  <c r="AH1008" i="1" s="1"/>
  <c r="AH1009" i="1" s="1"/>
  <c r="AG1001" i="1"/>
  <c r="AG1000" i="1"/>
  <c r="AG999" i="1"/>
  <c r="AG998" i="1"/>
  <c r="AG997" i="1"/>
  <c r="AG996" i="1"/>
  <c r="AG995" i="1"/>
  <c r="AH995" i="1" s="1"/>
  <c r="AH996" i="1" s="1"/>
  <c r="AH997" i="1" s="1"/>
  <c r="AH998" i="1" s="1"/>
  <c r="AH999" i="1" s="1"/>
  <c r="AH1000" i="1" s="1"/>
  <c r="AH1001" i="1" s="1"/>
  <c r="AG993" i="1"/>
  <c r="AG992" i="1"/>
  <c r="AG991" i="1"/>
  <c r="AG990" i="1"/>
  <c r="AG989" i="1"/>
  <c r="AG988" i="1"/>
  <c r="AG987" i="1"/>
  <c r="AH987" i="1" s="1"/>
  <c r="AH988" i="1" s="1"/>
  <c r="AH989" i="1" s="1"/>
  <c r="AH990" i="1" s="1"/>
  <c r="AH991" i="1" s="1"/>
  <c r="AH992" i="1" s="1"/>
  <c r="AH993" i="1" s="1"/>
  <c r="AG985" i="1"/>
  <c r="AG984" i="1"/>
  <c r="AG983" i="1"/>
  <c r="AG982" i="1"/>
  <c r="AG981" i="1"/>
  <c r="AG980" i="1"/>
  <c r="AG979" i="1"/>
  <c r="AH979" i="1" s="1"/>
  <c r="AH980" i="1" s="1"/>
  <c r="AH981" i="1" s="1"/>
  <c r="AH982" i="1" s="1"/>
  <c r="AH983" i="1" s="1"/>
  <c r="AH984" i="1" s="1"/>
  <c r="AH985" i="1" s="1"/>
  <c r="AH977" i="1"/>
  <c r="AG977" i="1"/>
  <c r="AG976" i="1"/>
  <c r="AG975" i="1"/>
  <c r="AG974" i="1"/>
  <c r="AG973" i="1"/>
  <c r="AG972" i="1"/>
  <c r="AG971" i="1"/>
  <c r="AG970" i="1"/>
  <c r="AH970" i="1" s="1"/>
  <c r="AH971" i="1" s="1"/>
  <c r="AH972" i="1" s="1"/>
  <c r="AH973" i="1" s="1"/>
  <c r="AH974" i="1" s="1"/>
  <c r="AH975" i="1" s="1"/>
  <c r="AH976" i="1" s="1"/>
  <c r="AG968" i="1"/>
  <c r="AG967" i="1"/>
  <c r="AG966" i="1"/>
  <c r="AG965" i="1"/>
  <c r="AG964" i="1"/>
  <c r="AG963" i="1"/>
  <c r="AG962" i="1"/>
  <c r="AH962" i="1" s="1"/>
  <c r="AH963" i="1" s="1"/>
  <c r="AH964" i="1" s="1"/>
  <c r="AH965" i="1" s="1"/>
  <c r="AH966" i="1" s="1"/>
  <c r="AH967" i="1" s="1"/>
  <c r="AH968" i="1" s="1"/>
  <c r="AG960" i="1"/>
  <c r="AG959" i="1"/>
  <c r="AG958" i="1"/>
  <c r="AG957" i="1"/>
  <c r="AG956" i="1"/>
  <c r="AG955" i="1"/>
  <c r="AG954" i="1"/>
  <c r="AH954" i="1" s="1"/>
  <c r="AH955" i="1" s="1"/>
  <c r="AH956" i="1" s="1"/>
  <c r="AH957" i="1" s="1"/>
  <c r="AH958" i="1" s="1"/>
  <c r="AH959" i="1" s="1"/>
  <c r="AH960" i="1" s="1"/>
  <c r="AG952" i="1"/>
  <c r="AG951" i="1"/>
  <c r="AG950" i="1"/>
  <c r="AG949" i="1"/>
  <c r="AG948" i="1"/>
  <c r="AG947" i="1"/>
  <c r="AG946" i="1"/>
  <c r="AH946" i="1" s="1"/>
  <c r="AH947" i="1" s="1"/>
  <c r="AH948" i="1" s="1"/>
  <c r="AH949" i="1" s="1"/>
  <c r="AH950" i="1" s="1"/>
  <c r="AH951" i="1" s="1"/>
  <c r="AH952" i="1" s="1"/>
  <c r="AG944" i="1"/>
  <c r="AG943" i="1"/>
  <c r="AG942" i="1"/>
  <c r="AG941" i="1"/>
  <c r="AG940" i="1"/>
  <c r="AG939" i="1"/>
  <c r="AG938" i="1"/>
  <c r="AG937" i="1"/>
  <c r="AH937" i="1" s="1"/>
  <c r="AH938" i="1" s="1"/>
  <c r="AH939" i="1" s="1"/>
  <c r="AH940" i="1" s="1"/>
  <c r="AH941" i="1" s="1"/>
  <c r="AH942" i="1" s="1"/>
  <c r="AH943" i="1" s="1"/>
  <c r="AH944" i="1" s="1"/>
  <c r="AH935" i="1"/>
  <c r="AG935" i="1"/>
  <c r="AG934" i="1"/>
  <c r="AG933" i="1"/>
  <c r="AG932" i="1"/>
  <c r="AG931" i="1"/>
  <c r="AG930" i="1"/>
  <c r="AG929" i="1"/>
  <c r="AG928" i="1"/>
  <c r="AH928" i="1" s="1"/>
  <c r="AH929" i="1" s="1"/>
  <c r="AH930" i="1" s="1"/>
  <c r="AH931" i="1" s="1"/>
  <c r="AH932" i="1" s="1"/>
  <c r="AH933" i="1" s="1"/>
  <c r="AH934" i="1" s="1"/>
  <c r="AG926" i="1"/>
  <c r="AG925" i="1"/>
  <c r="AG924" i="1"/>
  <c r="AG923" i="1"/>
  <c r="AG922" i="1"/>
  <c r="AG921" i="1"/>
  <c r="AG920" i="1"/>
  <c r="AH920" i="1" s="1"/>
  <c r="AH921" i="1" s="1"/>
  <c r="AH922" i="1" s="1"/>
  <c r="AH923" i="1" s="1"/>
  <c r="AH924" i="1" s="1"/>
  <c r="AH925" i="1" s="1"/>
  <c r="AH926" i="1" s="1"/>
  <c r="AG918" i="1"/>
  <c r="AG917" i="1"/>
  <c r="AG916" i="1"/>
  <c r="AG915" i="1"/>
  <c r="AG914" i="1"/>
  <c r="AG913" i="1"/>
  <c r="AG912" i="1"/>
  <c r="AG911" i="1"/>
  <c r="AH911" i="1" s="1"/>
  <c r="AH912" i="1" s="1"/>
  <c r="AH913" i="1" s="1"/>
  <c r="AH914" i="1" s="1"/>
  <c r="AH915" i="1" s="1"/>
  <c r="AH916" i="1" s="1"/>
  <c r="AH917" i="1" s="1"/>
  <c r="AH918" i="1" s="1"/>
  <c r="AG909" i="1"/>
  <c r="AG908" i="1"/>
  <c r="AG907" i="1"/>
  <c r="AG906" i="1"/>
  <c r="AG905" i="1"/>
  <c r="AG904" i="1"/>
  <c r="AG903" i="1"/>
  <c r="AG902" i="1"/>
  <c r="AH902" i="1" s="1"/>
  <c r="AH903" i="1" s="1"/>
  <c r="AH904" i="1" s="1"/>
  <c r="AH905" i="1" s="1"/>
  <c r="AH906" i="1" s="1"/>
  <c r="AH907" i="1" s="1"/>
  <c r="AH908" i="1" s="1"/>
  <c r="AH909" i="1" s="1"/>
  <c r="AG900" i="1"/>
  <c r="AG899" i="1"/>
  <c r="AG898" i="1"/>
  <c r="AG897" i="1"/>
  <c r="AG896" i="1"/>
  <c r="AG895" i="1"/>
  <c r="AG894" i="1"/>
  <c r="AG893" i="1"/>
  <c r="AH893" i="1" s="1"/>
  <c r="AH894" i="1" s="1"/>
  <c r="AH895" i="1" s="1"/>
  <c r="AH896" i="1" s="1"/>
  <c r="AH897" i="1" s="1"/>
  <c r="AH898" i="1" s="1"/>
  <c r="AH899" i="1" s="1"/>
  <c r="AH900" i="1" s="1"/>
  <c r="AH891" i="1"/>
  <c r="AG891" i="1"/>
  <c r="AG890" i="1"/>
  <c r="AG889" i="1"/>
  <c r="AG888" i="1"/>
  <c r="AG887" i="1"/>
  <c r="AG886" i="1"/>
  <c r="AG885" i="1"/>
  <c r="AG884" i="1"/>
  <c r="AH884" i="1" s="1"/>
  <c r="AH885" i="1" s="1"/>
  <c r="AH886" i="1" s="1"/>
  <c r="AH887" i="1" s="1"/>
  <c r="AH888" i="1" s="1"/>
  <c r="AH889" i="1" s="1"/>
  <c r="AH890" i="1" s="1"/>
  <c r="AG882" i="1"/>
  <c r="AG881" i="1"/>
  <c r="AG880" i="1"/>
  <c r="AG879" i="1"/>
  <c r="AG878" i="1"/>
  <c r="AG877" i="1"/>
  <c r="AG876" i="1"/>
  <c r="AH876" i="1" s="1"/>
  <c r="AH877" i="1" s="1"/>
  <c r="AH878" i="1" s="1"/>
  <c r="AH879" i="1" s="1"/>
  <c r="AH880" i="1" s="1"/>
  <c r="AH881" i="1" s="1"/>
  <c r="AH882" i="1" s="1"/>
  <c r="AH874" i="1"/>
  <c r="AG874" i="1"/>
  <c r="AG873" i="1"/>
  <c r="AG872" i="1"/>
  <c r="AG871" i="1"/>
  <c r="AG870" i="1"/>
  <c r="AG869" i="1"/>
  <c r="AG868" i="1"/>
  <c r="AG867" i="1"/>
  <c r="AH867" i="1" s="1"/>
  <c r="AH868" i="1" s="1"/>
  <c r="AH869" i="1" s="1"/>
  <c r="AH870" i="1" s="1"/>
  <c r="AH871" i="1" s="1"/>
  <c r="AH872" i="1" s="1"/>
  <c r="AH873" i="1" s="1"/>
  <c r="AG865" i="1"/>
  <c r="AG864" i="1"/>
  <c r="AG863" i="1"/>
  <c r="AG862" i="1"/>
  <c r="AG861" i="1"/>
  <c r="AG860" i="1"/>
  <c r="AG859" i="1"/>
  <c r="AH859" i="1" s="1"/>
  <c r="AH860" i="1" s="1"/>
  <c r="AH861" i="1" s="1"/>
  <c r="AH862" i="1" s="1"/>
  <c r="AH863" i="1" s="1"/>
  <c r="AH864" i="1" s="1"/>
  <c r="AH865" i="1" s="1"/>
  <c r="AH857" i="1"/>
  <c r="AG857" i="1"/>
  <c r="AG856" i="1"/>
  <c r="AG855" i="1"/>
  <c r="AG854" i="1"/>
  <c r="AG853" i="1"/>
  <c r="AG852" i="1"/>
  <c r="AG851" i="1"/>
  <c r="AG850" i="1"/>
  <c r="AH850" i="1" s="1"/>
  <c r="AH851" i="1" s="1"/>
  <c r="AH852" i="1" s="1"/>
  <c r="AH853" i="1" s="1"/>
  <c r="AH854" i="1" s="1"/>
  <c r="AH855" i="1" s="1"/>
  <c r="AH856" i="1" s="1"/>
  <c r="AG848" i="1"/>
  <c r="AG847" i="1"/>
  <c r="AG846" i="1"/>
  <c r="AG845" i="1"/>
  <c r="AG844" i="1"/>
  <c r="AG843" i="1"/>
  <c r="AG842" i="1"/>
  <c r="AH842" i="1" s="1"/>
  <c r="AH843" i="1" s="1"/>
  <c r="AH844" i="1" s="1"/>
  <c r="AH845" i="1" s="1"/>
  <c r="AH846" i="1" s="1"/>
  <c r="AH847" i="1" s="1"/>
  <c r="AH848" i="1" s="1"/>
  <c r="AG840" i="1"/>
  <c r="AG839" i="1"/>
  <c r="AG838" i="1"/>
  <c r="AG837" i="1"/>
  <c r="AG836" i="1"/>
  <c r="AG835" i="1"/>
  <c r="AG834" i="1"/>
  <c r="AH834" i="1" s="1"/>
  <c r="AH835" i="1" s="1"/>
  <c r="AH836" i="1" s="1"/>
  <c r="AH837" i="1" s="1"/>
  <c r="AH838" i="1" s="1"/>
  <c r="AH839" i="1" s="1"/>
  <c r="AH840" i="1" s="1"/>
  <c r="AG832" i="1"/>
  <c r="AG831" i="1"/>
  <c r="AG830" i="1"/>
  <c r="AG829" i="1"/>
  <c r="AG828" i="1"/>
  <c r="AG827" i="1"/>
  <c r="AG826" i="1"/>
  <c r="AG825" i="1"/>
  <c r="AH825" i="1" s="1"/>
  <c r="AH826" i="1" s="1"/>
  <c r="AH827" i="1" s="1"/>
  <c r="AH828" i="1" s="1"/>
  <c r="AH829" i="1" s="1"/>
  <c r="AH830" i="1" s="1"/>
  <c r="AH831" i="1" s="1"/>
  <c r="AH832" i="1" s="1"/>
  <c r="AH823" i="1"/>
  <c r="AG823" i="1"/>
  <c r="AG822" i="1"/>
  <c r="AG821" i="1"/>
  <c r="AG820" i="1"/>
  <c r="AG819" i="1"/>
  <c r="AG818" i="1"/>
  <c r="AH817" i="1"/>
  <c r="AH818" i="1" s="1"/>
  <c r="AH819" i="1" s="1"/>
  <c r="AH820" i="1" s="1"/>
  <c r="AH821" i="1" s="1"/>
  <c r="AH822" i="1" s="1"/>
  <c r="AG817" i="1"/>
  <c r="AH816" i="1"/>
  <c r="AG816" i="1"/>
  <c r="AG814" i="1"/>
  <c r="AG813" i="1"/>
  <c r="AG812" i="1"/>
  <c r="AG811" i="1"/>
  <c r="AG810" i="1"/>
  <c r="AG809" i="1"/>
  <c r="AG808" i="1"/>
  <c r="AH808" i="1" s="1"/>
  <c r="AH809" i="1" s="1"/>
  <c r="AH810" i="1" s="1"/>
  <c r="AH811" i="1" s="1"/>
  <c r="AH812" i="1" s="1"/>
  <c r="AH813" i="1" s="1"/>
  <c r="AH814" i="1" s="1"/>
  <c r="AG800" i="1"/>
  <c r="AH800" i="1" s="1"/>
  <c r="AH801" i="1" s="1"/>
  <c r="AH802" i="1" s="1"/>
  <c r="AH803" i="1" s="1"/>
  <c r="AH804" i="1" s="1"/>
  <c r="AH805" i="1" s="1"/>
  <c r="AH806" i="1" s="1"/>
  <c r="AG801" i="1"/>
  <c r="AG802" i="1"/>
  <c r="AG803" i="1"/>
  <c r="AG804" i="1"/>
  <c r="AG805" i="1"/>
  <c r="AG806" i="1"/>
  <c r="AG798" i="1"/>
  <c r="AG797" i="1"/>
  <c r="AG796" i="1"/>
  <c r="AG795" i="1"/>
  <c r="AG794" i="1"/>
  <c r="AG793" i="1"/>
  <c r="AG792" i="1"/>
  <c r="AH792" i="1" s="1"/>
  <c r="AH793" i="1" s="1"/>
  <c r="AH794" i="1" s="1"/>
  <c r="AH795" i="1" s="1"/>
  <c r="AH796" i="1" s="1"/>
  <c r="AH797" i="1" s="1"/>
  <c r="AH798" i="1" s="1"/>
  <c r="AH790" i="1"/>
  <c r="AG790" i="1"/>
  <c r="AG789" i="1"/>
  <c r="AG788" i="1"/>
  <c r="AG787" i="1"/>
  <c r="AG786" i="1"/>
  <c r="AG785" i="1"/>
  <c r="AG784" i="1"/>
  <c r="AG783" i="1"/>
  <c r="AH783" i="1" s="1"/>
  <c r="AH784" i="1" s="1"/>
  <c r="AH785" i="1" s="1"/>
  <c r="AH786" i="1" s="1"/>
  <c r="AH787" i="1" s="1"/>
  <c r="AH788" i="1" s="1"/>
  <c r="AH789" i="1" s="1"/>
  <c r="AG781" i="1"/>
  <c r="AG780" i="1"/>
  <c r="AG779" i="1"/>
  <c r="AG778" i="1"/>
  <c r="AG777" i="1"/>
  <c r="AG776" i="1"/>
  <c r="AH776" i="1" s="1"/>
  <c r="AH777" i="1" s="1"/>
  <c r="AH778" i="1" s="1"/>
  <c r="AH779" i="1" s="1"/>
  <c r="AH780" i="1" s="1"/>
  <c r="AH781" i="1" s="1"/>
  <c r="AH775" i="1"/>
  <c r="AG775" i="1"/>
  <c r="AH772" i="1"/>
  <c r="AH773" i="1" s="1"/>
  <c r="AG772" i="1"/>
  <c r="AG773" i="1"/>
  <c r="AG771" i="1"/>
  <c r="AG770" i="1"/>
  <c r="AG769" i="1"/>
  <c r="AG768" i="1"/>
  <c r="AG767" i="1"/>
  <c r="AG766" i="1"/>
  <c r="AG765" i="1"/>
  <c r="AH765" i="1" s="1"/>
  <c r="AH766" i="1" s="1"/>
  <c r="AH767" i="1" s="1"/>
  <c r="AH768" i="1" s="1"/>
  <c r="AH769" i="1" s="1"/>
  <c r="AH770" i="1" s="1"/>
  <c r="AH771" i="1" s="1"/>
  <c r="AG763" i="1"/>
  <c r="AG762" i="1"/>
  <c r="AG761" i="1"/>
  <c r="AG760" i="1"/>
  <c r="AG759" i="1"/>
  <c r="AG758" i="1"/>
  <c r="AG757" i="1"/>
  <c r="AH757" i="1" s="1"/>
  <c r="AH758" i="1" s="1"/>
  <c r="AH759" i="1" s="1"/>
  <c r="AH760" i="1" s="1"/>
  <c r="AH761" i="1" s="1"/>
  <c r="AH762" i="1" s="1"/>
  <c r="AH763" i="1" s="1"/>
  <c r="AG755" i="1"/>
  <c r="AG754" i="1"/>
  <c r="AG753" i="1"/>
  <c r="AG752" i="1"/>
  <c r="AG751" i="1"/>
  <c r="AG750" i="1"/>
  <c r="AH749" i="1"/>
  <c r="AH750" i="1" s="1"/>
  <c r="AH751" i="1" s="1"/>
  <c r="AH752" i="1" s="1"/>
  <c r="AH753" i="1" s="1"/>
  <c r="AH754" i="1" s="1"/>
  <c r="AH755" i="1" s="1"/>
  <c r="AG749" i="1"/>
  <c r="AG747" i="1"/>
  <c r="AG746" i="1"/>
  <c r="AG745" i="1"/>
  <c r="AG744" i="1"/>
  <c r="AG743" i="1"/>
  <c r="AG742" i="1"/>
  <c r="AG741" i="1"/>
  <c r="AH741" i="1" s="1"/>
  <c r="AH742" i="1" s="1"/>
  <c r="AH743" i="1" s="1"/>
  <c r="AH744" i="1" s="1"/>
  <c r="AH745" i="1" s="1"/>
  <c r="AH746" i="1" s="1"/>
  <c r="AH747" i="1" s="1"/>
  <c r="AG738" i="1"/>
  <c r="AG739" i="1"/>
  <c r="AG737" i="1"/>
  <c r="AG736" i="1"/>
  <c r="AG735" i="1"/>
  <c r="AG734" i="1"/>
  <c r="AG733" i="1"/>
  <c r="AH732" i="1"/>
  <c r="AH733" i="1" s="1"/>
  <c r="AH734" i="1" s="1"/>
  <c r="AH735" i="1" s="1"/>
  <c r="AH736" i="1" s="1"/>
  <c r="AH737" i="1" s="1"/>
  <c r="AH738" i="1" s="1"/>
  <c r="AH739" i="1" s="1"/>
  <c r="AG732" i="1"/>
  <c r="AG730" i="1"/>
  <c r="AG729" i="1"/>
  <c r="AG728" i="1"/>
  <c r="AG727" i="1"/>
  <c r="AG726" i="1"/>
  <c r="AG725" i="1"/>
  <c r="AG724" i="1"/>
  <c r="AH724" i="1" s="1"/>
  <c r="AH725" i="1" s="1"/>
  <c r="AH726" i="1" s="1"/>
  <c r="AH727" i="1" s="1"/>
  <c r="AH728" i="1" s="1"/>
  <c r="AH729" i="1" s="1"/>
  <c r="AH730" i="1" s="1"/>
  <c r="AG722" i="1"/>
  <c r="AG721" i="1"/>
  <c r="AG720" i="1"/>
  <c r="AG719" i="1"/>
  <c r="AG718" i="1"/>
  <c r="AG717" i="1"/>
  <c r="AG716" i="1"/>
  <c r="AH716" i="1" s="1"/>
  <c r="AH717" i="1" s="1"/>
  <c r="AH718" i="1" s="1"/>
  <c r="AH719" i="1" s="1"/>
  <c r="AH720" i="1" s="1"/>
  <c r="AH721" i="1" s="1"/>
  <c r="AH722" i="1" s="1"/>
  <c r="AH714" i="1"/>
  <c r="AG714" i="1"/>
  <c r="AG713" i="1"/>
  <c r="AG712" i="1"/>
  <c r="AG711" i="1"/>
  <c r="AG710" i="1"/>
  <c r="AG709" i="1"/>
  <c r="AG708" i="1"/>
  <c r="AG707" i="1"/>
  <c r="AH707" i="1" s="1"/>
  <c r="AH708" i="1" s="1"/>
  <c r="AH709" i="1" s="1"/>
  <c r="AH710" i="1" s="1"/>
  <c r="AH711" i="1" s="1"/>
  <c r="AH712" i="1" s="1"/>
  <c r="AH713" i="1" s="1"/>
  <c r="AG705" i="1"/>
  <c r="AG704" i="1"/>
  <c r="AG703" i="1"/>
  <c r="AG702" i="1"/>
  <c r="AG701" i="1"/>
  <c r="AG700" i="1"/>
  <c r="AG699" i="1"/>
  <c r="AH699" i="1" s="1"/>
  <c r="AH700" i="1" s="1"/>
  <c r="AH701" i="1" s="1"/>
  <c r="AH702" i="1" s="1"/>
  <c r="AH703" i="1" s="1"/>
  <c r="AH704" i="1" s="1"/>
  <c r="AH705" i="1" s="1"/>
  <c r="AG697" i="1"/>
  <c r="AG696" i="1"/>
  <c r="AG695" i="1"/>
  <c r="AG694" i="1"/>
  <c r="AG693" i="1"/>
  <c r="AG692" i="1"/>
  <c r="AG691" i="1"/>
  <c r="AH691" i="1" s="1"/>
  <c r="AH692" i="1" s="1"/>
  <c r="AH693" i="1" s="1"/>
  <c r="AH694" i="1" s="1"/>
  <c r="AH695" i="1" s="1"/>
  <c r="AH696" i="1" s="1"/>
  <c r="AH697" i="1" s="1"/>
  <c r="AG689" i="1"/>
  <c r="AG688" i="1"/>
  <c r="AG687" i="1"/>
  <c r="AG686" i="1"/>
  <c r="AG685" i="1"/>
  <c r="AG684" i="1"/>
  <c r="AG683" i="1"/>
  <c r="AH683" i="1" s="1"/>
  <c r="AH684" i="1" s="1"/>
  <c r="AH685" i="1" s="1"/>
  <c r="AH686" i="1" s="1"/>
  <c r="AH687" i="1" s="1"/>
  <c r="AH688" i="1" s="1"/>
  <c r="AH689" i="1" s="1"/>
  <c r="AG681" i="1"/>
  <c r="AG680" i="1"/>
  <c r="AG679" i="1"/>
  <c r="AG678" i="1"/>
  <c r="AG677" i="1"/>
  <c r="AG676" i="1"/>
  <c r="AG675" i="1"/>
  <c r="AH675" i="1" s="1"/>
  <c r="AH676" i="1" s="1"/>
  <c r="AH677" i="1" s="1"/>
  <c r="AH678" i="1" s="1"/>
  <c r="AH679" i="1" s="1"/>
  <c r="AH680" i="1" s="1"/>
  <c r="AH681" i="1" s="1"/>
  <c r="AG673" i="1"/>
  <c r="AG672" i="1"/>
  <c r="AG671" i="1"/>
  <c r="AG670" i="1"/>
  <c r="AG669" i="1"/>
  <c r="AG668" i="1"/>
  <c r="AG667" i="1"/>
  <c r="AH667" i="1" s="1"/>
  <c r="AH668" i="1" s="1"/>
  <c r="AH669" i="1" s="1"/>
  <c r="AH670" i="1" s="1"/>
  <c r="AH671" i="1" s="1"/>
  <c r="AH672" i="1" s="1"/>
  <c r="AH673" i="1" s="1"/>
  <c r="AH665" i="1"/>
  <c r="AG665" i="1"/>
  <c r="AG664" i="1"/>
  <c r="AG663" i="1"/>
  <c r="AG662" i="1"/>
  <c r="AG661" i="1"/>
  <c r="AG660" i="1"/>
  <c r="AG659" i="1"/>
  <c r="AG658" i="1"/>
  <c r="AH658" i="1" s="1"/>
  <c r="AH659" i="1" s="1"/>
  <c r="AH660" i="1" s="1"/>
  <c r="AH661" i="1" s="1"/>
  <c r="AH662" i="1" s="1"/>
  <c r="AH663" i="1" s="1"/>
  <c r="AH664" i="1" s="1"/>
  <c r="AG656" i="1"/>
  <c r="AG655" i="1"/>
  <c r="AG654" i="1"/>
  <c r="AG653" i="1"/>
  <c r="AG652" i="1"/>
  <c r="AG651" i="1"/>
  <c r="AG650" i="1"/>
  <c r="AH650" i="1" s="1"/>
  <c r="AH651" i="1" s="1"/>
  <c r="AH652" i="1" s="1"/>
  <c r="AH653" i="1" s="1"/>
  <c r="AH654" i="1" s="1"/>
  <c r="AH655" i="1" s="1"/>
  <c r="AH656" i="1" s="1"/>
  <c r="AG648" i="1"/>
  <c r="AG647" i="1"/>
  <c r="AG646" i="1"/>
  <c r="AG645" i="1"/>
  <c r="AG644" i="1"/>
  <c r="AG643" i="1"/>
  <c r="AG642" i="1"/>
  <c r="AG641" i="1"/>
  <c r="AH641" i="1" s="1"/>
  <c r="AH642" i="1" s="1"/>
  <c r="AH643" i="1" s="1"/>
  <c r="AH644" i="1" s="1"/>
  <c r="AH645" i="1" s="1"/>
  <c r="AH646" i="1" s="1"/>
  <c r="AH647" i="1" s="1"/>
  <c r="AH648" i="1" s="1"/>
  <c r="AH638" i="1"/>
  <c r="AH639" i="1" s="1"/>
  <c r="AG638" i="1"/>
  <c r="AG639" i="1"/>
  <c r="AG637" i="1"/>
  <c r="AG636" i="1"/>
  <c r="AG635" i="1"/>
  <c r="AG634" i="1"/>
  <c r="AG633" i="1"/>
  <c r="AG632" i="1"/>
  <c r="AG631" i="1"/>
  <c r="AH631" i="1" s="1"/>
  <c r="AH632" i="1" s="1"/>
  <c r="AH633" i="1" s="1"/>
  <c r="AH634" i="1" s="1"/>
  <c r="AH635" i="1" s="1"/>
  <c r="AH636" i="1" s="1"/>
  <c r="AH637" i="1" s="1"/>
  <c r="AG629" i="1"/>
  <c r="AG628" i="1"/>
  <c r="AG627" i="1"/>
  <c r="AG626" i="1"/>
  <c r="AG625" i="1"/>
  <c r="AG624" i="1"/>
  <c r="AG623" i="1"/>
  <c r="AH623" i="1" s="1"/>
  <c r="AH624" i="1" s="1"/>
  <c r="AH625" i="1" s="1"/>
  <c r="AH626" i="1" s="1"/>
  <c r="AH627" i="1" s="1"/>
  <c r="AH628" i="1" s="1"/>
  <c r="AH629" i="1" s="1"/>
  <c r="AG621" i="1"/>
  <c r="AG620" i="1"/>
  <c r="AG619" i="1"/>
  <c r="AG618" i="1"/>
  <c r="AG617" i="1"/>
  <c r="AG616" i="1"/>
  <c r="AG615" i="1"/>
  <c r="AH615" i="1" s="1"/>
  <c r="AH616" i="1" s="1"/>
  <c r="AH617" i="1" s="1"/>
  <c r="AH618" i="1" s="1"/>
  <c r="AH619" i="1" s="1"/>
  <c r="AH620" i="1" s="1"/>
  <c r="AH621" i="1" s="1"/>
  <c r="AG613" i="1"/>
  <c r="AG612" i="1"/>
  <c r="AG611" i="1"/>
  <c r="AG610" i="1"/>
  <c r="AG609" i="1"/>
  <c r="AG608" i="1"/>
  <c r="AG607" i="1"/>
  <c r="AH607" i="1" s="1"/>
  <c r="AH608" i="1" s="1"/>
  <c r="AH609" i="1" s="1"/>
  <c r="AH610" i="1" s="1"/>
  <c r="AH611" i="1" s="1"/>
  <c r="AH612" i="1" s="1"/>
  <c r="AH613" i="1" s="1"/>
  <c r="AG605" i="1"/>
  <c r="AG604" i="1"/>
  <c r="AG603" i="1"/>
  <c r="AG602" i="1"/>
  <c r="AG601" i="1"/>
  <c r="AG600" i="1"/>
  <c r="AG599" i="1"/>
  <c r="AG598" i="1"/>
  <c r="AH598" i="1" s="1"/>
  <c r="AH599" i="1" s="1"/>
  <c r="AH600" i="1" s="1"/>
  <c r="AH601" i="1" s="1"/>
  <c r="AH602" i="1" s="1"/>
  <c r="AH603" i="1" s="1"/>
  <c r="AH604" i="1" s="1"/>
  <c r="AH605" i="1" s="1"/>
  <c r="AH596" i="1"/>
  <c r="AG596" i="1"/>
  <c r="AG595" i="1"/>
  <c r="AG594" i="1"/>
  <c r="AG593" i="1"/>
  <c r="AG592" i="1"/>
  <c r="AG591" i="1"/>
  <c r="AG590" i="1"/>
  <c r="AG589" i="1"/>
  <c r="AH589" i="1" s="1"/>
  <c r="AH590" i="1" s="1"/>
  <c r="AH591" i="1" s="1"/>
  <c r="AH592" i="1" s="1"/>
  <c r="AH593" i="1" s="1"/>
  <c r="AH594" i="1" s="1"/>
  <c r="AH595" i="1" s="1"/>
  <c r="AG587" i="1"/>
  <c r="AG586" i="1"/>
  <c r="AG585" i="1"/>
  <c r="AG584" i="1"/>
  <c r="AG583" i="1"/>
  <c r="AG582" i="1"/>
  <c r="AG581" i="1"/>
  <c r="AH581" i="1" s="1"/>
  <c r="AH582" i="1" s="1"/>
  <c r="AH583" i="1" s="1"/>
  <c r="AH584" i="1" s="1"/>
  <c r="AH585" i="1" s="1"/>
  <c r="AH586" i="1" s="1"/>
  <c r="AH587" i="1" s="1"/>
  <c r="AH579" i="1"/>
  <c r="AG579" i="1"/>
  <c r="AG578" i="1"/>
  <c r="AG577" i="1"/>
  <c r="AG576" i="1"/>
  <c r="AG575" i="1"/>
  <c r="AG574" i="1"/>
  <c r="AG573" i="1"/>
  <c r="AG572" i="1"/>
  <c r="AH572" i="1" s="1"/>
  <c r="AH573" i="1" s="1"/>
  <c r="AH574" i="1" s="1"/>
  <c r="AH575" i="1" s="1"/>
  <c r="AH576" i="1" s="1"/>
  <c r="AH577" i="1" s="1"/>
  <c r="AH578" i="1" s="1"/>
  <c r="AG570" i="1"/>
  <c r="AG569" i="1"/>
  <c r="AG568" i="1"/>
  <c r="AG567" i="1"/>
  <c r="AG566" i="1"/>
  <c r="AG565" i="1"/>
  <c r="AG564" i="1"/>
  <c r="AH564" i="1" s="1"/>
  <c r="AH565" i="1" s="1"/>
  <c r="AH566" i="1" s="1"/>
  <c r="AH567" i="1" s="1"/>
  <c r="AH568" i="1" s="1"/>
  <c r="AH569" i="1" s="1"/>
  <c r="AH570" i="1" s="1"/>
  <c r="AG562" i="1"/>
  <c r="AG561" i="1"/>
  <c r="AG560" i="1"/>
  <c r="AG559" i="1"/>
  <c r="AG558" i="1"/>
  <c r="AG557" i="1"/>
  <c r="AG556" i="1"/>
  <c r="AG555" i="1"/>
  <c r="AH555" i="1" s="1"/>
  <c r="AH556" i="1" s="1"/>
  <c r="AH557" i="1" s="1"/>
  <c r="AH558" i="1" s="1"/>
  <c r="AH559" i="1" s="1"/>
  <c r="AH560" i="1" s="1"/>
  <c r="AH561" i="1" s="1"/>
  <c r="AH562" i="1" s="1"/>
  <c r="AG553" i="1"/>
  <c r="AG552" i="1"/>
  <c r="AG551" i="1"/>
  <c r="AG550" i="1"/>
  <c r="AG549" i="1"/>
  <c r="AG548" i="1"/>
  <c r="AG547" i="1"/>
  <c r="AG546" i="1"/>
  <c r="AH546" i="1" s="1"/>
  <c r="AH547" i="1" s="1"/>
  <c r="AH548" i="1" s="1"/>
  <c r="AH549" i="1" s="1"/>
  <c r="AH550" i="1" s="1"/>
  <c r="AH551" i="1" s="1"/>
  <c r="AH552" i="1" s="1"/>
  <c r="AH553" i="1" s="1"/>
  <c r="AG544" i="1"/>
  <c r="AG543" i="1"/>
  <c r="AG542" i="1"/>
  <c r="AG541" i="1"/>
  <c r="AG540" i="1"/>
  <c r="AG539" i="1"/>
  <c r="AG538" i="1"/>
  <c r="AG537" i="1"/>
  <c r="AG536" i="1"/>
  <c r="AH536" i="1" s="1"/>
  <c r="AH537" i="1" s="1"/>
  <c r="AH538" i="1" s="1"/>
  <c r="AH539" i="1" s="1"/>
  <c r="AH540" i="1" s="1"/>
  <c r="AH541" i="1" s="1"/>
  <c r="AH542" i="1" s="1"/>
  <c r="AH543" i="1" s="1"/>
  <c r="AH544" i="1" s="1"/>
  <c r="AH534" i="1"/>
  <c r="AG534" i="1"/>
  <c r="AG533" i="1"/>
  <c r="AG532" i="1"/>
  <c r="AG531" i="1"/>
  <c r="AG530" i="1"/>
  <c r="AG529" i="1"/>
  <c r="AG528" i="1"/>
  <c r="AG527" i="1"/>
  <c r="AG526" i="1"/>
  <c r="AH526" i="1" s="1"/>
  <c r="AH527" i="1" s="1"/>
  <c r="AH528" i="1" s="1"/>
  <c r="AH529" i="1" s="1"/>
  <c r="AH530" i="1" s="1"/>
  <c r="AH531" i="1" s="1"/>
  <c r="AH532" i="1" s="1"/>
  <c r="AH533" i="1" s="1"/>
  <c r="AG524" i="1"/>
  <c r="AG523" i="1"/>
  <c r="AG522" i="1"/>
  <c r="AG521" i="1"/>
  <c r="AG520" i="1"/>
  <c r="AG519" i="1"/>
  <c r="AG518" i="1"/>
  <c r="AG517" i="1"/>
  <c r="AH517" i="1" s="1"/>
  <c r="AH518" i="1" s="1"/>
  <c r="AH519" i="1" s="1"/>
  <c r="AH520" i="1" s="1"/>
  <c r="AH521" i="1" s="1"/>
  <c r="AH522" i="1" s="1"/>
  <c r="AH523" i="1" s="1"/>
  <c r="AH524" i="1" s="1"/>
  <c r="AG515" i="1"/>
  <c r="AG514" i="1"/>
  <c r="AG513" i="1"/>
  <c r="AG512" i="1"/>
  <c r="AG511" i="1"/>
  <c r="AG510" i="1"/>
  <c r="AG509" i="1"/>
  <c r="AG508" i="1"/>
  <c r="AH508" i="1" s="1"/>
  <c r="AH509" i="1" s="1"/>
  <c r="AH510" i="1" s="1"/>
  <c r="AH511" i="1" s="1"/>
  <c r="AH512" i="1" s="1"/>
  <c r="AH513" i="1" s="1"/>
  <c r="AH514" i="1" s="1"/>
  <c r="AH515" i="1" s="1"/>
  <c r="AG506" i="1"/>
  <c r="AG505" i="1"/>
  <c r="AG504" i="1"/>
  <c r="AG503" i="1"/>
  <c r="AG502" i="1"/>
  <c r="AG501" i="1"/>
  <c r="AG500" i="1"/>
  <c r="AH500" i="1" s="1"/>
  <c r="AH501" i="1" s="1"/>
  <c r="AH502" i="1" s="1"/>
  <c r="AH503" i="1" s="1"/>
  <c r="AH504" i="1" s="1"/>
  <c r="AH505" i="1" s="1"/>
  <c r="AH506" i="1" s="1"/>
  <c r="AH499" i="1"/>
  <c r="AG499" i="1"/>
  <c r="AH497" i="1"/>
  <c r="AG497" i="1"/>
  <c r="AG496" i="1"/>
  <c r="AG495" i="1"/>
  <c r="AG494" i="1"/>
  <c r="AG493" i="1"/>
  <c r="AG492" i="1"/>
  <c r="AG491" i="1"/>
  <c r="AG490" i="1"/>
  <c r="AG489" i="1"/>
  <c r="AH489" i="1" s="1"/>
  <c r="AH490" i="1" s="1"/>
  <c r="AH491" i="1" s="1"/>
  <c r="AH492" i="1" s="1"/>
  <c r="AH493" i="1" s="1"/>
  <c r="AH494" i="1" s="1"/>
  <c r="AH495" i="1" s="1"/>
  <c r="AH496" i="1" s="1"/>
  <c r="AG487" i="1"/>
  <c r="AG486" i="1"/>
  <c r="AG485" i="1"/>
  <c r="AG484" i="1"/>
  <c r="AG483" i="1"/>
  <c r="AG482" i="1"/>
  <c r="AG481" i="1"/>
  <c r="AH481" i="1" s="1"/>
  <c r="AH482" i="1" s="1"/>
  <c r="AH483" i="1" s="1"/>
  <c r="AH484" i="1" s="1"/>
  <c r="AH485" i="1" s="1"/>
  <c r="AH486" i="1" s="1"/>
  <c r="AH487" i="1" s="1"/>
  <c r="AH480" i="1"/>
  <c r="AG480" i="1"/>
  <c r="AG478" i="1"/>
  <c r="AG477" i="1"/>
  <c r="AG476" i="1"/>
  <c r="AG475" i="1"/>
  <c r="AG474" i="1"/>
  <c r="AG473" i="1"/>
  <c r="AG472" i="1"/>
  <c r="AG471" i="1"/>
  <c r="AG470" i="1"/>
  <c r="AH470" i="1" s="1"/>
  <c r="AH471" i="1" s="1"/>
  <c r="AH472" i="1" s="1"/>
  <c r="AH473" i="1" s="1"/>
  <c r="AH474" i="1" s="1"/>
  <c r="AH475" i="1" s="1"/>
  <c r="AH476" i="1" s="1"/>
  <c r="AH477" i="1" s="1"/>
  <c r="AH478" i="1" s="1"/>
  <c r="AH468" i="1"/>
  <c r="AG468" i="1"/>
  <c r="AG467" i="1"/>
  <c r="AG466" i="1"/>
  <c r="AG465" i="1"/>
  <c r="AG464" i="1"/>
  <c r="AG463" i="1"/>
  <c r="AG462" i="1"/>
  <c r="AG461" i="1"/>
  <c r="AG460" i="1"/>
  <c r="AH460" i="1" s="1"/>
  <c r="AH461" i="1" s="1"/>
  <c r="AH462" i="1" s="1"/>
  <c r="AH463" i="1" s="1"/>
  <c r="AH464" i="1" s="1"/>
  <c r="AH465" i="1" s="1"/>
  <c r="AH466" i="1" s="1"/>
  <c r="AH467" i="1" s="1"/>
  <c r="AG458" i="1"/>
  <c r="AG457" i="1"/>
  <c r="AG456" i="1"/>
  <c r="AG455" i="1"/>
  <c r="AG454" i="1"/>
  <c r="AG453" i="1"/>
  <c r="AG452" i="1"/>
  <c r="AG451" i="1"/>
  <c r="AH451" i="1" s="1"/>
  <c r="AH452" i="1" s="1"/>
  <c r="AH453" i="1" s="1"/>
  <c r="AH454" i="1" s="1"/>
  <c r="AH455" i="1" s="1"/>
  <c r="AH456" i="1" s="1"/>
  <c r="AH457" i="1" s="1"/>
  <c r="AH458" i="1" s="1"/>
  <c r="AG449" i="1"/>
  <c r="AG448" i="1"/>
  <c r="AG447" i="1"/>
  <c r="AG446" i="1"/>
  <c r="AG445" i="1"/>
  <c r="AG444" i="1"/>
  <c r="AG443" i="1"/>
  <c r="AG442" i="1"/>
  <c r="AH442" i="1" s="1"/>
  <c r="AH443" i="1" s="1"/>
  <c r="AH444" i="1" s="1"/>
  <c r="AH445" i="1" s="1"/>
  <c r="AH446" i="1" s="1"/>
  <c r="AH447" i="1" s="1"/>
  <c r="AH448" i="1" s="1"/>
  <c r="AH449" i="1" s="1"/>
  <c r="AH440" i="1"/>
  <c r="AG440" i="1"/>
  <c r="AG439" i="1"/>
  <c r="AG438" i="1"/>
  <c r="AG437" i="1"/>
  <c r="AG436" i="1"/>
  <c r="AG435" i="1"/>
  <c r="AG434" i="1"/>
  <c r="AG433" i="1"/>
  <c r="AG432" i="1"/>
  <c r="AG431" i="1"/>
  <c r="AH431" i="1" s="1"/>
  <c r="AH432" i="1" s="1"/>
  <c r="AH433" i="1" s="1"/>
  <c r="AH434" i="1" s="1"/>
  <c r="AH435" i="1" s="1"/>
  <c r="AH436" i="1" s="1"/>
  <c r="AH437" i="1" s="1"/>
  <c r="AH438" i="1" s="1"/>
  <c r="AH439" i="1" s="1"/>
  <c r="AG429" i="1"/>
  <c r="AG428" i="1"/>
  <c r="AG427" i="1"/>
  <c r="AG426" i="1"/>
  <c r="AG425" i="1"/>
  <c r="AG424" i="1"/>
  <c r="AG423" i="1"/>
  <c r="AG422" i="1"/>
  <c r="AG421" i="1"/>
  <c r="AH421" i="1" s="1"/>
  <c r="AH422" i="1" s="1"/>
  <c r="AH423" i="1" s="1"/>
  <c r="AH424" i="1" s="1"/>
  <c r="AH425" i="1" s="1"/>
  <c r="AH426" i="1" s="1"/>
  <c r="AH427" i="1" s="1"/>
  <c r="AH428" i="1" s="1"/>
  <c r="AH429" i="1" s="1"/>
  <c r="AH418" i="1"/>
  <c r="AH419" i="1" s="1"/>
  <c r="AG418" i="1"/>
  <c r="AG419" i="1"/>
  <c r="AG417" i="1"/>
  <c r="AG416" i="1"/>
  <c r="AG415" i="1"/>
  <c r="AG414" i="1"/>
  <c r="AG413" i="1"/>
  <c r="AG412" i="1"/>
  <c r="AG411" i="1"/>
  <c r="AG410" i="1"/>
  <c r="AH410" i="1" s="1"/>
  <c r="AH411" i="1" s="1"/>
  <c r="AH412" i="1" s="1"/>
  <c r="AH413" i="1" s="1"/>
  <c r="AH414" i="1" s="1"/>
  <c r="AH415" i="1" s="1"/>
  <c r="AH416" i="1" s="1"/>
  <c r="AH417" i="1" s="1"/>
  <c r="AE3" i="1"/>
  <c r="AE4" i="1"/>
  <c r="AE5" i="1"/>
  <c r="AE6" i="1"/>
  <c r="AE7" i="1"/>
  <c r="AE8" i="1"/>
  <c r="AE10" i="1"/>
  <c r="AE11" i="1"/>
  <c r="AE12" i="1"/>
  <c r="AE13" i="1"/>
  <c r="AE14" i="1"/>
  <c r="AE15" i="1"/>
  <c r="AE16" i="1"/>
  <c r="AE18" i="1"/>
  <c r="AE19" i="1"/>
  <c r="AE20" i="1"/>
  <c r="AE21" i="1"/>
  <c r="AE22" i="1"/>
  <c r="AE23" i="1"/>
  <c r="AE24" i="1"/>
  <c r="AE26" i="1"/>
  <c r="AE27" i="1"/>
  <c r="AE28" i="1"/>
  <c r="AE29" i="1"/>
  <c r="AE30" i="1"/>
  <c r="AE31" i="1"/>
  <c r="AE32" i="1"/>
  <c r="AE34" i="1"/>
  <c r="AE35" i="1"/>
  <c r="AE36" i="1"/>
  <c r="AE37" i="1"/>
  <c r="AE38" i="1"/>
  <c r="AE39" i="1"/>
  <c r="AE40" i="1"/>
  <c r="AE42" i="1"/>
  <c r="AE43" i="1"/>
  <c r="AE44" i="1"/>
  <c r="AE45" i="1"/>
  <c r="AE46" i="1"/>
  <c r="AE47" i="1"/>
  <c r="AE48" i="1"/>
  <c r="AE50" i="1"/>
  <c r="AE51" i="1"/>
  <c r="AE52" i="1"/>
  <c r="AE53" i="1"/>
  <c r="AE54" i="1"/>
  <c r="AE55" i="1"/>
  <c r="AE56" i="1"/>
  <c r="AE57" i="1"/>
  <c r="AE59" i="1"/>
  <c r="AE60" i="1"/>
  <c r="AE61" i="1"/>
  <c r="AE62" i="1"/>
  <c r="AE63" i="1"/>
  <c r="AE64" i="1"/>
  <c r="AE65" i="1"/>
  <c r="AE67" i="1"/>
  <c r="AE68" i="1"/>
  <c r="AE69" i="1"/>
  <c r="AE70" i="1"/>
  <c r="AE71" i="1"/>
  <c r="AE72" i="1"/>
  <c r="AE73" i="1"/>
  <c r="AE74" i="1"/>
  <c r="AE75" i="1"/>
  <c r="AE77" i="1"/>
  <c r="AE78" i="1"/>
  <c r="AE79" i="1"/>
  <c r="AE80" i="1"/>
  <c r="AE81" i="1"/>
  <c r="AE82" i="1"/>
  <c r="AE83" i="1"/>
  <c r="AE85" i="1"/>
  <c r="AE86" i="1"/>
  <c r="AE87" i="1"/>
  <c r="AE88" i="1"/>
  <c r="AE89" i="1"/>
  <c r="AE90" i="1"/>
  <c r="AE91" i="1"/>
  <c r="AE92" i="1"/>
  <c r="AE94" i="1"/>
  <c r="AE95" i="1"/>
  <c r="AE96" i="1"/>
  <c r="AE97" i="1"/>
  <c r="AE98" i="1"/>
  <c r="AE99" i="1"/>
  <c r="AE100" i="1"/>
  <c r="AE101" i="1"/>
  <c r="AE103" i="1"/>
  <c r="AE104" i="1"/>
  <c r="AE105" i="1"/>
  <c r="AE106" i="1"/>
  <c r="AE107" i="1"/>
  <c r="AE108" i="1"/>
  <c r="AE109" i="1"/>
  <c r="AE110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30" i="1"/>
  <c r="AE131" i="1"/>
  <c r="AE132" i="1"/>
  <c r="AE133" i="1"/>
  <c r="AE134" i="1"/>
  <c r="AE135" i="1"/>
  <c r="AE136" i="1"/>
  <c r="AE138" i="1"/>
  <c r="AE139" i="1"/>
  <c r="AE140" i="1"/>
  <c r="AE141" i="1"/>
  <c r="AE142" i="1"/>
  <c r="AE143" i="1"/>
  <c r="AE144" i="1"/>
  <c r="AE145" i="1"/>
  <c r="AE147" i="1"/>
  <c r="AE148" i="1"/>
  <c r="AE149" i="1"/>
  <c r="AE150" i="1"/>
  <c r="AE151" i="1"/>
  <c r="AE152" i="1"/>
  <c r="AE153" i="1"/>
  <c r="AE154" i="1"/>
  <c r="AE155" i="1"/>
  <c r="AE157" i="1"/>
  <c r="AE158" i="1"/>
  <c r="AE159" i="1"/>
  <c r="AE160" i="1"/>
  <c r="AE161" i="1"/>
  <c r="AE162" i="1"/>
  <c r="AE163" i="1"/>
  <c r="AE164" i="1"/>
  <c r="AE166" i="1"/>
  <c r="AE167" i="1"/>
  <c r="AE168" i="1"/>
  <c r="AE169" i="1"/>
  <c r="AE170" i="1"/>
  <c r="AE171" i="1"/>
  <c r="AE173" i="1"/>
  <c r="AE174" i="1"/>
  <c r="AE175" i="1"/>
  <c r="AE176" i="1"/>
  <c r="AE177" i="1"/>
  <c r="AE178" i="1"/>
  <c r="AE179" i="1"/>
  <c r="AE180" i="1"/>
  <c r="AE181" i="1"/>
  <c r="AE183" i="1"/>
  <c r="AE184" i="1"/>
  <c r="AE185" i="1"/>
  <c r="AE186" i="1"/>
  <c r="AE187" i="1"/>
  <c r="AE188" i="1"/>
  <c r="AE189" i="1"/>
  <c r="AE190" i="1"/>
  <c r="AE192" i="1"/>
  <c r="AE193" i="1"/>
  <c r="AE194" i="1"/>
  <c r="AE195" i="1"/>
  <c r="AE196" i="1"/>
  <c r="AE197" i="1"/>
  <c r="AE198" i="1"/>
  <c r="AE200" i="1"/>
  <c r="AE201" i="1"/>
  <c r="AE202" i="1"/>
  <c r="AE203" i="1"/>
  <c r="AE204" i="1"/>
  <c r="AE205" i="1"/>
  <c r="AE206" i="1"/>
  <c r="AE207" i="1"/>
  <c r="AE208" i="1"/>
  <c r="AE210" i="1"/>
  <c r="AE211" i="1"/>
  <c r="AE212" i="1"/>
  <c r="AE213" i="1"/>
  <c r="AE214" i="1"/>
  <c r="AE215" i="1"/>
  <c r="AE216" i="1"/>
  <c r="AE217" i="1"/>
  <c r="AE219" i="1"/>
  <c r="AE220" i="1"/>
  <c r="AE221" i="1"/>
  <c r="AE222" i="1"/>
  <c r="AE223" i="1"/>
  <c r="AE224" i="1"/>
  <c r="AE225" i="1"/>
  <c r="AE226" i="1"/>
  <c r="AE228" i="1"/>
  <c r="AE229" i="1"/>
  <c r="AE230" i="1"/>
  <c r="AE231" i="1"/>
  <c r="AE232" i="1"/>
  <c r="AE233" i="1"/>
  <c r="AE234" i="1"/>
  <c r="AE236" i="1"/>
  <c r="AE237" i="1"/>
  <c r="AE238" i="1"/>
  <c r="AE239" i="1"/>
  <c r="AE240" i="1"/>
  <c r="AE241" i="1"/>
  <c r="AE242" i="1"/>
  <c r="AE244" i="1"/>
  <c r="AE245" i="1"/>
  <c r="AE246" i="1"/>
  <c r="AE247" i="1"/>
  <c r="AE248" i="1"/>
  <c r="AE249" i="1"/>
  <c r="AE250" i="1"/>
  <c r="AE251" i="1"/>
  <c r="AE253" i="1"/>
  <c r="AE254" i="1"/>
  <c r="AE255" i="1"/>
  <c r="AE256" i="1"/>
  <c r="AE257" i="1"/>
  <c r="AE258" i="1"/>
  <c r="AE259" i="1"/>
  <c r="AE260" i="1"/>
  <c r="AE261" i="1"/>
  <c r="AE262" i="1"/>
  <c r="AE264" i="1"/>
  <c r="AE265" i="1"/>
  <c r="AE266" i="1"/>
  <c r="AE267" i="1"/>
  <c r="AE268" i="1"/>
  <c r="AE269" i="1"/>
  <c r="AE270" i="1"/>
  <c r="AE271" i="1"/>
  <c r="AE273" i="1"/>
  <c r="AE274" i="1"/>
  <c r="AE275" i="1"/>
  <c r="AE276" i="1"/>
  <c r="AE277" i="1"/>
  <c r="AE278" i="1"/>
  <c r="AE279" i="1"/>
  <c r="AE280" i="1"/>
  <c r="AE282" i="1"/>
  <c r="AE283" i="1"/>
  <c r="AE284" i="1"/>
  <c r="AE285" i="1"/>
  <c r="AE286" i="1"/>
  <c r="AE287" i="1"/>
  <c r="AE288" i="1"/>
  <c r="AE289" i="1"/>
  <c r="AE290" i="1"/>
  <c r="AE292" i="1"/>
  <c r="AE293" i="1"/>
  <c r="AE294" i="1"/>
  <c r="AE295" i="1"/>
  <c r="AE296" i="1"/>
  <c r="AE297" i="1"/>
  <c r="AE298" i="1"/>
  <c r="AE299" i="1"/>
  <c r="AE301" i="1"/>
  <c r="AE302" i="1"/>
  <c r="AE303" i="1"/>
  <c r="AE304" i="1"/>
  <c r="AE305" i="1"/>
  <c r="AE306" i="1"/>
  <c r="AE307" i="1"/>
  <c r="AE309" i="1"/>
  <c r="AE310" i="1"/>
  <c r="AE311" i="1"/>
  <c r="AE312" i="1"/>
  <c r="AE313" i="1"/>
  <c r="AE314" i="1"/>
  <c r="AE315" i="1"/>
  <c r="AE316" i="1"/>
  <c r="AE318" i="1"/>
  <c r="AE319" i="1"/>
  <c r="AE320" i="1"/>
  <c r="AE321" i="1"/>
  <c r="AE322" i="1"/>
  <c r="AE323" i="1"/>
  <c r="AE324" i="1"/>
  <c r="AE325" i="1"/>
  <c r="AE326" i="1"/>
  <c r="AE328" i="1"/>
  <c r="AE329" i="1"/>
  <c r="AE330" i="1"/>
  <c r="AE331" i="1"/>
  <c r="AE332" i="1"/>
  <c r="AE333" i="1"/>
  <c r="AE334" i="1"/>
  <c r="AE335" i="1"/>
  <c r="AE337" i="1"/>
  <c r="AE338" i="1"/>
  <c r="AE339" i="1"/>
  <c r="AE340" i="1"/>
  <c r="AE341" i="1"/>
  <c r="AE342" i="1"/>
  <c r="AE343" i="1"/>
  <c r="AE344" i="1"/>
  <c r="AE345" i="1"/>
  <c r="AE347" i="1"/>
  <c r="AE348" i="1"/>
  <c r="AE349" i="1"/>
  <c r="AE350" i="1"/>
  <c r="AE351" i="1"/>
  <c r="AE352" i="1"/>
  <c r="AE353" i="1"/>
  <c r="AE354" i="1"/>
  <c r="AE356" i="1"/>
  <c r="AE357" i="1"/>
  <c r="AE358" i="1"/>
  <c r="AE359" i="1"/>
  <c r="AE360" i="1"/>
  <c r="AE361" i="1"/>
  <c r="AE362" i="1"/>
  <c r="AE363" i="1"/>
  <c r="AE365" i="1"/>
  <c r="AE366" i="1"/>
  <c r="AE367" i="1"/>
  <c r="AE368" i="1"/>
  <c r="AE369" i="1"/>
  <c r="AE370" i="1"/>
  <c r="AE371" i="1"/>
  <c r="AE372" i="1"/>
  <c r="AE374" i="1"/>
  <c r="AE375" i="1"/>
  <c r="AE376" i="1"/>
  <c r="AE377" i="1"/>
  <c r="AE378" i="1"/>
  <c r="AE379" i="1"/>
  <c r="AE380" i="1"/>
  <c r="AE381" i="1"/>
  <c r="AE383" i="1"/>
  <c r="AE384" i="1"/>
  <c r="AE385" i="1"/>
  <c r="AE386" i="1"/>
  <c r="AE387" i="1"/>
  <c r="AE388" i="1"/>
  <c r="AE389" i="1"/>
  <c r="AE390" i="1"/>
  <c r="AE392" i="1"/>
  <c r="AE393" i="1"/>
  <c r="AE394" i="1"/>
  <c r="AE395" i="1"/>
  <c r="AE396" i="1"/>
  <c r="AE397" i="1"/>
  <c r="AE398" i="1"/>
  <c r="AE399" i="1"/>
  <c r="AE401" i="1"/>
  <c r="AE402" i="1"/>
  <c r="AE403" i="1"/>
  <c r="AE404" i="1"/>
  <c r="AE405" i="1"/>
  <c r="AE406" i="1"/>
  <c r="AE407" i="1"/>
  <c r="AE408" i="1"/>
  <c r="AE410" i="1"/>
  <c r="AE411" i="1"/>
  <c r="AE412" i="1"/>
  <c r="AE413" i="1"/>
  <c r="AE414" i="1"/>
  <c r="AE415" i="1"/>
  <c r="AE416" i="1"/>
  <c r="AE417" i="1"/>
  <c r="AE418" i="1"/>
  <c r="AE419" i="1"/>
  <c r="AE421" i="1"/>
  <c r="AE422" i="1"/>
  <c r="AE423" i="1"/>
  <c r="AE424" i="1"/>
  <c r="AE425" i="1"/>
  <c r="AE426" i="1"/>
  <c r="AE427" i="1"/>
  <c r="AE428" i="1"/>
  <c r="AE429" i="1"/>
  <c r="AE431" i="1"/>
  <c r="AE432" i="1"/>
  <c r="AE433" i="1"/>
  <c r="AE434" i="1"/>
  <c r="AE435" i="1"/>
  <c r="AE436" i="1"/>
  <c r="AE437" i="1"/>
  <c r="AE438" i="1"/>
  <c r="AE439" i="1"/>
  <c r="AE440" i="1"/>
  <c r="AE442" i="1"/>
  <c r="AE443" i="1"/>
  <c r="AE444" i="1"/>
  <c r="AE445" i="1"/>
  <c r="AE446" i="1"/>
  <c r="AE447" i="1"/>
  <c r="AE448" i="1"/>
  <c r="AE449" i="1"/>
  <c r="AE451" i="1"/>
  <c r="AE452" i="1"/>
  <c r="AE453" i="1"/>
  <c r="AE454" i="1"/>
  <c r="AE455" i="1"/>
  <c r="AE456" i="1"/>
  <c r="AE457" i="1"/>
  <c r="AE458" i="1"/>
  <c r="AE460" i="1"/>
  <c r="AE461" i="1"/>
  <c r="AE462" i="1"/>
  <c r="AE463" i="1"/>
  <c r="AE464" i="1"/>
  <c r="AE465" i="1"/>
  <c r="AE466" i="1"/>
  <c r="AE467" i="1"/>
  <c r="AE468" i="1"/>
  <c r="AE470" i="1"/>
  <c r="AE471" i="1"/>
  <c r="AE472" i="1"/>
  <c r="AE473" i="1"/>
  <c r="AE474" i="1"/>
  <c r="AE475" i="1"/>
  <c r="AE476" i="1"/>
  <c r="AE477" i="1"/>
  <c r="AE478" i="1"/>
  <c r="AE480" i="1"/>
  <c r="AE481" i="1"/>
  <c r="AE482" i="1"/>
  <c r="AE483" i="1"/>
  <c r="AE484" i="1"/>
  <c r="AE485" i="1"/>
  <c r="AE486" i="1"/>
  <c r="AE487" i="1"/>
  <c r="AE489" i="1"/>
  <c r="AE490" i="1"/>
  <c r="AE491" i="1"/>
  <c r="AE492" i="1"/>
  <c r="AE493" i="1"/>
  <c r="AE494" i="1"/>
  <c r="AE495" i="1"/>
  <c r="AE496" i="1"/>
  <c r="AE497" i="1"/>
  <c r="AE499" i="1"/>
  <c r="AE500" i="1"/>
  <c r="AE501" i="1"/>
  <c r="AE502" i="1"/>
  <c r="AE503" i="1"/>
  <c r="AE504" i="1"/>
  <c r="AE505" i="1"/>
  <c r="AE506" i="1"/>
  <c r="AE508" i="1"/>
  <c r="AE509" i="1"/>
  <c r="AE510" i="1"/>
  <c r="AE511" i="1"/>
  <c r="AE512" i="1"/>
  <c r="AE513" i="1"/>
  <c r="AE514" i="1"/>
  <c r="AE515" i="1"/>
  <c r="AE517" i="1"/>
  <c r="AE518" i="1"/>
  <c r="AE519" i="1"/>
  <c r="AE520" i="1"/>
  <c r="AE521" i="1"/>
  <c r="AE522" i="1"/>
  <c r="AE523" i="1"/>
  <c r="AE524" i="1"/>
  <c r="AE526" i="1"/>
  <c r="AE527" i="1"/>
  <c r="AE528" i="1"/>
  <c r="AE529" i="1"/>
  <c r="AE530" i="1"/>
  <c r="AE531" i="1"/>
  <c r="AE532" i="1"/>
  <c r="AE533" i="1"/>
  <c r="AE534" i="1"/>
  <c r="AE536" i="1"/>
  <c r="AE537" i="1"/>
  <c r="AE538" i="1"/>
  <c r="AE539" i="1"/>
  <c r="AE540" i="1"/>
  <c r="AE541" i="1"/>
  <c r="AE542" i="1"/>
  <c r="AE543" i="1"/>
  <c r="AE544" i="1"/>
  <c r="AE546" i="1"/>
  <c r="AE547" i="1"/>
  <c r="AE548" i="1"/>
  <c r="AE549" i="1"/>
  <c r="AE550" i="1"/>
  <c r="AE551" i="1"/>
  <c r="AE552" i="1"/>
  <c r="AE553" i="1"/>
  <c r="AE555" i="1"/>
  <c r="AE556" i="1"/>
  <c r="AE557" i="1"/>
  <c r="AE558" i="1"/>
  <c r="AE559" i="1"/>
  <c r="AE560" i="1"/>
  <c r="AE561" i="1"/>
  <c r="AE562" i="1"/>
  <c r="AE564" i="1"/>
  <c r="AE565" i="1"/>
  <c r="AE566" i="1"/>
  <c r="AE567" i="1"/>
  <c r="AE568" i="1"/>
  <c r="AE569" i="1"/>
  <c r="AE570" i="1"/>
  <c r="AE572" i="1"/>
  <c r="AE573" i="1"/>
  <c r="AE574" i="1"/>
  <c r="AE575" i="1"/>
  <c r="AE576" i="1"/>
  <c r="AE577" i="1"/>
  <c r="AE578" i="1"/>
  <c r="AE579" i="1"/>
  <c r="AE581" i="1"/>
  <c r="AE582" i="1"/>
  <c r="AE583" i="1"/>
  <c r="AE584" i="1"/>
  <c r="AE585" i="1"/>
  <c r="AE586" i="1"/>
  <c r="AE587" i="1"/>
  <c r="AE589" i="1"/>
  <c r="AE590" i="1"/>
  <c r="AE591" i="1"/>
  <c r="AE592" i="1"/>
  <c r="AE593" i="1"/>
  <c r="AE594" i="1"/>
  <c r="AE595" i="1"/>
  <c r="AE596" i="1"/>
  <c r="AE598" i="1"/>
  <c r="AE599" i="1"/>
  <c r="AE600" i="1"/>
  <c r="AE601" i="1"/>
  <c r="AE602" i="1"/>
  <c r="AE603" i="1"/>
  <c r="AE604" i="1"/>
  <c r="AE605" i="1"/>
  <c r="AE607" i="1"/>
  <c r="AE608" i="1"/>
  <c r="AE609" i="1"/>
  <c r="AE610" i="1"/>
  <c r="AE611" i="1"/>
  <c r="AE612" i="1"/>
  <c r="AE613" i="1"/>
  <c r="AE615" i="1"/>
  <c r="AE616" i="1"/>
  <c r="AE617" i="1"/>
  <c r="AE618" i="1"/>
  <c r="AE619" i="1"/>
  <c r="AE620" i="1"/>
  <c r="AE621" i="1"/>
  <c r="AE623" i="1"/>
  <c r="AE624" i="1"/>
  <c r="AE625" i="1"/>
  <c r="AE626" i="1"/>
  <c r="AE627" i="1"/>
  <c r="AE628" i="1"/>
  <c r="AE629" i="1"/>
  <c r="AE631" i="1"/>
  <c r="AE632" i="1"/>
  <c r="AE633" i="1"/>
  <c r="AE634" i="1"/>
  <c r="AE635" i="1"/>
  <c r="AE636" i="1"/>
  <c r="AE637" i="1"/>
  <c r="AE638" i="1"/>
  <c r="AE639" i="1"/>
  <c r="AE641" i="1"/>
  <c r="AE642" i="1"/>
  <c r="AE643" i="1"/>
  <c r="AE644" i="1"/>
  <c r="AE645" i="1"/>
  <c r="AE646" i="1"/>
  <c r="AE647" i="1"/>
  <c r="AE648" i="1"/>
  <c r="AE650" i="1"/>
  <c r="AE651" i="1"/>
  <c r="AE652" i="1"/>
  <c r="AE653" i="1"/>
  <c r="AE654" i="1"/>
  <c r="AE655" i="1"/>
  <c r="AE656" i="1"/>
  <c r="AE658" i="1"/>
  <c r="AE659" i="1"/>
  <c r="AE660" i="1"/>
  <c r="AE661" i="1"/>
  <c r="AE662" i="1"/>
  <c r="AE663" i="1"/>
  <c r="AE664" i="1"/>
  <c r="AE665" i="1"/>
  <c r="AE667" i="1"/>
  <c r="AE668" i="1"/>
  <c r="AE669" i="1"/>
  <c r="AE670" i="1"/>
  <c r="AE671" i="1"/>
  <c r="AE672" i="1"/>
  <c r="AE673" i="1"/>
  <c r="AE675" i="1"/>
  <c r="AE676" i="1"/>
  <c r="AE677" i="1"/>
  <c r="AE678" i="1"/>
  <c r="AE679" i="1"/>
  <c r="AE680" i="1"/>
  <c r="AE681" i="1"/>
  <c r="AE683" i="1"/>
  <c r="AE684" i="1"/>
  <c r="AE685" i="1"/>
  <c r="AE686" i="1"/>
  <c r="AE687" i="1"/>
  <c r="AE688" i="1"/>
  <c r="AE689" i="1"/>
  <c r="AE691" i="1"/>
  <c r="AE692" i="1"/>
  <c r="AE693" i="1"/>
  <c r="AE694" i="1"/>
  <c r="AE695" i="1"/>
  <c r="AE696" i="1"/>
  <c r="AE697" i="1"/>
  <c r="AE699" i="1"/>
  <c r="AE700" i="1"/>
  <c r="AE701" i="1"/>
  <c r="AE702" i="1"/>
  <c r="AE703" i="1"/>
  <c r="AE704" i="1"/>
  <c r="AE705" i="1"/>
  <c r="AE707" i="1"/>
  <c r="AE708" i="1"/>
  <c r="AE709" i="1"/>
  <c r="AE710" i="1"/>
  <c r="AE711" i="1"/>
  <c r="AE712" i="1"/>
  <c r="AE713" i="1"/>
  <c r="AE714" i="1"/>
  <c r="AE716" i="1"/>
  <c r="AE717" i="1"/>
  <c r="AE718" i="1"/>
  <c r="AE719" i="1"/>
  <c r="AE720" i="1"/>
  <c r="AE721" i="1"/>
  <c r="AE722" i="1"/>
  <c r="AE724" i="1"/>
  <c r="AE725" i="1"/>
  <c r="AE726" i="1"/>
  <c r="AE727" i="1"/>
  <c r="AE728" i="1"/>
  <c r="AE729" i="1"/>
  <c r="AE730" i="1"/>
  <c r="AE732" i="1"/>
  <c r="AE733" i="1"/>
  <c r="AE734" i="1"/>
  <c r="AE735" i="1"/>
  <c r="AE736" i="1"/>
  <c r="AE737" i="1"/>
  <c r="AE738" i="1"/>
  <c r="AE739" i="1"/>
  <c r="AE741" i="1"/>
  <c r="AE742" i="1"/>
  <c r="AE743" i="1"/>
  <c r="AE744" i="1"/>
  <c r="AE745" i="1"/>
  <c r="AE746" i="1"/>
  <c r="AE747" i="1"/>
  <c r="AE749" i="1"/>
  <c r="AE750" i="1"/>
  <c r="AE751" i="1"/>
  <c r="AE752" i="1"/>
  <c r="AE753" i="1"/>
  <c r="AE754" i="1"/>
  <c r="AE755" i="1"/>
  <c r="AE757" i="1"/>
  <c r="AE758" i="1"/>
  <c r="AE759" i="1"/>
  <c r="AE760" i="1"/>
  <c r="AE761" i="1"/>
  <c r="AE762" i="1"/>
  <c r="AE763" i="1"/>
  <c r="AE765" i="1"/>
  <c r="AE766" i="1"/>
  <c r="AE767" i="1"/>
  <c r="AE768" i="1"/>
  <c r="AE769" i="1"/>
  <c r="AE770" i="1"/>
  <c r="AE771" i="1"/>
  <c r="AE772" i="1"/>
  <c r="AE773" i="1"/>
  <c r="AE775" i="1"/>
  <c r="AE776" i="1"/>
  <c r="AE777" i="1"/>
  <c r="AE778" i="1"/>
  <c r="AE779" i="1"/>
  <c r="AE780" i="1"/>
  <c r="AE781" i="1"/>
  <c r="AE783" i="1"/>
  <c r="AE784" i="1"/>
  <c r="AE785" i="1"/>
  <c r="AE786" i="1"/>
  <c r="AE787" i="1"/>
  <c r="AE788" i="1"/>
  <c r="AE789" i="1"/>
  <c r="AE790" i="1"/>
  <c r="AE792" i="1"/>
  <c r="AE793" i="1"/>
  <c r="AE794" i="1"/>
  <c r="AE795" i="1"/>
  <c r="AE796" i="1"/>
  <c r="AE797" i="1"/>
  <c r="AE798" i="1"/>
  <c r="AE800" i="1"/>
  <c r="AE801" i="1"/>
  <c r="AE802" i="1"/>
  <c r="AE803" i="1"/>
  <c r="AE804" i="1"/>
  <c r="AE805" i="1"/>
  <c r="AE806" i="1"/>
  <c r="AE808" i="1"/>
  <c r="AE809" i="1"/>
  <c r="AE810" i="1"/>
  <c r="AE811" i="1"/>
  <c r="AE812" i="1"/>
  <c r="AE813" i="1"/>
  <c r="AE814" i="1"/>
  <c r="AE816" i="1"/>
  <c r="AE817" i="1"/>
  <c r="AE818" i="1"/>
  <c r="AE819" i="1"/>
  <c r="AE820" i="1"/>
  <c r="AE821" i="1"/>
  <c r="AE822" i="1"/>
  <c r="AE823" i="1"/>
  <c r="AE825" i="1"/>
  <c r="AE826" i="1"/>
  <c r="AE827" i="1"/>
  <c r="AE828" i="1"/>
  <c r="AE829" i="1"/>
  <c r="AE830" i="1"/>
  <c r="AE831" i="1"/>
  <c r="AE832" i="1"/>
  <c r="AE834" i="1"/>
  <c r="AE835" i="1"/>
  <c r="AE836" i="1"/>
  <c r="AE837" i="1"/>
  <c r="AE838" i="1"/>
  <c r="AE839" i="1"/>
  <c r="AE840" i="1"/>
  <c r="AE842" i="1"/>
  <c r="AE843" i="1"/>
  <c r="AE844" i="1"/>
  <c r="AE845" i="1"/>
  <c r="AE846" i="1"/>
  <c r="AE847" i="1"/>
  <c r="AE848" i="1"/>
  <c r="AE850" i="1"/>
  <c r="AE851" i="1"/>
  <c r="AE852" i="1"/>
  <c r="AE853" i="1"/>
  <c r="AE854" i="1"/>
  <c r="AE855" i="1"/>
  <c r="AE856" i="1"/>
  <c r="AE857" i="1"/>
  <c r="AE859" i="1"/>
  <c r="AE860" i="1"/>
  <c r="AE861" i="1"/>
  <c r="AE862" i="1"/>
  <c r="AE863" i="1"/>
  <c r="AE864" i="1"/>
  <c r="AE865" i="1"/>
  <c r="AE867" i="1"/>
  <c r="AE868" i="1"/>
  <c r="AE869" i="1"/>
  <c r="AE870" i="1"/>
  <c r="AE871" i="1"/>
  <c r="AE872" i="1"/>
  <c r="AE873" i="1"/>
  <c r="AE874" i="1"/>
  <c r="AE876" i="1"/>
  <c r="AE877" i="1"/>
  <c r="AE878" i="1"/>
  <c r="AE879" i="1"/>
  <c r="AE880" i="1"/>
  <c r="AE881" i="1"/>
  <c r="AE882" i="1"/>
  <c r="AE884" i="1"/>
  <c r="AE885" i="1"/>
  <c r="AE886" i="1"/>
  <c r="AE887" i="1"/>
  <c r="AE888" i="1"/>
  <c r="AE889" i="1"/>
  <c r="AE890" i="1"/>
  <c r="AE891" i="1"/>
  <c r="AE893" i="1"/>
  <c r="AE894" i="1"/>
  <c r="AE895" i="1"/>
  <c r="AE896" i="1"/>
  <c r="AE897" i="1"/>
  <c r="AE898" i="1"/>
  <c r="AE899" i="1"/>
  <c r="AE900" i="1"/>
  <c r="AE902" i="1"/>
  <c r="AE903" i="1"/>
  <c r="AE904" i="1"/>
  <c r="AE905" i="1"/>
  <c r="AE906" i="1"/>
  <c r="AE907" i="1"/>
  <c r="AE908" i="1"/>
  <c r="AE909" i="1"/>
  <c r="AE911" i="1"/>
  <c r="AE912" i="1"/>
  <c r="AE913" i="1"/>
  <c r="AE914" i="1"/>
  <c r="AE915" i="1"/>
  <c r="AE916" i="1"/>
  <c r="AE917" i="1"/>
  <c r="AE918" i="1"/>
  <c r="AE920" i="1"/>
  <c r="AE921" i="1"/>
  <c r="AE922" i="1"/>
  <c r="AE923" i="1"/>
  <c r="AE924" i="1"/>
  <c r="AE925" i="1"/>
  <c r="AE926" i="1"/>
  <c r="AE928" i="1"/>
  <c r="AE929" i="1"/>
  <c r="AE930" i="1"/>
  <c r="AE931" i="1"/>
  <c r="AE932" i="1"/>
  <c r="AE933" i="1"/>
  <c r="AE934" i="1"/>
  <c r="AE935" i="1"/>
  <c r="AE937" i="1"/>
  <c r="AE938" i="1"/>
  <c r="AE939" i="1"/>
  <c r="AE940" i="1"/>
  <c r="AE941" i="1"/>
  <c r="AE942" i="1"/>
  <c r="AE943" i="1"/>
  <c r="AE944" i="1"/>
  <c r="AE946" i="1"/>
  <c r="AE947" i="1"/>
  <c r="AE948" i="1"/>
  <c r="AE949" i="1"/>
  <c r="AE950" i="1"/>
  <c r="AE951" i="1"/>
  <c r="AE952" i="1"/>
  <c r="AE954" i="1"/>
  <c r="AE955" i="1"/>
  <c r="AE956" i="1"/>
  <c r="AE957" i="1"/>
  <c r="AE958" i="1"/>
  <c r="AE959" i="1"/>
  <c r="AE960" i="1"/>
  <c r="AE962" i="1"/>
  <c r="AE963" i="1"/>
  <c r="AE964" i="1"/>
  <c r="AE965" i="1"/>
  <c r="AE966" i="1"/>
  <c r="AE967" i="1"/>
  <c r="AE968" i="1"/>
  <c r="AE970" i="1"/>
  <c r="AE971" i="1"/>
  <c r="AE972" i="1"/>
  <c r="AE973" i="1"/>
  <c r="AE974" i="1"/>
  <c r="AE975" i="1"/>
  <c r="AE976" i="1"/>
  <c r="AE977" i="1"/>
  <c r="AE979" i="1"/>
  <c r="AE980" i="1"/>
  <c r="AE981" i="1"/>
  <c r="AE982" i="1"/>
  <c r="AE983" i="1"/>
  <c r="AE984" i="1"/>
  <c r="AE985" i="1"/>
  <c r="AE987" i="1"/>
  <c r="AE988" i="1"/>
  <c r="AE989" i="1"/>
  <c r="AE990" i="1"/>
  <c r="AE991" i="1"/>
  <c r="AE992" i="1"/>
  <c r="AE993" i="1"/>
  <c r="AE995" i="1"/>
  <c r="AE996" i="1"/>
  <c r="AE997" i="1"/>
  <c r="AE998" i="1"/>
  <c r="AE999" i="1"/>
  <c r="AE1000" i="1"/>
  <c r="AE1001" i="1"/>
  <c r="AE1003" i="1"/>
  <c r="AE1004" i="1"/>
  <c r="AE1005" i="1"/>
  <c r="AE1006" i="1"/>
  <c r="AE1007" i="1"/>
  <c r="AE1008" i="1"/>
  <c r="AE1009" i="1"/>
  <c r="AE1011" i="1"/>
  <c r="AE1012" i="1"/>
  <c r="AE1013" i="1"/>
  <c r="AE1014" i="1"/>
  <c r="AE1015" i="1"/>
  <c r="AE1016" i="1"/>
  <c r="AE1017" i="1"/>
  <c r="AE1019" i="1"/>
  <c r="AE1020" i="1"/>
  <c r="AE1021" i="1"/>
  <c r="AE1022" i="1"/>
  <c r="AE1023" i="1"/>
  <c r="AE1024" i="1"/>
  <c r="AE1025" i="1"/>
  <c r="AE1027" i="1"/>
  <c r="AE1028" i="1"/>
  <c r="AE1029" i="1"/>
  <c r="AE1030" i="1"/>
  <c r="AE1031" i="1"/>
  <c r="AE1032" i="1"/>
  <c r="AE1033" i="1"/>
  <c r="AE1035" i="1"/>
  <c r="AE1036" i="1"/>
  <c r="AE1037" i="1"/>
  <c r="AE1038" i="1"/>
  <c r="AE1039" i="1"/>
  <c r="AE1040" i="1"/>
  <c r="AE1041" i="1"/>
  <c r="AE1042" i="1"/>
  <c r="AE1044" i="1"/>
  <c r="AE1045" i="1"/>
  <c r="AE1046" i="1"/>
  <c r="AE1047" i="1"/>
  <c r="AE1048" i="1"/>
  <c r="AE1049" i="1"/>
  <c r="AE1050" i="1"/>
  <c r="AE1052" i="1"/>
  <c r="AE1053" i="1"/>
  <c r="AE1054" i="1"/>
  <c r="AE1055" i="1"/>
  <c r="AE1056" i="1"/>
  <c r="AE1057" i="1"/>
  <c r="AE1058" i="1"/>
  <c r="AE1059" i="1"/>
  <c r="AE1061" i="1"/>
  <c r="AE1062" i="1"/>
  <c r="AE1063" i="1"/>
  <c r="AE1064" i="1"/>
  <c r="AE1065" i="1"/>
  <c r="AE1066" i="1"/>
  <c r="AE1067" i="1"/>
  <c r="AE1068" i="1"/>
  <c r="AE1070" i="1"/>
  <c r="AE1071" i="1"/>
  <c r="AE1072" i="1"/>
  <c r="AE1073" i="1"/>
  <c r="AE1074" i="1"/>
  <c r="AE1075" i="1"/>
  <c r="AE1076" i="1"/>
  <c r="AE1078" i="1"/>
  <c r="AE1079" i="1"/>
  <c r="AE1080" i="1"/>
  <c r="AE1081" i="1"/>
  <c r="AE1082" i="1"/>
  <c r="AE1083" i="1"/>
  <c r="AE1084" i="1"/>
  <c r="AE1085" i="1"/>
  <c r="AE1086" i="1"/>
  <c r="AE1088" i="1"/>
  <c r="AE1089" i="1"/>
  <c r="AE1090" i="1"/>
  <c r="AE1091" i="1"/>
  <c r="AE1092" i="1"/>
  <c r="AE1093" i="1"/>
  <c r="AE1094" i="1"/>
  <c r="AE1095" i="1"/>
  <c r="AE1097" i="1"/>
  <c r="AE1098" i="1"/>
  <c r="AE1099" i="1"/>
  <c r="AE1100" i="1"/>
  <c r="AE1101" i="1"/>
  <c r="AE1102" i="1"/>
  <c r="AE1103" i="1"/>
  <c r="AE1105" i="1"/>
  <c r="AE1106" i="1"/>
  <c r="AE1107" i="1"/>
  <c r="AE1108" i="1"/>
  <c r="AE1109" i="1"/>
  <c r="AE1110" i="1"/>
  <c r="AE1111" i="1"/>
  <c r="AE1112" i="1"/>
  <c r="AE1114" i="1"/>
  <c r="AE1115" i="1"/>
  <c r="AE1116" i="1"/>
  <c r="AE1117" i="1"/>
  <c r="AE1118" i="1"/>
  <c r="AE1119" i="1"/>
  <c r="AE1120" i="1"/>
  <c r="AE1122" i="1"/>
  <c r="AE1123" i="1"/>
  <c r="AE1124" i="1"/>
  <c r="AE1125" i="1"/>
  <c r="AE1126" i="1"/>
  <c r="AE1127" i="1"/>
  <c r="AE1128" i="1"/>
  <c r="AE1130" i="1"/>
  <c r="AE1131" i="1"/>
  <c r="AE1132" i="1"/>
  <c r="AE1133" i="1"/>
  <c r="AE1134" i="1"/>
  <c r="AE1135" i="1"/>
  <c r="AE1136" i="1"/>
  <c r="AE1138" i="1"/>
  <c r="AE1139" i="1"/>
  <c r="AE1140" i="1"/>
  <c r="AE1141" i="1"/>
  <c r="AE1142" i="1"/>
  <c r="AE1143" i="1"/>
  <c r="AE1144" i="1"/>
  <c r="AE1146" i="1"/>
  <c r="AE1147" i="1"/>
  <c r="AE1148" i="1"/>
  <c r="AE1149" i="1"/>
  <c r="AE1150" i="1"/>
  <c r="AE1151" i="1"/>
  <c r="AE1152" i="1"/>
  <c r="AE1154" i="1"/>
  <c r="AE1155" i="1"/>
  <c r="AE1156" i="1"/>
  <c r="AE1157" i="1"/>
  <c r="AE1158" i="1"/>
  <c r="AE1159" i="1"/>
  <c r="AE1161" i="1"/>
  <c r="AE1162" i="1"/>
  <c r="AE1163" i="1"/>
  <c r="AE1164" i="1"/>
  <c r="AE1165" i="1"/>
  <c r="AE1166" i="1"/>
  <c r="AE1167" i="1"/>
  <c r="AE1169" i="1"/>
  <c r="AE1170" i="1"/>
  <c r="AE1171" i="1"/>
  <c r="AE1172" i="1"/>
  <c r="AE1173" i="1"/>
  <c r="AE1174" i="1"/>
  <c r="AE1175" i="1"/>
  <c r="AE1177" i="1"/>
  <c r="AE1178" i="1"/>
  <c r="AE1179" i="1"/>
  <c r="AE1180" i="1"/>
  <c r="AE1181" i="1"/>
  <c r="AE1182" i="1"/>
  <c r="AE1183" i="1"/>
  <c r="AE1184" i="1"/>
  <c r="AE1186" i="1"/>
  <c r="AE1187" i="1"/>
  <c r="AE1188" i="1"/>
  <c r="AE1189" i="1"/>
  <c r="AE1190" i="1"/>
  <c r="AE1191" i="1"/>
  <c r="AE1192" i="1"/>
  <c r="AE1194" i="1"/>
  <c r="AE1195" i="1"/>
  <c r="AE1196" i="1"/>
  <c r="AE1197" i="1"/>
  <c r="AE1198" i="1"/>
  <c r="AE1199" i="1"/>
  <c r="AE1200" i="1"/>
  <c r="AE1202" i="1"/>
  <c r="AE1203" i="1"/>
  <c r="AE1204" i="1"/>
  <c r="AE1205" i="1"/>
  <c r="AE1206" i="1"/>
  <c r="AE1207" i="1"/>
  <c r="AE1208" i="1"/>
  <c r="AE1210" i="1"/>
  <c r="AE1211" i="1"/>
  <c r="AE1212" i="1"/>
  <c r="AE1213" i="1"/>
  <c r="AE1214" i="1"/>
  <c r="AE1215" i="1"/>
  <c r="AE1216" i="1"/>
  <c r="AE1218" i="1"/>
  <c r="AE1219" i="1"/>
  <c r="AE1220" i="1"/>
  <c r="AE1221" i="1"/>
  <c r="AE1222" i="1"/>
  <c r="AE1223" i="1"/>
  <c r="AE1224" i="1"/>
  <c r="AE1226" i="1"/>
  <c r="AE1227" i="1"/>
  <c r="AE1228" i="1"/>
  <c r="AE1229" i="1"/>
  <c r="AE1230" i="1"/>
  <c r="AE1231" i="1"/>
  <c r="AE1232" i="1"/>
  <c r="AE1234" i="1"/>
  <c r="AE1235" i="1"/>
  <c r="AE1236" i="1"/>
  <c r="AE1237" i="1"/>
  <c r="AE1238" i="1"/>
  <c r="AE1239" i="1"/>
  <c r="AE1240" i="1"/>
  <c r="AE1242" i="1"/>
  <c r="AE1243" i="1"/>
  <c r="AE1244" i="1"/>
  <c r="AE1245" i="1"/>
  <c r="AE1246" i="1"/>
  <c r="AE1247" i="1"/>
  <c r="AE1248" i="1"/>
  <c r="AE1249" i="1"/>
  <c r="AE1251" i="1"/>
  <c r="AE1252" i="1"/>
  <c r="AE1253" i="1"/>
  <c r="AE1254" i="1"/>
  <c r="AE1255" i="1"/>
  <c r="AE1256" i="1"/>
  <c r="AE1257" i="1"/>
  <c r="AE1258" i="1"/>
  <c r="AE1260" i="1"/>
  <c r="AE1261" i="1"/>
  <c r="AE1262" i="1"/>
  <c r="AE1263" i="1"/>
  <c r="AE1264" i="1"/>
  <c r="AE1265" i="1"/>
  <c r="AE1266" i="1"/>
  <c r="AE1268" i="1"/>
  <c r="AE1269" i="1"/>
  <c r="AE1270" i="1"/>
  <c r="AE1271" i="1"/>
  <c r="AE1272" i="1"/>
  <c r="AE1273" i="1"/>
  <c r="AE1274" i="1"/>
  <c r="AE1276" i="1"/>
  <c r="AE1277" i="1"/>
  <c r="AE1278" i="1"/>
  <c r="AE1279" i="1"/>
  <c r="AE1280" i="1"/>
  <c r="AE1281" i="1"/>
  <c r="AE1282" i="1"/>
  <c r="AE1284" i="1"/>
  <c r="AE1285" i="1"/>
  <c r="AE1286" i="1"/>
  <c r="AE1287" i="1"/>
  <c r="AE1288" i="1"/>
  <c r="AE1289" i="1"/>
  <c r="AE1290" i="1"/>
  <c r="AE1291" i="1"/>
  <c r="AE1293" i="1"/>
  <c r="AE1294" i="1"/>
  <c r="AE1295" i="1"/>
  <c r="AE1296" i="1"/>
  <c r="AE1297" i="1"/>
  <c r="AE1298" i="1"/>
  <c r="AE1299" i="1"/>
  <c r="AE1301" i="1"/>
  <c r="AE1302" i="1"/>
  <c r="AE1303" i="1"/>
  <c r="AE1304" i="1"/>
  <c r="AE1305" i="1"/>
  <c r="AE1306" i="1"/>
  <c r="AE1307" i="1"/>
  <c r="AE1309" i="1"/>
  <c r="AE1310" i="1"/>
  <c r="AE1311" i="1"/>
  <c r="AE1312" i="1"/>
  <c r="AE1313" i="1"/>
  <c r="AE1314" i="1"/>
  <c r="AE1315" i="1"/>
  <c r="AE1317" i="1"/>
  <c r="AE1318" i="1"/>
  <c r="AE1319" i="1"/>
  <c r="AE1320" i="1"/>
  <c r="AE1321" i="1"/>
  <c r="AE1322" i="1"/>
  <c r="AE1323" i="1"/>
  <c r="AE1325" i="1"/>
  <c r="AE1326" i="1"/>
  <c r="AE1327" i="1"/>
  <c r="AE1328" i="1"/>
  <c r="AE1329" i="1"/>
  <c r="AE1330" i="1"/>
  <c r="AE1331" i="1"/>
  <c r="AE1333" i="1"/>
  <c r="AE1334" i="1"/>
  <c r="AE1335" i="1"/>
  <c r="AE1336" i="1"/>
  <c r="AE1337" i="1"/>
  <c r="AE1338" i="1"/>
  <c r="AE1339" i="1"/>
  <c r="AE1341" i="1"/>
  <c r="AE1342" i="1"/>
  <c r="AE1343" i="1"/>
  <c r="AE1344" i="1"/>
  <c r="AE1345" i="1"/>
  <c r="AE1346" i="1"/>
  <c r="AE1347" i="1"/>
  <c r="AE1348" i="1"/>
  <c r="AE1350" i="1"/>
  <c r="AE1351" i="1"/>
  <c r="AE1352" i="1"/>
  <c r="AE1353" i="1"/>
  <c r="AE1354" i="1"/>
  <c r="AE1355" i="1"/>
  <c r="AE1357" i="1"/>
  <c r="AE1358" i="1"/>
  <c r="AE1359" i="1"/>
  <c r="AE1360" i="1"/>
  <c r="AE1361" i="1"/>
  <c r="AE1362" i="1"/>
  <c r="AE1363" i="1"/>
  <c r="AE1364" i="1"/>
  <c r="AE1366" i="1"/>
  <c r="AE1367" i="1"/>
  <c r="AE1368" i="1"/>
  <c r="AE1369" i="1"/>
  <c r="AE1370" i="1"/>
  <c r="AE1371" i="1"/>
  <c r="AE1372" i="1"/>
  <c r="AE1374" i="1"/>
  <c r="AE1375" i="1"/>
  <c r="AE1376" i="1"/>
  <c r="AE1377" i="1"/>
  <c r="AE1378" i="1"/>
  <c r="AE1379" i="1"/>
  <c r="AE1380" i="1"/>
  <c r="AE1382" i="1"/>
  <c r="AE1383" i="1"/>
  <c r="AE1384" i="1"/>
  <c r="AE1385" i="1"/>
  <c r="AE1386" i="1"/>
  <c r="AE1387" i="1"/>
  <c r="AE1388" i="1"/>
  <c r="AE1390" i="1"/>
  <c r="AE1391" i="1"/>
  <c r="AE1392" i="1"/>
  <c r="AE1393" i="1"/>
  <c r="AE1394" i="1"/>
  <c r="AE1395" i="1"/>
  <c r="AE1396" i="1"/>
  <c r="AE1397" i="1"/>
  <c r="AE1399" i="1"/>
  <c r="AE1400" i="1"/>
  <c r="AE1401" i="1"/>
  <c r="AE1402" i="1"/>
  <c r="AE1403" i="1"/>
  <c r="AE1404" i="1"/>
  <c r="AE1405" i="1"/>
  <c r="AE1407" i="1"/>
  <c r="AE1408" i="1"/>
  <c r="AE1409" i="1"/>
  <c r="AE1410" i="1"/>
  <c r="AE1411" i="1"/>
  <c r="AE1412" i="1"/>
  <c r="AE1413" i="1"/>
  <c r="AE1415" i="1"/>
  <c r="AE1416" i="1"/>
  <c r="AE1417" i="1"/>
  <c r="AE1418" i="1"/>
  <c r="AE1419" i="1"/>
  <c r="AE1420" i="1"/>
  <c r="AE1421" i="1"/>
  <c r="AE1422" i="1"/>
  <c r="AE1424" i="1"/>
  <c r="AE1425" i="1"/>
  <c r="AE1426" i="1"/>
  <c r="AE1427" i="1"/>
  <c r="AE1428" i="1"/>
  <c r="AE1429" i="1"/>
  <c r="AE1430" i="1"/>
  <c r="AE1432" i="1"/>
  <c r="AE1433" i="1"/>
  <c r="AE1434" i="1"/>
  <c r="AE1435" i="1"/>
  <c r="AE1436" i="1"/>
  <c r="AE1437" i="1"/>
  <c r="AE1438" i="1"/>
  <c r="AE1440" i="1"/>
  <c r="AE1441" i="1"/>
  <c r="AE1442" i="1"/>
  <c r="AE1443" i="1"/>
  <c r="AE1444" i="1"/>
  <c r="AE1445" i="1"/>
  <c r="AE1446" i="1"/>
  <c r="AE1448" i="1"/>
  <c r="AE1449" i="1"/>
  <c r="AE1450" i="1"/>
  <c r="AE1451" i="1"/>
  <c r="AE1452" i="1"/>
  <c r="AE1453" i="1"/>
  <c r="AE1454" i="1"/>
  <c r="AE1455" i="1"/>
  <c r="AE1457" i="1"/>
  <c r="AE1458" i="1"/>
  <c r="AE1459" i="1"/>
  <c r="AE1460" i="1"/>
  <c r="AE1461" i="1"/>
  <c r="AE1462" i="1"/>
  <c r="AE1463" i="1"/>
  <c r="AE1465" i="1"/>
  <c r="AE1466" i="1"/>
  <c r="AE1467" i="1"/>
  <c r="AE1468" i="1"/>
  <c r="AE1469" i="1"/>
  <c r="AE1470" i="1"/>
  <c r="AE1471" i="1"/>
  <c r="AE1472" i="1"/>
  <c r="AE1474" i="1"/>
  <c r="AE1475" i="1"/>
  <c r="AE1476" i="1"/>
  <c r="AE1477" i="1"/>
  <c r="AE1478" i="1"/>
  <c r="AE1479" i="1"/>
  <c r="AE1480" i="1"/>
  <c r="AE1482" i="1"/>
  <c r="AE1483" i="1"/>
  <c r="AE1484" i="1"/>
  <c r="AE1485" i="1"/>
  <c r="AE1486" i="1"/>
  <c r="AE1487" i="1"/>
  <c r="AE1488" i="1"/>
  <c r="AE1489" i="1"/>
  <c r="AE1491" i="1"/>
  <c r="AE1492" i="1"/>
  <c r="AE1493" i="1"/>
  <c r="AE1494" i="1"/>
  <c r="AE1495" i="1"/>
  <c r="AE1496" i="1"/>
  <c r="AE1497" i="1"/>
  <c r="AE1499" i="1"/>
  <c r="AE1500" i="1"/>
  <c r="AE1501" i="1"/>
  <c r="AE1502" i="1"/>
  <c r="AE1503" i="1"/>
  <c r="AE1504" i="1"/>
  <c r="AE1505" i="1"/>
  <c r="AE1506" i="1"/>
  <c r="AE1507" i="1"/>
  <c r="AE1509" i="1"/>
  <c r="AE1510" i="1"/>
  <c r="AE1511" i="1"/>
  <c r="AE1512" i="1"/>
  <c r="AE1513" i="1"/>
  <c r="AE1514" i="1"/>
  <c r="AE1515" i="1"/>
  <c r="AE1516" i="1"/>
  <c r="AE1518" i="1"/>
  <c r="AE1519" i="1"/>
  <c r="AE1520" i="1"/>
  <c r="AE1521" i="1"/>
  <c r="AE1522" i="1"/>
  <c r="AE1523" i="1"/>
  <c r="AE1524" i="1"/>
  <c r="AE1525" i="1"/>
  <c r="AE1527" i="1"/>
  <c r="AE1528" i="1"/>
  <c r="AE1529" i="1"/>
  <c r="AE1530" i="1"/>
  <c r="AE1531" i="1"/>
  <c r="AE1532" i="1"/>
  <c r="AE1533" i="1"/>
  <c r="AE1534" i="1"/>
  <c r="AE1535" i="1"/>
  <c r="AE1537" i="1"/>
  <c r="AE1538" i="1"/>
  <c r="AE1539" i="1"/>
  <c r="AE1540" i="1"/>
  <c r="AE1541" i="1"/>
  <c r="AE1542" i="1"/>
  <c r="AE1543" i="1"/>
  <c r="AE1544" i="1"/>
  <c r="AE1545" i="1"/>
  <c r="AE1547" i="1"/>
  <c r="AE1548" i="1"/>
  <c r="AE1549" i="1"/>
  <c r="AE1550" i="1"/>
  <c r="AE1551" i="1"/>
  <c r="AE1552" i="1"/>
  <c r="AE1553" i="1"/>
  <c r="AE2" i="1"/>
  <c r="V1553" i="1"/>
  <c r="V1552" i="1"/>
  <c r="V1551" i="1"/>
  <c r="V1550" i="1"/>
  <c r="V1549" i="1"/>
  <c r="V1548" i="1"/>
  <c r="V1547" i="1"/>
  <c r="W1547" i="1" s="1"/>
  <c r="W1548" i="1" s="1"/>
  <c r="X734" i="2"/>
  <c r="Y738" i="2"/>
  <c r="X738" i="2"/>
  <c r="Y737" i="2"/>
  <c r="X737" i="2"/>
  <c r="Y736" i="2"/>
  <c r="Z736" i="2" s="1"/>
  <c r="Z737" i="2" s="1"/>
  <c r="Z738" i="2" s="1"/>
  <c r="X736" i="2"/>
  <c r="R738" i="2"/>
  <c r="R737" i="2"/>
  <c r="R736" i="2"/>
  <c r="S736" i="2" s="1"/>
  <c r="S737" i="2" s="1"/>
  <c r="S738" i="2" s="1"/>
  <c r="AA1247" i="3"/>
  <c r="R1247" i="3"/>
  <c r="AC1247" i="3" s="1"/>
  <c r="AA1246" i="3"/>
  <c r="R1246" i="3"/>
  <c r="AC1246" i="3" s="1"/>
  <c r="AA1245" i="3"/>
  <c r="R1245" i="3"/>
  <c r="AC1245" i="3" s="1"/>
  <c r="AA1244" i="3"/>
  <c r="R1244" i="3"/>
  <c r="AC1244" i="3" s="1"/>
  <c r="AA1243" i="3"/>
  <c r="R1243" i="3"/>
  <c r="AC1243" i="3" s="1"/>
  <c r="AD1243" i="3" s="1"/>
  <c r="V1545" i="1"/>
  <c r="V1544" i="1"/>
  <c r="V1543" i="1"/>
  <c r="V1542" i="1"/>
  <c r="V1541" i="1"/>
  <c r="V1540" i="1"/>
  <c r="V1539" i="1"/>
  <c r="V1538" i="1"/>
  <c r="V1537" i="1"/>
  <c r="W1537" i="1" s="1"/>
  <c r="Y734" i="2"/>
  <c r="Y733" i="2"/>
  <c r="X733" i="2"/>
  <c r="Y732" i="2"/>
  <c r="Z732" i="2" s="1"/>
  <c r="Z733" i="2" s="1"/>
  <c r="Z734" i="2" s="1"/>
  <c r="X732" i="2"/>
  <c r="R734" i="2"/>
  <c r="R733" i="2"/>
  <c r="R732" i="2"/>
  <c r="S732" i="2" s="1"/>
  <c r="S733" i="2" s="1"/>
  <c r="S734" i="2" s="1"/>
  <c r="AC1237" i="3"/>
  <c r="AC1241" i="3"/>
  <c r="AA1241" i="3"/>
  <c r="R1241" i="3"/>
  <c r="AA1240" i="3"/>
  <c r="R1240" i="3"/>
  <c r="AC1240" i="3" s="1"/>
  <c r="AA1239" i="3"/>
  <c r="R1239" i="3"/>
  <c r="AC1239" i="3" s="1"/>
  <c r="AA1238" i="3"/>
  <c r="R1238" i="3"/>
  <c r="AC1238" i="3" s="1"/>
  <c r="AA1237" i="3"/>
  <c r="R1237" i="3"/>
  <c r="AA1236" i="3"/>
  <c r="R1236" i="3"/>
  <c r="AC1236" i="3" s="1"/>
  <c r="AA1235" i="3"/>
  <c r="R1235" i="3"/>
  <c r="S1235" i="3" s="1"/>
  <c r="Y730" i="2"/>
  <c r="X730" i="2"/>
  <c r="Y729" i="2"/>
  <c r="X729" i="2"/>
  <c r="Y728" i="2"/>
  <c r="Z728" i="2" s="1"/>
  <c r="Z729" i="2" s="1"/>
  <c r="Z730" i="2" s="1"/>
  <c r="X728" i="2"/>
  <c r="R730" i="2"/>
  <c r="R729" i="2"/>
  <c r="R728" i="2"/>
  <c r="S728" i="2" s="1"/>
  <c r="S729" i="2" s="1"/>
  <c r="S730" i="2" s="1"/>
  <c r="AA1233" i="3"/>
  <c r="R1233" i="3"/>
  <c r="AC1233" i="3" s="1"/>
  <c r="AA1232" i="3"/>
  <c r="R1232" i="3"/>
  <c r="AC1232" i="3" s="1"/>
  <c r="AA1231" i="3"/>
  <c r="R1231" i="3"/>
  <c r="AC1231" i="3" s="1"/>
  <c r="AA1230" i="3"/>
  <c r="R1230" i="3"/>
  <c r="AC1230" i="3" s="1"/>
  <c r="AC1229" i="3"/>
  <c r="AA1229" i="3"/>
  <c r="R1229" i="3"/>
  <c r="AA1228" i="3"/>
  <c r="R1228" i="3"/>
  <c r="AC1228" i="3" s="1"/>
  <c r="AD1228" i="3" s="1"/>
  <c r="V1535" i="1"/>
  <c r="V1534" i="1"/>
  <c r="V1533" i="1"/>
  <c r="V1532" i="1"/>
  <c r="V1531" i="1"/>
  <c r="V1530" i="1"/>
  <c r="V1529" i="1"/>
  <c r="V1528" i="1"/>
  <c r="V1527" i="1"/>
  <c r="W1527" i="1" s="1"/>
  <c r="Y726" i="2"/>
  <c r="X726" i="2"/>
  <c r="Y725" i="2"/>
  <c r="X725" i="2"/>
  <c r="Z724" i="2"/>
  <c r="Z725" i="2" s="1"/>
  <c r="Z726" i="2" s="1"/>
  <c r="Y724" i="2"/>
  <c r="X724" i="2"/>
  <c r="R726" i="2"/>
  <c r="R725" i="2"/>
  <c r="S724" i="2"/>
  <c r="S725" i="2" s="1"/>
  <c r="S726" i="2" s="1"/>
  <c r="R724" i="2"/>
  <c r="AA1226" i="3"/>
  <c r="R1226" i="3"/>
  <c r="AC1226" i="3" s="1"/>
  <c r="AC1225" i="3"/>
  <c r="AA1225" i="3"/>
  <c r="R1225" i="3"/>
  <c r="AA1224" i="3"/>
  <c r="R1224" i="3"/>
  <c r="AC1224" i="3" s="1"/>
  <c r="AA1223" i="3"/>
  <c r="R1223" i="3"/>
  <c r="AC1223" i="3" s="1"/>
  <c r="AC1222" i="3"/>
  <c r="AA1222" i="3"/>
  <c r="R1222" i="3"/>
  <c r="AA1221" i="3"/>
  <c r="R1221" i="3"/>
  <c r="AC1221" i="3" s="1"/>
  <c r="AC1220" i="3"/>
  <c r="AA1220" i="3"/>
  <c r="R1220" i="3"/>
  <c r="AA1219" i="3"/>
  <c r="R1219" i="3"/>
  <c r="AC1219" i="3" s="1"/>
  <c r="AD1219" i="3" s="1"/>
  <c r="AD1220" i="3" s="1"/>
  <c r="Y722" i="2"/>
  <c r="X722" i="2"/>
  <c r="Y721" i="2"/>
  <c r="X721" i="2"/>
  <c r="Y720" i="2"/>
  <c r="Z720" i="2" s="1"/>
  <c r="Z721" i="2" s="1"/>
  <c r="Z722" i="2" s="1"/>
  <c r="X720" i="2"/>
  <c r="R722" i="2"/>
  <c r="R721" i="2"/>
  <c r="S720" i="2"/>
  <c r="S721" i="2" s="1"/>
  <c r="S722" i="2" s="1"/>
  <c r="R720" i="2"/>
  <c r="AA1217" i="3"/>
  <c r="R1217" i="3"/>
  <c r="AC1217" i="3" s="1"/>
  <c r="AC1216" i="3"/>
  <c r="AA1216" i="3"/>
  <c r="R1216" i="3"/>
  <c r="AA1215" i="3"/>
  <c r="R1215" i="3"/>
  <c r="AC1215" i="3" s="1"/>
  <c r="AA1214" i="3"/>
  <c r="R1214" i="3"/>
  <c r="AC1214" i="3" s="1"/>
  <c r="AC1213" i="3"/>
  <c r="AA1213" i="3"/>
  <c r="R1213" i="3"/>
  <c r="AA1212" i="3"/>
  <c r="R1212" i="3"/>
  <c r="AC1212" i="3" s="1"/>
  <c r="AD1212" i="3" s="1"/>
  <c r="AD1213" i="3" s="1"/>
  <c r="AD1214" i="3" s="1"/>
  <c r="Y718" i="2"/>
  <c r="X718" i="2"/>
  <c r="Y717" i="2"/>
  <c r="X717" i="2"/>
  <c r="Y716" i="2"/>
  <c r="Z716" i="2" s="1"/>
  <c r="Z717" i="2" s="1"/>
  <c r="Z718" i="2" s="1"/>
  <c r="X716" i="2"/>
  <c r="R718" i="2"/>
  <c r="R717" i="2"/>
  <c r="R716" i="2"/>
  <c r="S716" i="2" s="1"/>
  <c r="S717" i="2" s="1"/>
  <c r="S718" i="2" s="1"/>
  <c r="AA1210" i="3"/>
  <c r="R1210" i="3"/>
  <c r="AC1210" i="3" s="1"/>
  <c r="AC1209" i="3"/>
  <c r="AA1209" i="3"/>
  <c r="R1209" i="3"/>
  <c r="AA1208" i="3"/>
  <c r="R1208" i="3"/>
  <c r="AC1208" i="3" s="1"/>
  <c r="AA1207" i="3"/>
  <c r="R1207" i="3"/>
  <c r="AC1207" i="3" s="1"/>
  <c r="AC1206" i="3"/>
  <c r="AD1206" i="3" s="1"/>
  <c r="AA1206" i="3"/>
  <c r="S1206" i="3"/>
  <c r="S1207" i="3" s="1"/>
  <c r="R1206" i="3"/>
  <c r="V1525" i="1"/>
  <c r="V1524" i="1"/>
  <c r="V1523" i="1"/>
  <c r="V1522" i="1"/>
  <c r="V1521" i="1"/>
  <c r="V1520" i="1"/>
  <c r="V1519" i="1"/>
  <c r="V1518" i="1"/>
  <c r="W1518" i="1" s="1"/>
  <c r="W1519" i="1" s="1"/>
  <c r="Y714" i="2"/>
  <c r="X714" i="2"/>
  <c r="Y713" i="2"/>
  <c r="X713" i="2"/>
  <c r="Y712" i="2"/>
  <c r="Z712" i="2" s="1"/>
  <c r="Z713" i="2" s="1"/>
  <c r="Z714" i="2" s="1"/>
  <c r="X712" i="2"/>
  <c r="R714" i="2"/>
  <c r="R713" i="2"/>
  <c r="R712" i="2"/>
  <c r="S712" i="2" s="1"/>
  <c r="S713" i="2" s="1"/>
  <c r="S714" i="2" s="1"/>
  <c r="AA1204" i="3"/>
  <c r="R1204" i="3"/>
  <c r="AC1204" i="3" s="1"/>
  <c r="AA1203" i="3"/>
  <c r="R1203" i="3"/>
  <c r="AC1203" i="3" s="1"/>
  <c r="AC1202" i="3"/>
  <c r="AA1202" i="3"/>
  <c r="R1202" i="3"/>
  <c r="AA1201" i="3"/>
  <c r="R1201" i="3"/>
  <c r="AC1201" i="3" s="1"/>
  <c r="AA1200" i="3"/>
  <c r="R1200" i="3"/>
  <c r="AC1200" i="3" s="1"/>
  <c r="AA1199" i="3"/>
  <c r="R1199" i="3"/>
  <c r="AC1199" i="3" s="1"/>
  <c r="AA1198" i="3"/>
  <c r="R1198" i="3"/>
  <c r="S1198" i="3" s="1"/>
  <c r="V1516" i="1"/>
  <c r="V1515" i="1"/>
  <c r="V1514" i="1"/>
  <c r="V1513" i="1"/>
  <c r="V1512" i="1"/>
  <c r="V1511" i="1"/>
  <c r="V1510" i="1"/>
  <c r="V1509" i="1"/>
  <c r="W1509" i="1" s="1"/>
  <c r="W1510" i="1" s="1"/>
  <c r="Y710" i="2"/>
  <c r="X710" i="2"/>
  <c r="Y709" i="2"/>
  <c r="X709" i="2"/>
  <c r="Y708" i="2"/>
  <c r="Z708" i="2" s="1"/>
  <c r="Z709" i="2" s="1"/>
  <c r="Z710" i="2" s="1"/>
  <c r="X708" i="2"/>
  <c r="R710" i="2"/>
  <c r="R709" i="2"/>
  <c r="R708" i="2"/>
  <c r="S708" i="2" s="1"/>
  <c r="S709" i="2" s="1"/>
  <c r="S710" i="2" s="1"/>
  <c r="AA1196" i="3"/>
  <c r="R1196" i="3"/>
  <c r="AC1196" i="3" s="1"/>
  <c r="AA1195" i="3"/>
  <c r="R1195" i="3"/>
  <c r="AC1195" i="3" s="1"/>
  <c r="AA1194" i="3"/>
  <c r="R1194" i="3"/>
  <c r="AC1194" i="3" s="1"/>
  <c r="AA1193" i="3"/>
  <c r="R1193" i="3"/>
  <c r="AC1193" i="3" s="1"/>
  <c r="AC1192" i="3"/>
  <c r="AA1192" i="3"/>
  <c r="R1192" i="3"/>
  <c r="AA1191" i="3"/>
  <c r="R1191" i="3"/>
  <c r="AC1191" i="3" s="1"/>
  <c r="AD1191" i="3" s="1"/>
  <c r="V1506" i="1"/>
  <c r="V1507" i="1"/>
  <c r="V1505" i="1"/>
  <c r="V1504" i="1"/>
  <c r="V1503" i="1"/>
  <c r="V1502" i="1"/>
  <c r="V1501" i="1"/>
  <c r="V1500" i="1"/>
  <c r="V1499" i="1"/>
  <c r="W1499" i="1" s="1"/>
  <c r="Y706" i="2"/>
  <c r="X706" i="2"/>
  <c r="Y705" i="2"/>
  <c r="X705" i="2"/>
  <c r="Y704" i="2"/>
  <c r="Z704" i="2" s="1"/>
  <c r="Z705" i="2" s="1"/>
  <c r="Z706" i="2" s="1"/>
  <c r="X704" i="2"/>
  <c r="R706" i="2"/>
  <c r="R705" i="2"/>
  <c r="S704" i="2"/>
  <c r="S705" i="2" s="1"/>
  <c r="S706" i="2" s="1"/>
  <c r="R704" i="2"/>
  <c r="AC1189" i="3"/>
  <c r="AA1189" i="3"/>
  <c r="R1189" i="3"/>
  <c r="AC1188" i="3"/>
  <c r="AA1188" i="3"/>
  <c r="R1188" i="3"/>
  <c r="AA1187" i="3"/>
  <c r="R1187" i="3"/>
  <c r="AC1187" i="3" s="1"/>
  <c r="AC1186" i="3"/>
  <c r="AA1186" i="3"/>
  <c r="R1186" i="3"/>
  <c r="AC1185" i="3"/>
  <c r="AA1185" i="3"/>
  <c r="R1185" i="3"/>
  <c r="AA1184" i="3"/>
  <c r="R1184" i="3"/>
  <c r="AC1184" i="3" s="1"/>
  <c r="AA1183" i="3"/>
  <c r="R1183" i="3"/>
  <c r="AC1183" i="3" s="1"/>
  <c r="AD1183" i="3" s="1"/>
  <c r="V1497" i="1"/>
  <c r="V1496" i="1"/>
  <c r="V1495" i="1"/>
  <c r="V1494" i="1"/>
  <c r="V1493" i="1"/>
  <c r="V1492" i="1"/>
  <c r="V1491" i="1"/>
  <c r="W1491" i="1" s="1"/>
  <c r="Y702" i="2"/>
  <c r="X702" i="2"/>
  <c r="Y701" i="2"/>
  <c r="X701" i="2"/>
  <c r="Y700" i="2"/>
  <c r="Z700" i="2" s="1"/>
  <c r="Z701" i="2" s="1"/>
  <c r="Z702" i="2" s="1"/>
  <c r="X700" i="2"/>
  <c r="R702" i="2"/>
  <c r="R701" i="2"/>
  <c r="R700" i="2"/>
  <c r="S700" i="2" s="1"/>
  <c r="S701" i="2" s="1"/>
  <c r="S702" i="2" s="1"/>
  <c r="AA1181" i="3"/>
  <c r="R1181" i="3"/>
  <c r="AC1181" i="3" s="1"/>
  <c r="AC1180" i="3"/>
  <c r="AA1180" i="3"/>
  <c r="R1180" i="3"/>
  <c r="AA1179" i="3"/>
  <c r="R1179" i="3"/>
  <c r="AC1179" i="3" s="1"/>
  <c r="AA1178" i="3"/>
  <c r="R1178" i="3"/>
  <c r="AC1178" i="3" s="1"/>
  <c r="AA1177" i="3"/>
  <c r="R1177" i="3"/>
  <c r="AC1177" i="3" s="1"/>
  <c r="AD1177" i="3" s="1"/>
  <c r="V1489" i="1"/>
  <c r="V1488" i="1"/>
  <c r="V1487" i="1"/>
  <c r="V1486" i="1"/>
  <c r="V1485" i="1"/>
  <c r="V1484" i="1"/>
  <c r="V1483" i="1"/>
  <c r="V1482" i="1"/>
  <c r="W1482" i="1" s="1"/>
  <c r="W1483" i="1" s="1"/>
  <c r="W1484" i="1" s="1"/>
  <c r="W1485" i="1" s="1"/>
  <c r="W1486" i="1" s="1"/>
  <c r="Y698" i="2"/>
  <c r="X698" i="2"/>
  <c r="Y697" i="2"/>
  <c r="X697" i="2"/>
  <c r="Y696" i="2"/>
  <c r="Z696" i="2" s="1"/>
  <c r="Z697" i="2" s="1"/>
  <c r="Z698" i="2" s="1"/>
  <c r="X696" i="2"/>
  <c r="R698" i="2"/>
  <c r="R697" i="2"/>
  <c r="R696" i="2"/>
  <c r="S696" i="2" s="1"/>
  <c r="S697" i="2" s="1"/>
  <c r="S698" i="2" s="1"/>
  <c r="AA1175" i="3"/>
  <c r="R1175" i="3"/>
  <c r="AC1175" i="3" s="1"/>
  <c r="AA1174" i="3"/>
  <c r="R1174" i="3"/>
  <c r="AC1174" i="3" s="1"/>
  <c r="AA1173" i="3"/>
  <c r="R1173" i="3"/>
  <c r="AC1173" i="3" s="1"/>
  <c r="AA1172" i="3"/>
  <c r="R1172" i="3"/>
  <c r="AC1172" i="3" s="1"/>
  <c r="AC1171" i="3"/>
  <c r="AA1171" i="3"/>
  <c r="R1171" i="3"/>
  <c r="AA1170" i="3"/>
  <c r="R1170" i="3"/>
  <c r="AC1170" i="3" s="1"/>
  <c r="AD1170" i="3" s="1"/>
  <c r="V1480" i="1"/>
  <c r="V1479" i="1"/>
  <c r="V1478" i="1"/>
  <c r="V1477" i="1"/>
  <c r="V1476" i="1"/>
  <c r="V1475" i="1"/>
  <c r="V1474" i="1"/>
  <c r="W1474" i="1" s="1"/>
  <c r="W1475" i="1" s="1"/>
  <c r="Y694" i="2"/>
  <c r="X694" i="2"/>
  <c r="Y693" i="2"/>
  <c r="X693" i="2"/>
  <c r="Y692" i="2"/>
  <c r="Z692" i="2" s="1"/>
  <c r="Z693" i="2" s="1"/>
  <c r="Z694" i="2" s="1"/>
  <c r="X692" i="2"/>
  <c r="R694" i="2"/>
  <c r="R693" i="2"/>
  <c r="R692" i="2"/>
  <c r="S692" i="2" s="1"/>
  <c r="S693" i="2" s="1"/>
  <c r="S694" i="2" s="1"/>
  <c r="AA1168" i="3"/>
  <c r="R1168" i="3"/>
  <c r="AC1168" i="3" s="1"/>
  <c r="AC1167" i="3"/>
  <c r="AA1167" i="3"/>
  <c r="R1167" i="3"/>
  <c r="AA1166" i="3"/>
  <c r="R1166" i="3"/>
  <c r="AC1166" i="3" s="1"/>
  <c r="AA1165" i="3"/>
  <c r="R1165" i="3"/>
  <c r="AC1165" i="3" s="1"/>
  <c r="AA1164" i="3"/>
  <c r="R1164" i="3"/>
  <c r="AC1164" i="3" s="1"/>
  <c r="AA1163" i="3"/>
  <c r="R1163" i="3"/>
  <c r="AC1163" i="3" s="1"/>
  <c r="AD1163" i="3" s="1"/>
  <c r="V1472" i="1"/>
  <c r="V1471" i="1"/>
  <c r="V1470" i="1"/>
  <c r="V1469" i="1"/>
  <c r="V1468" i="1"/>
  <c r="V1467" i="1"/>
  <c r="V1466" i="1"/>
  <c r="V1465" i="1"/>
  <c r="W1465" i="1" s="1"/>
  <c r="W1466" i="1" s="1"/>
  <c r="Y690" i="2"/>
  <c r="X690" i="2"/>
  <c r="Y689" i="2"/>
  <c r="Z689" i="2" s="1"/>
  <c r="Z690" i="2" s="1"/>
  <c r="X689" i="2"/>
  <c r="Z688" i="2"/>
  <c r="Y688" i="2"/>
  <c r="X688" i="2"/>
  <c r="R690" i="2"/>
  <c r="R689" i="2"/>
  <c r="R688" i="2"/>
  <c r="S688" i="2" s="1"/>
  <c r="S689" i="2" s="1"/>
  <c r="S690" i="2" s="1"/>
  <c r="AA1161" i="3"/>
  <c r="R1161" i="3"/>
  <c r="AC1161" i="3" s="1"/>
  <c r="AC1160" i="3"/>
  <c r="AA1160" i="3"/>
  <c r="R1160" i="3"/>
  <c r="AA1159" i="3"/>
  <c r="R1159" i="3"/>
  <c r="AC1159" i="3" s="1"/>
  <c r="AA1158" i="3"/>
  <c r="R1158" i="3"/>
  <c r="AC1158" i="3" s="1"/>
  <c r="AA1157" i="3"/>
  <c r="R1157" i="3"/>
  <c r="AC1157" i="3" s="1"/>
  <c r="AA1156" i="3"/>
  <c r="R1156" i="3"/>
  <c r="AC1156" i="3" s="1"/>
  <c r="AD1156" i="3" s="1"/>
  <c r="Y686" i="2"/>
  <c r="X686" i="2"/>
  <c r="Y685" i="2"/>
  <c r="Z685" i="2" s="1"/>
  <c r="Z686" i="2" s="1"/>
  <c r="X685" i="2"/>
  <c r="Z684" i="2"/>
  <c r="Y684" i="2"/>
  <c r="X684" i="2"/>
  <c r="R686" i="2"/>
  <c r="R685" i="2"/>
  <c r="R684" i="2"/>
  <c r="S684" i="2" s="1"/>
  <c r="S685" i="2" s="1"/>
  <c r="S686" i="2" s="1"/>
  <c r="AA1154" i="3"/>
  <c r="R1154" i="3"/>
  <c r="AC1154" i="3" s="1"/>
  <c r="AC1153" i="3"/>
  <c r="AA1153" i="3"/>
  <c r="R1153" i="3"/>
  <c r="AA1152" i="3"/>
  <c r="R1152" i="3"/>
  <c r="AC1152" i="3" s="1"/>
  <c r="AA1151" i="3"/>
  <c r="R1151" i="3"/>
  <c r="AC1151" i="3" s="1"/>
  <c r="AA1150" i="3"/>
  <c r="R1150" i="3"/>
  <c r="AC1150" i="3" s="1"/>
  <c r="AA1149" i="3"/>
  <c r="R1149" i="3"/>
  <c r="AC1149" i="3" s="1"/>
  <c r="AD1149" i="3" s="1"/>
  <c r="V1463" i="1"/>
  <c r="V1462" i="1"/>
  <c r="V1461" i="1"/>
  <c r="V1460" i="1"/>
  <c r="V1459" i="1"/>
  <c r="V1458" i="1"/>
  <c r="V1457" i="1"/>
  <c r="W1457" i="1" s="1"/>
  <c r="W1458" i="1" s="1"/>
  <c r="W1459" i="1" s="1"/>
  <c r="W1460" i="1" s="1"/>
  <c r="W1461" i="1" s="1"/>
  <c r="Y682" i="2"/>
  <c r="X682" i="2"/>
  <c r="Y681" i="2"/>
  <c r="Z681" i="2" s="1"/>
  <c r="Z682" i="2" s="1"/>
  <c r="X681" i="2"/>
  <c r="Z680" i="2"/>
  <c r="Y680" i="2"/>
  <c r="X680" i="2"/>
  <c r="R682" i="2"/>
  <c r="R681" i="2"/>
  <c r="R680" i="2"/>
  <c r="S680" i="2" s="1"/>
  <c r="S681" i="2" s="1"/>
  <c r="S682" i="2" s="1"/>
  <c r="AA1147" i="3"/>
  <c r="R1147" i="3"/>
  <c r="AC1147" i="3" s="1"/>
  <c r="AA1146" i="3"/>
  <c r="R1146" i="3"/>
  <c r="AC1146" i="3" s="1"/>
  <c r="AA1145" i="3"/>
  <c r="R1145" i="3"/>
  <c r="AC1145" i="3" s="1"/>
  <c r="AA1144" i="3"/>
  <c r="R1144" i="3"/>
  <c r="AC1144" i="3" s="1"/>
  <c r="AA1143" i="3"/>
  <c r="R1143" i="3"/>
  <c r="AC1143" i="3" s="1"/>
  <c r="AD1143" i="3" s="1"/>
  <c r="V1455" i="1"/>
  <c r="V1454" i="1"/>
  <c r="V1453" i="1"/>
  <c r="V1452" i="1"/>
  <c r="V1451" i="1"/>
  <c r="V1450" i="1"/>
  <c r="V1449" i="1"/>
  <c r="V1448" i="1"/>
  <c r="W1448" i="1" s="1"/>
  <c r="Y678" i="2"/>
  <c r="X678" i="2"/>
  <c r="Y677" i="2"/>
  <c r="X677" i="2"/>
  <c r="Y676" i="2"/>
  <c r="Z676" i="2" s="1"/>
  <c r="Z677" i="2" s="1"/>
  <c r="Z678" i="2" s="1"/>
  <c r="X676" i="2"/>
  <c r="R678" i="2"/>
  <c r="R677" i="2"/>
  <c r="R676" i="2"/>
  <c r="S676" i="2" s="1"/>
  <c r="S677" i="2" s="1"/>
  <c r="S678" i="2" s="1"/>
  <c r="AA1141" i="3"/>
  <c r="R1141" i="3"/>
  <c r="AC1141" i="3" s="1"/>
  <c r="AC1140" i="3"/>
  <c r="AA1140" i="3"/>
  <c r="R1140" i="3"/>
  <c r="AA1139" i="3"/>
  <c r="R1139" i="3"/>
  <c r="AC1139" i="3" s="1"/>
  <c r="AA1138" i="3"/>
  <c r="R1138" i="3"/>
  <c r="AC1138" i="3" s="1"/>
  <c r="AC1137" i="3"/>
  <c r="AA1137" i="3"/>
  <c r="R1137" i="3"/>
  <c r="AA1136" i="3"/>
  <c r="R1136" i="3"/>
  <c r="AC1136" i="3" s="1"/>
  <c r="AD1136" i="3" s="1"/>
  <c r="AD1137" i="3" s="1"/>
  <c r="V1446" i="1"/>
  <c r="V1445" i="1"/>
  <c r="V1444" i="1"/>
  <c r="V1443" i="1"/>
  <c r="V1442" i="1"/>
  <c r="V1441" i="1"/>
  <c r="V1440" i="1"/>
  <c r="W1440" i="1" s="1"/>
  <c r="W1441" i="1" s="1"/>
  <c r="Y674" i="2"/>
  <c r="X674" i="2"/>
  <c r="Y673" i="2"/>
  <c r="X673" i="2"/>
  <c r="Y672" i="2"/>
  <c r="Z672" i="2" s="1"/>
  <c r="Z673" i="2" s="1"/>
  <c r="Z674" i="2" s="1"/>
  <c r="X672" i="2"/>
  <c r="R674" i="2"/>
  <c r="R673" i="2"/>
  <c r="R672" i="2"/>
  <c r="S672" i="2" s="1"/>
  <c r="S673" i="2" s="1"/>
  <c r="S674" i="2" s="1"/>
  <c r="AA1134" i="3"/>
  <c r="R1134" i="3"/>
  <c r="AC1134" i="3" s="1"/>
  <c r="AA1133" i="3"/>
  <c r="R1133" i="3"/>
  <c r="AC1133" i="3" s="1"/>
  <c r="AA1132" i="3"/>
  <c r="R1132" i="3"/>
  <c r="AC1132" i="3" s="1"/>
  <c r="AA1131" i="3"/>
  <c r="R1131" i="3"/>
  <c r="AC1131" i="3" s="1"/>
  <c r="AA1130" i="3"/>
  <c r="R1130" i="3"/>
  <c r="AC1130" i="3" s="1"/>
  <c r="AD1130" i="3" s="1"/>
  <c r="AD1131" i="3" s="1"/>
  <c r="AD1132" i="3" s="1"/>
  <c r="V1438" i="1"/>
  <c r="V1437" i="1"/>
  <c r="V1436" i="1"/>
  <c r="V1435" i="1"/>
  <c r="V1434" i="1"/>
  <c r="V1433" i="1"/>
  <c r="V1432" i="1"/>
  <c r="W1432" i="1" s="1"/>
  <c r="Y670" i="2"/>
  <c r="X670" i="2"/>
  <c r="Y669" i="2"/>
  <c r="X669" i="2"/>
  <c r="Z668" i="2"/>
  <c r="Z669" i="2" s="1"/>
  <c r="Z670" i="2" s="1"/>
  <c r="Y668" i="2"/>
  <c r="X668" i="2"/>
  <c r="R670" i="2"/>
  <c r="R669" i="2"/>
  <c r="R668" i="2"/>
  <c r="S668" i="2" s="1"/>
  <c r="S669" i="2" s="1"/>
  <c r="S670" i="2" s="1"/>
  <c r="AA1128" i="3"/>
  <c r="R1128" i="3"/>
  <c r="AC1128" i="3" s="1"/>
  <c r="AC1127" i="3"/>
  <c r="AA1127" i="3"/>
  <c r="R1127" i="3"/>
  <c r="AA1126" i="3"/>
  <c r="R1126" i="3"/>
  <c r="AC1126" i="3" s="1"/>
  <c r="AA1125" i="3"/>
  <c r="R1125" i="3"/>
  <c r="AC1125" i="3" s="1"/>
  <c r="AC1124" i="3"/>
  <c r="AD1124" i="3" s="1"/>
  <c r="AD1125" i="3" s="1"/>
  <c r="AD1126" i="3" s="1"/>
  <c r="AD1127" i="3" s="1"/>
  <c r="AD1128" i="3" s="1"/>
  <c r="AA1124" i="3"/>
  <c r="R1124" i="3"/>
  <c r="S1124" i="3" s="1"/>
  <c r="S1125" i="3" s="1"/>
  <c r="V1430" i="1"/>
  <c r="V1429" i="1"/>
  <c r="V1428" i="1"/>
  <c r="V1427" i="1"/>
  <c r="V1426" i="1"/>
  <c r="V1425" i="1"/>
  <c r="V1424" i="1"/>
  <c r="W1424" i="1" s="1"/>
  <c r="Y666" i="2"/>
  <c r="X666" i="2"/>
  <c r="Y665" i="2"/>
  <c r="X665" i="2"/>
  <c r="Y664" i="2"/>
  <c r="Z664" i="2" s="1"/>
  <c r="Z665" i="2" s="1"/>
  <c r="Z666" i="2" s="1"/>
  <c r="X664" i="2"/>
  <c r="R666" i="2"/>
  <c r="R665" i="2"/>
  <c r="R664" i="2"/>
  <c r="S664" i="2" s="1"/>
  <c r="S665" i="2" s="1"/>
  <c r="S666" i="2" s="1"/>
  <c r="AA1122" i="3"/>
  <c r="R1122" i="3"/>
  <c r="AC1122" i="3" s="1"/>
  <c r="AC1121" i="3"/>
  <c r="AA1121" i="3"/>
  <c r="R1121" i="3"/>
  <c r="AA1120" i="3"/>
  <c r="R1120" i="3"/>
  <c r="AC1120" i="3" s="1"/>
  <c r="AA1119" i="3"/>
  <c r="R1119" i="3"/>
  <c r="AC1119" i="3" s="1"/>
  <c r="AA1118" i="3"/>
  <c r="R1118" i="3"/>
  <c r="AC1118" i="3" s="1"/>
  <c r="AD1118" i="3" s="1"/>
  <c r="V1422" i="1"/>
  <c r="V1421" i="1"/>
  <c r="V1420" i="1"/>
  <c r="V1419" i="1"/>
  <c r="V1418" i="1"/>
  <c r="V1417" i="1"/>
  <c r="V1416" i="1"/>
  <c r="V1415" i="1"/>
  <c r="W1415" i="1" s="1"/>
  <c r="W1416" i="1" s="1"/>
  <c r="Y662" i="2"/>
  <c r="X662" i="2"/>
  <c r="Y661" i="2"/>
  <c r="X661" i="2"/>
  <c r="Y660" i="2"/>
  <c r="Z660" i="2" s="1"/>
  <c r="Z661" i="2" s="1"/>
  <c r="Z662" i="2" s="1"/>
  <c r="X660" i="2"/>
  <c r="R662" i="2"/>
  <c r="R661" i="2"/>
  <c r="R660" i="2"/>
  <c r="S660" i="2" s="1"/>
  <c r="S661" i="2" s="1"/>
  <c r="S662" i="2" s="1"/>
  <c r="AC1114" i="3"/>
  <c r="AC1115" i="3"/>
  <c r="AC1111" i="3"/>
  <c r="AA1111" i="3"/>
  <c r="AA1116" i="3"/>
  <c r="R1116" i="3"/>
  <c r="AC1116" i="3" s="1"/>
  <c r="AA1115" i="3"/>
  <c r="R1115" i="3"/>
  <c r="AA1114" i="3"/>
  <c r="R1114" i="3"/>
  <c r="AA1113" i="3"/>
  <c r="R1113" i="3"/>
  <c r="AC1113" i="3" s="1"/>
  <c r="AA1112" i="3"/>
  <c r="R1112" i="3"/>
  <c r="AC1112" i="3" s="1"/>
  <c r="R1111" i="3"/>
  <c r="V1413" i="1"/>
  <c r="V1412" i="1"/>
  <c r="V1411" i="1"/>
  <c r="V1410" i="1"/>
  <c r="V1409" i="1"/>
  <c r="V1408" i="1"/>
  <c r="V1407" i="1"/>
  <c r="W1407" i="1" s="1"/>
  <c r="Y658" i="2"/>
  <c r="X658" i="2"/>
  <c r="Y657" i="2"/>
  <c r="X657" i="2"/>
  <c r="Y656" i="2"/>
  <c r="Z656" i="2" s="1"/>
  <c r="Z657" i="2" s="1"/>
  <c r="Z658" i="2" s="1"/>
  <c r="X656" i="2"/>
  <c r="R658" i="2"/>
  <c r="R657" i="2"/>
  <c r="R656" i="2"/>
  <c r="S656" i="2" s="1"/>
  <c r="S657" i="2" s="1"/>
  <c r="S658" i="2" s="1"/>
  <c r="AA1109" i="3"/>
  <c r="R1109" i="3"/>
  <c r="AC1109" i="3" s="1"/>
  <c r="AA1108" i="3"/>
  <c r="R1108" i="3"/>
  <c r="AC1108" i="3" s="1"/>
  <c r="AA1107" i="3"/>
  <c r="R1107" i="3"/>
  <c r="AC1107" i="3" s="1"/>
  <c r="AA1106" i="3"/>
  <c r="R1106" i="3"/>
  <c r="AC1106" i="3" s="1"/>
  <c r="AC1105" i="3"/>
  <c r="AA1105" i="3"/>
  <c r="R1105" i="3"/>
  <c r="AA1104" i="3"/>
  <c r="R1104" i="3"/>
  <c r="AC1104" i="3" s="1"/>
  <c r="AD1104" i="3" s="1"/>
  <c r="V1405" i="1"/>
  <c r="V1404" i="1"/>
  <c r="V1403" i="1"/>
  <c r="V1402" i="1"/>
  <c r="V1401" i="1"/>
  <c r="V1400" i="1"/>
  <c r="V1399" i="1"/>
  <c r="W1399" i="1" s="1"/>
  <c r="Y654" i="2"/>
  <c r="X654" i="2"/>
  <c r="Y653" i="2"/>
  <c r="X653" i="2"/>
  <c r="Y652" i="2"/>
  <c r="Z652" i="2" s="1"/>
  <c r="Z653" i="2" s="1"/>
  <c r="Z654" i="2" s="1"/>
  <c r="X652" i="2"/>
  <c r="R654" i="2"/>
  <c r="R653" i="2"/>
  <c r="R652" i="2"/>
  <c r="S652" i="2" s="1"/>
  <c r="S653" i="2" s="1"/>
  <c r="S654" i="2" s="1"/>
  <c r="AA1102" i="3"/>
  <c r="R1102" i="3"/>
  <c r="AC1102" i="3" s="1"/>
  <c r="AC1101" i="3"/>
  <c r="AA1101" i="3"/>
  <c r="R1101" i="3"/>
  <c r="AA1100" i="3"/>
  <c r="R1100" i="3"/>
  <c r="AC1100" i="3" s="1"/>
  <c r="AA1099" i="3"/>
  <c r="R1099" i="3"/>
  <c r="AC1099" i="3" s="1"/>
  <c r="AA1098" i="3"/>
  <c r="R1098" i="3"/>
  <c r="S1098" i="3" s="1"/>
  <c r="S1099" i="3" s="1"/>
  <c r="V1397" i="1"/>
  <c r="V1396" i="1"/>
  <c r="V1395" i="1"/>
  <c r="V1394" i="1"/>
  <c r="V1393" i="1"/>
  <c r="V1392" i="1"/>
  <c r="V1391" i="1"/>
  <c r="V1390" i="1"/>
  <c r="W1390" i="1" s="1"/>
  <c r="W1391" i="1" s="1"/>
  <c r="Y650" i="2"/>
  <c r="X650" i="2"/>
  <c r="Y649" i="2"/>
  <c r="X649" i="2"/>
  <c r="Y648" i="2"/>
  <c r="Z648" i="2" s="1"/>
  <c r="Z649" i="2" s="1"/>
  <c r="Z650" i="2" s="1"/>
  <c r="X648" i="2"/>
  <c r="R650" i="2"/>
  <c r="R649" i="2"/>
  <c r="R648" i="2"/>
  <c r="S648" i="2" s="1"/>
  <c r="S649" i="2" s="1"/>
  <c r="S650" i="2" s="1"/>
  <c r="AC1096" i="3"/>
  <c r="AA1096" i="3"/>
  <c r="R1096" i="3"/>
  <c r="AA1095" i="3"/>
  <c r="R1095" i="3"/>
  <c r="AC1095" i="3" s="1"/>
  <c r="AA1094" i="3"/>
  <c r="R1094" i="3"/>
  <c r="AC1094" i="3" s="1"/>
  <c r="AA1093" i="3"/>
  <c r="R1093" i="3"/>
  <c r="AC1093" i="3" s="1"/>
  <c r="AA1092" i="3"/>
  <c r="R1092" i="3"/>
  <c r="AC1092" i="3" s="1"/>
  <c r="AA1091" i="3"/>
  <c r="R1091" i="3"/>
  <c r="AC1091" i="3" s="1"/>
  <c r="AD1091" i="3" s="1"/>
  <c r="V1388" i="1"/>
  <c r="V1387" i="1"/>
  <c r="V1386" i="1"/>
  <c r="V1385" i="1"/>
  <c r="V1384" i="1"/>
  <c r="V1383" i="1"/>
  <c r="V1382" i="1"/>
  <c r="W1382" i="1" s="1"/>
  <c r="W1383" i="1" s="1"/>
  <c r="Y646" i="2"/>
  <c r="X646" i="2"/>
  <c r="Y645" i="2"/>
  <c r="Z645" i="2" s="1"/>
  <c r="Z646" i="2" s="1"/>
  <c r="X645" i="2"/>
  <c r="Z644" i="2"/>
  <c r="Y644" i="2"/>
  <c r="X644" i="2"/>
  <c r="R646" i="2"/>
  <c r="R645" i="2"/>
  <c r="R644" i="2"/>
  <c r="S644" i="2" s="1"/>
  <c r="S645" i="2" s="1"/>
  <c r="S646" i="2" s="1"/>
  <c r="AA1089" i="3"/>
  <c r="R1089" i="3"/>
  <c r="AC1089" i="3" s="1"/>
  <c r="AC1088" i="3"/>
  <c r="AA1088" i="3"/>
  <c r="R1088" i="3"/>
  <c r="AA1087" i="3"/>
  <c r="R1087" i="3"/>
  <c r="AC1087" i="3" s="1"/>
  <c r="AA1086" i="3"/>
  <c r="R1086" i="3"/>
  <c r="AC1086" i="3" s="1"/>
  <c r="AC1085" i="3"/>
  <c r="AA1085" i="3"/>
  <c r="R1085" i="3"/>
  <c r="AA1084" i="3"/>
  <c r="R1084" i="3"/>
  <c r="AC1084" i="3" s="1"/>
  <c r="AD1084" i="3" s="1"/>
  <c r="V1380" i="1"/>
  <c r="V1379" i="1"/>
  <c r="V1378" i="1"/>
  <c r="V1377" i="1"/>
  <c r="V1376" i="1"/>
  <c r="V1375" i="1"/>
  <c r="V1374" i="1"/>
  <c r="W1374" i="1" s="1"/>
  <c r="Y642" i="2"/>
  <c r="X642" i="2"/>
  <c r="Y641" i="2"/>
  <c r="X641" i="2"/>
  <c r="Y640" i="2"/>
  <c r="Z640" i="2" s="1"/>
  <c r="Z641" i="2" s="1"/>
  <c r="Z642" i="2" s="1"/>
  <c r="X640" i="2"/>
  <c r="R642" i="2"/>
  <c r="R641" i="2"/>
  <c r="R640" i="2"/>
  <c r="S640" i="2" s="1"/>
  <c r="S641" i="2" s="1"/>
  <c r="S642" i="2" s="1"/>
  <c r="AA1082" i="3"/>
  <c r="R1082" i="3"/>
  <c r="AC1082" i="3" s="1"/>
  <c r="AA1081" i="3"/>
  <c r="R1081" i="3"/>
  <c r="AC1081" i="3" s="1"/>
  <c r="AA1080" i="3"/>
  <c r="R1080" i="3"/>
  <c r="AC1080" i="3" s="1"/>
  <c r="AA1079" i="3"/>
  <c r="R1079" i="3"/>
  <c r="AC1079" i="3" s="1"/>
  <c r="AC1078" i="3"/>
  <c r="AA1078" i="3"/>
  <c r="R1078" i="3"/>
  <c r="AA1077" i="3"/>
  <c r="R1077" i="3"/>
  <c r="AC1077" i="3" s="1"/>
  <c r="AD1077" i="3" s="1"/>
  <c r="V1372" i="1"/>
  <c r="V1371" i="1"/>
  <c r="V1370" i="1"/>
  <c r="V1369" i="1"/>
  <c r="V1368" i="1"/>
  <c r="V1367" i="1"/>
  <c r="V1366" i="1"/>
  <c r="W1366" i="1" s="1"/>
  <c r="Y638" i="2"/>
  <c r="X638" i="2"/>
  <c r="Y637" i="2"/>
  <c r="X637" i="2"/>
  <c r="Y636" i="2"/>
  <c r="Z636" i="2" s="1"/>
  <c r="Z637" i="2" s="1"/>
  <c r="Z638" i="2" s="1"/>
  <c r="X636" i="2"/>
  <c r="R638" i="2"/>
  <c r="R637" i="2"/>
  <c r="R636" i="2"/>
  <c r="S636" i="2" s="1"/>
  <c r="S637" i="2" s="1"/>
  <c r="S638" i="2" s="1"/>
  <c r="AC1075" i="3"/>
  <c r="AA1075" i="3"/>
  <c r="R1075" i="3"/>
  <c r="AA1074" i="3"/>
  <c r="R1074" i="3"/>
  <c r="AC1074" i="3" s="1"/>
  <c r="AA1073" i="3"/>
  <c r="R1073" i="3"/>
  <c r="AC1073" i="3" s="1"/>
  <c r="AC1072" i="3"/>
  <c r="AA1072" i="3"/>
  <c r="R1072" i="3"/>
  <c r="AA1071" i="3"/>
  <c r="R1071" i="3"/>
  <c r="AC1071" i="3" s="1"/>
  <c r="AD1071" i="3" s="1"/>
  <c r="AD1072" i="3" s="1"/>
  <c r="V1363" i="1"/>
  <c r="V1364" i="1"/>
  <c r="V1362" i="1"/>
  <c r="V1361" i="1"/>
  <c r="V1360" i="1"/>
  <c r="V1359" i="1"/>
  <c r="V1358" i="1"/>
  <c r="V1357" i="1"/>
  <c r="W1357" i="1" s="1"/>
  <c r="Y634" i="2"/>
  <c r="X634" i="2"/>
  <c r="Y633" i="2"/>
  <c r="X633" i="2"/>
  <c r="Z632" i="2"/>
  <c r="Z633" i="2" s="1"/>
  <c r="Z634" i="2" s="1"/>
  <c r="Y632" i="2"/>
  <c r="X632" i="2"/>
  <c r="R634" i="2"/>
  <c r="R633" i="2"/>
  <c r="R632" i="2"/>
  <c r="S632" i="2" s="1"/>
  <c r="S633" i="2" s="1"/>
  <c r="S634" i="2" s="1"/>
  <c r="AA1069" i="3"/>
  <c r="R1069" i="3"/>
  <c r="AC1069" i="3" s="1"/>
  <c r="AC1068" i="3"/>
  <c r="AA1068" i="3"/>
  <c r="R1068" i="3"/>
  <c r="AA1067" i="3"/>
  <c r="R1067" i="3"/>
  <c r="AC1067" i="3" s="1"/>
  <c r="AC1066" i="3"/>
  <c r="AA1066" i="3"/>
  <c r="R1066" i="3"/>
  <c r="AA1065" i="3"/>
  <c r="R1065" i="3"/>
  <c r="AC1065" i="3" s="1"/>
  <c r="AA1064" i="3"/>
  <c r="R1064" i="3"/>
  <c r="AC1064" i="3" s="1"/>
  <c r="AD1064" i="3" s="1"/>
  <c r="AD1065" i="3" s="1"/>
  <c r="AD1066" i="3" s="1"/>
  <c r="V1355" i="1"/>
  <c r="V1354" i="1"/>
  <c r="V1353" i="1"/>
  <c r="V1352" i="1"/>
  <c r="V1351" i="1"/>
  <c r="V1350" i="1"/>
  <c r="W1350" i="1" s="1"/>
  <c r="Y630" i="2"/>
  <c r="X630" i="2"/>
  <c r="Y629" i="2"/>
  <c r="X629" i="2"/>
  <c r="Y628" i="2"/>
  <c r="Z628" i="2" s="1"/>
  <c r="Z629" i="2" s="1"/>
  <c r="Z630" i="2" s="1"/>
  <c r="X628" i="2"/>
  <c r="R630" i="2"/>
  <c r="R629" i="2"/>
  <c r="R628" i="2"/>
  <c r="S628" i="2" s="1"/>
  <c r="S629" i="2" s="1"/>
  <c r="S630" i="2" s="1"/>
  <c r="AC1062" i="3"/>
  <c r="AA1062" i="3"/>
  <c r="R1062" i="3"/>
  <c r="AA1061" i="3"/>
  <c r="R1061" i="3"/>
  <c r="AC1061" i="3" s="1"/>
  <c r="AA1060" i="3"/>
  <c r="R1060" i="3"/>
  <c r="AC1060" i="3" s="1"/>
  <c r="AC1059" i="3"/>
  <c r="AA1059" i="3"/>
  <c r="R1059" i="3"/>
  <c r="AA1058" i="3"/>
  <c r="R1058" i="3"/>
  <c r="AC1058" i="3" s="1"/>
  <c r="AD1058" i="3" s="1"/>
  <c r="AD1059" i="3" s="1"/>
  <c r="V1348" i="1"/>
  <c r="V1347" i="1"/>
  <c r="V1346" i="1"/>
  <c r="V1345" i="1"/>
  <c r="V1344" i="1"/>
  <c r="V1343" i="1"/>
  <c r="V1342" i="1"/>
  <c r="V1341" i="1"/>
  <c r="W1341" i="1" s="1"/>
  <c r="Y626" i="2"/>
  <c r="X626" i="2"/>
  <c r="Y625" i="2"/>
  <c r="Z625" i="2" s="1"/>
  <c r="Z626" i="2" s="1"/>
  <c r="X625" i="2"/>
  <c r="Z624" i="2"/>
  <c r="Y624" i="2"/>
  <c r="X624" i="2"/>
  <c r="R626" i="2"/>
  <c r="R625" i="2"/>
  <c r="R624" i="2"/>
  <c r="S624" i="2" s="1"/>
  <c r="S625" i="2" s="1"/>
  <c r="S626" i="2" s="1"/>
  <c r="AA1056" i="3"/>
  <c r="R1056" i="3"/>
  <c r="AC1056" i="3" s="1"/>
  <c r="AA1055" i="3"/>
  <c r="R1055" i="3"/>
  <c r="AC1055" i="3" s="1"/>
  <c r="AA1054" i="3"/>
  <c r="R1054" i="3"/>
  <c r="AC1054" i="3" s="1"/>
  <c r="AC1053" i="3"/>
  <c r="AA1053" i="3"/>
  <c r="R1053" i="3"/>
  <c r="AA1052" i="3"/>
  <c r="R1052" i="3"/>
  <c r="AC1052" i="3" s="1"/>
  <c r="AA1051" i="3"/>
  <c r="R1051" i="3"/>
  <c r="AC1051" i="3" s="1"/>
  <c r="AD1051" i="3" s="1"/>
  <c r="AD1052" i="3" s="1"/>
  <c r="AD1053" i="3" s="1"/>
  <c r="V1339" i="1"/>
  <c r="V1338" i="1"/>
  <c r="V1337" i="1"/>
  <c r="V1336" i="1"/>
  <c r="V1335" i="1"/>
  <c r="V1334" i="1"/>
  <c r="V1333" i="1"/>
  <c r="W1333" i="1" s="1"/>
  <c r="Y622" i="2"/>
  <c r="X622" i="2"/>
  <c r="Y621" i="2"/>
  <c r="X621" i="2"/>
  <c r="Z620" i="2"/>
  <c r="Z621" i="2" s="1"/>
  <c r="Z622" i="2" s="1"/>
  <c r="Y620" i="2"/>
  <c r="X620" i="2"/>
  <c r="R622" i="2"/>
  <c r="R621" i="2"/>
  <c r="R620" i="2"/>
  <c r="S620" i="2" s="1"/>
  <c r="S621" i="2" s="1"/>
  <c r="S622" i="2" s="1"/>
  <c r="AA1049" i="3"/>
  <c r="R1049" i="3"/>
  <c r="AC1049" i="3" s="1"/>
  <c r="AC1048" i="3"/>
  <c r="AA1048" i="3"/>
  <c r="R1048" i="3"/>
  <c r="AA1047" i="3"/>
  <c r="R1047" i="3"/>
  <c r="AC1047" i="3" s="1"/>
  <c r="AA1046" i="3"/>
  <c r="R1046" i="3"/>
  <c r="AC1046" i="3" s="1"/>
  <c r="AA1045" i="3"/>
  <c r="R1045" i="3"/>
  <c r="AC1045" i="3" s="1"/>
  <c r="AD1045" i="3" s="1"/>
  <c r="AD1046" i="3" s="1"/>
  <c r="AH1004" i="4" l="1"/>
  <c r="AG130" i="4"/>
  <c r="AH130" i="4" s="1"/>
  <c r="AG1440" i="4"/>
  <c r="AH1440" i="4" s="1"/>
  <c r="AG1539" i="4"/>
  <c r="AH1539" i="4" s="1"/>
  <c r="AH212" i="4"/>
  <c r="AH213" i="4" s="1"/>
  <c r="AH214" i="4" s="1"/>
  <c r="AH215" i="4" s="1"/>
  <c r="AH216" i="4" s="1"/>
  <c r="AH217" i="4" s="1"/>
  <c r="AH218" i="4" s="1"/>
  <c r="W221" i="4"/>
  <c r="W222" i="4" s="1"/>
  <c r="W223" i="4" s="1"/>
  <c r="W224" i="4" s="1"/>
  <c r="W225" i="4" s="1"/>
  <c r="W226" i="4" s="1"/>
  <c r="AH1139" i="4"/>
  <c r="AH1140" i="4" s="1"/>
  <c r="AH1141" i="4" s="1"/>
  <c r="AH1142" i="4" s="1"/>
  <c r="AH1143" i="4" s="1"/>
  <c r="AH1144" i="4" s="1"/>
  <c r="W1162" i="4"/>
  <c r="W1163" i="4" s="1"/>
  <c r="W1164" i="4" s="1"/>
  <c r="W1165" i="4" s="1"/>
  <c r="W1166" i="4" s="1"/>
  <c r="W1167" i="4" s="1"/>
  <c r="AH1408" i="4"/>
  <c r="AH1409" i="4" s="1"/>
  <c r="AH1410" i="4" s="1"/>
  <c r="AH1411" i="4" s="1"/>
  <c r="AH1412" i="4" s="1"/>
  <c r="AH1413" i="4" s="1"/>
  <c r="AH1414" i="4" s="1"/>
  <c r="AH1417" i="4"/>
  <c r="AH1418" i="4" s="1"/>
  <c r="AH1419" i="4" s="1"/>
  <c r="AH1420" i="4" s="1"/>
  <c r="AH1421" i="4" s="1"/>
  <c r="AH1422" i="4" s="1"/>
  <c r="W724" i="4"/>
  <c r="W725" i="4" s="1"/>
  <c r="AH203" i="4"/>
  <c r="AH131" i="4"/>
  <c r="AH132" i="4" s="1"/>
  <c r="AH133" i="4" s="1"/>
  <c r="AH134" i="4" s="1"/>
  <c r="AH135" i="4" s="1"/>
  <c r="AH136" i="4" s="1"/>
  <c r="AH137" i="4" s="1"/>
  <c r="W624" i="4"/>
  <c r="W692" i="4"/>
  <c r="W693" i="4" s="1"/>
  <c r="W694" i="4" s="1"/>
  <c r="W695" i="4" s="1"/>
  <c r="W696" i="4" s="1"/>
  <c r="W697" i="4" s="1"/>
  <c r="W768" i="4"/>
  <c r="W769" i="4" s="1"/>
  <c r="W770" i="4" s="1"/>
  <c r="W771" i="4" s="1"/>
  <c r="W772" i="4" s="1"/>
  <c r="W773" i="4" s="1"/>
  <c r="AH877" i="4"/>
  <c r="AH895" i="4"/>
  <c r="AH896" i="4" s="1"/>
  <c r="AH897" i="4" s="1"/>
  <c r="AH898" i="4" s="1"/>
  <c r="AH899" i="4" s="1"/>
  <c r="AH900" i="4" s="1"/>
  <c r="AH901" i="4" s="1"/>
  <c r="AH1020" i="4"/>
  <c r="AH1021" i="4" s="1"/>
  <c r="AH1022" i="4" s="1"/>
  <c r="AH1023" i="4" s="1"/>
  <c r="AH1024" i="4" s="1"/>
  <c r="AH1025" i="4" s="1"/>
  <c r="AG256" i="4"/>
  <c r="AH256" i="4" s="1"/>
  <c r="AH257" i="4" s="1"/>
  <c r="AH258" i="4" s="1"/>
  <c r="AH259" i="4" s="1"/>
  <c r="AH260" i="4" s="1"/>
  <c r="AH261" i="4" s="1"/>
  <c r="AH262" i="4" s="1"/>
  <c r="AH263" i="4" s="1"/>
  <c r="W394" i="4"/>
  <c r="W395" i="4" s="1"/>
  <c r="W396" i="4" s="1"/>
  <c r="W397" i="4" s="1"/>
  <c r="W398" i="4" s="1"/>
  <c r="W399" i="4" s="1"/>
  <c r="W400" i="4" s="1"/>
  <c r="AH501" i="4"/>
  <c r="AH502" i="4" s="1"/>
  <c r="AH503" i="4" s="1"/>
  <c r="AH504" i="4" s="1"/>
  <c r="AH505" i="4" s="1"/>
  <c r="AH506" i="4" s="1"/>
  <c r="AH507" i="4" s="1"/>
  <c r="W668" i="4"/>
  <c r="W669" i="4" s="1"/>
  <c r="W670" i="4" s="1"/>
  <c r="W671" i="4" s="1"/>
  <c r="W672" i="4" s="1"/>
  <c r="W673" i="4" s="1"/>
  <c r="W1028" i="4"/>
  <c r="W1029" i="4" s="1"/>
  <c r="W1030" i="4" s="1"/>
  <c r="W1031" i="4" s="1"/>
  <c r="W1032" i="4" s="1"/>
  <c r="W1033" i="4" s="1"/>
  <c r="W1034" i="4" s="1"/>
  <c r="AG1044" i="4"/>
  <c r="AH1044" i="4" s="1"/>
  <c r="W1227" i="4"/>
  <c r="W1228" i="4" s="1"/>
  <c r="W1229" i="4" s="1"/>
  <c r="W1230" i="4" s="1"/>
  <c r="W1231" i="4" s="1"/>
  <c r="W1232" i="4" s="1"/>
  <c r="W69" i="4"/>
  <c r="W70" i="4" s="1"/>
  <c r="W71" i="4" s="1"/>
  <c r="W72" i="4" s="1"/>
  <c r="W73" i="4" s="1"/>
  <c r="W74" i="4" s="1"/>
  <c r="W75" i="4" s="1"/>
  <c r="W995" i="4"/>
  <c r="W996" i="4" s="1"/>
  <c r="W997" i="4" s="1"/>
  <c r="W998" i="4" s="1"/>
  <c r="W999" i="4" s="1"/>
  <c r="W1000" i="4" s="1"/>
  <c r="W1001" i="4" s="1"/>
  <c r="AG147" i="4"/>
  <c r="W310" i="4"/>
  <c r="W311" i="4" s="1"/>
  <c r="W312" i="4" s="1"/>
  <c r="W313" i="4" s="1"/>
  <c r="W314" i="4" s="1"/>
  <c r="W315" i="4" s="1"/>
  <c r="W316" i="4" s="1"/>
  <c r="W317" i="4" s="1"/>
  <c r="W318" i="4" s="1"/>
  <c r="AG462" i="4"/>
  <c r="AH462" i="4" s="1"/>
  <c r="AH463" i="4" s="1"/>
  <c r="AH464" i="4" s="1"/>
  <c r="AH465" i="4" s="1"/>
  <c r="AH466" i="4" s="1"/>
  <c r="AH467" i="4" s="1"/>
  <c r="AH468" i="4" s="1"/>
  <c r="AH469" i="4" s="1"/>
  <c r="AH470" i="4" s="1"/>
  <c r="W538" i="4"/>
  <c r="W539" i="4" s="1"/>
  <c r="W540" i="4" s="1"/>
  <c r="W541" i="4" s="1"/>
  <c r="W542" i="4" s="1"/>
  <c r="W543" i="4" s="1"/>
  <c r="W544" i="4" s="1"/>
  <c r="W545" i="4" s="1"/>
  <c r="AG1391" i="4"/>
  <c r="AH1391" i="4" s="1"/>
  <c r="AH1392" i="4" s="1"/>
  <c r="AH1393" i="4" s="1"/>
  <c r="AH1394" i="4" s="1"/>
  <c r="AH1395" i="4" s="1"/>
  <c r="AH1396" i="4" s="1"/>
  <c r="AH1397" i="4" s="1"/>
  <c r="AH1012" i="4"/>
  <c r="W1130" i="4"/>
  <c r="W1131" i="4" s="1"/>
  <c r="W1132" i="4" s="1"/>
  <c r="W1133" i="4" s="1"/>
  <c r="W1134" i="4" s="1"/>
  <c r="W1135" i="4" s="1"/>
  <c r="W1136" i="4" s="1"/>
  <c r="AH45" i="4"/>
  <c r="W1098" i="4"/>
  <c r="W1099" i="4" s="1"/>
  <c r="W1100" i="4" s="1"/>
  <c r="W1101" i="4" s="1"/>
  <c r="W1102" i="4" s="1"/>
  <c r="W1103" i="4" s="1"/>
  <c r="W1104" i="4" s="1"/>
  <c r="W1107" i="4"/>
  <c r="W1108" i="4" s="1"/>
  <c r="W1109" i="4" s="1"/>
  <c r="W1110" i="4" s="1"/>
  <c r="W1111" i="4" s="1"/>
  <c r="W1112" i="4" s="1"/>
  <c r="W44" i="4"/>
  <c r="W45" i="4" s="1"/>
  <c r="W46" i="4" s="1"/>
  <c r="W47" i="4" s="1"/>
  <c r="W48" i="4" s="1"/>
  <c r="W49" i="4" s="1"/>
  <c r="W50" i="4" s="1"/>
  <c r="W95" i="4"/>
  <c r="W96" i="4" s="1"/>
  <c r="W97" i="4" s="1"/>
  <c r="W98" i="4" s="1"/>
  <c r="W99" i="4" s="1"/>
  <c r="W100" i="4" s="1"/>
  <c r="W101" i="4" s="1"/>
  <c r="W102" i="4" s="1"/>
  <c r="AH105" i="4"/>
  <c r="AH106" i="4" s="1"/>
  <c r="AH107" i="4" s="1"/>
  <c r="AH108" i="4" s="1"/>
  <c r="AH109" i="4" s="1"/>
  <c r="AH110" i="4" s="1"/>
  <c r="AH111" i="4" s="1"/>
  <c r="AH358" i="4"/>
  <c r="W809" i="4"/>
  <c r="W810" i="4" s="1"/>
  <c r="W811" i="4" s="1"/>
  <c r="W812" i="4" s="1"/>
  <c r="W813" i="4" s="1"/>
  <c r="W814" i="4" s="1"/>
  <c r="W815" i="4" s="1"/>
  <c r="AH53" i="4"/>
  <c r="AH54" i="4" s="1"/>
  <c r="AH55" i="4" s="1"/>
  <c r="AH56" i="4" s="1"/>
  <c r="AH57" i="4" s="1"/>
  <c r="AH58" i="4" s="1"/>
  <c r="W140" i="4"/>
  <c r="W141" i="4" s="1"/>
  <c r="W142" i="4" s="1"/>
  <c r="W143" i="4" s="1"/>
  <c r="W144" i="4" s="1"/>
  <c r="W145" i="4" s="1"/>
  <c r="W146" i="4" s="1"/>
  <c r="W357" i="4"/>
  <c r="W358" i="4" s="1"/>
  <c r="W359" i="4" s="1"/>
  <c r="W360" i="4" s="1"/>
  <c r="W361" i="4" s="1"/>
  <c r="W362" i="4" s="1"/>
  <c r="W363" i="4" s="1"/>
  <c r="W364" i="4" s="1"/>
  <c r="W367" i="4"/>
  <c r="W368" i="4" s="1"/>
  <c r="W369" i="4" s="1"/>
  <c r="W370" i="4" s="1"/>
  <c r="W371" i="4" s="1"/>
  <c r="W372" i="4" s="1"/>
  <c r="W373" i="4" s="1"/>
  <c r="AH376" i="4"/>
  <c r="AH377" i="4" s="1"/>
  <c r="AH378" i="4" s="1"/>
  <c r="AH379" i="4" s="1"/>
  <c r="AH380" i="4" s="1"/>
  <c r="AH381" i="4" s="1"/>
  <c r="AH382" i="4" s="1"/>
  <c r="W500" i="4"/>
  <c r="W501" i="4" s="1"/>
  <c r="W502" i="4" s="1"/>
  <c r="W503" i="4" s="1"/>
  <c r="W504" i="4" s="1"/>
  <c r="W505" i="4" s="1"/>
  <c r="W506" i="4" s="1"/>
  <c r="W507" i="4" s="1"/>
  <c r="AH510" i="4"/>
  <c r="W827" i="4"/>
  <c r="W828" i="4" s="1"/>
  <c r="W829" i="4" s="1"/>
  <c r="W830" i="4" s="1"/>
  <c r="W831" i="4" s="1"/>
  <c r="W832" i="4" s="1"/>
  <c r="AH1063" i="4"/>
  <c r="AH1064" i="4" s="1"/>
  <c r="AH1065" i="4" s="1"/>
  <c r="AH1066" i="4" s="1"/>
  <c r="AH1067" i="4" s="1"/>
  <c r="AH1068" i="4" s="1"/>
  <c r="W1302" i="4"/>
  <c r="W1303" i="4" s="1"/>
  <c r="W1304" i="4" s="1"/>
  <c r="W1305" i="4" s="1"/>
  <c r="W1306" i="4" s="1"/>
  <c r="W1307" i="4" s="1"/>
  <c r="W1449" i="4"/>
  <c r="W1450" i="4" s="1"/>
  <c r="W1451" i="4" s="1"/>
  <c r="W1452" i="4" s="1"/>
  <c r="W1453" i="4" s="1"/>
  <c r="W1454" i="4" s="1"/>
  <c r="W1455" i="4" s="1"/>
  <c r="W1502" i="4"/>
  <c r="W1503" i="4" s="1"/>
  <c r="W1504" i="4" s="1"/>
  <c r="W1505" i="4" s="1"/>
  <c r="W1506" i="4" s="1"/>
  <c r="W1507" i="4" s="1"/>
  <c r="W1508" i="4" s="1"/>
  <c r="W330" i="4"/>
  <c r="W331" i="4" s="1"/>
  <c r="W332" i="4" s="1"/>
  <c r="W333" i="4" s="1"/>
  <c r="W334" i="4" s="1"/>
  <c r="W335" i="4" s="1"/>
  <c r="W336" i="4" s="1"/>
  <c r="W337" i="4" s="1"/>
  <c r="AH385" i="4"/>
  <c r="AH386" i="4" s="1"/>
  <c r="AH387" i="4" s="1"/>
  <c r="AH388" i="4" s="1"/>
  <c r="AH389" i="4" s="1"/>
  <c r="AH390" i="4" s="1"/>
  <c r="AH391" i="4" s="1"/>
  <c r="W435" i="4"/>
  <c r="W876" i="4"/>
  <c r="W877" i="4" s="1"/>
  <c r="W878" i="4" s="1"/>
  <c r="W879" i="4" s="1"/>
  <c r="W880" i="4" s="1"/>
  <c r="W881" i="4" s="1"/>
  <c r="W882" i="4" s="1"/>
  <c r="W883" i="4" s="1"/>
  <c r="W1210" i="4"/>
  <c r="W1211" i="4" s="1"/>
  <c r="W1212" i="4" s="1"/>
  <c r="AH204" i="4"/>
  <c r="AH205" i="4" s="1"/>
  <c r="AH206" i="4" s="1"/>
  <c r="AH207" i="4" s="1"/>
  <c r="AH208" i="4" s="1"/>
  <c r="AH209" i="4" s="1"/>
  <c r="AH302" i="4"/>
  <c r="AH303" i="4" s="1"/>
  <c r="AH304" i="4" s="1"/>
  <c r="AH305" i="4" s="1"/>
  <c r="AH306" i="4" s="1"/>
  <c r="AH307" i="4" s="1"/>
  <c r="AH308" i="4" s="1"/>
  <c r="AG402" i="4"/>
  <c r="AH402" i="4" s="1"/>
  <c r="AH403" i="4" s="1"/>
  <c r="AH404" i="4" s="1"/>
  <c r="AH405" i="4" s="1"/>
  <c r="AH406" i="4" s="1"/>
  <c r="AH407" i="4" s="1"/>
  <c r="AH408" i="4" s="1"/>
  <c r="AH409" i="4" s="1"/>
  <c r="AH410" i="4" s="1"/>
  <c r="AH411" i="4" s="1"/>
  <c r="W651" i="4"/>
  <c r="W652" i="4" s="1"/>
  <c r="W653" i="4" s="1"/>
  <c r="W654" i="4" s="1"/>
  <c r="W655" i="4" s="1"/>
  <c r="W656" i="4" s="1"/>
  <c r="W657" i="4" s="1"/>
  <c r="AH742" i="4"/>
  <c r="AH743" i="4" s="1"/>
  <c r="AH744" i="4" s="1"/>
  <c r="AH745" i="4" s="1"/>
  <c r="AH746" i="4" s="1"/>
  <c r="AH747" i="4" s="1"/>
  <c r="AG274" i="4"/>
  <c r="AH274" i="4" s="1"/>
  <c r="AH275" i="4" s="1"/>
  <c r="AH276" i="4" s="1"/>
  <c r="AH277" i="4" s="1"/>
  <c r="AH278" i="4" s="1"/>
  <c r="AH279" i="4" s="1"/>
  <c r="AH280" i="4" s="1"/>
  <c r="AH281" i="4" s="1"/>
  <c r="AH282" i="4" s="1"/>
  <c r="W726" i="4"/>
  <c r="W727" i="4" s="1"/>
  <c r="W728" i="4" s="1"/>
  <c r="W729" i="4" s="1"/>
  <c r="W730" i="4" s="1"/>
  <c r="W731" i="4" s="1"/>
  <c r="AH46" i="4"/>
  <c r="AH47" i="4" s="1"/>
  <c r="AH48" i="4" s="1"/>
  <c r="AH49" i="4" s="1"/>
  <c r="AH50" i="4" s="1"/>
  <c r="AH51" i="4" s="1"/>
  <c r="AG348" i="4"/>
  <c r="AH348" i="4" s="1"/>
  <c r="W492" i="4"/>
  <c r="W493" i="4" s="1"/>
  <c r="W643" i="4"/>
  <c r="W644" i="4" s="1"/>
  <c r="W645" i="4" s="1"/>
  <c r="W646" i="4" s="1"/>
  <c r="W647" i="4" s="1"/>
  <c r="W648" i="4" s="1"/>
  <c r="W709" i="4"/>
  <c r="AG842" i="4"/>
  <c r="AH842" i="4" s="1"/>
  <c r="AH843" i="4" s="1"/>
  <c r="AH844" i="4" s="1"/>
  <c r="AH845" i="4" s="1"/>
  <c r="AH846" i="4" s="1"/>
  <c r="AH847" i="4" s="1"/>
  <c r="AH848" i="4" s="1"/>
  <c r="AH849" i="4" s="1"/>
  <c r="W1195" i="4"/>
  <c r="W1196" i="4" s="1"/>
  <c r="W1197" i="4" s="1"/>
  <c r="W1198" i="4" s="1"/>
  <c r="W1199" i="4" s="1"/>
  <c r="W1200" i="4" s="1"/>
  <c r="W1244" i="4"/>
  <c r="W1245" i="4" s="1"/>
  <c r="W1246" i="4" s="1"/>
  <c r="W1247" i="4" s="1"/>
  <c r="W1248" i="4" s="1"/>
  <c r="W1249" i="4" s="1"/>
  <c r="W1250" i="4" s="1"/>
  <c r="W1310" i="4"/>
  <c r="W1311" i="4" s="1"/>
  <c r="W1312" i="4" s="1"/>
  <c r="W1313" i="4" s="1"/>
  <c r="W1314" i="4" s="1"/>
  <c r="W1315" i="4" s="1"/>
  <c r="AH1359" i="4"/>
  <c r="AH1360" i="4" s="1"/>
  <c r="AH1361" i="4" s="1"/>
  <c r="AH1362" i="4" s="1"/>
  <c r="AH1363" i="4" s="1"/>
  <c r="AH1364" i="4" s="1"/>
  <c r="W1530" i="4"/>
  <c r="W1531" i="4" s="1"/>
  <c r="W1532" i="4" s="1"/>
  <c r="W1533" i="4" s="1"/>
  <c r="W1534" i="4" s="1"/>
  <c r="W1535" i="4" s="1"/>
  <c r="W1536" i="4" s="1"/>
  <c r="W1537" i="4" s="1"/>
  <c r="W131" i="4"/>
  <c r="W132" i="4" s="1"/>
  <c r="W133" i="4" s="1"/>
  <c r="W134" i="4" s="1"/>
  <c r="W135" i="4" s="1"/>
  <c r="W136" i="4" s="1"/>
  <c r="W137" i="4" s="1"/>
  <c r="AH150" i="4"/>
  <c r="AH151" i="4" s="1"/>
  <c r="AH152" i="4" s="1"/>
  <c r="AH153" i="4" s="1"/>
  <c r="AH154" i="4" s="1"/>
  <c r="AH155" i="4" s="1"/>
  <c r="AH156" i="4" s="1"/>
  <c r="AG175" i="4"/>
  <c r="AH175" i="4" s="1"/>
  <c r="AH176" i="4" s="1"/>
  <c r="AH177" i="4" s="1"/>
  <c r="AH178" i="4" s="1"/>
  <c r="AH179" i="4" s="1"/>
  <c r="AH180" i="4" s="1"/>
  <c r="AH181" i="4" s="1"/>
  <c r="AH182" i="4" s="1"/>
  <c r="W633" i="4"/>
  <c r="W634" i="4" s="1"/>
  <c r="W635" i="4" s="1"/>
  <c r="W636" i="4" s="1"/>
  <c r="W637" i="4" s="1"/>
  <c r="W638" i="4" s="1"/>
  <c r="W639" i="4" s="1"/>
  <c r="W640" i="4" s="1"/>
  <c r="W894" i="4"/>
  <c r="W895" i="4" s="1"/>
  <c r="W896" i="4" s="1"/>
  <c r="W897" i="4" s="1"/>
  <c r="W898" i="4" s="1"/>
  <c r="W899" i="4" s="1"/>
  <c r="W900" i="4" s="1"/>
  <c r="W901" i="4" s="1"/>
  <c r="W1138" i="4"/>
  <c r="W1139" i="4" s="1"/>
  <c r="W1140" i="4" s="1"/>
  <c r="W1141" i="4" s="1"/>
  <c r="W1142" i="4" s="1"/>
  <c r="W1143" i="4" s="1"/>
  <c r="W1144" i="4" s="1"/>
  <c r="AH1211" i="4"/>
  <c r="AH1212" i="4" s="1"/>
  <c r="AH1213" i="4" s="1"/>
  <c r="AH1214" i="4" s="1"/>
  <c r="AH1215" i="4" s="1"/>
  <c r="AH1216" i="4" s="1"/>
  <c r="W1466" i="4"/>
  <c r="W1467" i="4" s="1"/>
  <c r="W1468" i="4" s="1"/>
  <c r="W1469" i="4" s="1"/>
  <c r="W1470" i="4" s="1"/>
  <c r="W1471" i="4" s="1"/>
  <c r="W1472" i="4" s="1"/>
  <c r="AH193" i="4"/>
  <c r="AH194" i="4" s="1"/>
  <c r="AH195" i="4" s="1"/>
  <c r="AH196" i="4" s="1"/>
  <c r="AH197" i="4" s="1"/>
  <c r="AH198" i="4" s="1"/>
  <c r="AH199" i="4" s="1"/>
  <c r="AH200" i="4" s="1"/>
  <c r="AG9" i="4"/>
  <c r="AH9" i="4" s="1"/>
  <c r="AH10" i="4" s="1"/>
  <c r="AH11" i="4" s="1"/>
  <c r="AH12" i="4" s="1"/>
  <c r="AH13" i="4" s="1"/>
  <c r="AH14" i="4" s="1"/>
  <c r="AH15" i="4" s="1"/>
  <c r="AH166" i="4"/>
  <c r="AH167" i="4" s="1"/>
  <c r="AH168" i="4" s="1"/>
  <c r="AH169" i="4" s="1"/>
  <c r="AH170" i="4" s="1"/>
  <c r="AH171" i="4" s="1"/>
  <c r="AH172" i="4" s="1"/>
  <c r="AH173" i="4" s="1"/>
  <c r="AG184" i="4"/>
  <c r="AH184" i="4" s="1"/>
  <c r="AH185" i="4" s="1"/>
  <c r="AH186" i="4" s="1"/>
  <c r="AH187" i="4" s="1"/>
  <c r="AH188" i="4" s="1"/>
  <c r="AH189" i="4" s="1"/>
  <c r="AH190" i="4" s="1"/>
  <c r="AH444" i="4"/>
  <c r="AH445" i="4" s="1"/>
  <c r="AH446" i="4" s="1"/>
  <c r="AH447" i="4" s="1"/>
  <c r="AH448" i="4" s="1"/>
  <c r="AH449" i="4" s="1"/>
  <c r="AH450" i="4" s="1"/>
  <c r="AH548" i="4"/>
  <c r="AH549" i="4" s="1"/>
  <c r="AH550" i="4" s="1"/>
  <c r="AH551" i="4" s="1"/>
  <c r="AH552" i="4" s="1"/>
  <c r="AH553" i="4" s="1"/>
  <c r="AH554" i="4" s="1"/>
  <c r="W625" i="4"/>
  <c r="W626" i="4" s="1"/>
  <c r="W627" i="4" s="1"/>
  <c r="W628" i="4" s="1"/>
  <c r="W629" i="4" s="1"/>
  <c r="W630" i="4" s="1"/>
  <c r="W631" i="4" s="1"/>
  <c r="AG683" i="4"/>
  <c r="AH683" i="4" s="1"/>
  <c r="AG792" i="4"/>
  <c r="AH792" i="4" s="1"/>
  <c r="AH793" i="4" s="1"/>
  <c r="AH794" i="4" s="1"/>
  <c r="AH795" i="4" s="1"/>
  <c r="AH796" i="4" s="1"/>
  <c r="AH797" i="4" s="1"/>
  <c r="AH798" i="4" s="1"/>
  <c r="AG987" i="4"/>
  <c r="AH987" i="4" s="1"/>
  <c r="AH996" i="4"/>
  <c r="AH997" i="4" s="1"/>
  <c r="AH998" i="4" s="1"/>
  <c r="AH999" i="4" s="1"/>
  <c r="AH1000" i="4" s="1"/>
  <c r="AH1001" i="4" s="1"/>
  <c r="AG1036" i="4"/>
  <c r="AH1036" i="4" s="1"/>
  <c r="AG1097" i="4"/>
  <c r="AH1097" i="4" s="1"/>
  <c r="AH1098" i="4" s="1"/>
  <c r="AH1099" i="4" s="1"/>
  <c r="AH1100" i="4" s="1"/>
  <c r="AH1101" i="4" s="1"/>
  <c r="AH1102" i="4" s="1"/>
  <c r="AH1103" i="4" s="1"/>
  <c r="AH1104" i="4" s="1"/>
  <c r="AG1226" i="4"/>
  <c r="AH1226" i="4" s="1"/>
  <c r="AH1227" i="4" s="1"/>
  <c r="AH1228" i="4" s="1"/>
  <c r="AH1229" i="4" s="1"/>
  <c r="AH1230" i="4" s="1"/>
  <c r="AH1231" i="4" s="1"/>
  <c r="AH1232" i="4" s="1"/>
  <c r="AG1519" i="4"/>
  <c r="AH1519" i="4" s="1"/>
  <c r="AH78" i="4"/>
  <c r="AH79" i="4" s="1"/>
  <c r="AH80" i="4" s="1"/>
  <c r="AH81" i="4" s="1"/>
  <c r="AH82" i="4" s="1"/>
  <c r="AH83" i="4" s="1"/>
  <c r="AH84" i="4" s="1"/>
  <c r="AG329" i="4"/>
  <c r="AH329" i="4" s="1"/>
  <c r="AH330" i="4" s="1"/>
  <c r="AH331" i="4" s="1"/>
  <c r="AH332" i="4" s="1"/>
  <c r="AH333" i="4" s="1"/>
  <c r="AH334" i="4" s="1"/>
  <c r="AH335" i="4" s="1"/>
  <c r="AH336" i="4" s="1"/>
  <c r="AH337" i="4" s="1"/>
  <c r="AG623" i="4"/>
  <c r="AH623" i="4" s="1"/>
  <c r="AH624" i="4" s="1"/>
  <c r="AH625" i="4" s="1"/>
  <c r="AH626" i="4" s="1"/>
  <c r="AH627" i="4" s="1"/>
  <c r="AH628" i="4" s="1"/>
  <c r="AH629" i="4" s="1"/>
  <c r="AH630" i="4" s="1"/>
  <c r="AH631" i="4" s="1"/>
  <c r="W1062" i="4"/>
  <c r="W1063" i="4" s="1"/>
  <c r="W1064" i="4" s="1"/>
  <c r="W1065" i="4" s="1"/>
  <c r="W1066" i="4" s="1"/>
  <c r="W1067" i="4" s="1"/>
  <c r="W1068" i="4" s="1"/>
  <c r="AG1194" i="4"/>
  <c r="AH1194" i="4" s="1"/>
  <c r="AH1195" i="4" s="1"/>
  <c r="AH1196" i="4" s="1"/>
  <c r="AH1197" i="4" s="1"/>
  <c r="AH1198" i="4" s="1"/>
  <c r="AH1199" i="4" s="1"/>
  <c r="AH1200" i="4" s="1"/>
  <c r="AH1294" i="4"/>
  <c r="AH1295" i="4" s="1"/>
  <c r="AH1296" i="4" s="1"/>
  <c r="AH1297" i="4" s="1"/>
  <c r="AH1298" i="4" s="1"/>
  <c r="AH1299" i="4" s="1"/>
  <c r="W1358" i="4"/>
  <c r="W1359" i="4" s="1"/>
  <c r="W1360" i="4" s="1"/>
  <c r="W1361" i="4" s="1"/>
  <c r="W1362" i="4" s="1"/>
  <c r="W1363" i="4" s="1"/>
  <c r="W1364" i="4" s="1"/>
  <c r="AG642" i="4"/>
  <c r="AH642" i="4" s="1"/>
  <c r="AH643" i="4" s="1"/>
  <c r="AH644" i="4" s="1"/>
  <c r="AH645" i="4" s="1"/>
  <c r="AH646" i="4" s="1"/>
  <c r="AH647" i="4" s="1"/>
  <c r="AH648" i="4" s="1"/>
  <c r="W741" i="4"/>
  <c r="W742" i="4" s="1"/>
  <c r="W743" i="4" s="1"/>
  <c r="W744" i="4" s="1"/>
  <c r="W745" i="4" s="1"/>
  <c r="W746" i="4" s="1"/>
  <c r="W747" i="4" s="1"/>
  <c r="W750" i="4"/>
  <c r="W751" i="4" s="1"/>
  <c r="W752" i="4" s="1"/>
  <c r="W753" i="4" s="1"/>
  <c r="W754" i="4" s="1"/>
  <c r="W755" i="4" s="1"/>
  <c r="W758" i="4"/>
  <c r="W759" i="4" s="1"/>
  <c r="W760" i="4" s="1"/>
  <c r="W761" i="4" s="1"/>
  <c r="W762" i="4" s="1"/>
  <c r="W763" i="4" s="1"/>
  <c r="W764" i="4" s="1"/>
  <c r="W765" i="4" s="1"/>
  <c r="AH869" i="4"/>
  <c r="AH870" i="4" s="1"/>
  <c r="AH871" i="4" s="1"/>
  <c r="AH872" i="4" s="1"/>
  <c r="AH873" i="4" s="1"/>
  <c r="AH874" i="4" s="1"/>
  <c r="AG920" i="4"/>
  <c r="AH920" i="4" s="1"/>
  <c r="AH921" i="4" s="1"/>
  <c r="AH922" i="4" s="1"/>
  <c r="AH923" i="4" s="1"/>
  <c r="AH924" i="4" s="1"/>
  <c r="AH925" i="4" s="1"/>
  <c r="AH926" i="4" s="1"/>
  <c r="AH927" i="4" s="1"/>
  <c r="AG1243" i="4"/>
  <c r="AH1243" i="4" s="1"/>
  <c r="AH1244" i="4" s="1"/>
  <c r="AH1245" i="4" s="1"/>
  <c r="AH1246" i="4" s="1"/>
  <c r="AH1247" i="4" s="1"/>
  <c r="AH1248" i="4" s="1"/>
  <c r="AH1249" i="4" s="1"/>
  <c r="AH1250" i="4" s="1"/>
  <c r="AG139" i="4"/>
  <c r="AH139" i="4" s="1"/>
  <c r="AH140" i="4" s="1"/>
  <c r="AG220" i="4"/>
  <c r="AH220" i="4" s="1"/>
  <c r="AH221" i="4" s="1"/>
  <c r="AH222" i="4" s="1"/>
  <c r="AH223" i="4" s="1"/>
  <c r="AH224" i="4" s="1"/>
  <c r="AH225" i="4" s="1"/>
  <c r="AH226" i="4" s="1"/>
  <c r="AG245" i="4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W293" i="4"/>
  <c r="W294" i="4" s="1"/>
  <c r="W295" i="4" s="1"/>
  <c r="W296" i="4" s="1"/>
  <c r="W297" i="4" s="1"/>
  <c r="W298" i="4" s="1"/>
  <c r="W299" i="4" s="1"/>
  <c r="AH311" i="4"/>
  <c r="AH312" i="4" s="1"/>
  <c r="AH313" i="4" s="1"/>
  <c r="AH314" i="4" s="1"/>
  <c r="AH315" i="4" s="1"/>
  <c r="AH316" i="4" s="1"/>
  <c r="AH317" i="4" s="1"/>
  <c r="AH318" i="4" s="1"/>
  <c r="AH340" i="4"/>
  <c r="AH341" i="4" s="1"/>
  <c r="AH342" i="4" s="1"/>
  <c r="AH343" i="4" s="1"/>
  <c r="AH344" i="4" s="1"/>
  <c r="AH345" i="4" s="1"/>
  <c r="AH346" i="4" s="1"/>
  <c r="AG366" i="4"/>
  <c r="AH366" i="4" s="1"/>
  <c r="AH367" i="4" s="1"/>
  <c r="AH368" i="4" s="1"/>
  <c r="AH369" i="4" s="1"/>
  <c r="AH370" i="4" s="1"/>
  <c r="AH371" i="4" s="1"/>
  <c r="AH372" i="4" s="1"/>
  <c r="AH373" i="4" s="1"/>
  <c r="AG393" i="4"/>
  <c r="AH393" i="4" s="1"/>
  <c r="AH394" i="4" s="1"/>
  <c r="AH395" i="4" s="1"/>
  <c r="AH396" i="4" s="1"/>
  <c r="AH397" i="4" s="1"/>
  <c r="AH398" i="4" s="1"/>
  <c r="AH399" i="4" s="1"/>
  <c r="AH400" i="4" s="1"/>
  <c r="AG491" i="4"/>
  <c r="AH491" i="4" s="1"/>
  <c r="AH492" i="4" s="1"/>
  <c r="AH493" i="4" s="1"/>
  <c r="AH494" i="4" s="1"/>
  <c r="AH495" i="4" s="1"/>
  <c r="AH496" i="4" s="1"/>
  <c r="AH497" i="4" s="1"/>
  <c r="AH498" i="4" s="1"/>
  <c r="AG693" i="4"/>
  <c r="AG912" i="4"/>
  <c r="AH912" i="4" s="1"/>
  <c r="W1071" i="4"/>
  <c r="W1072" i="4" s="1"/>
  <c r="W1073" i="4" s="1"/>
  <c r="W1074" i="4" s="1"/>
  <c r="W1075" i="4" s="1"/>
  <c r="W1076" i="4" s="1"/>
  <c r="W1077" i="4" s="1"/>
  <c r="W1078" i="4" s="1"/>
  <c r="AG1178" i="4"/>
  <c r="AH1178" i="4" s="1"/>
  <c r="AH1179" i="4" s="1"/>
  <c r="AH1180" i="4" s="1"/>
  <c r="AH1181" i="4" s="1"/>
  <c r="AH1182" i="4" s="1"/>
  <c r="AH1183" i="4" s="1"/>
  <c r="AH1184" i="4" s="1"/>
  <c r="AG1268" i="4"/>
  <c r="AH1268" i="4" s="1"/>
  <c r="W1285" i="4"/>
  <c r="W1286" i="4" s="1"/>
  <c r="W1287" i="4" s="1"/>
  <c r="W1288" i="4" s="1"/>
  <c r="W1289" i="4" s="1"/>
  <c r="W1290" i="4" s="1"/>
  <c r="W1291" i="4" s="1"/>
  <c r="AG1529" i="4"/>
  <c r="AH1529" i="4" s="1"/>
  <c r="AH1530" i="4" s="1"/>
  <c r="AH1531" i="4" s="1"/>
  <c r="AH1532" i="4" s="1"/>
  <c r="AH1533" i="4" s="1"/>
  <c r="AH1534" i="4" s="1"/>
  <c r="AH1535" i="4" s="1"/>
  <c r="AH1536" i="4" s="1"/>
  <c r="AH1537" i="4" s="1"/>
  <c r="W494" i="4"/>
  <c r="W495" i="4" s="1"/>
  <c r="W496" i="4" s="1"/>
  <c r="W497" i="4" s="1"/>
  <c r="W498" i="4" s="1"/>
  <c r="W607" i="4"/>
  <c r="W608" i="4" s="1"/>
  <c r="W609" i="4" s="1"/>
  <c r="W610" i="4" s="1"/>
  <c r="W611" i="4" s="1"/>
  <c r="W612" i="4" s="1"/>
  <c r="W613" i="4" s="1"/>
  <c r="W615" i="4"/>
  <c r="W616" i="4" s="1"/>
  <c r="W617" i="4" s="1"/>
  <c r="W618" i="4" s="1"/>
  <c r="W619" i="4" s="1"/>
  <c r="W620" i="4" s="1"/>
  <c r="W621" i="4" s="1"/>
  <c r="W275" i="4"/>
  <c r="W276" i="4" s="1"/>
  <c r="W277" i="4" s="1"/>
  <c r="W278" i="4" s="1"/>
  <c r="W279" i="4" s="1"/>
  <c r="W280" i="4" s="1"/>
  <c r="W281" i="4" s="1"/>
  <c r="W282" i="4" s="1"/>
  <c r="W403" i="4"/>
  <c r="W404" i="4" s="1"/>
  <c r="W405" i="4" s="1"/>
  <c r="W406" i="4" s="1"/>
  <c r="W407" i="4" s="1"/>
  <c r="W408" i="4" s="1"/>
  <c r="W409" i="4" s="1"/>
  <c r="W410" i="4" s="1"/>
  <c r="W411" i="4" s="1"/>
  <c r="AG749" i="4"/>
  <c r="AH749" i="4" s="1"/>
  <c r="AH750" i="4" s="1"/>
  <c r="AH751" i="4" s="1"/>
  <c r="AH752" i="4" s="1"/>
  <c r="AH753" i="4" s="1"/>
  <c r="AH754" i="4" s="1"/>
  <c r="AH755" i="4" s="1"/>
  <c r="AG757" i="4"/>
  <c r="AH757" i="4" s="1"/>
  <c r="AH758" i="4" s="1"/>
  <c r="AH759" i="4" s="1"/>
  <c r="AH760" i="4" s="1"/>
  <c r="AH761" i="4" s="1"/>
  <c r="AH762" i="4" s="1"/>
  <c r="AH763" i="4" s="1"/>
  <c r="AH764" i="4" s="1"/>
  <c r="AH765" i="4" s="1"/>
  <c r="W843" i="4"/>
  <c r="AG885" i="4"/>
  <c r="AH885" i="4" s="1"/>
  <c r="AH886" i="4" s="1"/>
  <c r="AH887" i="4" s="1"/>
  <c r="AH888" i="4" s="1"/>
  <c r="AH889" i="4" s="1"/>
  <c r="AH890" i="4" s="1"/>
  <c r="AH891" i="4" s="1"/>
  <c r="AH892" i="4" s="1"/>
  <c r="W939" i="4"/>
  <c r="W940" i="4" s="1"/>
  <c r="W941" i="4" s="1"/>
  <c r="W942" i="4" s="1"/>
  <c r="W943" i="4" s="1"/>
  <c r="W944" i="4" s="1"/>
  <c r="W1269" i="4"/>
  <c r="W1270" i="4" s="1"/>
  <c r="W1271" i="4" s="1"/>
  <c r="W1272" i="4" s="1"/>
  <c r="W1273" i="4" s="1"/>
  <c r="W1274" i="4" s="1"/>
  <c r="W1424" i="4"/>
  <c r="W1425" i="4" s="1"/>
  <c r="W1426" i="4" s="1"/>
  <c r="W1427" i="4" s="1"/>
  <c r="W1428" i="4" s="1"/>
  <c r="W1429" i="4" s="1"/>
  <c r="W1430" i="4" s="1"/>
  <c r="AH123" i="4"/>
  <c r="AH124" i="4" s="1"/>
  <c r="AH125" i="4" s="1"/>
  <c r="AH126" i="4" s="1"/>
  <c r="AH127" i="4" s="1"/>
  <c r="AH128" i="4" s="1"/>
  <c r="AH96" i="4"/>
  <c r="AH97" i="4" s="1"/>
  <c r="AH98" i="4" s="1"/>
  <c r="AH99" i="4" s="1"/>
  <c r="AH100" i="4" s="1"/>
  <c r="AH101" i="4" s="1"/>
  <c r="AH102" i="4" s="1"/>
  <c r="AH141" i="4"/>
  <c r="AH142" i="4" s="1"/>
  <c r="AH143" i="4" s="1"/>
  <c r="AH144" i="4" s="1"/>
  <c r="AH145" i="4" s="1"/>
  <c r="AH146" i="4" s="1"/>
  <c r="AH159" i="4"/>
  <c r="AH160" i="4" s="1"/>
  <c r="AH161" i="4" s="1"/>
  <c r="AH162" i="4" s="1"/>
  <c r="AH163" i="4" s="1"/>
  <c r="W158" i="4"/>
  <c r="W159" i="4" s="1"/>
  <c r="W160" i="4" s="1"/>
  <c r="W161" i="4" s="1"/>
  <c r="W162" i="4" s="1"/>
  <c r="W163" i="4" s="1"/>
  <c r="W301" i="4"/>
  <c r="W302" i="4" s="1"/>
  <c r="W303" i="4" s="1"/>
  <c r="W304" i="4" s="1"/>
  <c r="W305" i="4" s="1"/>
  <c r="W306" i="4" s="1"/>
  <c r="W307" i="4" s="1"/>
  <c r="W308" i="4" s="1"/>
  <c r="W375" i="4"/>
  <c r="W376" i="4" s="1"/>
  <c r="W377" i="4" s="1"/>
  <c r="W378" i="4" s="1"/>
  <c r="W379" i="4" s="1"/>
  <c r="W380" i="4" s="1"/>
  <c r="W381" i="4" s="1"/>
  <c r="W382" i="4" s="1"/>
  <c r="W229" i="4"/>
  <c r="W230" i="4" s="1"/>
  <c r="W231" i="4" s="1"/>
  <c r="W232" i="4" s="1"/>
  <c r="W233" i="4" s="1"/>
  <c r="W234" i="4" s="1"/>
  <c r="AH294" i="4"/>
  <c r="AH295" i="4" s="1"/>
  <c r="AH296" i="4" s="1"/>
  <c r="AH297" i="4" s="1"/>
  <c r="AH298" i="4" s="1"/>
  <c r="AH299" i="4" s="1"/>
  <c r="W436" i="4"/>
  <c r="W437" i="4" s="1"/>
  <c r="W438" i="4" s="1"/>
  <c r="W439" i="4" s="1"/>
  <c r="W440" i="4" s="1"/>
  <c r="W441" i="4" s="1"/>
  <c r="AG835" i="4"/>
  <c r="W236" i="4"/>
  <c r="W237" i="4" s="1"/>
  <c r="W238" i="4" s="1"/>
  <c r="W239" i="4" s="1"/>
  <c r="W240" i="4" s="1"/>
  <c r="W241" i="4" s="1"/>
  <c r="W242" i="4" s="1"/>
  <c r="W243" i="4" s="1"/>
  <c r="AG236" i="4"/>
  <c r="AH236" i="4" s="1"/>
  <c r="AH237" i="4" s="1"/>
  <c r="AH238" i="4" s="1"/>
  <c r="AH239" i="4" s="1"/>
  <c r="AH240" i="4" s="1"/>
  <c r="AH241" i="4" s="1"/>
  <c r="AH242" i="4" s="1"/>
  <c r="AH243" i="4" s="1"/>
  <c r="W443" i="4"/>
  <c r="W444" i="4" s="1"/>
  <c r="W445" i="4" s="1"/>
  <c r="W446" i="4" s="1"/>
  <c r="W447" i="4" s="1"/>
  <c r="W448" i="4" s="1"/>
  <c r="W449" i="4" s="1"/>
  <c r="W450" i="4" s="1"/>
  <c r="AG859" i="4"/>
  <c r="AH859" i="4" s="1"/>
  <c r="AH860" i="4" s="1"/>
  <c r="AH861" i="4" s="1"/>
  <c r="AH862" i="4" s="1"/>
  <c r="AH863" i="4" s="1"/>
  <c r="AH864" i="4" s="1"/>
  <c r="AH865" i="4" s="1"/>
  <c r="AH866" i="4" s="1"/>
  <c r="W859" i="4"/>
  <c r="W860" i="4" s="1"/>
  <c r="W861" i="4" s="1"/>
  <c r="W862" i="4" s="1"/>
  <c r="W863" i="4" s="1"/>
  <c r="W864" i="4" s="1"/>
  <c r="W865" i="4" s="1"/>
  <c r="W866" i="4" s="1"/>
  <c r="W947" i="4"/>
  <c r="W948" i="4" s="1"/>
  <c r="W949" i="4" s="1"/>
  <c r="W950" i="4" s="1"/>
  <c r="W951" i="4" s="1"/>
  <c r="W952" i="4" s="1"/>
  <c r="W23" i="4"/>
  <c r="W24" i="4" s="1"/>
  <c r="W25" i="4" s="1"/>
  <c r="W26" i="4" s="1"/>
  <c r="W27" i="4" s="1"/>
  <c r="W28" i="4" s="1"/>
  <c r="W29" i="4" s="1"/>
  <c r="AH114" i="4"/>
  <c r="AH115" i="4" s="1"/>
  <c r="AH116" i="4" s="1"/>
  <c r="AH117" i="4" s="1"/>
  <c r="AH118" i="4" s="1"/>
  <c r="AH119" i="4" s="1"/>
  <c r="AH120" i="4" s="1"/>
  <c r="W149" i="4"/>
  <c r="W150" i="4" s="1"/>
  <c r="W151" i="4" s="1"/>
  <c r="W152" i="4" s="1"/>
  <c r="W153" i="4" s="1"/>
  <c r="W154" i="4" s="1"/>
  <c r="W155" i="4" s="1"/>
  <c r="W156" i="4" s="1"/>
  <c r="AG228" i="4"/>
  <c r="AH228" i="4" s="1"/>
  <c r="AH229" i="4" s="1"/>
  <c r="AH230" i="4" s="1"/>
  <c r="AH231" i="4" s="1"/>
  <c r="AH232" i="4" s="1"/>
  <c r="AH233" i="4" s="1"/>
  <c r="AH234" i="4" s="1"/>
  <c r="AH539" i="4"/>
  <c r="AH540" i="4" s="1"/>
  <c r="AH541" i="4" s="1"/>
  <c r="AH542" i="4" s="1"/>
  <c r="AH543" i="4" s="1"/>
  <c r="AH544" i="4" s="1"/>
  <c r="AH545" i="4" s="1"/>
  <c r="AH600" i="4"/>
  <c r="AH601" i="4" s="1"/>
  <c r="AH602" i="4" s="1"/>
  <c r="AH603" i="4" s="1"/>
  <c r="AH604" i="4" s="1"/>
  <c r="AH605" i="4" s="1"/>
  <c r="AH608" i="4"/>
  <c r="AH609" i="4" s="1"/>
  <c r="AH610" i="4" s="1"/>
  <c r="AH611" i="4" s="1"/>
  <c r="AH612" i="4" s="1"/>
  <c r="AH613" i="4" s="1"/>
  <c r="AH616" i="4"/>
  <c r="AH617" i="4" s="1"/>
  <c r="AH618" i="4" s="1"/>
  <c r="AH619" i="4" s="1"/>
  <c r="AH620" i="4" s="1"/>
  <c r="AH621" i="4" s="1"/>
  <c r="W1260" i="4"/>
  <c r="W1261" i="4" s="1"/>
  <c r="W1262" i="4" s="1"/>
  <c r="W1263" i="4" s="1"/>
  <c r="W1264" i="4" s="1"/>
  <c r="W1265" i="4" s="1"/>
  <c r="W1266" i="4" s="1"/>
  <c r="AG1260" i="4"/>
  <c r="AH1260" i="4" s="1"/>
  <c r="AH1261" i="4" s="1"/>
  <c r="AH1262" i="4" s="1"/>
  <c r="AH1263" i="4" s="1"/>
  <c r="AH1264" i="4" s="1"/>
  <c r="AH1265" i="4" s="1"/>
  <c r="AH1266" i="4" s="1"/>
  <c r="AG1520" i="4"/>
  <c r="W1520" i="4"/>
  <c r="W1521" i="4" s="1"/>
  <c r="W1522" i="4" s="1"/>
  <c r="W1523" i="4" s="1"/>
  <c r="W1524" i="4" s="1"/>
  <c r="W1525" i="4" s="1"/>
  <c r="W1526" i="4" s="1"/>
  <c r="W1527" i="4" s="1"/>
  <c r="W192" i="4"/>
  <c r="W193" i="4" s="1"/>
  <c r="W194" i="4" s="1"/>
  <c r="W195" i="4" s="1"/>
  <c r="W196" i="4" s="1"/>
  <c r="W197" i="4" s="1"/>
  <c r="W198" i="4" s="1"/>
  <c r="W199" i="4" s="1"/>
  <c r="W200" i="4" s="1"/>
  <c r="W202" i="4"/>
  <c r="W203" i="4" s="1"/>
  <c r="W204" i="4" s="1"/>
  <c r="W205" i="4" s="1"/>
  <c r="W206" i="4" s="1"/>
  <c r="W207" i="4" s="1"/>
  <c r="W208" i="4" s="1"/>
  <c r="W209" i="4" s="1"/>
  <c r="W339" i="4"/>
  <c r="W340" i="4" s="1"/>
  <c r="W341" i="4" s="1"/>
  <c r="W342" i="4" s="1"/>
  <c r="W343" i="4" s="1"/>
  <c r="W344" i="4" s="1"/>
  <c r="W345" i="4" s="1"/>
  <c r="W346" i="4" s="1"/>
  <c r="W384" i="4"/>
  <c r="W385" i="4" s="1"/>
  <c r="W386" i="4" s="1"/>
  <c r="W387" i="4" s="1"/>
  <c r="W388" i="4" s="1"/>
  <c r="W389" i="4" s="1"/>
  <c r="W390" i="4" s="1"/>
  <c r="W391" i="4" s="1"/>
  <c r="W775" i="4"/>
  <c r="W776" i="4" s="1"/>
  <c r="W777" i="4" s="1"/>
  <c r="W778" i="4" s="1"/>
  <c r="W779" i="4" s="1"/>
  <c r="W780" i="4" s="1"/>
  <c r="W781" i="4" s="1"/>
  <c r="W782" i="4" s="1"/>
  <c r="AG775" i="4"/>
  <c r="AH775" i="4" s="1"/>
  <c r="AH776" i="4" s="1"/>
  <c r="AH777" i="4" s="1"/>
  <c r="AH778" i="4" s="1"/>
  <c r="AH779" i="4" s="1"/>
  <c r="AH780" i="4" s="1"/>
  <c r="AH781" i="4" s="1"/>
  <c r="AH782" i="4" s="1"/>
  <c r="W10" i="4"/>
  <c r="W11" i="4" s="1"/>
  <c r="W12" i="4" s="1"/>
  <c r="W13" i="4" s="1"/>
  <c r="W14" i="4" s="1"/>
  <c r="W15" i="4" s="1"/>
  <c r="W52" i="4"/>
  <c r="W53" i="4" s="1"/>
  <c r="W54" i="4" s="1"/>
  <c r="W55" i="4" s="1"/>
  <c r="W56" i="4" s="1"/>
  <c r="W57" i="4" s="1"/>
  <c r="W58" i="4" s="1"/>
  <c r="W104" i="4"/>
  <c r="W105" i="4" s="1"/>
  <c r="W106" i="4" s="1"/>
  <c r="W107" i="4" s="1"/>
  <c r="W108" i="4" s="1"/>
  <c r="W109" i="4" s="1"/>
  <c r="W110" i="4" s="1"/>
  <c r="W111" i="4" s="1"/>
  <c r="W122" i="4"/>
  <c r="W123" i="4" s="1"/>
  <c r="W124" i="4" s="1"/>
  <c r="W125" i="4" s="1"/>
  <c r="W126" i="4" s="1"/>
  <c r="W127" i="4" s="1"/>
  <c r="W128" i="4" s="1"/>
  <c r="AH453" i="4"/>
  <c r="AH454" i="4" s="1"/>
  <c r="AH455" i="4" s="1"/>
  <c r="AH456" i="4" s="1"/>
  <c r="AH457" i="4" s="1"/>
  <c r="AH458" i="4" s="1"/>
  <c r="AH459" i="4" s="1"/>
  <c r="AH460" i="4" s="1"/>
  <c r="AG650" i="4"/>
  <c r="AH650" i="4" s="1"/>
  <c r="AH651" i="4" s="1"/>
  <c r="AH652" i="4" s="1"/>
  <c r="AH653" i="4" s="1"/>
  <c r="AH654" i="4" s="1"/>
  <c r="AH655" i="4" s="1"/>
  <c r="AH656" i="4" s="1"/>
  <c r="AH657" i="4" s="1"/>
  <c r="W844" i="4"/>
  <c r="W845" i="4" s="1"/>
  <c r="W846" i="4" s="1"/>
  <c r="W847" i="4" s="1"/>
  <c r="W848" i="4" s="1"/>
  <c r="W849" i="4" s="1"/>
  <c r="W886" i="4"/>
  <c r="W887" i="4" s="1"/>
  <c r="W888" i="4" s="1"/>
  <c r="W889" i="4" s="1"/>
  <c r="W890" i="4" s="1"/>
  <c r="W891" i="4" s="1"/>
  <c r="W892" i="4" s="1"/>
  <c r="AG939" i="4"/>
  <c r="W1392" i="4"/>
  <c r="W1393" i="4" s="1"/>
  <c r="W1394" i="4" s="1"/>
  <c r="W1395" i="4" s="1"/>
  <c r="W1396" i="4" s="1"/>
  <c r="W1397" i="4" s="1"/>
  <c r="W1169" i="4"/>
  <c r="W1170" i="4" s="1"/>
  <c r="W1171" i="4" s="1"/>
  <c r="W1172" i="4" s="1"/>
  <c r="W1173" i="4" s="1"/>
  <c r="W1174" i="4" s="1"/>
  <c r="W1175" i="4" s="1"/>
  <c r="W1176" i="4" s="1"/>
  <c r="AG1169" i="4"/>
  <c r="AH1169" i="4" s="1"/>
  <c r="AH1170" i="4" s="1"/>
  <c r="AH1171" i="4" s="1"/>
  <c r="AH1172" i="4" s="1"/>
  <c r="AH1173" i="4" s="1"/>
  <c r="AH1174" i="4" s="1"/>
  <c r="AH1175" i="4" s="1"/>
  <c r="AH1176" i="4" s="1"/>
  <c r="AG1349" i="4"/>
  <c r="AH1349" i="4" s="1"/>
  <c r="AH1350" i="4" s="1"/>
  <c r="AH1351" i="4" s="1"/>
  <c r="AH1352" i="4" s="1"/>
  <c r="AH1353" i="4" s="1"/>
  <c r="AH1354" i="4" s="1"/>
  <c r="AH1355" i="4" s="1"/>
  <c r="AH1356" i="4" s="1"/>
  <c r="W1349" i="4"/>
  <c r="W1350" i="4" s="1"/>
  <c r="W1351" i="4" s="1"/>
  <c r="W1352" i="4" s="1"/>
  <c r="W1353" i="4" s="1"/>
  <c r="W1354" i="4" s="1"/>
  <c r="W1355" i="4" s="1"/>
  <c r="W1356" i="4" s="1"/>
  <c r="W30" i="4"/>
  <c r="W31" i="4" s="1"/>
  <c r="W32" i="4" s="1"/>
  <c r="W33" i="4" s="1"/>
  <c r="W34" i="4" s="1"/>
  <c r="W35" i="4" s="1"/>
  <c r="W36" i="4" s="1"/>
  <c r="W509" i="4"/>
  <c r="W510" i="4" s="1"/>
  <c r="W511" i="4" s="1"/>
  <c r="W512" i="4" s="1"/>
  <c r="W513" i="4" s="1"/>
  <c r="W514" i="4" s="1"/>
  <c r="W515" i="4" s="1"/>
  <c r="W516" i="4" s="1"/>
  <c r="W1510" i="4"/>
  <c r="W1511" i="4" s="1"/>
  <c r="W1512" i="4" s="1"/>
  <c r="W1513" i="4" s="1"/>
  <c r="W1514" i="4" s="1"/>
  <c r="W1515" i="4" s="1"/>
  <c r="W1516" i="4" s="1"/>
  <c r="W1517" i="4" s="1"/>
  <c r="AG1510" i="4"/>
  <c r="AH1510" i="4" s="1"/>
  <c r="AH1511" i="4" s="1"/>
  <c r="AH1512" i="4" s="1"/>
  <c r="AH1513" i="4" s="1"/>
  <c r="AH1514" i="4" s="1"/>
  <c r="AH1515" i="4" s="1"/>
  <c r="AH1516" i="4" s="1"/>
  <c r="AH1517" i="4" s="1"/>
  <c r="AG2" i="4"/>
  <c r="AH2" i="4" s="1"/>
  <c r="AH3" i="4" s="1"/>
  <c r="AH4" i="4" s="1"/>
  <c r="AH5" i="4" s="1"/>
  <c r="AH6" i="4" s="1"/>
  <c r="AH7" i="4" s="1"/>
  <c r="AH8" i="4" s="1"/>
  <c r="AH38" i="4"/>
  <c r="AH39" i="4" s="1"/>
  <c r="AH40" i="4" s="1"/>
  <c r="AH41" i="4" s="1"/>
  <c r="AH42" i="4" s="1"/>
  <c r="AH43" i="4" s="1"/>
  <c r="W176" i="4"/>
  <c r="W177" i="4" s="1"/>
  <c r="W178" i="4" s="1"/>
  <c r="W179" i="4" s="1"/>
  <c r="W180" i="4" s="1"/>
  <c r="W181" i="4" s="1"/>
  <c r="W182" i="4" s="1"/>
  <c r="AG675" i="4"/>
  <c r="AH675" i="4" s="1"/>
  <c r="AH676" i="4" s="1"/>
  <c r="AH677" i="4" s="1"/>
  <c r="AH678" i="4" s="1"/>
  <c r="AH679" i="4" s="1"/>
  <c r="AH680" i="4" s="1"/>
  <c r="AH681" i="4" s="1"/>
  <c r="AG716" i="4"/>
  <c r="AH716" i="4" s="1"/>
  <c r="AH717" i="4" s="1"/>
  <c r="AH718" i="4" s="1"/>
  <c r="AH719" i="4" s="1"/>
  <c r="AH720" i="4" s="1"/>
  <c r="AH721" i="4" s="1"/>
  <c r="AH722" i="4" s="1"/>
  <c r="W716" i="4"/>
  <c r="W717" i="4" s="1"/>
  <c r="W718" i="4" s="1"/>
  <c r="W719" i="4" s="1"/>
  <c r="W720" i="4" s="1"/>
  <c r="W721" i="4" s="1"/>
  <c r="W722" i="4" s="1"/>
  <c r="AG767" i="4"/>
  <c r="AH767" i="4" s="1"/>
  <c r="AH768" i="4" s="1"/>
  <c r="AH769" i="4" s="1"/>
  <c r="AH770" i="4" s="1"/>
  <c r="AH771" i="4" s="1"/>
  <c r="AH772" i="4" s="1"/>
  <c r="AH773" i="4" s="1"/>
  <c r="W785" i="4"/>
  <c r="W786" i="4" s="1"/>
  <c r="W787" i="4" s="1"/>
  <c r="W788" i="4" s="1"/>
  <c r="W789" i="4" s="1"/>
  <c r="W790" i="4" s="1"/>
  <c r="W834" i="4"/>
  <c r="W835" i="4" s="1"/>
  <c r="W836" i="4" s="1"/>
  <c r="W837" i="4" s="1"/>
  <c r="W838" i="4" s="1"/>
  <c r="W839" i="4" s="1"/>
  <c r="W840" i="4" s="1"/>
  <c r="AG834" i="4"/>
  <c r="AH834" i="4" s="1"/>
  <c r="AG903" i="4"/>
  <c r="AH903" i="4" s="1"/>
  <c r="AH904" i="4" s="1"/>
  <c r="AH905" i="4" s="1"/>
  <c r="AH906" i="4" s="1"/>
  <c r="AH907" i="4" s="1"/>
  <c r="AH908" i="4" s="1"/>
  <c r="AH909" i="4" s="1"/>
  <c r="AH910" i="4" s="1"/>
  <c r="W921" i="4"/>
  <c r="W922" i="4" s="1"/>
  <c r="W923" i="4" s="1"/>
  <c r="W924" i="4" s="1"/>
  <c r="W925" i="4" s="1"/>
  <c r="W926" i="4" s="1"/>
  <c r="W927" i="4" s="1"/>
  <c r="AH1154" i="4"/>
  <c r="AH1155" i="4" s="1"/>
  <c r="AH1156" i="4" s="1"/>
  <c r="AH1157" i="4" s="1"/>
  <c r="AH1158" i="4" s="1"/>
  <c r="AH1159" i="4" s="1"/>
  <c r="AG1333" i="4"/>
  <c r="AH1333" i="4" s="1"/>
  <c r="AH1334" i="4" s="1"/>
  <c r="AH1335" i="4" s="1"/>
  <c r="AH1336" i="4" s="1"/>
  <c r="AH1337" i="4" s="1"/>
  <c r="AH1338" i="4" s="1"/>
  <c r="AH1339" i="4" s="1"/>
  <c r="AH1340" i="4" s="1"/>
  <c r="W1333" i="4"/>
  <c r="W1334" i="4" s="1"/>
  <c r="W1335" i="4" s="1"/>
  <c r="W1336" i="4" s="1"/>
  <c r="W1337" i="4" s="1"/>
  <c r="W1338" i="4" s="1"/>
  <c r="W1339" i="4" s="1"/>
  <c r="W1340" i="4" s="1"/>
  <c r="AH87" i="4"/>
  <c r="AH88" i="4" s="1"/>
  <c r="AH89" i="4" s="1"/>
  <c r="AH90" i="4" s="1"/>
  <c r="AH91" i="4" s="1"/>
  <c r="AH92" i="4" s="1"/>
  <c r="AH93" i="4" s="1"/>
  <c r="W211" i="4"/>
  <c r="W212" i="4" s="1"/>
  <c r="W213" i="4" s="1"/>
  <c r="W214" i="4" s="1"/>
  <c r="W215" i="4" s="1"/>
  <c r="W216" i="4" s="1"/>
  <c r="W217" i="4" s="1"/>
  <c r="W218" i="4" s="1"/>
  <c r="AG265" i="4"/>
  <c r="AH265" i="4" s="1"/>
  <c r="AH266" i="4" s="1"/>
  <c r="AH267" i="4" s="1"/>
  <c r="AH268" i="4" s="1"/>
  <c r="AH269" i="4" s="1"/>
  <c r="AH270" i="4" s="1"/>
  <c r="AH271" i="4" s="1"/>
  <c r="AH272" i="4" s="1"/>
  <c r="W265" i="4"/>
  <c r="W266" i="4" s="1"/>
  <c r="W267" i="4" s="1"/>
  <c r="W268" i="4" s="1"/>
  <c r="W269" i="4" s="1"/>
  <c r="W270" i="4" s="1"/>
  <c r="W271" i="4" s="1"/>
  <c r="W272" i="4" s="1"/>
  <c r="W1293" i="4"/>
  <c r="W1294" i="4" s="1"/>
  <c r="W1295" i="4" s="1"/>
  <c r="W1296" i="4" s="1"/>
  <c r="W1297" i="4" s="1"/>
  <c r="W1298" i="4" s="1"/>
  <c r="W1299" i="4" s="1"/>
  <c r="W1457" i="4"/>
  <c r="W1458" i="4" s="1"/>
  <c r="W1459" i="4" s="1"/>
  <c r="W1460" i="4" s="1"/>
  <c r="W1461" i="4" s="1"/>
  <c r="W1462" i="4" s="1"/>
  <c r="W1463" i="4" s="1"/>
  <c r="W1464" i="4" s="1"/>
  <c r="AG1457" i="4"/>
  <c r="AH1457" i="4" s="1"/>
  <c r="AH1458" i="4" s="1"/>
  <c r="AH1459" i="4" s="1"/>
  <c r="AH1460" i="4" s="1"/>
  <c r="AH1461" i="4" s="1"/>
  <c r="AH1462" i="4" s="1"/>
  <c r="AH1463" i="4" s="1"/>
  <c r="AH1464" i="4" s="1"/>
  <c r="W17" i="4"/>
  <c r="W18" i="4" s="1"/>
  <c r="W19" i="4" s="1"/>
  <c r="W20" i="4" s="1"/>
  <c r="W21" i="4" s="1"/>
  <c r="W22" i="4" s="1"/>
  <c r="W60" i="4"/>
  <c r="W61" i="4" s="1"/>
  <c r="W62" i="4" s="1"/>
  <c r="W63" i="4" s="1"/>
  <c r="W64" i="4" s="1"/>
  <c r="W65" i="4" s="1"/>
  <c r="W66" i="4" s="1"/>
  <c r="W67" i="4" s="1"/>
  <c r="AH285" i="4"/>
  <c r="AH286" i="4" s="1"/>
  <c r="AH287" i="4" s="1"/>
  <c r="AH288" i="4" s="1"/>
  <c r="AH289" i="4" s="1"/>
  <c r="AH290" i="4" s="1"/>
  <c r="AH291" i="4" s="1"/>
  <c r="AG472" i="4"/>
  <c r="AH472" i="4" s="1"/>
  <c r="AH473" i="4" s="1"/>
  <c r="AH474" i="4" s="1"/>
  <c r="AH475" i="4" s="1"/>
  <c r="AH476" i="4" s="1"/>
  <c r="AH477" i="4" s="1"/>
  <c r="AH478" i="4" s="1"/>
  <c r="AH479" i="4" s="1"/>
  <c r="W472" i="4"/>
  <c r="W473" i="4" s="1"/>
  <c r="W474" i="4" s="1"/>
  <c r="W475" i="4" s="1"/>
  <c r="W476" i="4" s="1"/>
  <c r="W477" i="4" s="1"/>
  <c r="W478" i="4" s="1"/>
  <c r="W479" i="4" s="1"/>
  <c r="AG518" i="4"/>
  <c r="AH518" i="4" s="1"/>
  <c r="AH519" i="4" s="1"/>
  <c r="AH520" i="4" s="1"/>
  <c r="AH521" i="4" s="1"/>
  <c r="AH522" i="4" s="1"/>
  <c r="AH523" i="4" s="1"/>
  <c r="AH524" i="4" s="1"/>
  <c r="AH525" i="4" s="1"/>
  <c r="AH526" i="4" s="1"/>
  <c r="W518" i="4"/>
  <c r="W519" i="4" s="1"/>
  <c r="W520" i="4" s="1"/>
  <c r="W521" i="4" s="1"/>
  <c r="W522" i="4" s="1"/>
  <c r="W523" i="4" s="1"/>
  <c r="W524" i="4" s="1"/>
  <c r="W525" i="4" s="1"/>
  <c r="W526" i="4" s="1"/>
  <c r="AH634" i="4"/>
  <c r="AH635" i="4" s="1"/>
  <c r="AH636" i="4" s="1"/>
  <c r="AH637" i="4" s="1"/>
  <c r="AH638" i="4" s="1"/>
  <c r="AH639" i="4" s="1"/>
  <c r="AH640" i="4" s="1"/>
  <c r="W1003" i="4"/>
  <c r="W1004" i="4" s="1"/>
  <c r="W1005" i="4" s="1"/>
  <c r="W1006" i="4" s="1"/>
  <c r="W1007" i="4" s="1"/>
  <c r="W1008" i="4" s="1"/>
  <c r="W1009" i="4" s="1"/>
  <c r="W1011" i="4"/>
  <c r="W1012" i="4" s="1"/>
  <c r="W1013" i="4" s="1"/>
  <c r="W1014" i="4" s="1"/>
  <c r="W1015" i="4" s="1"/>
  <c r="W1016" i="4" s="1"/>
  <c r="W1017" i="4" s="1"/>
  <c r="W1186" i="4"/>
  <c r="W1187" i="4" s="1"/>
  <c r="W1188" i="4" s="1"/>
  <c r="W1189" i="4" s="1"/>
  <c r="W1190" i="4" s="1"/>
  <c r="W1191" i="4" s="1"/>
  <c r="W1192" i="4" s="1"/>
  <c r="AG1186" i="4"/>
  <c r="AH1186" i="4" s="1"/>
  <c r="AG1399" i="4"/>
  <c r="AH1399" i="4" s="1"/>
  <c r="AH1400" i="4" s="1"/>
  <c r="AH1401" i="4" s="1"/>
  <c r="AH1402" i="4" s="1"/>
  <c r="AH1403" i="4" s="1"/>
  <c r="AH1404" i="4" s="1"/>
  <c r="AH1405" i="4" s="1"/>
  <c r="W1399" i="4"/>
  <c r="W1400" i="4" s="1"/>
  <c r="W1401" i="4" s="1"/>
  <c r="W1402" i="4" s="1"/>
  <c r="W1403" i="4" s="1"/>
  <c r="W1404" i="4" s="1"/>
  <c r="W1405" i="4" s="1"/>
  <c r="W529" i="4"/>
  <c r="W530" i="4" s="1"/>
  <c r="W531" i="4" s="1"/>
  <c r="W532" i="4" s="1"/>
  <c r="W533" i="4" s="1"/>
  <c r="W534" i="4" s="1"/>
  <c r="W535" i="4" s="1"/>
  <c r="W536" i="4" s="1"/>
  <c r="AH955" i="4"/>
  <c r="AH956" i="4" s="1"/>
  <c r="AH957" i="4" s="1"/>
  <c r="AH958" i="4" s="1"/>
  <c r="AH959" i="4" s="1"/>
  <c r="AH960" i="4" s="1"/>
  <c r="AH1131" i="4"/>
  <c r="AH1132" i="4" s="1"/>
  <c r="AH1133" i="4" s="1"/>
  <c r="AH1134" i="4" s="1"/>
  <c r="AH1135" i="4" s="1"/>
  <c r="AH1136" i="4" s="1"/>
  <c r="AH359" i="4"/>
  <c r="AH360" i="4" s="1"/>
  <c r="AH361" i="4" s="1"/>
  <c r="AH362" i="4" s="1"/>
  <c r="AH363" i="4" s="1"/>
  <c r="AH364" i="4" s="1"/>
  <c r="AH1286" i="4"/>
  <c r="AH1287" i="4" s="1"/>
  <c r="AH1288" i="4" s="1"/>
  <c r="AH1289" i="4" s="1"/>
  <c r="AH1290" i="4" s="1"/>
  <c r="AH1291" i="4" s="1"/>
  <c r="AH321" i="4"/>
  <c r="AH322" i="4" s="1"/>
  <c r="AH323" i="4" s="1"/>
  <c r="AH324" i="4" s="1"/>
  <c r="AH325" i="4" s="1"/>
  <c r="AH326" i="4" s="1"/>
  <c r="AH327" i="4" s="1"/>
  <c r="W868" i="4"/>
  <c r="W869" i="4" s="1"/>
  <c r="W870" i="4" s="1"/>
  <c r="W871" i="4" s="1"/>
  <c r="W872" i="4" s="1"/>
  <c r="W873" i="4" s="1"/>
  <c r="W874" i="4" s="1"/>
  <c r="AH1123" i="4"/>
  <c r="AH1124" i="4" s="1"/>
  <c r="AH1125" i="4" s="1"/>
  <c r="AH1126" i="4" s="1"/>
  <c r="AH1127" i="4" s="1"/>
  <c r="AH1128" i="4" s="1"/>
  <c r="W1219" i="4"/>
  <c r="W1220" i="4" s="1"/>
  <c r="W1221" i="4" s="1"/>
  <c r="W1222" i="4" s="1"/>
  <c r="W1223" i="4" s="1"/>
  <c r="W1224" i="4" s="1"/>
  <c r="AH1425" i="4"/>
  <c r="AH1426" i="4" s="1"/>
  <c r="AH1427" i="4" s="1"/>
  <c r="AH1428" i="4" s="1"/>
  <c r="AH1429" i="4" s="1"/>
  <c r="AH1430" i="4" s="1"/>
  <c r="AH1433" i="4"/>
  <c r="AH1434" i="4" s="1"/>
  <c r="AH1435" i="4" s="1"/>
  <c r="AH1436" i="4" s="1"/>
  <c r="AH1437" i="4" s="1"/>
  <c r="AH1438" i="4" s="1"/>
  <c r="AG434" i="4"/>
  <c r="AH434" i="4" s="1"/>
  <c r="AH435" i="4" s="1"/>
  <c r="AH436" i="4" s="1"/>
  <c r="AH437" i="4" s="1"/>
  <c r="AH438" i="4" s="1"/>
  <c r="AH439" i="4" s="1"/>
  <c r="AH440" i="4" s="1"/>
  <c r="AH441" i="4" s="1"/>
  <c r="W481" i="4"/>
  <c r="W482" i="4" s="1"/>
  <c r="W483" i="4" s="1"/>
  <c r="W484" i="4" s="1"/>
  <c r="W485" i="4" s="1"/>
  <c r="W486" i="4" s="1"/>
  <c r="W487" i="4" s="1"/>
  <c r="W488" i="4" s="1"/>
  <c r="W489" i="4" s="1"/>
  <c r="W852" i="4"/>
  <c r="W853" i="4" s="1"/>
  <c r="W854" i="4" s="1"/>
  <c r="W855" i="4" s="1"/>
  <c r="W856" i="4" s="1"/>
  <c r="W857" i="4" s="1"/>
  <c r="W1019" i="4"/>
  <c r="W1020" i="4" s="1"/>
  <c r="W1021" i="4" s="1"/>
  <c r="W1022" i="4" s="1"/>
  <c r="W1023" i="4" s="1"/>
  <c r="W1024" i="4" s="1"/>
  <c r="W1025" i="4" s="1"/>
  <c r="AG1089" i="4"/>
  <c r="AH1089" i="4" s="1"/>
  <c r="AH1090" i="4" s="1"/>
  <c r="AH1091" i="4" s="1"/>
  <c r="AH1092" i="4" s="1"/>
  <c r="AH1093" i="4" s="1"/>
  <c r="AH1094" i="4" s="1"/>
  <c r="AH1095" i="4" s="1"/>
  <c r="AG1301" i="4"/>
  <c r="AH1301" i="4" s="1"/>
  <c r="AH1302" i="4" s="1"/>
  <c r="AH1303" i="4" s="1"/>
  <c r="AH1304" i="4" s="1"/>
  <c r="AH1305" i="4" s="1"/>
  <c r="AH1306" i="4" s="1"/>
  <c r="AH1307" i="4" s="1"/>
  <c r="W1366" i="4"/>
  <c r="W1367" i="4" s="1"/>
  <c r="W1368" i="4" s="1"/>
  <c r="W1369" i="4" s="1"/>
  <c r="W1370" i="4" s="1"/>
  <c r="W1371" i="4" s="1"/>
  <c r="W1372" i="4" s="1"/>
  <c r="W1383" i="4"/>
  <c r="W1384" i="4" s="1"/>
  <c r="W1385" i="4" s="1"/>
  <c r="W1386" i="4" s="1"/>
  <c r="W1387" i="4" s="1"/>
  <c r="W1388" i="4" s="1"/>
  <c r="W1389" i="4" s="1"/>
  <c r="AH70" i="4"/>
  <c r="AH71" i="4" s="1"/>
  <c r="AH72" i="4" s="1"/>
  <c r="AH73" i="4" s="1"/>
  <c r="AH74" i="4" s="1"/>
  <c r="AH75" i="4" s="1"/>
  <c r="AH24" i="4"/>
  <c r="AH25" i="4" s="1"/>
  <c r="AH26" i="4" s="1"/>
  <c r="AH27" i="4" s="1"/>
  <c r="AH28" i="4" s="1"/>
  <c r="AH29" i="4" s="1"/>
  <c r="AH31" i="4"/>
  <c r="AH32" i="4" s="1"/>
  <c r="AH33" i="4" s="1"/>
  <c r="AH34" i="4" s="1"/>
  <c r="AH35" i="4" s="1"/>
  <c r="AH36" i="4" s="1"/>
  <c r="W77" i="4"/>
  <c r="W78" i="4" s="1"/>
  <c r="W79" i="4" s="1"/>
  <c r="W80" i="4" s="1"/>
  <c r="W81" i="4" s="1"/>
  <c r="W82" i="4" s="1"/>
  <c r="W83" i="4" s="1"/>
  <c r="W84" i="4" s="1"/>
  <c r="W86" i="4"/>
  <c r="W87" i="4" s="1"/>
  <c r="W88" i="4" s="1"/>
  <c r="W89" i="4" s="1"/>
  <c r="W90" i="4" s="1"/>
  <c r="W91" i="4" s="1"/>
  <c r="W92" i="4" s="1"/>
  <c r="W93" i="4" s="1"/>
  <c r="W710" i="4"/>
  <c r="W711" i="4" s="1"/>
  <c r="W712" i="4" s="1"/>
  <c r="W713" i="4" s="1"/>
  <c r="W714" i="4" s="1"/>
  <c r="W800" i="4"/>
  <c r="W801" i="4" s="1"/>
  <c r="W802" i="4" s="1"/>
  <c r="W803" i="4" s="1"/>
  <c r="W804" i="4" s="1"/>
  <c r="W805" i="4" s="1"/>
  <c r="W806" i="4" s="1"/>
  <c r="AG800" i="4"/>
  <c r="AH800" i="4" s="1"/>
  <c r="AH801" i="4" s="1"/>
  <c r="AH802" i="4" s="1"/>
  <c r="AH803" i="4" s="1"/>
  <c r="AH804" i="4" s="1"/>
  <c r="AH805" i="4" s="1"/>
  <c r="AH806" i="4" s="1"/>
  <c r="AG980" i="4"/>
  <c r="W980" i="4"/>
  <c r="W981" i="4" s="1"/>
  <c r="W982" i="4" s="1"/>
  <c r="W983" i="4" s="1"/>
  <c r="W984" i="4" s="1"/>
  <c r="W985" i="4" s="1"/>
  <c r="W284" i="4"/>
  <c r="W285" i="4" s="1"/>
  <c r="W286" i="4" s="1"/>
  <c r="W287" i="4" s="1"/>
  <c r="W288" i="4" s="1"/>
  <c r="W289" i="4" s="1"/>
  <c r="W290" i="4" s="1"/>
  <c r="W291" i="4" s="1"/>
  <c r="W565" i="4"/>
  <c r="W566" i="4" s="1"/>
  <c r="W567" i="4" s="1"/>
  <c r="W568" i="4" s="1"/>
  <c r="W569" i="4" s="1"/>
  <c r="W570" i="4" s="1"/>
  <c r="W571" i="4" s="1"/>
  <c r="W599" i="4"/>
  <c r="W600" i="4" s="1"/>
  <c r="W601" i="4" s="1"/>
  <c r="W602" i="4" s="1"/>
  <c r="W603" i="4" s="1"/>
  <c r="W604" i="4" s="1"/>
  <c r="W605" i="4" s="1"/>
  <c r="W929" i="4"/>
  <c r="W930" i="4" s="1"/>
  <c r="W931" i="4" s="1"/>
  <c r="W932" i="4" s="1"/>
  <c r="W933" i="4" s="1"/>
  <c r="W934" i="4" s="1"/>
  <c r="W935" i="4" s="1"/>
  <c r="W936" i="4" s="1"/>
  <c r="AG929" i="4"/>
  <c r="AH929" i="4" s="1"/>
  <c r="AH930" i="4" s="1"/>
  <c r="AH931" i="4" s="1"/>
  <c r="AH932" i="4" s="1"/>
  <c r="AH933" i="4" s="1"/>
  <c r="AH934" i="4" s="1"/>
  <c r="AH935" i="4" s="1"/>
  <c r="AH936" i="4" s="1"/>
  <c r="W954" i="4"/>
  <c r="W955" i="4" s="1"/>
  <c r="W956" i="4" s="1"/>
  <c r="W957" i="4" s="1"/>
  <c r="W958" i="4" s="1"/>
  <c r="W959" i="4" s="1"/>
  <c r="W960" i="4" s="1"/>
  <c r="AG1269" i="4"/>
  <c r="AG1202" i="4"/>
  <c r="AH1202" i="4" s="1"/>
  <c r="AH1203" i="4" s="1"/>
  <c r="AH1204" i="4" s="1"/>
  <c r="AH1205" i="4" s="1"/>
  <c r="AH1206" i="4" s="1"/>
  <c r="AH1207" i="4" s="1"/>
  <c r="AH1208" i="4" s="1"/>
  <c r="W1202" i="4"/>
  <c r="W1203" i="4" s="1"/>
  <c r="W1204" i="4" s="1"/>
  <c r="W1205" i="4" s="1"/>
  <c r="W1206" i="4" s="1"/>
  <c r="W1207" i="4" s="1"/>
  <c r="W1208" i="4" s="1"/>
  <c r="W3" i="4"/>
  <c r="W4" i="4" s="1"/>
  <c r="W5" i="4" s="1"/>
  <c r="W6" i="4" s="1"/>
  <c r="W7" i="4" s="1"/>
  <c r="W8" i="4" s="1"/>
  <c r="W51" i="4"/>
  <c r="AG1037" i="4"/>
  <c r="AH1037" i="4" s="1"/>
  <c r="AH1038" i="4" s="1"/>
  <c r="AH1039" i="4" s="1"/>
  <c r="AH1040" i="4" s="1"/>
  <c r="AH1041" i="4" s="1"/>
  <c r="AH1042" i="4" s="1"/>
  <c r="W1037" i="4"/>
  <c r="W1038" i="4" s="1"/>
  <c r="W1039" i="4" s="1"/>
  <c r="W1040" i="4" s="1"/>
  <c r="W1041" i="4" s="1"/>
  <c r="W1042" i="4" s="1"/>
  <c r="W246" i="4"/>
  <c r="W247" i="4" s="1"/>
  <c r="W248" i="4" s="1"/>
  <c r="W249" i="4" s="1"/>
  <c r="W250" i="4" s="1"/>
  <c r="W251" i="4" s="1"/>
  <c r="W252" i="4" s="1"/>
  <c r="W253" i="4" s="1"/>
  <c r="W254" i="4" s="1"/>
  <c r="W257" i="4"/>
  <c r="W258" i="4" s="1"/>
  <c r="W259" i="4" s="1"/>
  <c r="W260" i="4" s="1"/>
  <c r="W261" i="4" s="1"/>
  <c r="W262" i="4" s="1"/>
  <c r="W263" i="4" s="1"/>
  <c r="W452" i="4"/>
  <c r="W453" i="4" s="1"/>
  <c r="W454" i="4" s="1"/>
  <c r="W455" i="4" s="1"/>
  <c r="W456" i="4" s="1"/>
  <c r="W457" i="4" s="1"/>
  <c r="W458" i="4" s="1"/>
  <c r="W459" i="4" s="1"/>
  <c r="W460" i="4" s="1"/>
  <c r="AG817" i="4"/>
  <c r="AH817" i="4" s="1"/>
  <c r="AH818" i="4" s="1"/>
  <c r="AH819" i="4" s="1"/>
  <c r="AH820" i="4" s="1"/>
  <c r="AH821" i="4" s="1"/>
  <c r="AH822" i="4" s="1"/>
  <c r="AH823" i="4" s="1"/>
  <c r="AH824" i="4" s="1"/>
  <c r="W817" i="4"/>
  <c r="W818" i="4" s="1"/>
  <c r="W819" i="4" s="1"/>
  <c r="W820" i="4" s="1"/>
  <c r="W821" i="4" s="1"/>
  <c r="W822" i="4" s="1"/>
  <c r="W823" i="4" s="1"/>
  <c r="W824" i="4" s="1"/>
  <c r="AG59" i="4"/>
  <c r="AH59" i="4" s="1"/>
  <c r="AH60" i="4" s="1"/>
  <c r="AH61" i="4" s="1"/>
  <c r="AH62" i="4" s="1"/>
  <c r="AH63" i="4" s="1"/>
  <c r="AH64" i="4" s="1"/>
  <c r="AH65" i="4" s="1"/>
  <c r="AH66" i="4" s="1"/>
  <c r="AH67" i="4" s="1"/>
  <c r="W113" i="4"/>
  <c r="W114" i="4" s="1"/>
  <c r="W115" i="4" s="1"/>
  <c r="W116" i="4" s="1"/>
  <c r="W117" i="4" s="1"/>
  <c r="W118" i="4" s="1"/>
  <c r="W119" i="4" s="1"/>
  <c r="W120" i="4" s="1"/>
  <c r="W463" i="4"/>
  <c r="W464" i="4" s="1"/>
  <c r="W465" i="4" s="1"/>
  <c r="W466" i="4" s="1"/>
  <c r="W467" i="4" s="1"/>
  <c r="W468" i="4" s="1"/>
  <c r="W469" i="4" s="1"/>
  <c r="W470" i="4" s="1"/>
  <c r="AH482" i="4"/>
  <c r="AH483" i="4" s="1"/>
  <c r="AH484" i="4" s="1"/>
  <c r="AH485" i="4" s="1"/>
  <c r="AH486" i="4" s="1"/>
  <c r="AH487" i="4" s="1"/>
  <c r="AH488" i="4" s="1"/>
  <c r="AH489" i="4" s="1"/>
  <c r="AG733" i="4"/>
  <c r="AH733" i="4" s="1"/>
  <c r="AH734" i="4" s="1"/>
  <c r="AH735" i="4" s="1"/>
  <c r="AH736" i="4" s="1"/>
  <c r="AH737" i="4" s="1"/>
  <c r="AH738" i="4" s="1"/>
  <c r="AH739" i="4" s="1"/>
  <c r="W733" i="4"/>
  <c r="W734" i="4" s="1"/>
  <c r="W735" i="4" s="1"/>
  <c r="W736" i="4" s="1"/>
  <c r="W737" i="4" s="1"/>
  <c r="W738" i="4" s="1"/>
  <c r="W739" i="4" s="1"/>
  <c r="AG16" i="4"/>
  <c r="AH16" i="4" s="1"/>
  <c r="AH17" i="4" s="1"/>
  <c r="AH18" i="4" s="1"/>
  <c r="AH19" i="4" s="1"/>
  <c r="AH20" i="4" s="1"/>
  <c r="AH21" i="4" s="1"/>
  <c r="AH22" i="4" s="1"/>
  <c r="AG349" i="4"/>
  <c r="W349" i="4"/>
  <c r="W350" i="4" s="1"/>
  <c r="W351" i="4" s="1"/>
  <c r="W352" i="4" s="1"/>
  <c r="W353" i="4" s="1"/>
  <c r="W354" i="4" s="1"/>
  <c r="W355" i="4" s="1"/>
  <c r="W676" i="4"/>
  <c r="W677" i="4" s="1"/>
  <c r="W678" i="4" s="1"/>
  <c r="W679" i="4" s="1"/>
  <c r="W680" i="4" s="1"/>
  <c r="W681" i="4" s="1"/>
  <c r="AH725" i="4"/>
  <c r="AH726" i="4" s="1"/>
  <c r="AH727" i="4" s="1"/>
  <c r="AH728" i="4" s="1"/>
  <c r="AH729" i="4" s="1"/>
  <c r="AH730" i="4" s="1"/>
  <c r="AH731" i="4" s="1"/>
  <c r="AG811" i="4"/>
  <c r="AG946" i="4"/>
  <c r="AH946" i="4" s="1"/>
  <c r="AH947" i="4" s="1"/>
  <c r="AH948" i="4" s="1"/>
  <c r="AH949" i="4" s="1"/>
  <c r="AH950" i="4" s="1"/>
  <c r="AH951" i="4" s="1"/>
  <c r="AH952" i="4" s="1"/>
  <c r="AG1441" i="4"/>
  <c r="W1441" i="4"/>
  <c r="W1442" i="4" s="1"/>
  <c r="W1443" i="4" s="1"/>
  <c r="W1444" i="4" s="1"/>
  <c r="W1445" i="4" s="1"/>
  <c r="W1446" i="4" s="1"/>
  <c r="W1447" i="4" s="1"/>
  <c r="AG413" i="4"/>
  <c r="AH413" i="4" s="1"/>
  <c r="AH414" i="4" s="1"/>
  <c r="AH415" i="4" s="1"/>
  <c r="AH416" i="4" s="1"/>
  <c r="AH417" i="4" s="1"/>
  <c r="AH418" i="4" s="1"/>
  <c r="AH419" i="4" s="1"/>
  <c r="AH420" i="4" s="1"/>
  <c r="AH421" i="4" s="1"/>
  <c r="W413" i="4"/>
  <c r="W414" i="4" s="1"/>
  <c r="W415" i="4" s="1"/>
  <c r="W416" i="4" s="1"/>
  <c r="W417" i="4" s="1"/>
  <c r="W418" i="4" s="1"/>
  <c r="W419" i="4" s="1"/>
  <c r="W420" i="4" s="1"/>
  <c r="W421" i="4" s="1"/>
  <c r="W574" i="4"/>
  <c r="W575" i="4" s="1"/>
  <c r="W576" i="4" s="1"/>
  <c r="W577" i="4" s="1"/>
  <c r="W578" i="4" s="1"/>
  <c r="W579" i="4" s="1"/>
  <c r="AG684" i="4"/>
  <c r="W684" i="4"/>
  <c r="W685" i="4" s="1"/>
  <c r="W686" i="4" s="1"/>
  <c r="W687" i="4" s="1"/>
  <c r="W688" i="4" s="1"/>
  <c r="W689" i="4" s="1"/>
  <c r="W988" i="4"/>
  <c r="W989" i="4" s="1"/>
  <c r="W990" i="4" s="1"/>
  <c r="W991" i="4" s="1"/>
  <c r="W992" i="4" s="1"/>
  <c r="W993" i="4" s="1"/>
  <c r="AG988" i="4"/>
  <c r="W185" i="4"/>
  <c r="W186" i="4" s="1"/>
  <c r="W187" i="4" s="1"/>
  <c r="W188" i="4" s="1"/>
  <c r="W189" i="4" s="1"/>
  <c r="W190" i="4" s="1"/>
  <c r="AG1013" i="4"/>
  <c r="W37" i="4"/>
  <c r="W38" i="4" s="1"/>
  <c r="W39" i="4" s="1"/>
  <c r="W40" i="4" s="1"/>
  <c r="W41" i="4" s="1"/>
  <c r="W42" i="4" s="1"/>
  <c r="W43" i="4" s="1"/>
  <c r="W165" i="4"/>
  <c r="W166" i="4" s="1"/>
  <c r="W167" i="4" s="1"/>
  <c r="W168" i="4" s="1"/>
  <c r="W169" i="4" s="1"/>
  <c r="W170" i="4" s="1"/>
  <c r="W171" i="4" s="1"/>
  <c r="W172" i="4" s="1"/>
  <c r="W173" i="4" s="1"/>
  <c r="W320" i="4"/>
  <c r="W321" i="4" s="1"/>
  <c r="W322" i="4" s="1"/>
  <c r="W323" i="4" s="1"/>
  <c r="W324" i="4" s="1"/>
  <c r="W325" i="4" s="1"/>
  <c r="W326" i="4" s="1"/>
  <c r="W327" i="4" s="1"/>
  <c r="AG556" i="4"/>
  <c r="AH556" i="4" s="1"/>
  <c r="AH557" i="4" s="1"/>
  <c r="AH558" i="4" s="1"/>
  <c r="AH559" i="4" s="1"/>
  <c r="AH560" i="4" s="1"/>
  <c r="AH561" i="4" s="1"/>
  <c r="AH562" i="4" s="1"/>
  <c r="W556" i="4"/>
  <c r="W557" i="4" s="1"/>
  <c r="W558" i="4" s="1"/>
  <c r="W559" i="4" s="1"/>
  <c r="W560" i="4" s="1"/>
  <c r="W561" i="4" s="1"/>
  <c r="W562" i="4" s="1"/>
  <c r="W660" i="4"/>
  <c r="W661" i="4" s="1"/>
  <c r="W662" i="4" s="1"/>
  <c r="W663" i="4" s="1"/>
  <c r="W664" i="4" s="1"/>
  <c r="W665" i="4" s="1"/>
  <c r="AG826" i="4"/>
  <c r="AH826" i="4" s="1"/>
  <c r="AH827" i="4" s="1"/>
  <c r="AH828" i="4" s="1"/>
  <c r="AH829" i="4" s="1"/>
  <c r="AH830" i="4" s="1"/>
  <c r="AH831" i="4" s="1"/>
  <c r="AH832" i="4" s="1"/>
  <c r="AH511" i="4"/>
  <c r="AH512" i="4" s="1"/>
  <c r="AH513" i="4" s="1"/>
  <c r="AH514" i="4" s="1"/>
  <c r="AH515" i="4" s="1"/>
  <c r="AH516" i="4" s="1"/>
  <c r="AG691" i="4"/>
  <c r="AH691" i="4" s="1"/>
  <c r="AH692" i="4" s="1"/>
  <c r="AG784" i="4"/>
  <c r="AH784" i="4" s="1"/>
  <c r="AH785" i="4" s="1"/>
  <c r="AH786" i="4" s="1"/>
  <c r="AH787" i="4" s="1"/>
  <c r="AH788" i="4" s="1"/>
  <c r="AH789" i="4" s="1"/>
  <c r="AH790" i="4" s="1"/>
  <c r="W793" i="4"/>
  <c r="W794" i="4" s="1"/>
  <c r="W795" i="4" s="1"/>
  <c r="W796" i="4" s="1"/>
  <c r="W797" i="4" s="1"/>
  <c r="W798" i="4" s="1"/>
  <c r="AG1045" i="4"/>
  <c r="AH1045" i="4" s="1"/>
  <c r="AH1046" i="4" s="1"/>
  <c r="AH1047" i="4" s="1"/>
  <c r="AH1048" i="4" s="1"/>
  <c r="AH1049" i="4" s="1"/>
  <c r="AH1050" i="4" s="1"/>
  <c r="AH1051" i="4" s="1"/>
  <c r="W1045" i="4"/>
  <c r="W1046" i="4" s="1"/>
  <c r="W1047" i="4" s="1"/>
  <c r="W1048" i="4" s="1"/>
  <c r="W1049" i="4" s="1"/>
  <c r="W1050" i="4" s="1"/>
  <c r="W1051" i="4" s="1"/>
  <c r="W1374" i="4"/>
  <c r="W1375" i="4" s="1"/>
  <c r="W1376" i="4" s="1"/>
  <c r="W1377" i="4" s="1"/>
  <c r="W1378" i="4" s="1"/>
  <c r="W1379" i="4" s="1"/>
  <c r="W1380" i="4" s="1"/>
  <c r="AG1374" i="4"/>
  <c r="AH1374" i="4" s="1"/>
  <c r="AH1375" i="4" s="1"/>
  <c r="AH1376" i="4" s="1"/>
  <c r="AH1377" i="4" s="1"/>
  <c r="AH1378" i="4" s="1"/>
  <c r="AH1379" i="4" s="1"/>
  <c r="AH1380" i="4" s="1"/>
  <c r="AG423" i="4"/>
  <c r="AH423" i="4" s="1"/>
  <c r="AH424" i="4" s="1"/>
  <c r="AH425" i="4" s="1"/>
  <c r="AH426" i="4" s="1"/>
  <c r="AH427" i="4" s="1"/>
  <c r="AH428" i="4" s="1"/>
  <c r="AH429" i="4" s="1"/>
  <c r="AH430" i="4" s="1"/>
  <c r="AH431" i="4" s="1"/>
  <c r="AH432" i="4" s="1"/>
  <c r="AG581" i="4"/>
  <c r="AH581" i="4" s="1"/>
  <c r="AH582" i="4" s="1"/>
  <c r="AH583" i="4" s="1"/>
  <c r="AH584" i="4" s="1"/>
  <c r="AH585" i="4" s="1"/>
  <c r="AH586" i="4" s="1"/>
  <c r="AH587" i="4" s="1"/>
  <c r="AH588" i="4" s="1"/>
  <c r="W581" i="4"/>
  <c r="W582" i="4" s="1"/>
  <c r="W583" i="4" s="1"/>
  <c r="W584" i="4" s="1"/>
  <c r="W585" i="4" s="1"/>
  <c r="W586" i="4" s="1"/>
  <c r="W587" i="4" s="1"/>
  <c r="W588" i="4" s="1"/>
  <c r="AH878" i="4"/>
  <c r="AH879" i="4" s="1"/>
  <c r="AH880" i="4" s="1"/>
  <c r="AH881" i="4" s="1"/>
  <c r="AH882" i="4" s="1"/>
  <c r="AH883" i="4" s="1"/>
  <c r="W904" i="4"/>
  <c r="W905" i="4" s="1"/>
  <c r="W906" i="4" s="1"/>
  <c r="W907" i="4" s="1"/>
  <c r="W908" i="4" s="1"/>
  <c r="W909" i="4" s="1"/>
  <c r="W910" i="4" s="1"/>
  <c r="AH1054" i="4"/>
  <c r="AH1055" i="4" s="1"/>
  <c r="AH1056" i="4" s="1"/>
  <c r="AH1057" i="4" s="1"/>
  <c r="AH1058" i="4" s="1"/>
  <c r="AH1059" i="4" s="1"/>
  <c r="AH1060" i="4" s="1"/>
  <c r="AG1080" i="4"/>
  <c r="AH1080" i="4" s="1"/>
  <c r="AH1081" i="4" s="1"/>
  <c r="AH1082" i="4" s="1"/>
  <c r="AH1083" i="4" s="1"/>
  <c r="AH1084" i="4" s="1"/>
  <c r="AH1085" i="4" s="1"/>
  <c r="AH1086" i="4" s="1"/>
  <c r="AH1087" i="4" s="1"/>
  <c r="W1080" i="4"/>
  <c r="W1081" i="4" s="1"/>
  <c r="W1082" i="4" s="1"/>
  <c r="W1083" i="4" s="1"/>
  <c r="W1084" i="4" s="1"/>
  <c r="W1085" i="4" s="1"/>
  <c r="W1086" i="4" s="1"/>
  <c r="W1087" i="4" s="1"/>
  <c r="AG1234" i="4"/>
  <c r="AH1234" i="4" s="1"/>
  <c r="AH1235" i="4" s="1"/>
  <c r="AH1236" i="4" s="1"/>
  <c r="AH1237" i="4" s="1"/>
  <c r="AH1238" i="4" s="1"/>
  <c r="AH1239" i="4" s="1"/>
  <c r="AH1240" i="4" s="1"/>
  <c r="AH1241" i="4" s="1"/>
  <c r="W1234" i="4"/>
  <c r="W1235" i="4" s="1"/>
  <c r="W1236" i="4" s="1"/>
  <c r="W1237" i="4" s="1"/>
  <c r="W1238" i="4" s="1"/>
  <c r="W1239" i="4" s="1"/>
  <c r="W1240" i="4" s="1"/>
  <c r="W1241" i="4" s="1"/>
  <c r="AG1468" i="4"/>
  <c r="AG590" i="4"/>
  <c r="AH590" i="4" s="1"/>
  <c r="AH591" i="4" s="1"/>
  <c r="AH592" i="4" s="1"/>
  <c r="AH593" i="4" s="1"/>
  <c r="AH594" i="4" s="1"/>
  <c r="AH595" i="4" s="1"/>
  <c r="AH596" i="4" s="1"/>
  <c r="AH597" i="4" s="1"/>
  <c r="W590" i="4"/>
  <c r="W591" i="4" s="1"/>
  <c r="W592" i="4" s="1"/>
  <c r="W593" i="4" s="1"/>
  <c r="W594" i="4" s="1"/>
  <c r="W595" i="4" s="1"/>
  <c r="W596" i="4" s="1"/>
  <c r="W597" i="4" s="1"/>
  <c r="AG1146" i="4"/>
  <c r="AH1146" i="4" s="1"/>
  <c r="AH1147" i="4" s="1"/>
  <c r="AH1148" i="4" s="1"/>
  <c r="AH1149" i="4" s="1"/>
  <c r="AH1150" i="4" s="1"/>
  <c r="AH1151" i="4" s="1"/>
  <c r="W1146" i="4"/>
  <c r="W1147" i="4" s="1"/>
  <c r="W1148" i="4" s="1"/>
  <c r="W1149" i="4" s="1"/>
  <c r="W1150" i="4" s="1"/>
  <c r="W1151" i="4" s="1"/>
  <c r="W424" i="4"/>
  <c r="W425" i="4" s="1"/>
  <c r="W426" i="4" s="1"/>
  <c r="W427" i="4" s="1"/>
  <c r="W428" i="4" s="1"/>
  <c r="W429" i="4" s="1"/>
  <c r="W430" i="4" s="1"/>
  <c r="W431" i="4" s="1"/>
  <c r="W432" i="4" s="1"/>
  <c r="W547" i="4"/>
  <c r="W548" i="4" s="1"/>
  <c r="W549" i="4" s="1"/>
  <c r="W550" i="4" s="1"/>
  <c r="W551" i="4" s="1"/>
  <c r="W552" i="4" s="1"/>
  <c r="W553" i="4" s="1"/>
  <c r="W554" i="4" s="1"/>
  <c r="W700" i="4"/>
  <c r="W701" i="4" s="1"/>
  <c r="W702" i="4" s="1"/>
  <c r="W703" i="4" s="1"/>
  <c r="W704" i="4" s="1"/>
  <c r="W705" i="4" s="1"/>
  <c r="W706" i="4" s="1"/>
  <c r="W971" i="4"/>
  <c r="W972" i="4" s="1"/>
  <c r="W973" i="4" s="1"/>
  <c r="W974" i="4" s="1"/>
  <c r="W975" i="4" s="1"/>
  <c r="W976" i="4" s="1"/>
  <c r="W977" i="4" s="1"/>
  <c r="AG971" i="4"/>
  <c r="AH971" i="4" s="1"/>
  <c r="AH972" i="4" s="1"/>
  <c r="AH973" i="4" s="1"/>
  <c r="AH974" i="4" s="1"/>
  <c r="AH975" i="4" s="1"/>
  <c r="AH976" i="4" s="1"/>
  <c r="AH977" i="4" s="1"/>
  <c r="AG1190" i="4"/>
  <c r="AG528" i="4"/>
  <c r="AH528" i="4" s="1"/>
  <c r="AH529" i="4" s="1"/>
  <c r="AH530" i="4" s="1"/>
  <c r="AH531" i="4" s="1"/>
  <c r="AH532" i="4" s="1"/>
  <c r="AH533" i="4" s="1"/>
  <c r="AH534" i="4" s="1"/>
  <c r="AH535" i="4" s="1"/>
  <c r="AH536" i="4" s="1"/>
  <c r="AG564" i="4"/>
  <c r="AH564" i="4" s="1"/>
  <c r="AH565" i="4" s="1"/>
  <c r="AH566" i="4" s="1"/>
  <c r="AH567" i="4" s="1"/>
  <c r="AH568" i="4" s="1"/>
  <c r="AH569" i="4" s="1"/>
  <c r="AH570" i="4" s="1"/>
  <c r="AH571" i="4" s="1"/>
  <c r="AG573" i="4"/>
  <c r="AH573" i="4" s="1"/>
  <c r="AH574" i="4" s="1"/>
  <c r="AH575" i="4" s="1"/>
  <c r="AH576" i="4" s="1"/>
  <c r="AH577" i="4" s="1"/>
  <c r="AH578" i="4" s="1"/>
  <c r="AH579" i="4" s="1"/>
  <c r="AG659" i="4"/>
  <c r="AH659" i="4" s="1"/>
  <c r="AH660" i="4" s="1"/>
  <c r="AH661" i="4" s="1"/>
  <c r="AH662" i="4" s="1"/>
  <c r="AH663" i="4" s="1"/>
  <c r="AH664" i="4" s="1"/>
  <c r="AH665" i="4" s="1"/>
  <c r="AG667" i="4"/>
  <c r="AH667" i="4" s="1"/>
  <c r="AH668" i="4" s="1"/>
  <c r="AH669" i="4" s="1"/>
  <c r="AH670" i="4" s="1"/>
  <c r="AH671" i="4" s="1"/>
  <c r="AH672" i="4" s="1"/>
  <c r="AH673" i="4" s="1"/>
  <c r="AG913" i="4"/>
  <c r="AH913" i="4" s="1"/>
  <c r="AH914" i="4" s="1"/>
  <c r="AH915" i="4" s="1"/>
  <c r="AH916" i="4" s="1"/>
  <c r="AH917" i="4" s="1"/>
  <c r="AH918" i="4" s="1"/>
  <c r="W913" i="4"/>
  <c r="W914" i="4" s="1"/>
  <c r="W915" i="4" s="1"/>
  <c r="W916" i="4" s="1"/>
  <c r="W917" i="4" s="1"/>
  <c r="W918" i="4" s="1"/>
  <c r="AG938" i="4"/>
  <c r="AH938" i="4" s="1"/>
  <c r="W1474" i="4"/>
  <c r="W1475" i="4" s="1"/>
  <c r="W1476" i="4" s="1"/>
  <c r="W1477" i="4" s="1"/>
  <c r="W1478" i="4" s="1"/>
  <c r="W1479" i="4" s="1"/>
  <c r="W1480" i="4" s="1"/>
  <c r="W1481" i="4" s="1"/>
  <c r="AG1474" i="4"/>
  <c r="AH1474" i="4" s="1"/>
  <c r="AH1475" i="4" s="1"/>
  <c r="AH1476" i="4" s="1"/>
  <c r="AH1477" i="4" s="1"/>
  <c r="AH1478" i="4" s="1"/>
  <c r="AH1479" i="4" s="1"/>
  <c r="AH1480" i="4" s="1"/>
  <c r="AH1481" i="4" s="1"/>
  <c r="AG1501" i="4"/>
  <c r="AH1501" i="4" s="1"/>
  <c r="AH1502" i="4" s="1"/>
  <c r="AH1503" i="4" s="1"/>
  <c r="AH1504" i="4" s="1"/>
  <c r="AH1505" i="4" s="1"/>
  <c r="AH1506" i="4" s="1"/>
  <c r="AH1507" i="4" s="1"/>
  <c r="AH1508" i="4" s="1"/>
  <c r="AH963" i="4"/>
  <c r="AH964" i="4" s="1"/>
  <c r="AH965" i="4" s="1"/>
  <c r="AH966" i="4" s="1"/>
  <c r="AH967" i="4" s="1"/>
  <c r="AH968" i="4" s="1"/>
  <c r="AH969" i="4" s="1"/>
  <c r="W962" i="4"/>
  <c r="W963" i="4" s="1"/>
  <c r="W964" i="4" s="1"/>
  <c r="W965" i="4" s="1"/>
  <c r="W966" i="4" s="1"/>
  <c r="W967" i="4" s="1"/>
  <c r="W968" i="4" s="1"/>
  <c r="W969" i="4" s="1"/>
  <c r="AH1005" i="4"/>
  <c r="AH1006" i="4" s="1"/>
  <c r="AH1007" i="4" s="1"/>
  <c r="AH1008" i="4" s="1"/>
  <c r="AH1009" i="4" s="1"/>
  <c r="W1122" i="4"/>
  <c r="W1123" i="4" s="1"/>
  <c r="W1124" i="4" s="1"/>
  <c r="W1125" i="4" s="1"/>
  <c r="W1126" i="4" s="1"/>
  <c r="W1127" i="4" s="1"/>
  <c r="W1128" i="4" s="1"/>
  <c r="W1153" i="4"/>
  <c r="W1154" i="4" s="1"/>
  <c r="W1155" i="4" s="1"/>
  <c r="W1156" i="4" s="1"/>
  <c r="W1157" i="4" s="1"/>
  <c r="W1158" i="4" s="1"/>
  <c r="W1159" i="4" s="1"/>
  <c r="AG1317" i="4"/>
  <c r="AH1317" i="4" s="1"/>
  <c r="AH1318" i="4" s="1"/>
  <c r="AH1319" i="4" s="1"/>
  <c r="AH1320" i="4" s="1"/>
  <c r="AH1321" i="4" s="1"/>
  <c r="AH1322" i="4" s="1"/>
  <c r="AH1323" i="4" s="1"/>
  <c r="W1317" i="4"/>
  <c r="W1318" i="4" s="1"/>
  <c r="W1319" i="4" s="1"/>
  <c r="W1320" i="4" s="1"/>
  <c r="W1321" i="4" s="1"/>
  <c r="W1322" i="4" s="1"/>
  <c r="W1323" i="4" s="1"/>
  <c r="AG699" i="4"/>
  <c r="AH699" i="4" s="1"/>
  <c r="AH700" i="4" s="1"/>
  <c r="AH701" i="4" s="1"/>
  <c r="AH702" i="4" s="1"/>
  <c r="AH703" i="4" s="1"/>
  <c r="AH704" i="4" s="1"/>
  <c r="AH705" i="4" s="1"/>
  <c r="AH706" i="4" s="1"/>
  <c r="AG708" i="4"/>
  <c r="AH708" i="4" s="1"/>
  <c r="AH709" i="4" s="1"/>
  <c r="AH710" i="4" s="1"/>
  <c r="AH711" i="4" s="1"/>
  <c r="AH712" i="4" s="1"/>
  <c r="AH713" i="4" s="1"/>
  <c r="AH714" i="4" s="1"/>
  <c r="AG808" i="4"/>
  <c r="AH808" i="4" s="1"/>
  <c r="AH809" i="4" s="1"/>
  <c r="AH810" i="4" s="1"/>
  <c r="AG851" i="4"/>
  <c r="AH851" i="4" s="1"/>
  <c r="AH852" i="4" s="1"/>
  <c r="AH853" i="4" s="1"/>
  <c r="AH854" i="4" s="1"/>
  <c r="AH855" i="4" s="1"/>
  <c r="AH856" i="4" s="1"/>
  <c r="AH857" i="4" s="1"/>
  <c r="AG979" i="4"/>
  <c r="AH979" i="4" s="1"/>
  <c r="AG1027" i="4"/>
  <c r="AH1027" i="4" s="1"/>
  <c r="AH1028" i="4" s="1"/>
  <c r="AH1029" i="4" s="1"/>
  <c r="AH1030" i="4" s="1"/>
  <c r="AH1031" i="4" s="1"/>
  <c r="AH1032" i="4" s="1"/>
  <c r="AH1033" i="4" s="1"/>
  <c r="AH1034" i="4" s="1"/>
  <c r="AG1070" i="4"/>
  <c r="AH1070" i="4" s="1"/>
  <c r="AH1071" i="4" s="1"/>
  <c r="AH1072" i="4" s="1"/>
  <c r="AH1073" i="4" s="1"/>
  <c r="AH1074" i="4" s="1"/>
  <c r="AH1075" i="4" s="1"/>
  <c r="AH1076" i="4" s="1"/>
  <c r="AH1077" i="4" s="1"/>
  <c r="AH1078" i="4" s="1"/>
  <c r="W1090" i="4"/>
  <c r="W1091" i="4" s="1"/>
  <c r="W1092" i="4" s="1"/>
  <c r="W1093" i="4" s="1"/>
  <c r="W1094" i="4" s="1"/>
  <c r="W1095" i="4" s="1"/>
  <c r="AG1252" i="4"/>
  <c r="AH1252" i="4" s="1"/>
  <c r="AH1253" i="4" s="1"/>
  <c r="AH1254" i="4" s="1"/>
  <c r="AH1255" i="4" s="1"/>
  <c r="AH1256" i="4" s="1"/>
  <c r="AH1257" i="4" s="1"/>
  <c r="AH1258" i="4" s="1"/>
  <c r="W1252" i="4"/>
  <c r="W1253" i="4" s="1"/>
  <c r="W1254" i="4" s="1"/>
  <c r="W1255" i="4" s="1"/>
  <c r="W1256" i="4" s="1"/>
  <c r="W1257" i="4" s="1"/>
  <c r="W1258" i="4" s="1"/>
  <c r="W1213" i="4"/>
  <c r="W1214" i="4" s="1"/>
  <c r="W1215" i="4" s="1"/>
  <c r="W1216" i="4" s="1"/>
  <c r="W1277" i="4"/>
  <c r="W1278" i="4" s="1"/>
  <c r="W1279" i="4" s="1"/>
  <c r="W1280" i="4" s="1"/>
  <c r="W1281" i="4" s="1"/>
  <c r="W1282" i="4" s="1"/>
  <c r="W1283" i="4" s="1"/>
  <c r="W1053" i="4"/>
  <c r="W1054" i="4" s="1"/>
  <c r="W1055" i="4" s="1"/>
  <c r="W1056" i="4" s="1"/>
  <c r="W1057" i="4" s="1"/>
  <c r="W1058" i="4" s="1"/>
  <c r="W1059" i="4" s="1"/>
  <c r="W1060" i="4" s="1"/>
  <c r="W1179" i="4"/>
  <c r="W1180" i="4" s="1"/>
  <c r="W1181" i="4" s="1"/>
  <c r="W1182" i="4" s="1"/>
  <c r="W1183" i="4" s="1"/>
  <c r="W1184" i="4" s="1"/>
  <c r="W1342" i="4"/>
  <c r="W1343" i="4" s="1"/>
  <c r="W1344" i="4" s="1"/>
  <c r="W1345" i="4" s="1"/>
  <c r="W1346" i="4" s="1"/>
  <c r="W1347" i="4" s="1"/>
  <c r="AG1342" i="4"/>
  <c r="AH1342" i="4" s="1"/>
  <c r="AH1343" i="4" s="1"/>
  <c r="AH1344" i="4" s="1"/>
  <c r="AH1345" i="4" s="1"/>
  <c r="AH1346" i="4" s="1"/>
  <c r="AH1347" i="4" s="1"/>
  <c r="AG1106" i="4"/>
  <c r="AH1106" i="4" s="1"/>
  <c r="AH1107" i="4" s="1"/>
  <c r="AH1108" i="4" s="1"/>
  <c r="AH1109" i="4" s="1"/>
  <c r="AH1110" i="4" s="1"/>
  <c r="AH1111" i="4" s="1"/>
  <c r="AH1112" i="4" s="1"/>
  <c r="AG1114" i="4"/>
  <c r="AH1114" i="4" s="1"/>
  <c r="AH1115" i="4" s="1"/>
  <c r="AH1116" i="4" s="1"/>
  <c r="AH1117" i="4" s="1"/>
  <c r="AH1118" i="4" s="1"/>
  <c r="AH1119" i="4" s="1"/>
  <c r="AH1120" i="4" s="1"/>
  <c r="AG1161" i="4"/>
  <c r="AH1161" i="4" s="1"/>
  <c r="AH1162" i="4" s="1"/>
  <c r="AH1163" i="4" s="1"/>
  <c r="AH1164" i="4" s="1"/>
  <c r="AH1165" i="4" s="1"/>
  <c r="AH1166" i="4" s="1"/>
  <c r="AH1167" i="4" s="1"/>
  <c r="AG1187" i="4"/>
  <c r="AG1218" i="4"/>
  <c r="AH1218" i="4" s="1"/>
  <c r="AH1219" i="4" s="1"/>
  <c r="AH1220" i="4" s="1"/>
  <c r="AH1221" i="4" s="1"/>
  <c r="AH1222" i="4" s="1"/>
  <c r="AH1223" i="4" s="1"/>
  <c r="AH1224" i="4" s="1"/>
  <c r="AH1367" i="4"/>
  <c r="AH1368" i="4" s="1"/>
  <c r="AH1369" i="4" s="1"/>
  <c r="AH1370" i="4" s="1"/>
  <c r="AH1371" i="4" s="1"/>
  <c r="AH1372" i="4" s="1"/>
  <c r="AG1382" i="4"/>
  <c r="AH1382" i="4" s="1"/>
  <c r="AH1383" i="4" s="1"/>
  <c r="AH1384" i="4" s="1"/>
  <c r="AH1385" i="4" s="1"/>
  <c r="AH1386" i="4" s="1"/>
  <c r="AH1387" i="4" s="1"/>
  <c r="AH1388" i="4" s="1"/>
  <c r="AH1389" i="4" s="1"/>
  <c r="W1115" i="4"/>
  <c r="W1116" i="4" s="1"/>
  <c r="W1117" i="4" s="1"/>
  <c r="W1118" i="4" s="1"/>
  <c r="W1119" i="4" s="1"/>
  <c r="W1120" i="4" s="1"/>
  <c r="W1325" i="4"/>
  <c r="W1326" i="4" s="1"/>
  <c r="W1327" i="4" s="1"/>
  <c r="W1328" i="4" s="1"/>
  <c r="W1329" i="4" s="1"/>
  <c r="W1330" i="4" s="1"/>
  <c r="W1331" i="4" s="1"/>
  <c r="AG1325" i="4"/>
  <c r="AH1325" i="4" s="1"/>
  <c r="AH1326" i="4" s="1"/>
  <c r="AH1327" i="4" s="1"/>
  <c r="AH1328" i="4" s="1"/>
  <c r="AH1329" i="4" s="1"/>
  <c r="AH1330" i="4" s="1"/>
  <c r="AH1331" i="4" s="1"/>
  <c r="AH1450" i="4"/>
  <c r="AH1451" i="4" s="1"/>
  <c r="AH1452" i="4" s="1"/>
  <c r="AH1453" i="4" s="1"/>
  <c r="AH1454" i="4" s="1"/>
  <c r="AH1455" i="4" s="1"/>
  <c r="AG1540" i="4"/>
  <c r="W1540" i="4"/>
  <c r="W1541" i="4" s="1"/>
  <c r="W1542" i="4" s="1"/>
  <c r="W1543" i="4" s="1"/>
  <c r="W1544" i="4" s="1"/>
  <c r="W1545" i="4" s="1"/>
  <c r="AG1276" i="4"/>
  <c r="AH1276" i="4" s="1"/>
  <c r="AH1277" i="4" s="1"/>
  <c r="AH1278" i="4" s="1"/>
  <c r="AH1279" i="4" s="1"/>
  <c r="AH1280" i="4" s="1"/>
  <c r="AH1281" i="4" s="1"/>
  <c r="AH1282" i="4" s="1"/>
  <c r="AH1283" i="4" s="1"/>
  <c r="AG1309" i="4"/>
  <c r="AH1309" i="4" s="1"/>
  <c r="AH1310" i="4" s="1"/>
  <c r="AH1311" i="4" s="1"/>
  <c r="AH1312" i="4" s="1"/>
  <c r="AH1313" i="4" s="1"/>
  <c r="AH1314" i="4" s="1"/>
  <c r="AH1315" i="4" s="1"/>
  <c r="W1483" i="4"/>
  <c r="W1484" i="4" s="1"/>
  <c r="W1485" i="4" s="1"/>
  <c r="W1486" i="4" s="1"/>
  <c r="W1487" i="4" s="1"/>
  <c r="W1488" i="4" s="1"/>
  <c r="W1489" i="4" s="1"/>
  <c r="AG1483" i="4"/>
  <c r="AH1483" i="4" s="1"/>
  <c r="AH1484" i="4" s="1"/>
  <c r="AH1485" i="4" s="1"/>
  <c r="AH1486" i="4" s="1"/>
  <c r="AH1487" i="4" s="1"/>
  <c r="AH1488" i="4" s="1"/>
  <c r="AH1489" i="4" s="1"/>
  <c r="AH1467" i="4"/>
  <c r="AG1491" i="4"/>
  <c r="AH1491" i="4" s="1"/>
  <c r="AH1492" i="4" s="1"/>
  <c r="AH1493" i="4" s="1"/>
  <c r="AH1494" i="4" s="1"/>
  <c r="AH1495" i="4" s="1"/>
  <c r="AH1496" i="4" s="1"/>
  <c r="AH1497" i="4" s="1"/>
  <c r="AH1498" i="4" s="1"/>
  <c r="AH1499" i="4" s="1"/>
  <c r="W1432" i="4"/>
  <c r="W1433" i="4" s="1"/>
  <c r="W1434" i="4" s="1"/>
  <c r="W1435" i="4" s="1"/>
  <c r="W1436" i="4" s="1"/>
  <c r="W1437" i="4" s="1"/>
  <c r="W1438" i="4" s="1"/>
  <c r="W1492" i="4"/>
  <c r="W1493" i="4" s="1"/>
  <c r="W1494" i="4" s="1"/>
  <c r="W1495" i="4" s="1"/>
  <c r="W1496" i="4" s="1"/>
  <c r="W1497" i="4" s="1"/>
  <c r="W1498" i="4" s="1"/>
  <c r="W1499" i="4" s="1"/>
  <c r="W1407" i="4"/>
  <c r="W1408" i="4" s="1"/>
  <c r="W1409" i="4" s="1"/>
  <c r="W1410" i="4" s="1"/>
  <c r="W1411" i="4" s="1"/>
  <c r="W1412" i="4" s="1"/>
  <c r="W1413" i="4" s="1"/>
  <c r="W1414" i="4" s="1"/>
  <c r="W1416" i="4"/>
  <c r="W1417" i="4" s="1"/>
  <c r="W1418" i="4" s="1"/>
  <c r="W1419" i="4" s="1"/>
  <c r="W1420" i="4" s="1"/>
  <c r="W1421" i="4" s="1"/>
  <c r="W1422" i="4" s="1"/>
  <c r="AH1216" i="1"/>
  <c r="AH1102" i="1"/>
  <c r="AH1103" i="1" s="1"/>
  <c r="AH1091" i="1"/>
  <c r="AH1092" i="1" s="1"/>
  <c r="AH1093" i="1" s="1"/>
  <c r="AH1094" i="1" s="1"/>
  <c r="AH1095" i="1" s="1"/>
  <c r="W1342" i="1"/>
  <c r="W1343" i="1" s="1"/>
  <c r="W1344" i="1" s="1"/>
  <c r="W1345" i="1" s="1"/>
  <c r="W1346" i="1" s="1"/>
  <c r="W1347" i="1" s="1"/>
  <c r="W1348" i="1" s="1"/>
  <c r="W1367" i="1"/>
  <c r="W1368" i="1" s="1"/>
  <c r="W1511" i="1"/>
  <c r="W1512" i="1" s="1"/>
  <c r="W1513" i="1" s="1"/>
  <c r="W1514" i="1" s="1"/>
  <c r="W1515" i="1" s="1"/>
  <c r="W1516" i="1" s="1"/>
  <c r="W1520" i="1"/>
  <c r="W1521" i="1" s="1"/>
  <c r="W1522" i="1" s="1"/>
  <c r="W1523" i="1" s="1"/>
  <c r="W1549" i="1"/>
  <c r="W1550" i="1" s="1"/>
  <c r="W1551" i="1" s="1"/>
  <c r="W1552" i="1" s="1"/>
  <c r="W1553" i="1" s="1"/>
  <c r="W1500" i="1"/>
  <c r="W1501" i="1" s="1"/>
  <c r="W1502" i="1" s="1"/>
  <c r="W1503" i="1" s="1"/>
  <c r="W1504" i="1" s="1"/>
  <c r="W1369" i="1"/>
  <c r="W1370" i="1" s="1"/>
  <c r="W1371" i="1" s="1"/>
  <c r="W1372" i="1" s="1"/>
  <c r="W1505" i="1"/>
  <c r="W1506" i="1" s="1"/>
  <c r="W1507" i="1" s="1"/>
  <c r="W1462" i="1"/>
  <c r="W1463" i="1" s="1"/>
  <c r="W1392" i="1"/>
  <c r="W1393" i="1" s="1"/>
  <c r="W1394" i="1" s="1"/>
  <c r="W1395" i="1" s="1"/>
  <c r="W1396" i="1" s="1"/>
  <c r="W1397" i="1" s="1"/>
  <c r="W1417" i="1"/>
  <c r="W1418" i="1" s="1"/>
  <c r="W1419" i="1" s="1"/>
  <c r="W1420" i="1" s="1"/>
  <c r="W1421" i="1" s="1"/>
  <c r="W1422" i="1" s="1"/>
  <c r="W1487" i="1"/>
  <c r="W1488" i="1" s="1"/>
  <c r="W1489" i="1" s="1"/>
  <c r="W1492" i="1"/>
  <c r="W1334" i="1"/>
  <c r="W1408" i="1"/>
  <c r="W1409" i="1" s="1"/>
  <c r="W1410" i="1" s="1"/>
  <c r="W1411" i="1" s="1"/>
  <c r="W1412" i="1" s="1"/>
  <c r="W1413" i="1" s="1"/>
  <c r="W1433" i="1"/>
  <c r="W1434" i="1" s="1"/>
  <c r="W1435" i="1" s="1"/>
  <c r="W1436" i="1" s="1"/>
  <c r="W1437" i="1" s="1"/>
  <c r="W1438" i="1" s="1"/>
  <c r="W1449" i="1"/>
  <c r="W1450" i="1" s="1"/>
  <c r="W1451" i="1" s="1"/>
  <c r="W1452" i="1" s="1"/>
  <c r="W1453" i="1" s="1"/>
  <c r="W1454" i="1" s="1"/>
  <c r="W1455" i="1" s="1"/>
  <c r="W1528" i="1"/>
  <c r="W1529" i="1" s="1"/>
  <c r="W1530" i="1" s="1"/>
  <c r="W1531" i="1" s="1"/>
  <c r="W1532" i="1" s="1"/>
  <c r="W1533" i="1" s="1"/>
  <c r="W1534" i="1" s="1"/>
  <c r="W1535" i="1" s="1"/>
  <c r="W1384" i="1"/>
  <c r="W1385" i="1" s="1"/>
  <c r="W1386" i="1" s="1"/>
  <c r="W1387" i="1" s="1"/>
  <c r="W1388" i="1" s="1"/>
  <c r="W1442" i="1"/>
  <c r="W1443" i="1" s="1"/>
  <c r="W1444" i="1" s="1"/>
  <c r="W1445" i="1" s="1"/>
  <c r="W1446" i="1" s="1"/>
  <c r="W1467" i="1"/>
  <c r="W1468" i="1" s="1"/>
  <c r="W1469" i="1" s="1"/>
  <c r="W1470" i="1" s="1"/>
  <c r="W1471" i="1" s="1"/>
  <c r="W1472" i="1" s="1"/>
  <c r="W1493" i="1"/>
  <c r="W1494" i="1" s="1"/>
  <c r="W1495" i="1" s="1"/>
  <c r="W1496" i="1" s="1"/>
  <c r="W1497" i="1" s="1"/>
  <c r="W1351" i="1"/>
  <c r="W1352" i="1" s="1"/>
  <c r="W1353" i="1" s="1"/>
  <c r="W1354" i="1" s="1"/>
  <c r="W1355" i="1" s="1"/>
  <c r="W1375" i="1"/>
  <c r="W1376" i="1" s="1"/>
  <c r="W1377" i="1" s="1"/>
  <c r="W1378" i="1" s="1"/>
  <c r="W1379" i="1" s="1"/>
  <c r="W1380" i="1" s="1"/>
  <c r="W1400" i="1"/>
  <c r="W1401" i="1" s="1"/>
  <c r="W1402" i="1" s="1"/>
  <c r="W1403" i="1" s="1"/>
  <c r="W1404" i="1" s="1"/>
  <c r="W1405" i="1" s="1"/>
  <c r="W1425" i="1"/>
  <c r="W1426" i="1" s="1"/>
  <c r="W1427" i="1" s="1"/>
  <c r="W1428" i="1" s="1"/>
  <c r="W1429" i="1" s="1"/>
  <c r="W1430" i="1" s="1"/>
  <c r="W1538" i="1"/>
  <c r="W1539" i="1" s="1"/>
  <c r="W1540" i="1" s="1"/>
  <c r="W1541" i="1" s="1"/>
  <c r="W1542" i="1" s="1"/>
  <c r="W1543" i="1" s="1"/>
  <c r="W1544" i="1" s="1"/>
  <c r="W1545" i="1" s="1"/>
  <c r="W1335" i="1"/>
  <c r="W1336" i="1" s="1"/>
  <c r="W1337" i="1" s="1"/>
  <c r="W1338" i="1" s="1"/>
  <c r="W1339" i="1" s="1"/>
  <c r="W1476" i="1"/>
  <c r="W1477" i="1" s="1"/>
  <c r="W1478" i="1" s="1"/>
  <c r="W1479" i="1" s="1"/>
  <c r="W1480" i="1" s="1"/>
  <c r="W1524" i="1"/>
  <c r="W1525" i="1" s="1"/>
  <c r="W1358" i="1"/>
  <c r="W1359" i="1" s="1"/>
  <c r="W1360" i="1" s="1"/>
  <c r="W1361" i="1" s="1"/>
  <c r="W1362" i="1" s="1"/>
  <c r="W1363" i="1" s="1"/>
  <c r="W1364" i="1" s="1"/>
  <c r="AD1133" i="3"/>
  <c r="AD1134" i="3" s="1"/>
  <c r="S1143" i="3"/>
  <c r="S1144" i="3" s="1"/>
  <c r="S1145" i="3" s="1"/>
  <c r="S1146" i="3" s="1"/>
  <c r="S1147" i="3" s="1"/>
  <c r="S1199" i="3"/>
  <c r="S1200" i="3" s="1"/>
  <c r="S1201" i="3" s="1"/>
  <c r="S1202" i="3" s="1"/>
  <c r="S1203" i="3" s="1"/>
  <c r="S1204" i="3" s="1"/>
  <c r="AC1235" i="3"/>
  <c r="AD1235" i="3" s="1"/>
  <c r="AD1236" i="3" s="1"/>
  <c r="AD1237" i="3" s="1"/>
  <c r="AD1238" i="3" s="1"/>
  <c r="AD1239" i="3" s="1"/>
  <c r="AD1240" i="3" s="1"/>
  <c r="AD1241" i="3" s="1"/>
  <c r="S1045" i="3"/>
  <c r="S1046" i="3" s="1"/>
  <c r="S1047" i="3" s="1"/>
  <c r="S1048" i="3" s="1"/>
  <c r="S1049" i="3" s="1"/>
  <c r="S1118" i="3"/>
  <c r="S1119" i="3" s="1"/>
  <c r="S1120" i="3" s="1"/>
  <c r="S1121" i="3" s="1"/>
  <c r="S1122" i="3" s="1"/>
  <c r="S1183" i="3"/>
  <c r="S1184" i="3" s="1"/>
  <c r="S1185" i="3" s="1"/>
  <c r="S1186" i="3" s="1"/>
  <c r="S1187" i="3" s="1"/>
  <c r="S1188" i="3" s="1"/>
  <c r="S1189" i="3" s="1"/>
  <c r="AD1192" i="3"/>
  <c r="AD1193" i="3" s="1"/>
  <c r="S1208" i="3"/>
  <c r="S1209" i="3" s="1"/>
  <c r="S1210" i="3" s="1"/>
  <c r="AD1092" i="3"/>
  <c r="AD1093" i="3" s="1"/>
  <c r="AD1094" i="3" s="1"/>
  <c r="AD1095" i="3" s="1"/>
  <c r="AD1096" i="3" s="1"/>
  <c r="S1130" i="3"/>
  <c r="S1131" i="3" s="1"/>
  <c r="S1132" i="3" s="1"/>
  <c r="S1133" i="3" s="1"/>
  <c r="S1134" i="3" s="1"/>
  <c r="AD1171" i="3"/>
  <c r="AD1172" i="3" s="1"/>
  <c r="AD1173" i="3" s="1"/>
  <c r="AD1174" i="3" s="1"/>
  <c r="AD1175" i="3" s="1"/>
  <c r="S1243" i="3"/>
  <c r="S1244" i="3" s="1"/>
  <c r="S1245" i="3" s="1"/>
  <c r="S1246" i="3" s="1"/>
  <c r="S1247" i="3" s="1"/>
  <c r="AD1085" i="3"/>
  <c r="AC1098" i="3"/>
  <c r="AD1098" i="3" s="1"/>
  <c r="AD1099" i="3" s="1"/>
  <c r="AD1100" i="3" s="1"/>
  <c r="AD1101" i="3" s="1"/>
  <c r="AD1102" i="3" s="1"/>
  <c r="AD1111" i="3"/>
  <c r="AD1112" i="3" s="1"/>
  <c r="S1177" i="3"/>
  <c r="S1178" i="3" s="1"/>
  <c r="S1179" i="3" s="1"/>
  <c r="S1180" i="3" s="1"/>
  <c r="S1181" i="3" s="1"/>
  <c r="S1100" i="3"/>
  <c r="S1101" i="3" s="1"/>
  <c r="S1102" i="3" s="1"/>
  <c r="S1126" i="3"/>
  <c r="S1127" i="3" s="1"/>
  <c r="S1128" i="3" s="1"/>
  <c r="AD1150" i="3"/>
  <c r="AD1151" i="3" s="1"/>
  <c r="AD1152" i="3" s="1"/>
  <c r="AD1153" i="3" s="1"/>
  <c r="AD1154" i="3" s="1"/>
  <c r="AD1157" i="3"/>
  <c r="AD1158" i="3" s="1"/>
  <c r="AD1159" i="3" s="1"/>
  <c r="AD1160" i="3" s="1"/>
  <c r="AD1161" i="3" s="1"/>
  <c r="AD1164" i="3"/>
  <c r="S1236" i="3"/>
  <c r="S1237" i="3" s="1"/>
  <c r="S1238" i="3" s="1"/>
  <c r="S1239" i="3" s="1"/>
  <c r="S1240" i="3" s="1"/>
  <c r="S1241" i="3" s="1"/>
  <c r="AD1078" i="3"/>
  <c r="AD1079" i="3" s="1"/>
  <c r="AD1105" i="3"/>
  <c r="AD1229" i="3"/>
  <c r="AD1230" i="3" s="1"/>
  <c r="AD1244" i="3"/>
  <c r="AD1245" i="3" s="1"/>
  <c r="AD1246" i="3" s="1"/>
  <c r="AD1247" i="3" s="1"/>
  <c r="AD1231" i="3"/>
  <c r="AD1232" i="3" s="1"/>
  <c r="AD1233" i="3" s="1"/>
  <c r="S1228" i="3"/>
  <c r="S1229" i="3" s="1"/>
  <c r="S1230" i="3" s="1"/>
  <c r="S1231" i="3" s="1"/>
  <c r="S1232" i="3" s="1"/>
  <c r="S1233" i="3" s="1"/>
  <c r="AD1221" i="3"/>
  <c r="AD1222" i="3" s="1"/>
  <c r="AD1223" i="3" s="1"/>
  <c r="AD1224" i="3" s="1"/>
  <c r="AD1225" i="3" s="1"/>
  <c r="AD1226" i="3" s="1"/>
  <c r="S1219" i="3"/>
  <c r="S1220" i="3" s="1"/>
  <c r="S1221" i="3" s="1"/>
  <c r="S1222" i="3" s="1"/>
  <c r="S1223" i="3" s="1"/>
  <c r="S1224" i="3" s="1"/>
  <c r="S1225" i="3" s="1"/>
  <c r="S1226" i="3" s="1"/>
  <c r="AD1215" i="3"/>
  <c r="AD1216" i="3" s="1"/>
  <c r="AD1217" i="3" s="1"/>
  <c r="S1212" i="3"/>
  <c r="S1213" i="3" s="1"/>
  <c r="S1214" i="3" s="1"/>
  <c r="S1215" i="3" s="1"/>
  <c r="S1216" i="3" s="1"/>
  <c r="S1217" i="3" s="1"/>
  <c r="AD1207" i="3"/>
  <c r="AD1208" i="3" s="1"/>
  <c r="AD1209" i="3" s="1"/>
  <c r="AD1210" i="3" s="1"/>
  <c r="AC1198" i="3"/>
  <c r="AD1198" i="3" s="1"/>
  <c r="AD1199" i="3" s="1"/>
  <c r="AD1200" i="3" s="1"/>
  <c r="AD1201" i="3" s="1"/>
  <c r="AD1202" i="3" s="1"/>
  <c r="AD1203" i="3" s="1"/>
  <c r="AD1204" i="3" s="1"/>
  <c r="AD1194" i="3"/>
  <c r="AD1195" i="3" s="1"/>
  <c r="AD1196" i="3" s="1"/>
  <c r="S1191" i="3"/>
  <c r="S1192" i="3" s="1"/>
  <c r="S1193" i="3" s="1"/>
  <c r="S1194" i="3" s="1"/>
  <c r="S1195" i="3" s="1"/>
  <c r="S1196" i="3" s="1"/>
  <c r="AD1184" i="3"/>
  <c r="AD1185" i="3" s="1"/>
  <c r="AD1186" i="3" s="1"/>
  <c r="AD1187" i="3" s="1"/>
  <c r="AD1188" i="3" s="1"/>
  <c r="AD1189" i="3" s="1"/>
  <c r="AD1178" i="3"/>
  <c r="AD1179" i="3" s="1"/>
  <c r="AD1180" i="3" s="1"/>
  <c r="AD1181" i="3" s="1"/>
  <c r="S1170" i="3"/>
  <c r="S1171" i="3" s="1"/>
  <c r="S1172" i="3" s="1"/>
  <c r="S1173" i="3" s="1"/>
  <c r="S1174" i="3" s="1"/>
  <c r="S1175" i="3" s="1"/>
  <c r="AD1165" i="3"/>
  <c r="AD1166" i="3" s="1"/>
  <c r="AD1167" i="3" s="1"/>
  <c r="AD1168" i="3" s="1"/>
  <c r="S1163" i="3"/>
  <c r="S1164" i="3" s="1"/>
  <c r="S1165" i="3" s="1"/>
  <c r="S1166" i="3" s="1"/>
  <c r="S1167" i="3" s="1"/>
  <c r="S1168" i="3" s="1"/>
  <c r="S1156" i="3"/>
  <c r="S1157" i="3" s="1"/>
  <c r="S1158" i="3" s="1"/>
  <c r="S1159" i="3" s="1"/>
  <c r="S1160" i="3" s="1"/>
  <c r="S1161" i="3" s="1"/>
  <c r="S1149" i="3"/>
  <c r="S1150" i="3" s="1"/>
  <c r="S1151" i="3" s="1"/>
  <c r="S1152" i="3" s="1"/>
  <c r="S1153" i="3" s="1"/>
  <c r="S1154" i="3" s="1"/>
  <c r="AD1144" i="3"/>
  <c r="AD1145" i="3" s="1"/>
  <c r="AD1146" i="3" s="1"/>
  <c r="AD1147" i="3" s="1"/>
  <c r="AD1138" i="3"/>
  <c r="AD1139" i="3" s="1"/>
  <c r="AD1140" i="3" s="1"/>
  <c r="AD1141" i="3" s="1"/>
  <c r="S1136" i="3"/>
  <c r="S1137" i="3" s="1"/>
  <c r="S1138" i="3" s="1"/>
  <c r="S1139" i="3" s="1"/>
  <c r="S1140" i="3" s="1"/>
  <c r="S1141" i="3" s="1"/>
  <c r="AD1119" i="3"/>
  <c r="AD1120" i="3" s="1"/>
  <c r="AD1121" i="3" s="1"/>
  <c r="AD1122" i="3" s="1"/>
  <c r="AD1113" i="3"/>
  <c r="AD1114" i="3" s="1"/>
  <c r="AD1115" i="3" s="1"/>
  <c r="AD1116" i="3" s="1"/>
  <c r="S1111" i="3"/>
  <c r="S1112" i="3" s="1"/>
  <c r="S1113" i="3" s="1"/>
  <c r="S1114" i="3" s="1"/>
  <c r="S1115" i="3" s="1"/>
  <c r="S1116" i="3" s="1"/>
  <c r="AD1106" i="3"/>
  <c r="AD1107" i="3" s="1"/>
  <c r="AD1108" i="3" s="1"/>
  <c r="AD1109" i="3" s="1"/>
  <c r="S1104" i="3"/>
  <c r="S1105" i="3" s="1"/>
  <c r="S1106" i="3" s="1"/>
  <c r="S1107" i="3" s="1"/>
  <c r="S1108" i="3" s="1"/>
  <c r="S1109" i="3" s="1"/>
  <c r="S1091" i="3"/>
  <c r="S1092" i="3" s="1"/>
  <c r="S1093" i="3" s="1"/>
  <c r="S1094" i="3" s="1"/>
  <c r="S1095" i="3" s="1"/>
  <c r="S1096" i="3" s="1"/>
  <c r="AD1086" i="3"/>
  <c r="AD1087" i="3" s="1"/>
  <c r="AD1088" i="3" s="1"/>
  <c r="AD1089" i="3" s="1"/>
  <c r="S1084" i="3"/>
  <c r="S1085" i="3" s="1"/>
  <c r="S1086" i="3" s="1"/>
  <c r="S1087" i="3" s="1"/>
  <c r="S1088" i="3" s="1"/>
  <c r="S1089" i="3" s="1"/>
  <c r="AD1080" i="3"/>
  <c r="AD1081" i="3" s="1"/>
  <c r="AD1082" i="3" s="1"/>
  <c r="S1077" i="3"/>
  <c r="S1078" i="3" s="1"/>
  <c r="S1079" i="3" s="1"/>
  <c r="S1080" i="3" s="1"/>
  <c r="S1081" i="3" s="1"/>
  <c r="S1082" i="3" s="1"/>
  <c r="AD1073" i="3"/>
  <c r="AD1074" i="3" s="1"/>
  <c r="AD1075" i="3" s="1"/>
  <c r="S1071" i="3"/>
  <c r="S1072" i="3" s="1"/>
  <c r="S1073" i="3" s="1"/>
  <c r="S1074" i="3" s="1"/>
  <c r="S1075" i="3" s="1"/>
  <c r="AD1067" i="3"/>
  <c r="AD1068" i="3" s="1"/>
  <c r="AD1069" i="3" s="1"/>
  <c r="S1064" i="3"/>
  <c r="S1065" i="3" s="1"/>
  <c r="S1066" i="3" s="1"/>
  <c r="S1067" i="3" s="1"/>
  <c r="S1068" i="3" s="1"/>
  <c r="S1069" i="3" s="1"/>
  <c r="AD1060" i="3"/>
  <c r="AD1061" i="3" s="1"/>
  <c r="AD1062" i="3" s="1"/>
  <c r="S1058" i="3"/>
  <c r="S1059" i="3" s="1"/>
  <c r="S1060" i="3" s="1"/>
  <c r="S1061" i="3" s="1"/>
  <c r="S1062" i="3" s="1"/>
  <c r="AD1054" i="3"/>
  <c r="AD1055" i="3" s="1"/>
  <c r="AD1056" i="3" s="1"/>
  <c r="S1051" i="3"/>
  <c r="S1052" i="3" s="1"/>
  <c r="S1053" i="3" s="1"/>
  <c r="S1054" i="3" s="1"/>
  <c r="S1055" i="3" s="1"/>
  <c r="S1056" i="3" s="1"/>
  <c r="AD1047" i="3"/>
  <c r="AD1048" i="3" s="1"/>
  <c r="AD1049" i="3" s="1"/>
  <c r="AH1540" i="4" l="1"/>
  <c r="AH1541" i="4" s="1"/>
  <c r="AH1542" i="4" s="1"/>
  <c r="AH1543" i="4" s="1"/>
  <c r="AH1544" i="4" s="1"/>
  <c r="AH1545" i="4" s="1"/>
  <c r="AH1441" i="4"/>
  <c r="AH1442" i="4" s="1"/>
  <c r="AH1443" i="4" s="1"/>
  <c r="AH1444" i="4" s="1"/>
  <c r="AH1445" i="4" s="1"/>
  <c r="AH1446" i="4" s="1"/>
  <c r="AH1447" i="4" s="1"/>
  <c r="AH147" i="4"/>
  <c r="AH349" i="4"/>
  <c r="AH350" i="4" s="1"/>
  <c r="AH351" i="4" s="1"/>
  <c r="AH352" i="4" s="1"/>
  <c r="AH353" i="4" s="1"/>
  <c r="AH354" i="4" s="1"/>
  <c r="AH355" i="4" s="1"/>
  <c r="AH1468" i="4"/>
  <c r="AH1469" i="4" s="1"/>
  <c r="AH1470" i="4" s="1"/>
  <c r="AH1471" i="4" s="1"/>
  <c r="AH1472" i="4" s="1"/>
  <c r="AH1013" i="4"/>
  <c r="AH1014" i="4" s="1"/>
  <c r="AH1015" i="4" s="1"/>
  <c r="AH1016" i="4" s="1"/>
  <c r="AH1017" i="4" s="1"/>
  <c r="AH1520" i="4"/>
  <c r="AH1521" i="4" s="1"/>
  <c r="AH1522" i="4" s="1"/>
  <c r="AH1523" i="4" s="1"/>
  <c r="AH1524" i="4" s="1"/>
  <c r="AH1525" i="4" s="1"/>
  <c r="AH1526" i="4" s="1"/>
  <c r="AH1527" i="4" s="1"/>
  <c r="AH693" i="4"/>
  <c r="AH694" i="4" s="1"/>
  <c r="AH695" i="4" s="1"/>
  <c r="AH696" i="4" s="1"/>
  <c r="AH697" i="4" s="1"/>
  <c r="AH988" i="4"/>
  <c r="AH989" i="4" s="1"/>
  <c r="AH990" i="4" s="1"/>
  <c r="AH991" i="4" s="1"/>
  <c r="AH992" i="4" s="1"/>
  <c r="AH993" i="4" s="1"/>
  <c r="AH1269" i="4"/>
  <c r="AH1270" i="4" s="1"/>
  <c r="AH1271" i="4" s="1"/>
  <c r="AH1272" i="4" s="1"/>
  <c r="AH1273" i="4" s="1"/>
  <c r="AH1274" i="4" s="1"/>
  <c r="AH684" i="4"/>
  <c r="AH685" i="4" s="1"/>
  <c r="AH686" i="4" s="1"/>
  <c r="AH687" i="4" s="1"/>
  <c r="AH688" i="4" s="1"/>
  <c r="AH689" i="4" s="1"/>
  <c r="AH939" i="4"/>
  <c r="AH940" i="4" s="1"/>
  <c r="AH941" i="4" s="1"/>
  <c r="AH942" i="4" s="1"/>
  <c r="AH943" i="4" s="1"/>
  <c r="AH944" i="4" s="1"/>
  <c r="AH1187" i="4"/>
  <c r="AH1188" i="4" s="1"/>
  <c r="AH1189" i="4" s="1"/>
  <c r="AH1190" i="4" s="1"/>
  <c r="AH1191" i="4" s="1"/>
  <c r="AH1192" i="4" s="1"/>
  <c r="AH980" i="4"/>
  <c r="AH981" i="4" s="1"/>
  <c r="AH982" i="4" s="1"/>
  <c r="AH983" i="4" s="1"/>
  <c r="AH984" i="4" s="1"/>
  <c r="AH985" i="4" s="1"/>
  <c r="AH835" i="4"/>
  <c r="AH836" i="4" s="1"/>
  <c r="AH837" i="4" s="1"/>
  <c r="AH838" i="4" s="1"/>
  <c r="AH839" i="4" s="1"/>
  <c r="AH840" i="4" s="1"/>
  <c r="AH811" i="4"/>
  <c r="AH812" i="4" s="1"/>
  <c r="AH813" i="4" s="1"/>
  <c r="AH814" i="4" s="1"/>
  <c r="AH815" i="4" s="1"/>
  <c r="V1331" i="1" l="1"/>
  <c r="V1330" i="1"/>
  <c r="V1329" i="1"/>
  <c r="V1328" i="1"/>
  <c r="V1327" i="1"/>
  <c r="V1326" i="1"/>
  <c r="V1325" i="1"/>
  <c r="W1325" i="1" s="1"/>
  <c r="Y618" i="2"/>
  <c r="X618" i="2"/>
  <c r="Y617" i="2"/>
  <c r="X617" i="2"/>
  <c r="Y616" i="2"/>
  <c r="Z616" i="2" s="1"/>
  <c r="Z617" i="2" s="1"/>
  <c r="Z618" i="2" s="1"/>
  <c r="X616" i="2"/>
  <c r="R618" i="2"/>
  <c r="R617" i="2"/>
  <c r="R616" i="2"/>
  <c r="S616" i="2" s="1"/>
  <c r="S617" i="2" s="1"/>
  <c r="S618" i="2" s="1"/>
  <c r="AA1043" i="3"/>
  <c r="R1043" i="3"/>
  <c r="AC1043" i="3" s="1"/>
  <c r="AA1042" i="3"/>
  <c r="R1042" i="3"/>
  <c r="AC1042" i="3" s="1"/>
  <c r="AC1041" i="3"/>
  <c r="AA1041" i="3"/>
  <c r="R1041" i="3"/>
  <c r="AA1040" i="3"/>
  <c r="R1040" i="3"/>
  <c r="AC1040" i="3" s="1"/>
  <c r="AA1039" i="3"/>
  <c r="R1039" i="3"/>
  <c r="AC1039" i="3" s="1"/>
  <c r="AD1039" i="3" s="1"/>
  <c r="AD1040" i="3" s="1"/>
  <c r="V1323" i="1"/>
  <c r="V1322" i="1"/>
  <c r="V1321" i="1"/>
  <c r="V1320" i="1"/>
  <c r="V1319" i="1"/>
  <c r="V1318" i="1"/>
  <c r="V1317" i="1"/>
  <c r="W1317" i="1" s="1"/>
  <c r="Y614" i="2"/>
  <c r="X614" i="2"/>
  <c r="Y613" i="2"/>
  <c r="X613" i="2"/>
  <c r="Y612" i="2"/>
  <c r="Z612" i="2" s="1"/>
  <c r="Z613" i="2" s="1"/>
  <c r="Z614" i="2" s="1"/>
  <c r="X612" i="2"/>
  <c r="R614" i="2"/>
  <c r="R613" i="2"/>
  <c r="R612" i="2"/>
  <c r="S612" i="2" s="1"/>
  <c r="S613" i="2" s="1"/>
  <c r="S614" i="2" s="1"/>
  <c r="AA1037" i="3"/>
  <c r="R1037" i="3"/>
  <c r="AC1037" i="3" s="1"/>
  <c r="AA1036" i="3"/>
  <c r="R1036" i="3"/>
  <c r="AC1036" i="3" s="1"/>
  <c r="AA1035" i="3"/>
  <c r="R1035" i="3"/>
  <c r="AC1035" i="3" s="1"/>
  <c r="AA1034" i="3"/>
  <c r="R1034" i="3"/>
  <c r="AC1034" i="3" s="1"/>
  <c r="AA1033" i="3"/>
  <c r="R1033" i="3"/>
  <c r="AC1033" i="3" s="1"/>
  <c r="AD1033" i="3" s="1"/>
  <c r="V1315" i="1"/>
  <c r="V1314" i="1"/>
  <c r="V1313" i="1"/>
  <c r="V1312" i="1"/>
  <c r="V1311" i="1"/>
  <c r="V1310" i="1"/>
  <c r="V1309" i="1"/>
  <c r="W1309" i="1" s="1"/>
  <c r="W1310" i="1" s="1"/>
  <c r="W1311" i="1" s="1"/>
  <c r="Y610" i="2"/>
  <c r="X610" i="2"/>
  <c r="Y609" i="2"/>
  <c r="X609" i="2"/>
  <c r="Y608" i="2"/>
  <c r="Z608" i="2" s="1"/>
  <c r="Z609" i="2" s="1"/>
  <c r="Z610" i="2" s="1"/>
  <c r="X608" i="2"/>
  <c r="R610" i="2"/>
  <c r="R609" i="2"/>
  <c r="R608" i="2"/>
  <c r="S608" i="2" s="1"/>
  <c r="S609" i="2" s="1"/>
  <c r="S610" i="2" s="1"/>
  <c r="AA1031" i="3"/>
  <c r="R1031" i="3"/>
  <c r="AC1031" i="3" s="1"/>
  <c r="AA1030" i="3"/>
  <c r="R1030" i="3"/>
  <c r="AC1030" i="3" s="1"/>
  <c r="AA1029" i="3"/>
  <c r="R1029" i="3"/>
  <c r="AC1029" i="3" s="1"/>
  <c r="AA1028" i="3"/>
  <c r="R1028" i="3"/>
  <c r="AC1028" i="3" s="1"/>
  <c r="AC1027" i="3"/>
  <c r="AD1027" i="3" s="1"/>
  <c r="AA1027" i="3"/>
  <c r="S1027" i="3"/>
  <c r="S1028" i="3" s="1"/>
  <c r="S1029" i="3" s="1"/>
  <c r="S1030" i="3" s="1"/>
  <c r="S1031" i="3" s="1"/>
  <c r="R1027" i="3"/>
  <c r="V1307" i="1"/>
  <c r="V1306" i="1"/>
  <c r="V1305" i="1"/>
  <c r="V1304" i="1"/>
  <c r="V1303" i="1"/>
  <c r="V1302" i="1"/>
  <c r="V1301" i="1"/>
  <c r="W1301" i="1" s="1"/>
  <c r="Y606" i="2"/>
  <c r="X606" i="2"/>
  <c r="Y605" i="2"/>
  <c r="X605" i="2"/>
  <c r="Y604" i="2"/>
  <c r="Z604" i="2" s="1"/>
  <c r="Z605" i="2" s="1"/>
  <c r="Z606" i="2" s="1"/>
  <c r="X604" i="2"/>
  <c r="R606" i="2"/>
  <c r="R605" i="2"/>
  <c r="R604" i="2"/>
  <c r="S604" i="2" s="1"/>
  <c r="S605" i="2" s="1"/>
  <c r="S606" i="2" s="1"/>
  <c r="AA1025" i="3"/>
  <c r="R1025" i="3"/>
  <c r="AC1025" i="3" s="1"/>
  <c r="AA1024" i="3"/>
  <c r="R1024" i="3"/>
  <c r="AC1024" i="3" s="1"/>
  <c r="AA1023" i="3"/>
  <c r="R1023" i="3"/>
  <c r="AC1023" i="3" s="1"/>
  <c r="AA1022" i="3"/>
  <c r="R1022" i="3"/>
  <c r="AC1022" i="3" s="1"/>
  <c r="AA1021" i="3"/>
  <c r="R1021" i="3"/>
  <c r="AC1021" i="3" s="1"/>
  <c r="AD1021" i="3" s="1"/>
  <c r="V1299" i="1"/>
  <c r="V1298" i="1"/>
  <c r="V1297" i="1"/>
  <c r="V1296" i="1"/>
  <c r="V1295" i="1"/>
  <c r="V1294" i="1"/>
  <c r="V1293" i="1"/>
  <c r="W1293" i="1" s="1"/>
  <c r="Y602" i="2"/>
  <c r="X602" i="2"/>
  <c r="Y601" i="2"/>
  <c r="X601" i="2"/>
  <c r="Y600" i="2"/>
  <c r="Z600" i="2" s="1"/>
  <c r="Z601" i="2" s="1"/>
  <c r="Z602" i="2" s="1"/>
  <c r="X600" i="2"/>
  <c r="R602" i="2"/>
  <c r="R601" i="2"/>
  <c r="S600" i="2"/>
  <c r="S601" i="2" s="1"/>
  <c r="S602" i="2" s="1"/>
  <c r="R600" i="2"/>
  <c r="AA1019" i="3"/>
  <c r="R1019" i="3"/>
  <c r="AC1019" i="3" s="1"/>
  <c r="AA1018" i="3"/>
  <c r="R1018" i="3"/>
  <c r="AC1018" i="3" s="1"/>
  <c r="AC1017" i="3"/>
  <c r="AA1017" i="3"/>
  <c r="R1017" i="3"/>
  <c r="AA1016" i="3"/>
  <c r="R1016" i="3"/>
  <c r="AC1016" i="3" s="1"/>
  <c r="AA1015" i="3"/>
  <c r="R1015" i="3"/>
  <c r="AC1015" i="3" s="1"/>
  <c r="AD1015" i="3" s="1"/>
  <c r="V1291" i="1"/>
  <c r="V1290" i="1"/>
  <c r="V1289" i="1"/>
  <c r="V1288" i="1"/>
  <c r="V1287" i="1"/>
  <c r="V1286" i="1"/>
  <c r="V1285" i="1"/>
  <c r="V1284" i="1"/>
  <c r="W1284" i="1" s="1"/>
  <c r="Y598" i="2"/>
  <c r="X598" i="2"/>
  <c r="Y597" i="2"/>
  <c r="X597" i="2"/>
  <c r="Y596" i="2"/>
  <c r="Z596" i="2" s="1"/>
  <c r="Z597" i="2" s="1"/>
  <c r="Z598" i="2" s="1"/>
  <c r="X596" i="2"/>
  <c r="R598" i="2"/>
  <c r="R597" i="2"/>
  <c r="R596" i="2"/>
  <c r="S596" i="2" s="1"/>
  <c r="S597" i="2" s="1"/>
  <c r="S598" i="2" s="1"/>
  <c r="AA1013" i="3"/>
  <c r="R1013" i="3"/>
  <c r="AC1013" i="3" s="1"/>
  <c r="AA1012" i="3"/>
  <c r="R1012" i="3"/>
  <c r="AC1012" i="3" s="1"/>
  <c r="AC1011" i="3"/>
  <c r="AA1011" i="3"/>
  <c r="R1011" i="3"/>
  <c r="AA1010" i="3"/>
  <c r="R1010" i="3"/>
  <c r="AC1010" i="3" s="1"/>
  <c r="AA1009" i="3"/>
  <c r="R1009" i="3"/>
  <c r="AC1009" i="3" s="1"/>
  <c r="AA1008" i="3"/>
  <c r="S1008" i="3"/>
  <c r="S1009" i="3" s="1"/>
  <c r="S1010" i="3" s="1"/>
  <c r="S1011" i="3" s="1"/>
  <c r="S1012" i="3" s="1"/>
  <c r="S1013" i="3" s="1"/>
  <c r="R1008" i="3"/>
  <c r="AC1008" i="3" s="1"/>
  <c r="AD1008" i="3" s="1"/>
  <c r="V1282" i="1"/>
  <c r="V1281" i="1"/>
  <c r="V1280" i="1"/>
  <c r="V1279" i="1"/>
  <c r="V1278" i="1"/>
  <c r="V1277" i="1"/>
  <c r="V1276" i="1"/>
  <c r="W1276" i="1" s="1"/>
  <c r="Y594" i="2"/>
  <c r="X594" i="2"/>
  <c r="Y593" i="2"/>
  <c r="X593" i="2"/>
  <c r="Y592" i="2"/>
  <c r="Z592" i="2" s="1"/>
  <c r="Z593" i="2" s="1"/>
  <c r="Z594" i="2" s="1"/>
  <c r="X592" i="2"/>
  <c r="R594" i="2"/>
  <c r="R593" i="2"/>
  <c r="R592" i="2"/>
  <c r="S592" i="2" s="1"/>
  <c r="S593" i="2" s="1"/>
  <c r="S594" i="2" s="1"/>
  <c r="AC1006" i="3"/>
  <c r="AA1006" i="3"/>
  <c r="R1006" i="3"/>
  <c r="AA1005" i="3"/>
  <c r="R1005" i="3"/>
  <c r="AC1005" i="3" s="1"/>
  <c r="AC1004" i="3"/>
  <c r="AA1004" i="3"/>
  <c r="R1004" i="3"/>
  <c r="AA1003" i="3"/>
  <c r="R1003" i="3"/>
  <c r="AC1003" i="3" s="1"/>
  <c r="AA1002" i="3"/>
  <c r="R1002" i="3"/>
  <c r="AC1002" i="3" s="1"/>
  <c r="AD1002" i="3" s="1"/>
  <c r="V1274" i="1"/>
  <c r="V1273" i="1"/>
  <c r="V1272" i="1"/>
  <c r="V1271" i="1"/>
  <c r="V1270" i="1"/>
  <c r="V1269" i="1"/>
  <c r="V1268" i="1"/>
  <c r="W1268" i="1" s="1"/>
  <c r="Y590" i="2"/>
  <c r="X590" i="2"/>
  <c r="Y589" i="2"/>
  <c r="X589" i="2"/>
  <c r="Y588" i="2"/>
  <c r="Z588" i="2" s="1"/>
  <c r="Z589" i="2" s="1"/>
  <c r="Z590" i="2" s="1"/>
  <c r="X588" i="2"/>
  <c r="R590" i="2"/>
  <c r="R589" i="2"/>
  <c r="R588" i="2"/>
  <c r="S588" i="2" s="1"/>
  <c r="S589" i="2" s="1"/>
  <c r="S590" i="2" s="1"/>
  <c r="AA1000" i="3"/>
  <c r="R1000" i="3"/>
  <c r="AC1000" i="3" s="1"/>
  <c r="AA999" i="3"/>
  <c r="R999" i="3"/>
  <c r="AC999" i="3" s="1"/>
  <c r="AA998" i="3"/>
  <c r="R998" i="3"/>
  <c r="AC998" i="3" s="1"/>
  <c r="AA997" i="3"/>
  <c r="R997" i="3"/>
  <c r="AC997" i="3" s="1"/>
  <c r="AA996" i="3"/>
  <c r="R996" i="3"/>
  <c r="AC996" i="3" s="1"/>
  <c r="AD996" i="3" s="1"/>
  <c r="V1266" i="1"/>
  <c r="V1265" i="1"/>
  <c r="V1264" i="1"/>
  <c r="V1263" i="1"/>
  <c r="V1262" i="1"/>
  <c r="V1261" i="1"/>
  <c r="V1260" i="1"/>
  <c r="W1260" i="1" s="1"/>
  <c r="W1261" i="1" s="1"/>
  <c r="Y586" i="2"/>
  <c r="X586" i="2"/>
  <c r="Y585" i="2"/>
  <c r="X585" i="2"/>
  <c r="Y584" i="2"/>
  <c r="Z584" i="2" s="1"/>
  <c r="Z585" i="2" s="1"/>
  <c r="Z586" i="2" s="1"/>
  <c r="X584" i="2"/>
  <c r="R586" i="2"/>
  <c r="R585" i="2"/>
  <c r="R584" i="2"/>
  <c r="S584" i="2" s="1"/>
  <c r="S585" i="2" s="1"/>
  <c r="S586" i="2" s="1"/>
  <c r="AA994" i="3"/>
  <c r="R994" i="3"/>
  <c r="AC994" i="3" s="1"/>
  <c r="AA993" i="3"/>
  <c r="R993" i="3"/>
  <c r="AC993" i="3" s="1"/>
  <c r="AC992" i="3"/>
  <c r="AA992" i="3"/>
  <c r="R992" i="3"/>
  <c r="AA991" i="3"/>
  <c r="R991" i="3"/>
  <c r="AC991" i="3" s="1"/>
  <c r="AA990" i="3"/>
  <c r="R990" i="3"/>
  <c r="AC990" i="3" s="1"/>
  <c r="AD990" i="3" s="1"/>
  <c r="AD991" i="3" s="1"/>
  <c r="AD992" i="3" s="1"/>
  <c r="V1258" i="1"/>
  <c r="V1257" i="1"/>
  <c r="V1256" i="1"/>
  <c r="V1255" i="1"/>
  <c r="V1254" i="1"/>
  <c r="V1253" i="1"/>
  <c r="V1252" i="1"/>
  <c r="V1251" i="1"/>
  <c r="W1251" i="1" s="1"/>
  <c r="Y582" i="2"/>
  <c r="X582" i="2"/>
  <c r="Y581" i="2"/>
  <c r="X581" i="2"/>
  <c r="Y580" i="2"/>
  <c r="Z580" i="2" s="1"/>
  <c r="Z581" i="2" s="1"/>
  <c r="Z582" i="2" s="1"/>
  <c r="X580" i="2"/>
  <c r="R582" i="2"/>
  <c r="R581" i="2"/>
  <c r="R580" i="2"/>
  <c r="S580" i="2" s="1"/>
  <c r="S581" i="2" s="1"/>
  <c r="S582" i="2" s="1"/>
  <c r="AA988" i="3"/>
  <c r="R988" i="3"/>
  <c r="AC988" i="3" s="1"/>
  <c r="AA987" i="3"/>
  <c r="R987" i="3"/>
  <c r="AC987" i="3" s="1"/>
  <c r="AA986" i="3"/>
  <c r="R986" i="3"/>
  <c r="AC986" i="3" s="1"/>
  <c r="AA985" i="3"/>
  <c r="R985" i="3"/>
  <c r="AC985" i="3" s="1"/>
  <c r="AA984" i="3"/>
  <c r="R984" i="3"/>
  <c r="AC984" i="3" s="1"/>
  <c r="AA983" i="3"/>
  <c r="R983" i="3"/>
  <c r="AC983" i="3" s="1"/>
  <c r="AD983" i="3" s="1"/>
  <c r="W1269" i="1" l="1"/>
  <c r="W1270" i="1" s="1"/>
  <c r="W1271" i="1" s="1"/>
  <c r="W1272" i="1" s="1"/>
  <c r="W1273" i="1" s="1"/>
  <c r="W1274" i="1" s="1"/>
  <c r="W1318" i="1"/>
  <c r="W1319" i="1" s="1"/>
  <c r="W1320" i="1" s="1"/>
  <c r="W1285" i="1"/>
  <c r="W1326" i="1"/>
  <c r="W1327" i="1" s="1"/>
  <c r="W1328" i="1" s="1"/>
  <c r="W1329" i="1" s="1"/>
  <c r="W1330" i="1" s="1"/>
  <c r="W1331" i="1" s="1"/>
  <c r="W1321" i="1"/>
  <c r="W1322" i="1" s="1"/>
  <c r="W1323" i="1" s="1"/>
  <c r="S983" i="3"/>
  <c r="S984" i="3" s="1"/>
  <c r="S985" i="3" s="1"/>
  <c r="S986" i="3" s="1"/>
  <c r="S987" i="3" s="1"/>
  <c r="S988" i="3" s="1"/>
  <c r="AD997" i="3"/>
  <c r="AD998" i="3" s="1"/>
  <c r="AD999" i="3" s="1"/>
  <c r="AD1000" i="3" s="1"/>
  <c r="AD1034" i="3"/>
  <c r="AD1035" i="3" s="1"/>
  <c r="AD1036" i="3" s="1"/>
  <c r="AD1037" i="3" s="1"/>
  <c r="S996" i="3"/>
  <c r="S997" i="3" s="1"/>
  <c r="S998" i="3" s="1"/>
  <c r="S999" i="3" s="1"/>
  <c r="S1000" i="3" s="1"/>
  <c r="AD1016" i="3"/>
  <c r="AD1017" i="3" s="1"/>
  <c r="AD1018" i="3" s="1"/>
  <c r="AD1019" i="3" s="1"/>
  <c r="S1033" i="3"/>
  <c r="S1034" i="3" s="1"/>
  <c r="S1035" i="3" s="1"/>
  <c r="S1036" i="3" s="1"/>
  <c r="S1037" i="3" s="1"/>
  <c r="AD1009" i="3"/>
  <c r="AD1010" i="3" s="1"/>
  <c r="AD1011" i="3" s="1"/>
  <c r="AD1012" i="3" s="1"/>
  <c r="AD1013" i="3" s="1"/>
  <c r="S1015" i="3"/>
  <c r="S1016" i="3" s="1"/>
  <c r="S1017" i="3" s="1"/>
  <c r="S1018" i="3" s="1"/>
  <c r="S1019" i="3" s="1"/>
  <c r="S990" i="3"/>
  <c r="S991" i="3" s="1"/>
  <c r="S992" i="3" s="1"/>
  <c r="S993" i="3" s="1"/>
  <c r="S994" i="3" s="1"/>
  <c r="S1039" i="3"/>
  <c r="S1040" i="3" s="1"/>
  <c r="S1041" i="3" s="1"/>
  <c r="S1042" i="3" s="1"/>
  <c r="S1043" i="3" s="1"/>
  <c r="AD1022" i="3"/>
  <c r="AD1023" i="3" s="1"/>
  <c r="AD1024" i="3" s="1"/>
  <c r="AD1025" i="3" s="1"/>
  <c r="AD1041" i="3"/>
  <c r="AD1042" i="3" s="1"/>
  <c r="AD1043" i="3" s="1"/>
  <c r="S1002" i="3"/>
  <c r="S1003" i="3" s="1"/>
  <c r="S1004" i="3" s="1"/>
  <c r="S1005" i="3" s="1"/>
  <c r="S1006" i="3" s="1"/>
  <c r="S1021" i="3"/>
  <c r="S1022" i="3" s="1"/>
  <c r="S1023" i="3" s="1"/>
  <c r="S1024" i="3" s="1"/>
  <c r="S1025" i="3" s="1"/>
  <c r="W1262" i="1"/>
  <c r="W1263" i="1" s="1"/>
  <c r="W1264" i="1" s="1"/>
  <c r="W1265" i="1" s="1"/>
  <c r="W1266" i="1" s="1"/>
  <c r="W1286" i="1"/>
  <c r="W1287" i="1" s="1"/>
  <c r="W1288" i="1" s="1"/>
  <c r="W1289" i="1" s="1"/>
  <c r="W1290" i="1" s="1"/>
  <c r="W1291" i="1" s="1"/>
  <c r="W1312" i="1"/>
  <c r="W1313" i="1" s="1"/>
  <c r="W1314" i="1" s="1"/>
  <c r="W1315" i="1" s="1"/>
  <c r="W1252" i="1"/>
  <c r="W1253" i="1" s="1"/>
  <c r="W1254" i="1" s="1"/>
  <c r="W1255" i="1" s="1"/>
  <c r="W1256" i="1" s="1"/>
  <c r="W1257" i="1" s="1"/>
  <c r="W1258" i="1" s="1"/>
  <c r="W1277" i="1"/>
  <c r="W1278" i="1" s="1"/>
  <c r="W1279" i="1" s="1"/>
  <c r="W1280" i="1" s="1"/>
  <c r="W1281" i="1" s="1"/>
  <c r="W1282" i="1" s="1"/>
  <c r="W1294" i="1"/>
  <c r="W1295" i="1" s="1"/>
  <c r="W1296" i="1" s="1"/>
  <c r="W1297" i="1" s="1"/>
  <c r="W1298" i="1" s="1"/>
  <c r="W1299" i="1" s="1"/>
  <c r="W1302" i="1"/>
  <c r="W1303" i="1" s="1"/>
  <c r="W1304" i="1" s="1"/>
  <c r="W1305" i="1" s="1"/>
  <c r="W1306" i="1" s="1"/>
  <c r="W1307" i="1" s="1"/>
  <c r="AD1028" i="3"/>
  <c r="AD1029" i="3" s="1"/>
  <c r="AD1030" i="3" s="1"/>
  <c r="AD1031" i="3" s="1"/>
  <c r="AD1003" i="3"/>
  <c r="AD1004" i="3" s="1"/>
  <c r="AD1005" i="3" s="1"/>
  <c r="AD1006" i="3" s="1"/>
  <c r="AD993" i="3"/>
  <c r="AD994" i="3" s="1"/>
  <c r="AD984" i="3"/>
  <c r="AD985" i="3" s="1"/>
  <c r="AD986" i="3" s="1"/>
  <c r="AD987" i="3" s="1"/>
  <c r="AD988" i="3" s="1"/>
  <c r="V1249" i="1" l="1"/>
  <c r="V1248" i="1"/>
  <c r="V1247" i="1"/>
  <c r="V1246" i="1"/>
  <c r="V1245" i="1"/>
  <c r="V1244" i="1"/>
  <c r="V1243" i="1"/>
  <c r="V1242" i="1"/>
  <c r="W1242" i="1" s="1"/>
  <c r="Y578" i="2"/>
  <c r="X578" i="2"/>
  <c r="Y577" i="2"/>
  <c r="X577" i="2"/>
  <c r="Y576" i="2"/>
  <c r="Z576" i="2" s="1"/>
  <c r="Z577" i="2" s="1"/>
  <c r="Z578" i="2" s="1"/>
  <c r="X576" i="2"/>
  <c r="R578" i="2"/>
  <c r="R577" i="2"/>
  <c r="R576" i="2"/>
  <c r="S576" i="2" s="1"/>
  <c r="S577" i="2" s="1"/>
  <c r="S578" i="2" s="1"/>
  <c r="AA981" i="3"/>
  <c r="R981" i="3"/>
  <c r="AC981" i="3" s="1"/>
  <c r="AC980" i="3"/>
  <c r="AA980" i="3"/>
  <c r="R980" i="3"/>
  <c r="AC979" i="3"/>
  <c r="AA979" i="3"/>
  <c r="R979" i="3"/>
  <c r="AA978" i="3"/>
  <c r="R978" i="3"/>
  <c r="AC978" i="3" s="1"/>
  <c r="AA977" i="3"/>
  <c r="R977" i="3"/>
  <c r="AC977" i="3" s="1"/>
  <c r="AA976" i="3"/>
  <c r="R976" i="3"/>
  <c r="S976" i="3" s="1"/>
  <c r="V1240" i="1"/>
  <c r="V1239" i="1"/>
  <c r="V1238" i="1"/>
  <c r="V1237" i="1"/>
  <c r="V1236" i="1"/>
  <c r="V1235" i="1"/>
  <c r="V1234" i="1"/>
  <c r="W1234" i="1" s="1"/>
  <c r="Y574" i="2"/>
  <c r="X574" i="2"/>
  <c r="Y573" i="2"/>
  <c r="X573" i="2"/>
  <c r="Y572" i="2"/>
  <c r="Z572" i="2" s="1"/>
  <c r="Z573" i="2" s="1"/>
  <c r="Z574" i="2" s="1"/>
  <c r="X572" i="2"/>
  <c r="R574" i="2"/>
  <c r="R573" i="2"/>
  <c r="R572" i="2"/>
  <c r="S572" i="2" s="1"/>
  <c r="S573" i="2" s="1"/>
  <c r="S574" i="2" s="1"/>
  <c r="AA974" i="3"/>
  <c r="R974" i="3"/>
  <c r="AC974" i="3" s="1"/>
  <c r="AA973" i="3"/>
  <c r="R973" i="3"/>
  <c r="AC973" i="3" s="1"/>
  <c r="AA972" i="3"/>
  <c r="R972" i="3"/>
  <c r="AC972" i="3" s="1"/>
  <c r="AA971" i="3"/>
  <c r="R971" i="3"/>
  <c r="AC971" i="3" s="1"/>
  <c r="AA970" i="3"/>
  <c r="R970" i="3"/>
  <c r="AC970" i="3" s="1"/>
  <c r="AD970" i="3" s="1"/>
  <c r="V1232" i="1"/>
  <c r="V1231" i="1"/>
  <c r="V1230" i="1"/>
  <c r="V1229" i="1"/>
  <c r="V1228" i="1"/>
  <c r="V1227" i="1"/>
  <c r="V1226" i="1"/>
  <c r="W1226" i="1" s="1"/>
  <c r="Y570" i="2"/>
  <c r="X570" i="2"/>
  <c r="Y569" i="2"/>
  <c r="X569" i="2"/>
  <c r="Z568" i="2"/>
  <c r="Z569" i="2" s="1"/>
  <c r="Z570" i="2" s="1"/>
  <c r="Y568" i="2"/>
  <c r="X568" i="2"/>
  <c r="R570" i="2"/>
  <c r="R569" i="2"/>
  <c r="R568" i="2"/>
  <c r="S568" i="2" s="1"/>
  <c r="S569" i="2" s="1"/>
  <c r="S570" i="2" s="1"/>
  <c r="AA968" i="3"/>
  <c r="R968" i="3"/>
  <c r="AC968" i="3" s="1"/>
  <c r="AA967" i="3"/>
  <c r="R967" i="3"/>
  <c r="AC967" i="3" s="1"/>
  <c r="AA966" i="3"/>
  <c r="R966" i="3"/>
  <c r="AC966" i="3" s="1"/>
  <c r="AA965" i="3"/>
  <c r="R965" i="3"/>
  <c r="AC965" i="3" s="1"/>
  <c r="AC964" i="3"/>
  <c r="AD964" i="3" s="1"/>
  <c r="AD965" i="3" s="1"/>
  <c r="AA964" i="3"/>
  <c r="R964" i="3"/>
  <c r="S964" i="3" s="1"/>
  <c r="S965" i="3" s="1"/>
  <c r="S966" i="3" s="1"/>
  <c r="S967" i="3" s="1"/>
  <c r="S968" i="3" s="1"/>
  <c r="V1224" i="1"/>
  <c r="V1223" i="1"/>
  <c r="V1222" i="1"/>
  <c r="V1221" i="1"/>
  <c r="V1220" i="1"/>
  <c r="V1219" i="1"/>
  <c r="V1218" i="1"/>
  <c r="W1218" i="1" s="1"/>
  <c r="Y566" i="2"/>
  <c r="X566" i="2"/>
  <c r="Y565" i="2"/>
  <c r="X565" i="2"/>
  <c r="Y564" i="2"/>
  <c r="Z564" i="2" s="1"/>
  <c r="Z565" i="2" s="1"/>
  <c r="Z566" i="2" s="1"/>
  <c r="X564" i="2"/>
  <c r="R566" i="2"/>
  <c r="R565" i="2"/>
  <c r="S564" i="2"/>
  <c r="S565" i="2" s="1"/>
  <c r="S566" i="2" s="1"/>
  <c r="R564" i="2"/>
  <c r="AA962" i="3"/>
  <c r="R962" i="3"/>
  <c r="AC962" i="3" s="1"/>
  <c r="AA961" i="3"/>
  <c r="R961" i="3"/>
  <c r="AC961" i="3" s="1"/>
  <c r="AA960" i="3"/>
  <c r="R960" i="3"/>
  <c r="AC960" i="3" s="1"/>
  <c r="AA959" i="3"/>
  <c r="R959" i="3"/>
  <c r="AC959" i="3" s="1"/>
  <c r="AA958" i="3"/>
  <c r="R958" i="3"/>
  <c r="AC958" i="3" s="1"/>
  <c r="AD958" i="3" s="1"/>
  <c r="V1216" i="1"/>
  <c r="V1215" i="1"/>
  <c r="V1214" i="1"/>
  <c r="V1213" i="1"/>
  <c r="V1212" i="1"/>
  <c r="V1211" i="1"/>
  <c r="V1210" i="1"/>
  <c r="W1210" i="1" s="1"/>
  <c r="Y562" i="2"/>
  <c r="X562" i="2"/>
  <c r="Y561" i="2"/>
  <c r="X561" i="2"/>
  <c r="Y560" i="2"/>
  <c r="Z560" i="2" s="1"/>
  <c r="Z561" i="2" s="1"/>
  <c r="Z562" i="2" s="1"/>
  <c r="X560" i="2"/>
  <c r="R562" i="2"/>
  <c r="R561" i="2"/>
  <c r="R560" i="2"/>
  <c r="S560" i="2" s="1"/>
  <c r="S561" i="2" s="1"/>
  <c r="S562" i="2" s="1"/>
  <c r="AA956" i="3"/>
  <c r="R956" i="3"/>
  <c r="AC956" i="3" s="1"/>
  <c r="AA955" i="3"/>
  <c r="R955" i="3"/>
  <c r="AC955" i="3" s="1"/>
  <c r="AA954" i="3"/>
  <c r="R954" i="3"/>
  <c r="AC954" i="3" s="1"/>
  <c r="AC953" i="3"/>
  <c r="AA953" i="3"/>
  <c r="R953" i="3"/>
  <c r="AA952" i="3"/>
  <c r="R952" i="3"/>
  <c r="AC952" i="3" s="1"/>
  <c r="AD952" i="3" s="1"/>
  <c r="AD953" i="3" s="1"/>
  <c r="AD954" i="3" s="1"/>
  <c r="V1208" i="1"/>
  <c r="V1207" i="1"/>
  <c r="V1206" i="1"/>
  <c r="V1205" i="1"/>
  <c r="V1204" i="1"/>
  <c r="V1203" i="1"/>
  <c r="V1202" i="1"/>
  <c r="W1202" i="1" s="1"/>
  <c r="Y558" i="2"/>
  <c r="X558" i="2"/>
  <c r="Y557" i="2"/>
  <c r="X557" i="2"/>
  <c r="Y556" i="2"/>
  <c r="Z556" i="2" s="1"/>
  <c r="Z557" i="2" s="1"/>
  <c r="Z558" i="2" s="1"/>
  <c r="X556" i="2"/>
  <c r="R558" i="2"/>
  <c r="R557" i="2"/>
  <c r="R556" i="2"/>
  <c r="S556" i="2" s="1"/>
  <c r="S557" i="2" s="1"/>
  <c r="S558" i="2" s="1"/>
  <c r="AA950" i="3"/>
  <c r="R950" i="3"/>
  <c r="AC950" i="3" s="1"/>
  <c r="AA949" i="3"/>
  <c r="R949" i="3"/>
  <c r="AC949" i="3" s="1"/>
  <c r="AA948" i="3"/>
  <c r="R948" i="3"/>
  <c r="AC948" i="3" s="1"/>
  <c r="AA947" i="3"/>
  <c r="R947" i="3"/>
  <c r="AC947" i="3" s="1"/>
  <c r="AA946" i="3"/>
  <c r="S946" i="3"/>
  <c r="R946" i="3"/>
  <c r="AC946" i="3" s="1"/>
  <c r="AD946" i="3" s="1"/>
  <c r="AD947" i="3" s="1"/>
  <c r="V1200" i="1"/>
  <c r="V1199" i="1"/>
  <c r="V1198" i="1"/>
  <c r="V1197" i="1"/>
  <c r="V1196" i="1"/>
  <c r="V1195" i="1"/>
  <c r="V1194" i="1"/>
  <c r="W1194" i="1" s="1"/>
  <c r="Y554" i="2"/>
  <c r="X554" i="2"/>
  <c r="Y553" i="2"/>
  <c r="X553" i="2"/>
  <c r="Y552" i="2"/>
  <c r="Z552" i="2" s="1"/>
  <c r="Z553" i="2" s="1"/>
  <c r="Z554" i="2" s="1"/>
  <c r="X552" i="2"/>
  <c r="R554" i="2"/>
  <c r="R553" i="2"/>
  <c r="R552" i="2"/>
  <c r="S552" i="2" s="1"/>
  <c r="S553" i="2" s="1"/>
  <c r="S554" i="2" s="1"/>
  <c r="AA944" i="3"/>
  <c r="R944" i="3"/>
  <c r="AC944" i="3" s="1"/>
  <c r="AA943" i="3"/>
  <c r="R943" i="3"/>
  <c r="AC943" i="3" s="1"/>
  <c r="AC942" i="3"/>
  <c r="AA942" i="3"/>
  <c r="R942" i="3"/>
  <c r="AA941" i="3"/>
  <c r="R941" i="3"/>
  <c r="AC941" i="3" s="1"/>
  <c r="AC940" i="3"/>
  <c r="AD940" i="3" s="1"/>
  <c r="AD941" i="3" s="1"/>
  <c r="AD942" i="3" s="1"/>
  <c r="AD943" i="3" s="1"/>
  <c r="AA940" i="3"/>
  <c r="R940" i="3"/>
  <c r="S940" i="3" s="1"/>
  <c r="S941" i="3" s="1"/>
  <c r="S942" i="3" s="1"/>
  <c r="S943" i="3" s="1"/>
  <c r="S944" i="3" s="1"/>
  <c r="V1192" i="1"/>
  <c r="V1191" i="1"/>
  <c r="V1190" i="1"/>
  <c r="V1189" i="1"/>
  <c r="V1188" i="1"/>
  <c r="V1187" i="1"/>
  <c r="V1186" i="1"/>
  <c r="W1186" i="1" s="1"/>
  <c r="Y550" i="2"/>
  <c r="X550" i="2"/>
  <c r="Y549" i="2"/>
  <c r="X549" i="2"/>
  <c r="Y548" i="2"/>
  <c r="Z548" i="2" s="1"/>
  <c r="Z549" i="2" s="1"/>
  <c r="Z550" i="2" s="1"/>
  <c r="X548" i="2"/>
  <c r="R550" i="2"/>
  <c r="R549" i="2"/>
  <c r="R548" i="2"/>
  <c r="S548" i="2" s="1"/>
  <c r="S549" i="2" s="1"/>
  <c r="S550" i="2" s="1"/>
  <c r="AA938" i="3"/>
  <c r="R938" i="3"/>
  <c r="AC938" i="3" s="1"/>
  <c r="AA937" i="3"/>
  <c r="R937" i="3"/>
  <c r="AC937" i="3" s="1"/>
  <c r="AC936" i="3"/>
  <c r="AA936" i="3"/>
  <c r="R936" i="3"/>
  <c r="AA935" i="3"/>
  <c r="R935" i="3"/>
  <c r="AC935" i="3" s="1"/>
  <c r="AA934" i="3"/>
  <c r="R934" i="3"/>
  <c r="AC934" i="3" s="1"/>
  <c r="AD934" i="3" s="1"/>
  <c r="V1184" i="1"/>
  <c r="V1183" i="1"/>
  <c r="V1182" i="1"/>
  <c r="V1181" i="1"/>
  <c r="V1180" i="1"/>
  <c r="V1179" i="1"/>
  <c r="V1178" i="1"/>
  <c r="V1177" i="1"/>
  <c r="W1177" i="1" s="1"/>
  <c r="Y546" i="2"/>
  <c r="X546" i="2"/>
  <c r="Y545" i="2"/>
  <c r="X545" i="2"/>
  <c r="Y544" i="2"/>
  <c r="Z544" i="2" s="1"/>
  <c r="Z545" i="2" s="1"/>
  <c r="Z546" i="2" s="1"/>
  <c r="X544" i="2"/>
  <c r="R546" i="2"/>
  <c r="R545" i="2"/>
  <c r="S544" i="2"/>
  <c r="S545" i="2" s="1"/>
  <c r="S546" i="2" s="1"/>
  <c r="R544" i="2"/>
  <c r="AA932" i="3"/>
  <c r="R932" i="3"/>
  <c r="AC932" i="3" s="1"/>
  <c r="AC931" i="3"/>
  <c r="AA931" i="3"/>
  <c r="R931" i="3"/>
  <c r="AA930" i="3"/>
  <c r="R930" i="3"/>
  <c r="AC930" i="3" s="1"/>
  <c r="AA929" i="3"/>
  <c r="R929" i="3"/>
  <c r="AC929" i="3" s="1"/>
  <c r="AA928" i="3"/>
  <c r="R928" i="3"/>
  <c r="AC928" i="3" s="1"/>
  <c r="AC927" i="3"/>
  <c r="AD927" i="3" s="1"/>
  <c r="AD928" i="3" s="1"/>
  <c r="AD929" i="3" s="1"/>
  <c r="AA927" i="3"/>
  <c r="S927" i="3"/>
  <c r="S928" i="3" s="1"/>
  <c r="S929" i="3" s="1"/>
  <c r="S930" i="3" s="1"/>
  <c r="S931" i="3" s="1"/>
  <c r="S932" i="3" s="1"/>
  <c r="R927" i="3"/>
  <c r="V1175" i="1"/>
  <c r="V1174" i="1"/>
  <c r="V1173" i="1"/>
  <c r="V1172" i="1"/>
  <c r="V1171" i="1"/>
  <c r="V1170" i="1"/>
  <c r="V1169" i="1"/>
  <c r="W1169" i="1" s="1"/>
  <c r="AD948" i="3" l="1"/>
  <c r="AD949" i="3" s="1"/>
  <c r="AD950" i="3" s="1"/>
  <c r="S947" i="3"/>
  <c r="S948" i="3" s="1"/>
  <c r="S949" i="3" s="1"/>
  <c r="S950" i="3" s="1"/>
  <c r="AD959" i="3"/>
  <c r="AD960" i="3" s="1"/>
  <c r="AD961" i="3" s="1"/>
  <c r="AD962" i="3" s="1"/>
  <c r="AD966" i="3"/>
  <c r="S977" i="3"/>
  <c r="S978" i="3" s="1"/>
  <c r="S979" i="3" s="1"/>
  <c r="S980" i="3" s="1"/>
  <c r="S981" i="3" s="1"/>
  <c r="S958" i="3"/>
  <c r="S959" i="3" s="1"/>
  <c r="S960" i="3" s="1"/>
  <c r="S961" i="3" s="1"/>
  <c r="S962" i="3" s="1"/>
  <c r="AC976" i="3"/>
  <c r="AD976" i="3" s="1"/>
  <c r="AD977" i="3" s="1"/>
  <c r="AD978" i="3" s="1"/>
  <c r="AD979" i="3" s="1"/>
  <c r="AD980" i="3" s="1"/>
  <c r="AD981" i="3" s="1"/>
  <c r="S970" i="3"/>
  <c r="S971" i="3" s="1"/>
  <c r="S972" i="3" s="1"/>
  <c r="S973" i="3" s="1"/>
  <c r="S974" i="3" s="1"/>
  <c r="AD930" i="3"/>
  <c r="AD931" i="3" s="1"/>
  <c r="AD932" i="3" s="1"/>
  <c r="S934" i="3"/>
  <c r="S935" i="3" s="1"/>
  <c r="S936" i="3" s="1"/>
  <c r="S937" i="3" s="1"/>
  <c r="S938" i="3" s="1"/>
  <c r="AD944" i="3"/>
  <c r="AD935" i="3"/>
  <c r="AD936" i="3" s="1"/>
  <c r="AD937" i="3" s="1"/>
  <c r="AD938" i="3" s="1"/>
  <c r="AD955" i="3"/>
  <c r="AD956" i="3" s="1"/>
  <c r="W1178" i="1"/>
  <c r="W1179" i="1" s="1"/>
  <c r="W1180" i="1" s="1"/>
  <c r="W1181" i="1" s="1"/>
  <c r="W1182" i="1" s="1"/>
  <c r="W1183" i="1" s="1"/>
  <c r="W1184" i="1" s="1"/>
  <c r="W1170" i="1"/>
  <c r="W1195" i="1"/>
  <c r="W1196" i="1" s="1"/>
  <c r="W1197" i="1" s="1"/>
  <c r="W1198" i="1" s="1"/>
  <c r="W1199" i="1" s="1"/>
  <c r="W1200" i="1" s="1"/>
  <c r="W1227" i="1"/>
  <c r="W1228" i="1" s="1"/>
  <c r="W1229" i="1" s="1"/>
  <c r="W1230" i="1" s="1"/>
  <c r="W1231" i="1" s="1"/>
  <c r="W1232" i="1" s="1"/>
  <c r="W1243" i="1"/>
  <c r="W1244" i="1" s="1"/>
  <c r="W1245" i="1" s="1"/>
  <c r="W1246" i="1" s="1"/>
  <c r="W1247" i="1" s="1"/>
  <c r="W1248" i="1" s="1"/>
  <c r="W1187" i="1"/>
  <c r="W1188" i="1" s="1"/>
  <c r="W1189" i="1" s="1"/>
  <c r="W1190" i="1" s="1"/>
  <c r="W1191" i="1" s="1"/>
  <c r="W1192" i="1" s="1"/>
  <c r="W1203" i="1"/>
  <c r="W1204" i="1" s="1"/>
  <c r="W1205" i="1" s="1"/>
  <c r="W1206" i="1" s="1"/>
  <c r="W1207" i="1" s="1"/>
  <c r="W1208" i="1" s="1"/>
  <c r="W1219" i="1"/>
  <c r="W1220" i="1" s="1"/>
  <c r="W1221" i="1" s="1"/>
  <c r="W1222" i="1" s="1"/>
  <c r="W1223" i="1" s="1"/>
  <c r="W1224" i="1" s="1"/>
  <c r="W1211" i="1"/>
  <c r="W1212" i="1" s="1"/>
  <c r="W1213" i="1" s="1"/>
  <c r="W1214" i="1" s="1"/>
  <c r="W1215" i="1" s="1"/>
  <c r="W1216" i="1" s="1"/>
  <c r="W1235" i="1"/>
  <c r="W1236" i="1" s="1"/>
  <c r="W1237" i="1" s="1"/>
  <c r="W1238" i="1" s="1"/>
  <c r="W1239" i="1" s="1"/>
  <c r="W1240" i="1" s="1"/>
  <c r="W1171" i="1"/>
  <c r="W1172" i="1" s="1"/>
  <c r="W1173" i="1" s="1"/>
  <c r="W1174" i="1" s="1"/>
  <c r="W1175" i="1" s="1"/>
  <c r="W1249" i="1"/>
  <c r="AD971" i="3"/>
  <c r="AD972" i="3" s="1"/>
  <c r="AD973" i="3" s="1"/>
  <c r="AD974" i="3" s="1"/>
  <c r="AD967" i="3"/>
  <c r="AD968" i="3" s="1"/>
  <c r="S952" i="3"/>
  <c r="S953" i="3" s="1"/>
  <c r="S954" i="3" s="1"/>
  <c r="S955" i="3" s="1"/>
  <c r="S956" i="3" s="1"/>
  <c r="Y542" i="2" l="1"/>
  <c r="X542" i="2"/>
  <c r="Y541" i="2"/>
  <c r="X541" i="2"/>
  <c r="Y540" i="2"/>
  <c r="Z540" i="2" s="1"/>
  <c r="Z541" i="2" s="1"/>
  <c r="Z542" i="2" s="1"/>
  <c r="X540" i="2"/>
  <c r="R542" i="2"/>
  <c r="R541" i="2"/>
  <c r="R540" i="2"/>
  <c r="S540" i="2" s="1"/>
  <c r="S541" i="2" s="1"/>
  <c r="S542" i="2" s="1"/>
  <c r="AA925" i="3"/>
  <c r="R925" i="3"/>
  <c r="AC925" i="3" s="1"/>
  <c r="AA924" i="3"/>
  <c r="R924" i="3"/>
  <c r="AC924" i="3" s="1"/>
  <c r="AA923" i="3"/>
  <c r="R923" i="3"/>
  <c r="AC923" i="3" s="1"/>
  <c r="AA922" i="3"/>
  <c r="R922" i="3"/>
  <c r="AC922" i="3" s="1"/>
  <c r="AA921" i="3"/>
  <c r="R921" i="3"/>
  <c r="AC921" i="3" s="1"/>
  <c r="AA920" i="3"/>
  <c r="R920" i="3"/>
  <c r="S920" i="3" s="1"/>
  <c r="S921" i="3" s="1"/>
  <c r="S922" i="3" s="1"/>
  <c r="V1167" i="1"/>
  <c r="V1166" i="1"/>
  <c r="V1165" i="1"/>
  <c r="V1164" i="1"/>
  <c r="V1163" i="1"/>
  <c r="V1162" i="1"/>
  <c r="V1161" i="1"/>
  <c r="W1161" i="1" s="1"/>
  <c r="Y538" i="2"/>
  <c r="X538" i="2"/>
  <c r="Y537" i="2"/>
  <c r="X537" i="2"/>
  <c r="Y536" i="2"/>
  <c r="Z536" i="2" s="1"/>
  <c r="Z537" i="2" s="1"/>
  <c r="Z538" i="2" s="1"/>
  <c r="X536" i="2"/>
  <c r="R538" i="2"/>
  <c r="R537" i="2"/>
  <c r="R536" i="2"/>
  <c r="S536" i="2" s="1"/>
  <c r="S537" i="2" s="1"/>
  <c r="S538" i="2" s="1"/>
  <c r="AA918" i="3"/>
  <c r="R918" i="3"/>
  <c r="AC918" i="3" s="1"/>
  <c r="AA917" i="3"/>
  <c r="R917" i="3"/>
  <c r="AC917" i="3" s="1"/>
  <c r="AA916" i="3"/>
  <c r="R916" i="3"/>
  <c r="AC916" i="3" s="1"/>
  <c r="AA915" i="3"/>
  <c r="R915" i="3"/>
  <c r="AC915" i="3" s="1"/>
  <c r="AA914" i="3"/>
  <c r="R914" i="3"/>
  <c r="AC914" i="3" s="1"/>
  <c r="AA913" i="3"/>
  <c r="R913" i="3"/>
  <c r="AC913" i="3" s="1"/>
  <c r="AD913" i="3" s="1"/>
  <c r="V1159" i="1"/>
  <c r="V1158" i="1"/>
  <c r="V1157" i="1"/>
  <c r="V1156" i="1"/>
  <c r="V1155" i="1"/>
  <c r="V1154" i="1"/>
  <c r="W1154" i="1" s="1"/>
  <c r="Y534" i="2"/>
  <c r="X534" i="2"/>
  <c r="Y533" i="2"/>
  <c r="X533" i="2"/>
  <c r="Y532" i="2"/>
  <c r="Z532" i="2" s="1"/>
  <c r="Z533" i="2" s="1"/>
  <c r="Z534" i="2" s="1"/>
  <c r="X532" i="2"/>
  <c r="R534" i="2"/>
  <c r="R533" i="2"/>
  <c r="R532" i="2"/>
  <c r="S532" i="2" s="1"/>
  <c r="S533" i="2" s="1"/>
  <c r="S534" i="2" s="1"/>
  <c r="AA911" i="3"/>
  <c r="R911" i="3"/>
  <c r="AC911" i="3" s="1"/>
  <c r="AA910" i="3"/>
  <c r="R910" i="3"/>
  <c r="AC910" i="3" s="1"/>
  <c r="AA909" i="3"/>
  <c r="R909" i="3"/>
  <c r="AC909" i="3" s="1"/>
  <c r="AA908" i="3"/>
  <c r="R908" i="3"/>
  <c r="AC908" i="3" s="1"/>
  <c r="AA907" i="3"/>
  <c r="S907" i="3"/>
  <c r="R907" i="3"/>
  <c r="AC907" i="3" s="1"/>
  <c r="AD907" i="3" s="1"/>
  <c r="AD908" i="3" s="1"/>
  <c r="V1152" i="1"/>
  <c r="V1151" i="1"/>
  <c r="V1150" i="1"/>
  <c r="V1149" i="1"/>
  <c r="V1148" i="1"/>
  <c r="V1147" i="1"/>
  <c r="V1146" i="1"/>
  <c r="W1146" i="1" s="1"/>
  <c r="Y530" i="2"/>
  <c r="X530" i="2"/>
  <c r="Y529" i="2"/>
  <c r="X529" i="2"/>
  <c r="Y528" i="2"/>
  <c r="Z528" i="2" s="1"/>
  <c r="Z529" i="2" s="1"/>
  <c r="Z530" i="2" s="1"/>
  <c r="X528" i="2"/>
  <c r="R530" i="2"/>
  <c r="R529" i="2"/>
  <c r="R528" i="2"/>
  <c r="S528" i="2" s="1"/>
  <c r="S529" i="2" s="1"/>
  <c r="S530" i="2" s="1"/>
  <c r="AD901" i="3"/>
  <c r="AA905" i="3"/>
  <c r="R905" i="3"/>
  <c r="AC905" i="3" s="1"/>
  <c r="AC904" i="3"/>
  <c r="AA904" i="3"/>
  <c r="R904" i="3"/>
  <c r="AA903" i="3"/>
  <c r="R903" i="3"/>
  <c r="AC903" i="3" s="1"/>
  <c r="AA902" i="3"/>
  <c r="R902" i="3"/>
  <c r="AC902" i="3" s="1"/>
  <c r="AA901" i="3"/>
  <c r="R901" i="3"/>
  <c r="AC901" i="3" s="1"/>
  <c r="V1144" i="1"/>
  <c r="V1143" i="1"/>
  <c r="V1142" i="1"/>
  <c r="V1141" i="1"/>
  <c r="V1140" i="1"/>
  <c r="V1139" i="1"/>
  <c r="V1138" i="1"/>
  <c r="W1138" i="1" s="1"/>
  <c r="Y526" i="2"/>
  <c r="X526" i="2"/>
  <c r="Y525" i="2"/>
  <c r="X525" i="2"/>
  <c r="Y524" i="2"/>
  <c r="Z524" i="2" s="1"/>
  <c r="Z525" i="2" s="1"/>
  <c r="Z526" i="2" s="1"/>
  <c r="X524" i="2"/>
  <c r="R526" i="2"/>
  <c r="R525" i="2"/>
  <c r="R524" i="2"/>
  <c r="S524" i="2" s="1"/>
  <c r="S525" i="2" s="1"/>
  <c r="S526" i="2" s="1"/>
  <c r="AA899" i="3"/>
  <c r="R899" i="3"/>
  <c r="AC899" i="3" s="1"/>
  <c r="AA898" i="3"/>
  <c r="R898" i="3"/>
  <c r="AC898" i="3" s="1"/>
  <c r="AA897" i="3"/>
  <c r="R897" i="3"/>
  <c r="AC897" i="3" s="1"/>
  <c r="AA896" i="3"/>
  <c r="R896" i="3"/>
  <c r="AC896" i="3" s="1"/>
  <c r="AC895" i="3"/>
  <c r="AD895" i="3" s="1"/>
  <c r="AD896" i="3" s="1"/>
  <c r="AA895" i="3"/>
  <c r="S895" i="3"/>
  <c r="S896" i="3" s="1"/>
  <c r="S897" i="3" s="1"/>
  <c r="S898" i="3" s="1"/>
  <c r="S899" i="3" s="1"/>
  <c r="R895" i="3"/>
  <c r="V1136" i="1"/>
  <c r="V1135" i="1"/>
  <c r="V1134" i="1"/>
  <c r="V1133" i="1"/>
  <c r="V1132" i="1"/>
  <c r="V1131" i="1"/>
  <c r="V1130" i="1"/>
  <c r="W1130" i="1" s="1"/>
  <c r="Y522" i="2"/>
  <c r="X522" i="2"/>
  <c r="Y521" i="2"/>
  <c r="X521" i="2"/>
  <c r="Y520" i="2"/>
  <c r="Z520" i="2" s="1"/>
  <c r="Z521" i="2" s="1"/>
  <c r="Z522" i="2" s="1"/>
  <c r="X520" i="2"/>
  <c r="R522" i="2"/>
  <c r="R521" i="2"/>
  <c r="R520" i="2"/>
  <c r="S520" i="2" s="1"/>
  <c r="S521" i="2" s="1"/>
  <c r="S522" i="2" s="1"/>
  <c r="AA893" i="3"/>
  <c r="R893" i="3"/>
  <c r="AC893" i="3" s="1"/>
  <c r="AA892" i="3"/>
  <c r="R892" i="3"/>
  <c r="AC892" i="3" s="1"/>
  <c r="AC891" i="3"/>
  <c r="AA891" i="3"/>
  <c r="R891" i="3"/>
  <c r="AA890" i="3"/>
  <c r="R890" i="3"/>
  <c r="AC890" i="3" s="1"/>
  <c r="AA889" i="3"/>
  <c r="R889" i="3"/>
  <c r="S889" i="3" s="1"/>
  <c r="S890" i="3" s="1"/>
  <c r="S891" i="3" s="1"/>
  <c r="S892" i="3" s="1"/>
  <c r="S893" i="3" s="1"/>
  <c r="V1128" i="1"/>
  <c r="V1127" i="1"/>
  <c r="V1126" i="1"/>
  <c r="V1125" i="1"/>
  <c r="V1124" i="1"/>
  <c r="V1123" i="1"/>
  <c r="V1122" i="1"/>
  <c r="W1122" i="1" s="1"/>
  <c r="Y518" i="2"/>
  <c r="X518" i="2"/>
  <c r="Y517" i="2"/>
  <c r="X517" i="2"/>
  <c r="Y516" i="2"/>
  <c r="Z516" i="2" s="1"/>
  <c r="Z517" i="2" s="1"/>
  <c r="Z518" i="2" s="1"/>
  <c r="X516" i="2"/>
  <c r="R518" i="2"/>
  <c r="R517" i="2"/>
  <c r="R516" i="2"/>
  <c r="S516" i="2" s="1"/>
  <c r="S517" i="2" s="1"/>
  <c r="S518" i="2" s="1"/>
  <c r="AC887" i="3"/>
  <c r="AA887" i="3"/>
  <c r="R887" i="3"/>
  <c r="AA886" i="3"/>
  <c r="R886" i="3"/>
  <c r="AC886" i="3" s="1"/>
  <c r="AA885" i="3"/>
  <c r="R885" i="3"/>
  <c r="AC885" i="3" s="1"/>
  <c r="AA884" i="3"/>
  <c r="R884" i="3"/>
  <c r="AC884" i="3" s="1"/>
  <c r="AA883" i="3"/>
  <c r="R883" i="3"/>
  <c r="AC883" i="3" s="1"/>
  <c r="AD883" i="3" s="1"/>
  <c r="AD884" i="3" s="1"/>
  <c r="AD909" i="3" l="1"/>
  <c r="AD910" i="3" s="1"/>
  <c r="AD911" i="3" s="1"/>
  <c r="AD885" i="3"/>
  <c r="AD886" i="3" s="1"/>
  <c r="AD887" i="3" s="1"/>
  <c r="AD897" i="3"/>
  <c r="AD898" i="3" s="1"/>
  <c r="AD899" i="3" s="1"/>
  <c r="S913" i="3"/>
  <c r="S914" i="3" s="1"/>
  <c r="S915" i="3" s="1"/>
  <c r="S916" i="3" s="1"/>
  <c r="S917" i="3" s="1"/>
  <c r="S918" i="3" s="1"/>
  <c r="S883" i="3"/>
  <c r="S884" i="3" s="1"/>
  <c r="S885" i="3" s="1"/>
  <c r="S886" i="3" s="1"/>
  <c r="S887" i="3" s="1"/>
  <c r="AC889" i="3"/>
  <c r="AD889" i="3" s="1"/>
  <c r="AD890" i="3" s="1"/>
  <c r="AD891" i="3" s="1"/>
  <c r="AD892" i="3" s="1"/>
  <c r="AD893" i="3" s="1"/>
  <c r="S923" i="3"/>
  <c r="S924" i="3" s="1"/>
  <c r="S925" i="3" s="1"/>
  <c r="S908" i="3"/>
  <c r="S909" i="3" s="1"/>
  <c r="S910" i="3" s="1"/>
  <c r="S911" i="3" s="1"/>
  <c r="S901" i="3"/>
  <c r="S902" i="3" s="1"/>
  <c r="S903" i="3" s="1"/>
  <c r="S904" i="3" s="1"/>
  <c r="S905" i="3" s="1"/>
  <c r="W1131" i="1"/>
  <c r="W1132" i="1" s="1"/>
  <c r="W1133" i="1" s="1"/>
  <c r="W1134" i="1" s="1"/>
  <c r="W1135" i="1" s="1"/>
  <c r="W1136" i="1" s="1"/>
  <c r="W1155" i="1"/>
  <c r="W1156" i="1" s="1"/>
  <c r="W1157" i="1" s="1"/>
  <c r="W1158" i="1" s="1"/>
  <c r="W1159" i="1" s="1"/>
  <c r="W1123" i="1"/>
  <c r="W1124" i="1" s="1"/>
  <c r="W1125" i="1" s="1"/>
  <c r="W1126" i="1" s="1"/>
  <c r="W1127" i="1" s="1"/>
  <c r="W1128" i="1" s="1"/>
  <c r="W1162" i="1"/>
  <c r="W1163" i="1" s="1"/>
  <c r="W1164" i="1" s="1"/>
  <c r="W1165" i="1" s="1"/>
  <c r="W1166" i="1" s="1"/>
  <c r="W1167" i="1" s="1"/>
  <c r="W1147" i="1"/>
  <c r="W1148" i="1" s="1"/>
  <c r="W1149" i="1" s="1"/>
  <c r="W1150" i="1" s="1"/>
  <c r="W1151" i="1" s="1"/>
  <c r="W1152" i="1" s="1"/>
  <c r="W1139" i="1"/>
  <c r="W1140" i="1" s="1"/>
  <c r="W1141" i="1" s="1"/>
  <c r="W1142" i="1" s="1"/>
  <c r="W1143" i="1" s="1"/>
  <c r="W1144" i="1" s="1"/>
  <c r="AC920" i="3"/>
  <c r="AD920" i="3" s="1"/>
  <c r="AD921" i="3" s="1"/>
  <c r="AD922" i="3" s="1"/>
  <c r="AD923" i="3" s="1"/>
  <c r="AD924" i="3" s="1"/>
  <c r="AD925" i="3" s="1"/>
  <c r="AD914" i="3"/>
  <c r="AD915" i="3" s="1"/>
  <c r="AD916" i="3" s="1"/>
  <c r="AD917" i="3" s="1"/>
  <c r="AD918" i="3" s="1"/>
  <c r="AD902" i="3"/>
  <c r="AD903" i="3" s="1"/>
  <c r="AD904" i="3" s="1"/>
  <c r="AD905" i="3" s="1"/>
  <c r="V1120" i="1"/>
  <c r="V1119" i="1"/>
  <c r="V1118" i="1"/>
  <c r="V1117" i="1"/>
  <c r="V1116" i="1"/>
  <c r="V1115" i="1"/>
  <c r="V1114" i="1"/>
  <c r="W1114" i="1" s="1"/>
  <c r="Y514" i="2"/>
  <c r="X514" i="2"/>
  <c r="Y513" i="2"/>
  <c r="X513" i="2"/>
  <c r="Y512" i="2"/>
  <c r="Z512" i="2" s="1"/>
  <c r="Z513" i="2" s="1"/>
  <c r="Z514" i="2" s="1"/>
  <c r="X512" i="2"/>
  <c r="R514" i="2"/>
  <c r="R513" i="2"/>
  <c r="R512" i="2"/>
  <c r="S512" i="2" s="1"/>
  <c r="S513" i="2" s="1"/>
  <c r="S514" i="2" s="1"/>
  <c r="AA881" i="3"/>
  <c r="R881" i="3"/>
  <c r="AC881" i="3" s="1"/>
  <c r="AA880" i="3"/>
  <c r="R880" i="3"/>
  <c r="AC880" i="3" s="1"/>
  <c r="AA879" i="3"/>
  <c r="R879" i="3"/>
  <c r="AC879" i="3" s="1"/>
  <c r="AA878" i="3"/>
  <c r="R878" i="3"/>
  <c r="AC878" i="3" s="1"/>
  <c r="AC877" i="3"/>
  <c r="AD877" i="3" s="1"/>
  <c r="AD878" i="3" s="1"/>
  <c r="AA877" i="3"/>
  <c r="S877" i="3"/>
  <c r="S878" i="3" s="1"/>
  <c r="S879" i="3" s="1"/>
  <c r="S880" i="3" s="1"/>
  <c r="S881" i="3" s="1"/>
  <c r="R877" i="3"/>
  <c r="V1112" i="1"/>
  <c r="V1111" i="1"/>
  <c r="V1110" i="1"/>
  <c r="V1109" i="1"/>
  <c r="V1108" i="1"/>
  <c r="V1107" i="1"/>
  <c r="V1106" i="1"/>
  <c r="V1105" i="1"/>
  <c r="W1105" i="1" s="1"/>
  <c r="Y510" i="2"/>
  <c r="X510" i="2"/>
  <c r="Y509" i="2"/>
  <c r="X509" i="2"/>
  <c r="Y508" i="2"/>
  <c r="Z508" i="2" s="1"/>
  <c r="Z509" i="2" s="1"/>
  <c r="Z510" i="2" s="1"/>
  <c r="X508" i="2"/>
  <c r="R510" i="2"/>
  <c r="R509" i="2"/>
  <c r="R508" i="2"/>
  <c r="S508" i="2" s="1"/>
  <c r="S509" i="2" s="1"/>
  <c r="S510" i="2" s="1"/>
  <c r="AA875" i="3"/>
  <c r="R875" i="3"/>
  <c r="AC875" i="3" s="1"/>
  <c r="AA874" i="3"/>
  <c r="R874" i="3"/>
  <c r="AC874" i="3" s="1"/>
  <c r="AC873" i="3"/>
  <c r="AA873" i="3"/>
  <c r="R873" i="3"/>
  <c r="AA872" i="3"/>
  <c r="R872" i="3"/>
  <c r="AC872" i="3" s="1"/>
  <c r="AA871" i="3"/>
  <c r="R871" i="3"/>
  <c r="AC871" i="3" s="1"/>
  <c r="AC870" i="3"/>
  <c r="AD870" i="3" s="1"/>
  <c r="AD871" i="3" s="1"/>
  <c r="AD872" i="3" s="1"/>
  <c r="AD873" i="3" s="1"/>
  <c r="AA870" i="3"/>
  <c r="S870" i="3"/>
  <c r="R870" i="3"/>
  <c r="V1103" i="1"/>
  <c r="V1102" i="1"/>
  <c r="V1101" i="1"/>
  <c r="V1100" i="1"/>
  <c r="V1099" i="1"/>
  <c r="V1098" i="1"/>
  <c r="V1097" i="1"/>
  <c r="W1097" i="1" s="1"/>
  <c r="Y506" i="2"/>
  <c r="X506" i="2"/>
  <c r="Y505" i="2"/>
  <c r="X505" i="2"/>
  <c r="Y504" i="2"/>
  <c r="Z504" i="2" s="1"/>
  <c r="Z505" i="2" s="1"/>
  <c r="Z506" i="2" s="1"/>
  <c r="X504" i="2"/>
  <c r="R506" i="2"/>
  <c r="R505" i="2"/>
  <c r="S504" i="2"/>
  <c r="S505" i="2" s="1"/>
  <c r="S506" i="2" s="1"/>
  <c r="R504" i="2"/>
  <c r="AC867" i="3"/>
  <c r="AA868" i="3"/>
  <c r="R868" i="3"/>
  <c r="AC868" i="3" s="1"/>
  <c r="AA867" i="3"/>
  <c r="R867" i="3"/>
  <c r="AA866" i="3"/>
  <c r="R866" i="3"/>
  <c r="AC866" i="3" s="1"/>
  <c r="AA865" i="3"/>
  <c r="R865" i="3"/>
  <c r="AC865" i="3" s="1"/>
  <c r="AC864" i="3"/>
  <c r="AD864" i="3" s="1"/>
  <c r="AD865" i="3" s="1"/>
  <c r="AA864" i="3"/>
  <c r="S864" i="3"/>
  <c r="R864" i="3"/>
  <c r="Z502" i="2"/>
  <c r="Y502" i="2"/>
  <c r="Y501" i="2"/>
  <c r="X501" i="2"/>
  <c r="X502" i="2"/>
  <c r="AA858" i="3"/>
  <c r="AA857" i="3"/>
  <c r="V1095" i="1"/>
  <c r="V1094" i="1"/>
  <c r="V1093" i="1"/>
  <c r="V1092" i="1"/>
  <c r="V1091" i="1"/>
  <c r="V1090" i="1"/>
  <c r="V1089" i="1"/>
  <c r="V1088" i="1"/>
  <c r="W1088" i="1" s="1"/>
  <c r="Y500" i="2"/>
  <c r="Z500" i="2" s="1"/>
  <c r="Z501" i="2" s="1"/>
  <c r="X500" i="2"/>
  <c r="R502" i="2"/>
  <c r="R501" i="2"/>
  <c r="R500" i="2"/>
  <c r="S500" i="2" s="1"/>
  <c r="S501" i="2" s="1"/>
  <c r="S502" i="2" s="1"/>
  <c r="AA859" i="3"/>
  <c r="AA860" i="3"/>
  <c r="AA861" i="3"/>
  <c r="AA862" i="3"/>
  <c r="R862" i="3"/>
  <c r="AC862" i="3" s="1"/>
  <c r="R861" i="3"/>
  <c r="AC861" i="3" s="1"/>
  <c r="R860" i="3"/>
  <c r="AC860" i="3" s="1"/>
  <c r="R859" i="3"/>
  <c r="AC859" i="3" s="1"/>
  <c r="AC858" i="3"/>
  <c r="R858" i="3"/>
  <c r="R857" i="3"/>
  <c r="S857" i="3" s="1"/>
  <c r="S858" i="3" s="1"/>
  <c r="V1085" i="1"/>
  <c r="V1086" i="1"/>
  <c r="V1084" i="1"/>
  <c r="V1083" i="1"/>
  <c r="V1082" i="1"/>
  <c r="V1081" i="1"/>
  <c r="V1080" i="1"/>
  <c r="V1079" i="1"/>
  <c r="V1078" i="1"/>
  <c r="W1078" i="1" s="1"/>
  <c r="Y498" i="2"/>
  <c r="X498" i="2"/>
  <c r="Y497" i="2"/>
  <c r="X497" i="2"/>
  <c r="Y496" i="2"/>
  <c r="Z496" i="2" s="1"/>
  <c r="Z497" i="2" s="1"/>
  <c r="Z498" i="2" s="1"/>
  <c r="X496" i="2"/>
  <c r="R498" i="2"/>
  <c r="R497" i="2"/>
  <c r="S496" i="2"/>
  <c r="S497" i="2" s="1"/>
  <c r="S498" i="2" s="1"/>
  <c r="R496" i="2"/>
  <c r="AA855" i="3"/>
  <c r="R855" i="3"/>
  <c r="AC855" i="3" s="1"/>
  <c r="AA854" i="3"/>
  <c r="R854" i="3"/>
  <c r="AC854" i="3" s="1"/>
  <c r="AA853" i="3"/>
  <c r="R853" i="3"/>
  <c r="AC853" i="3" s="1"/>
  <c r="AA852" i="3"/>
  <c r="R852" i="3"/>
  <c r="AC852" i="3" s="1"/>
  <c r="AA851" i="3"/>
  <c r="R851" i="3"/>
  <c r="AC851" i="3" s="1"/>
  <c r="AC850" i="3"/>
  <c r="AA850" i="3"/>
  <c r="R850" i="3"/>
  <c r="AA849" i="3"/>
  <c r="R849" i="3"/>
  <c r="AC849" i="3" s="1"/>
  <c r="AD849" i="3" s="1"/>
  <c r="AD866" i="3" l="1"/>
  <c r="AD850" i="3"/>
  <c r="AD851" i="3" s="1"/>
  <c r="AD852" i="3" s="1"/>
  <c r="AD853" i="3" s="1"/>
  <c r="AD854" i="3" s="1"/>
  <c r="AD855" i="3" s="1"/>
  <c r="AD874" i="3"/>
  <c r="AD875" i="3" s="1"/>
  <c r="S871" i="3"/>
  <c r="S872" i="3" s="1"/>
  <c r="S873" i="3" s="1"/>
  <c r="S874" i="3" s="1"/>
  <c r="S875" i="3" s="1"/>
  <c r="S859" i="3"/>
  <c r="S860" i="3" s="1"/>
  <c r="S861" i="3" s="1"/>
  <c r="S862" i="3" s="1"/>
  <c r="S865" i="3"/>
  <c r="S866" i="3" s="1"/>
  <c r="S867" i="3" s="1"/>
  <c r="S868" i="3" s="1"/>
  <c r="W1079" i="1"/>
  <c r="W1080" i="1" s="1"/>
  <c r="W1081" i="1" s="1"/>
  <c r="W1082" i="1" s="1"/>
  <c r="W1083" i="1" s="1"/>
  <c r="W1084" i="1" s="1"/>
  <c r="W1085" i="1" s="1"/>
  <c r="W1086" i="1" s="1"/>
  <c r="W1106" i="1"/>
  <c r="W1107" i="1" s="1"/>
  <c r="W1108" i="1" s="1"/>
  <c r="W1109" i="1" s="1"/>
  <c r="W1110" i="1" s="1"/>
  <c r="W1111" i="1" s="1"/>
  <c r="W1112" i="1" s="1"/>
  <c r="W1089" i="1"/>
  <c r="W1090" i="1" s="1"/>
  <c r="W1091" i="1" s="1"/>
  <c r="W1092" i="1" s="1"/>
  <c r="W1093" i="1" s="1"/>
  <c r="W1094" i="1" s="1"/>
  <c r="W1095" i="1" s="1"/>
  <c r="W1098" i="1"/>
  <c r="W1099" i="1" s="1"/>
  <c r="W1100" i="1" s="1"/>
  <c r="W1101" i="1" s="1"/>
  <c r="W1102" i="1" s="1"/>
  <c r="W1103" i="1" s="1"/>
  <c r="W1115" i="1"/>
  <c r="W1116" i="1" s="1"/>
  <c r="W1117" i="1" s="1"/>
  <c r="W1118" i="1" s="1"/>
  <c r="W1119" i="1" s="1"/>
  <c r="W1120" i="1" s="1"/>
  <c r="AD879" i="3"/>
  <c r="AD880" i="3" s="1"/>
  <c r="AD881" i="3" s="1"/>
  <c r="AD867" i="3"/>
  <c r="AD868" i="3" s="1"/>
  <c r="AC857" i="3"/>
  <c r="AD857" i="3" s="1"/>
  <c r="AD858" i="3" s="1"/>
  <c r="AD859" i="3" s="1"/>
  <c r="AD860" i="3" s="1"/>
  <c r="AD861" i="3" s="1"/>
  <c r="AD862" i="3" s="1"/>
  <c r="S849" i="3"/>
  <c r="S850" i="3" s="1"/>
  <c r="S851" i="3" s="1"/>
  <c r="S852" i="3" s="1"/>
  <c r="S853" i="3" s="1"/>
  <c r="S854" i="3" s="1"/>
  <c r="S855" i="3" s="1"/>
  <c r="V1076" i="1"/>
  <c r="V1075" i="1"/>
  <c r="V1074" i="1"/>
  <c r="V1073" i="1"/>
  <c r="V1072" i="1"/>
  <c r="V1071" i="1"/>
  <c r="V1070" i="1"/>
  <c r="W1070" i="1" s="1"/>
  <c r="V1068" i="1"/>
  <c r="V1067" i="1"/>
  <c r="V1066" i="1"/>
  <c r="V1065" i="1"/>
  <c r="V1064" i="1"/>
  <c r="V1063" i="1"/>
  <c r="V1062" i="1"/>
  <c r="V1061" i="1"/>
  <c r="W1061" i="1" s="1"/>
  <c r="Y494" i="2"/>
  <c r="X494" i="2"/>
  <c r="Y493" i="2"/>
  <c r="X493" i="2"/>
  <c r="Y492" i="2"/>
  <c r="Z492" i="2" s="1"/>
  <c r="Z493" i="2" s="1"/>
  <c r="Z494" i="2" s="1"/>
  <c r="X492" i="2"/>
  <c r="Y490" i="2"/>
  <c r="X490" i="2"/>
  <c r="Y489" i="2"/>
  <c r="X489" i="2"/>
  <c r="Y488" i="2"/>
  <c r="Z488" i="2" s="1"/>
  <c r="Z489" i="2" s="1"/>
  <c r="Z490" i="2" s="1"/>
  <c r="X488" i="2"/>
  <c r="R494" i="2"/>
  <c r="R493" i="2"/>
  <c r="R492" i="2"/>
  <c r="S492" i="2" s="1"/>
  <c r="S493" i="2" s="1"/>
  <c r="S494" i="2" s="1"/>
  <c r="R490" i="2"/>
  <c r="R489" i="2"/>
  <c r="R488" i="2"/>
  <c r="S488" i="2" s="1"/>
  <c r="S489" i="2" s="1"/>
  <c r="S490" i="2" s="1"/>
  <c r="AA847" i="3"/>
  <c r="R847" i="3"/>
  <c r="AC847" i="3" s="1"/>
  <c r="AA846" i="3"/>
  <c r="R846" i="3"/>
  <c r="AC846" i="3" s="1"/>
  <c r="AA845" i="3"/>
  <c r="R845" i="3"/>
  <c r="AC845" i="3" s="1"/>
  <c r="AA844" i="3"/>
  <c r="R844" i="3"/>
  <c r="AC844" i="3" s="1"/>
  <c r="AA843" i="3"/>
  <c r="R843" i="3"/>
  <c r="AC843" i="3" s="1"/>
  <c r="AD843" i="3" s="1"/>
  <c r="AA841" i="3"/>
  <c r="R841" i="3"/>
  <c r="AC841" i="3" s="1"/>
  <c r="AA840" i="3"/>
  <c r="R840" i="3"/>
  <c r="AC840" i="3" s="1"/>
  <c r="AA839" i="3"/>
  <c r="R839" i="3"/>
  <c r="AC839" i="3" s="1"/>
  <c r="AA838" i="3"/>
  <c r="R838" i="3"/>
  <c r="AC838" i="3" s="1"/>
  <c r="AA837" i="3"/>
  <c r="R837" i="3"/>
  <c r="AC837" i="3" s="1"/>
  <c r="AA836" i="3"/>
  <c r="R836" i="3"/>
  <c r="S836" i="3" s="1"/>
  <c r="S837" i="3" s="1"/>
  <c r="V1059" i="1"/>
  <c r="V1058" i="1"/>
  <c r="V1057" i="1"/>
  <c r="V1056" i="1"/>
  <c r="V1055" i="1"/>
  <c r="V1054" i="1"/>
  <c r="V1053" i="1"/>
  <c r="V1052" i="1"/>
  <c r="W1052" i="1" s="1"/>
  <c r="Y486" i="2"/>
  <c r="X486" i="2"/>
  <c r="Y485" i="2"/>
  <c r="X485" i="2"/>
  <c r="Y484" i="2"/>
  <c r="Z484" i="2" s="1"/>
  <c r="Z485" i="2" s="1"/>
  <c r="Z486" i="2" s="1"/>
  <c r="X484" i="2"/>
  <c r="R486" i="2"/>
  <c r="R485" i="2"/>
  <c r="R484" i="2"/>
  <c r="S484" i="2" s="1"/>
  <c r="S485" i="2" s="1"/>
  <c r="S486" i="2" s="1"/>
  <c r="AA834" i="3"/>
  <c r="R834" i="3"/>
  <c r="AC834" i="3" s="1"/>
  <c r="AA833" i="3"/>
  <c r="R833" i="3"/>
  <c r="AC833" i="3" s="1"/>
  <c r="AA832" i="3"/>
  <c r="R832" i="3"/>
  <c r="AC832" i="3" s="1"/>
  <c r="AA831" i="3"/>
  <c r="R831" i="3"/>
  <c r="AC831" i="3" s="1"/>
  <c r="AA830" i="3"/>
  <c r="R830" i="3"/>
  <c r="AC830" i="3" s="1"/>
  <c r="AA829" i="3"/>
  <c r="R829" i="3"/>
  <c r="AC829" i="3" s="1"/>
  <c r="AD829" i="3" s="1"/>
  <c r="V1050" i="1"/>
  <c r="V1049" i="1"/>
  <c r="V1048" i="1"/>
  <c r="V1047" i="1"/>
  <c r="V1046" i="1"/>
  <c r="V1045" i="1"/>
  <c r="V1044" i="1"/>
  <c r="W1044" i="1" s="1"/>
  <c r="Y482" i="2"/>
  <c r="X482" i="2"/>
  <c r="Y481" i="2"/>
  <c r="X481" i="2"/>
  <c r="Y480" i="2"/>
  <c r="Z480" i="2" s="1"/>
  <c r="Z481" i="2" s="1"/>
  <c r="Z482" i="2" s="1"/>
  <c r="X480" i="2"/>
  <c r="R482" i="2"/>
  <c r="R481" i="2"/>
  <c r="R480" i="2"/>
  <c r="S480" i="2" s="1"/>
  <c r="S481" i="2" s="1"/>
  <c r="S482" i="2" s="1"/>
  <c r="AA827" i="3"/>
  <c r="R827" i="3"/>
  <c r="AC827" i="3" s="1"/>
  <c r="AA826" i="3"/>
  <c r="R826" i="3"/>
  <c r="AC826" i="3" s="1"/>
  <c r="AA825" i="3"/>
  <c r="R825" i="3"/>
  <c r="AC825" i="3" s="1"/>
  <c r="AA824" i="3"/>
  <c r="R824" i="3"/>
  <c r="AC824" i="3" s="1"/>
  <c r="AA823" i="3"/>
  <c r="R823" i="3"/>
  <c r="AC823" i="3" s="1"/>
  <c r="AD823" i="3" s="1"/>
  <c r="AD824" i="3" s="1"/>
  <c r="V1042" i="1"/>
  <c r="V1041" i="1"/>
  <c r="V1040" i="1"/>
  <c r="V1039" i="1"/>
  <c r="V1038" i="1"/>
  <c r="V1037" i="1"/>
  <c r="V1036" i="1"/>
  <c r="V1035" i="1"/>
  <c r="W1035" i="1" s="1"/>
  <c r="Y478" i="2"/>
  <c r="X478" i="2"/>
  <c r="Y477" i="2"/>
  <c r="X477" i="2"/>
  <c r="Y476" i="2"/>
  <c r="Z476" i="2" s="1"/>
  <c r="Z477" i="2" s="1"/>
  <c r="Z478" i="2" s="1"/>
  <c r="X476" i="2"/>
  <c r="R478" i="2"/>
  <c r="R477" i="2"/>
  <c r="R476" i="2"/>
  <c r="S476" i="2" s="1"/>
  <c r="S477" i="2" s="1"/>
  <c r="S478" i="2" s="1"/>
  <c r="AA821" i="3"/>
  <c r="R821" i="3"/>
  <c r="AC821" i="3" s="1"/>
  <c r="AA820" i="3"/>
  <c r="R820" i="3"/>
  <c r="AC820" i="3" s="1"/>
  <c r="AA819" i="3"/>
  <c r="R819" i="3"/>
  <c r="AC819" i="3" s="1"/>
  <c r="AA818" i="3"/>
  <c r="R818" i="3"/>
  <c r="AC818" i="3" s="1"/>
  <c r="AA817" i="3"/>
  <c r="R817" i="3"/>
  <c r="AC817" i="3" s="1"/>
  <c r="AA816" i="3"/>
  <c r="R816" i="3"/>
  <c r="AC816" i="3" s="1"/>
  <c r="AD816" i="3" s="1"/>
  <c r="V1033" i="1"/>
  <c r="V1032" i="1"/>
  <c r="V1031" i="1"/>
  <c r="V1030" i="1"/>
  <c r="V1029" i="1"/>
  <c r="V1028" i="1"/>
  <c r="V1027" i="1"/>
  <c r="W1027" i="1" s="1"/>
  <c r="Y474" i="2"/>
  <c r="X474" i="2"/>
  <c r="Y473" i="2"/>
  <c r="X473" i="2"/>
  <c r="Y472" i="2"/>
  <c r="Z472" i="2" s="1"/>
  <c r="Z473" i="2" s="1"/>
  <c r="Z474" i="2" s="1"/>
  <c r="X472" i="2"/>
  <c r="R474" i="2"/>
  <c r="R473" i="2"/>
  <c r="R472" i="2"/>
  <c r="S472" i="2" s="1"/>
  <c r="S473" i="2" s="1"/>
  <c r="S474" i="2" s="1"/>
  <c r="AA814" i="3"/>
  <c r="R814" i="3"/>
  <c r="AC814" i="3" s="1"/>
  <c r="AC813" i="3"/>
  <c r="AA813" i="3"/>
  <c r="R813" i="3"/>
  <c r="AA812" i="3"/>
  <c r="R812" i="3"/>
  <c r="AC812" i="3" s="1"/>
  <c r="AA811" i="3"/>
  <c r="R811" i="3"/>
  <c r="AC811" i="3" s="1"/>
  <c r="AA810" i="3"/>
  <c r="R810" i="3"/>
  <c r="S810" i="3" s="1"/>
  <c r="S811" i="3" s="1"/>
  <c r="S812" i="3" s="1"/>
  <c r="S813" i="3" s="1"/>
  <c r="S814" i="3" s="1"/>
  <c r="V1025" i="1"/>
  <c r="V1024" i="1"/>
  <c r="V1023" i="1"/>
  <c r="V1022" i="1"/>
  <c r="V1021" i="1"/>
  <c r="V1020" i="1"/>
  <c r="V1019" i="1"/>
  <c r="W1019" i="1" s="1"/>
  <c r="Y470" i="2"/>
  <c r="X470" i="2"/>
  <c r="Y469" i="2"/>
  <c r="X469" i="2"/>
  <c r="Y468" i="2"/>
  <c r="Z468" i="2" s="1"/>
  <c r="Z469" i="2" s="1"/>
  <c r="Z470" i="2" s="1"/>
  <c r="X468" i="2"/>
  <c r="R470" i="2"/>
  <c r="R469" i="2"/>
  <c r="R468" i="2"/>
  <c r="S468" i="2" s="1"/>
  <c r="S469" i="2" s="1"/>
  <c r="S470" i="2" s="1"/>
  <c r="AA808" i="3"/>
  <c r="R808" i="3"/>
  <c r="AC808" i="3" s="1"/>
  <c r="AA807" i="3"/>
  <c r="R807" i="3"/>
  <c r="AC807" i="3" s="1"/>
  <c r="AA806" i="3"/>
  <c r="R806" i="3"/>
  <c r="AC806" i="3" s="1"/>
  <c r="AA805" i="3"/>
  <c r="R805" i="3"/>
  <c r="AC805" i="3" s="1"/>
  <c r="AA804" i="3"/>
  <c r="R804" i="3"/>
  <c r="AC804" i="3" s="1"/>
  <c r="AD804" i="3" s="1"/>
  <c r="V1017" i="1"/>
  <c r="V1016" i="1"/>
  <c r="V1015" i="1"/>
  <c r="V1014" i="1"/>
  <c r="V1013" i="1"/>
  <c r="V1012" i="1"/>
  <c r="V1011" i="1"/>
  <c r="W1011" i="1" s="1"/>
  <c r="Y466" i="2"/>
  <c r="X466" i="2"/>
  <c r="Y465" i="2"/>
  <c r="X465" i="2"/>
  <c r="Y464" i="2"/>
  <c r="Z464" i="2" s="1"/>
  <c r="Z465" i="2" s="1"/>
  <c r="Z466" i="2" s="1"/>
  <c r="X464" i="2"/>
  <c r="R466" i="2"/>
  <c r="R465" i="2"/>
  <c r="S464" i="2"/>
  <c r="S465" i="2" s="1"/>
  <c r="S466" i="2" s="1"/>
  <c r="R464" i="2"/>
  <c r="AA802" i="3"/>
  <c r="R802" i="3"/>
  <c r="AC802" i="3" s="1"/>
  <c r="AA801" i="3"/>
  <c r="R801" i="3"/>
  <c r="AC801" i="3" s="1"/>
  <c r="AA800" i="3"/>
  <c r="R800" i="3"/>
  <c r="AC800" i="3" s="1"/>
  <c r="AA799" i="3"/>
  <c r="R799" i="3"/>
  <c r="AC799" i="3" s="1"/>
  <c r="AA798" i="3"/>
  <c r="R798" i="3"/>
  <c r="AC798" i="3" s="1"/>
  <c r="AD798" i="3" s="1"/>
  <c r="V1009" i="1"/>
  <c r="V1008" i="1"/>
  <c r="V1007" i="1"/>
  <c r="V1006" i="1"/>
  <c r="V1005" i="1"/>
  <c r="V1004" i="1"/>
  <c r="V1003" i="1"/>
  <c r="W1003" i="1" s="1"/>
  <c r="Y462" i="2"/>
  <c r="X462" i="2"/>
  <c r="Y461" i="2"/>
  <c r="X461" i="2"/>
  <c r="Y460" i="2"/>
  <c r="Z460" i="2" s="1"/>
  <c r="Z461" i="2" s="1"/>
  <c r="Z462" i="2" s="1"/>
  <c r="X460" i="2"/>
  <c r="R462" i="2"/>
  <c r="R461" i="2"/>
  <c r="R460" i="2"/>
  <c r="S460" i="2" s="1"/>
  <c r="S461" i="2" s="1"/>
  <c r="S462" i="2" s="1"/>
  <c r="AA796" i="3"/>
  <c r="R796" i="3"/>
  <c r="AC796" i="3" s="1"/>
  <c r="AA795" i="3"/>
  <c r="R795" i="3"/>
  <c r="AC795" i="3" s="1"/>
  <c r="AA794" i="3"/>
  <c r="R794" i="3"/>
  <c r="AC794" i="3" s="1"/>
  <c r="AA793" i="3"/>
  <c r="R793" i="3"/>
  <c r="AC793" i="3" s="1"/>
  <c r="AA792" i="3"/>
  <c r="R792" i="3"/>
  <c r="AC792" i="3" s="1"/>
  <c r="AC791" i="3"/>
  <c r="AD791" i="3" s="1"/>
  <c r="AA791" i="3"/>
  <c r="R791" i="3"/>
  <c r="S791" i="3" s="1"/>
  <c r="S792" i="3" s="1"/>
  <c r="S793" i="3" s="1"/>
  <c r="S794" i="3" s="1"/>
  <c r="S795" i="3" s="1"/>
  <c r="S796" i="3" s="1"/>
  <c r="V1001" i="1"/>
  <c r="V1000" i="1"/>
  <c r="V999" i="1"/>
  <c r="V998" i="1"/>
  <c r="V997" i="1"/>
  <c r="V996" i="1"/>
  <c r="V995" i="1"/>
  <c r="W995" i="1" s="1"/>
  <c r="Y458" i="2"/>
  <c r="X458" i="2"/>
  <c r="Y457" i="2"/>
  <c r="X457" i="2"/>
  <c r="Y456" i="2"/>
  <c r="Z456" i="2" s="1"/>
  <c r="Z457" i="2" s="1"/>
  <c r="Z458" i="2" s="1"/>
  <c r="X456" i="2"/>
  <c r="R458" i="2"/>
  <c r="R457" i="2"/>
  <c r="R456" i="2"/>
  <c r="S456" i="2" s="1"/>
  <c r="S457" i="2" s="1"/>
  <c r="S458" i="2" s="1"/>
  <c r="AA789" i="3"/>
  <c r="R789" i="3"/>
  <c r="AC789" i="3" s="1"/>
  <c r="AA788" i="3"/>
  <c r="R788" i="3"/>
  <c r="AC788" i="3" s="1"/>
  <c r="AA787" i="3"/>
  <c r="R787" i="3"/>
  <c r="AC787" i="3" s="1"/>
  <c r="AA786" i="3"/>
  <c r="R786" i="3"/>
  <c r="AC786" i="3" s="1"/>
  <c r="AA785" i="3"/>
  <c r="S785" i="3"/>
  <c r="S786" i="3" s="1"/>
  <c r="S787" i="3" s="1"/>
  <c r="S788" i="3" s="1"/>
  <c r="S789" i="3" s="1"/>
  <c r="R785" i="3"/>
  <c r="AC785" i="3" s="1"/>
  <c r="AD785" i="3" s="1"/>
  <c r="V993" i="1"/>
  <c r="V992" i="1"/>
  <c r="V991" i="1"/>
  <c r="V990" i="1"/>
  <c r="V989" i="1"/>
  <c r="V988" i="1"/>
  <c r="V987" i="1"/>
  <c r="W987" i="1" s="1"/>
  <c r="Y454" i="2"/>
  <c r="X454" i="2"/>
  <c r="Y453" i="2"/>
  <c r="X453" i="2"/>
  <c r="Y452" i="2"/>
  <c r="Z452" i="2" s="1"/>
  <c r="Z453" i="2" s="1"/>
  <c r="Z454" i="2" s="1"/>
  <c r="X452" i="2"/>
  <c r="R454" i="2"/>
  <c r="R453" i="2"/>
  <c r="S452" i="2"/>
  <c r="S453" i="2" s="1"/>
  <c r="S454" i="2" s="1"/>
  <c r="R452" i="2"/>
  <c r="AA783" i="3"/>
  <c r="R783" i="3"/>
  <c r="AC783" i="3" s="1"/>
  <c r="AA782" i="3"/>
  <c r="R782" i="3"/>
  <c r="AC782" i="3" s="1"/>
  <c r="AC781" i="3"/>
  <c r="AA781" i="3"/>
  <c r="R781" i="3"/>
  <c r="AA780" i="3"/>
  <c r="R780" i="3"/>
  <c r="AC780" i="3" s="1"/>
  <c r="AA779" i="3"/>
  <c r="R779" i="3"/>
  <c r="AC779" i="3" s="1"/>
  <c r="AD779" i="3" s="1"/>
  <c r="V985" i="1"/>
  <c r="V984" i="1"/>
  <c r="V983" i="1"/>
  <c r="V982" i="1"/>
  <c r="V981" i="1"/>
  <c r="V980" i="1"/>
  <c r="V979" i="1"/>
  <c r="W979" i="1" s="1"/>
  <c r="W980" i="1" s="1"/>
  <c r="W981" i="1" s="1"/>
  <c r="W982" i="1" s="1"/>
  <c r="W983" i="1" s="1"/>
  <c r="Y450" i="2"/>
  <c r="X450" i="2"/>
  <c r="Y449" i="2"/>
  <c r="X449" i="2"/>
  <c r="Y448" i="2"/>
  <c r="Z448" i="2" s="1"/>
  <c r="Z449" i="2" s="1"/>
  <c r="Z450" i="2" s="1"/>
  <c r="X448" i="2"/>
  <c r="R450" i="2"/>
  <c r="R449" i="2"/>
  <c r="R448" i="2"/>
  <c r="S448" i="2" s="1"/>
  <c r="S449" i="2" s="1"/>
  <c r="S450" i="2" s="1"/>
  <c r="AA777" i="3"/>
  <c r="R777" i="3"/>
  <c r="AC777" i="3" s="1"/>
  <c r="AA776" i="3"/>
  <c r="R776" i="3"/>
  <c r="AC776" i="3" s="1"/>
  <c r="AA775" i="3"/>
  <c r="R775" i="3"/>
  <c r="AC775" i="3" s="1"/>
  <c r="AA774" i="3"/>
  <c r="R774" i="3"/>
  <c r="AC774" i="3" s="1"/>
  <c r="AA773" i="3"/>
  <c r="R773" i="3"/>
  <c r="AC773" i="3" s="1"/>
  <c r="AD773" i="3" s="1"/>
  <c r="V977" i="1"/>
  <c r="V976" i="1"/>
  <c r="V975" i="1"/>
  <c r="V974" i="1"/>
  <c r="V973" i="1"/>
  <c r="V972" i="1"/>
  <c r="V971" i="1"/>
  <c r="V970" i="1"/>
  <c r="W970" i="1" s="1"/>
  <c r="Y446" i="2"/>
  <c r="X446" i="2"/>
  <c r="Y445" i="2"/>
  <c r="X445" i="2"/>
  <c r="Y444" i="2"/>
  <c r="Z444" i="2" s="1"/>
  <c r="Z445" i="2" s="1"/>
  <c r="Z446" i="2" s="1"/>
  <c r="X444" i="2"/>
  <c r="R446" i="2"/>
  <c r="R445" i="2"/>
  <c r="R444" i="2"/>
  <c r="S444" i="2" s="1"/>
  <c r="S445" i="2" s="1"/>
  <c r="S446" i="2" s="1"/>
  <c r="AA770" i="3"/>
  <c r="AA771" i="3"/>
  <c r="R771" i="3"/>
  <c r="AC771" i="3" s="1"/>
  <c r="R770" i="3"/>
  <c r="AC770" i="3" s="1"/>
  <c r="AA769" i="3"/>
  <c r="R769" i="3"/>
  <c r="AC769" i="3" s="1"/>
  <c r="AA768" i="3"/>
  <c r="R768" i="3"/>
  <c r="AC768" i="3" s="1"/>
  <c r="AC767" i="3"/>
  <c r="AA767" i="3"/>
  <c r="R767" i="3"/>
  <c r="AA766" i="3"/>
  <c r="R766" i="3"/>
  <c r="S766" i="3" s="1"/>
  <c r="V968" i="1"/>
  <c r="V967" i="1"/>
  <c r="V966" i="1"/>
  <c r="V965" i="1"/>
  <c r="V964" i="1"/>
  <c r="V963" i="1"/>
  <c r="V962" i="1"/>
  <c r="W962" i="1" s="1"/>
  <c r="W963" i="1" s="1"/>
  <c r="W964" i="1" s="1"/>
  <c r="W965" i="1" s="1"/>
  <c r="W966" i="1" s="1"/>
  <c r="Y442" i="2"/>
  <c r="X442" i="2"/>
  <c r="Y441" i="2"/>
  <c r="X441" i="2"/>
  <c r="Y440" i="2"/>
  <c r="Z440" i="2" s="1"/>
  <c r="Z441" i="2" s="1"/>
  <c r="Z442" i="2" s="1"/>
  <c r="X440" i="2"/>
  <c r="R442" i="2"/>
  <c r="R441" i="2"/>
  <c r="R440" i="2"/>
  <c r="S440" i="2" s="1"/>
  <c r="S441" i="2" s="1"/>
  <c r="S442" i="2" s="1"/>
  <c r="AA764" i="3"/>
  <c r="R764" i="3"/>
  <c r="AC764" i="3" s="1"/>
  <c r="AA763" i="3"/>
  <c r="R763" i="3"/>
  <c r="AC763" i="3" s="1"/>
  <c r="AA762" i="3"/>
  <c r="R762" i="3"/>
  <c r="AC762" i="3" s="1"/>
  <c r="AA761" i="3"/>
  <c r="R761" i="3"/>
  <c r="AC761" i="3" s="1"/>
  <c r="AA760" i="3"/>
  <c r="R760" i="3"/>
  <c r="AC760" i="3" s="1"/>
  <c r="AD760" i="3" s="1"/>
  <c r="V960" i="1"/>
  <c r="V959" i="1"/>
  <c r="V958" i="1"/>
  <c r="V957" i="1"/>
  <c r="V956" i="1"/>
  <c r="V955" i="1"/>
  <c r="V954" i="1"/>
  <c r="W954" i="1" s="1"/>
  <c r="Y438" i="2"/>
  <c r="X438" i="2"/>
  <c r="Y437" i="2"/>
  <c r="X437" i="2"/>
  <c r="Y436" i="2"/>
  <c r="Z436" i="2" s="1"/>
  <c r="Z437" i="2" s="1"/>
  <c r="Z438" i="2" s="1"/>
  <c r="X436" i="2"/>
  <c r="R438" i="2"/>
  <c r="R437" i="2"/>
  <c r="R436" i="2"/>
  <c r="S436" i="2" s="1"/>
  <c r="S437" i="2" s="1"/>
  <c r="S438" i="2" s="1"/>
  <c r="AA758" i="3"/>
  <c r="R758" i="3"/>
  <c r="AC758" i="3" s="1"/>
  <c r="AA757" i="3"/>
  <c r="R757" i="3"/>
  <c r="AC757" i="3" s="1"/>
  <c r="AA756" i="3"/>
  <c r="R756" i="3"/>
  <c r="AC756" i="3" s="1"/>
  <c r="AA755" i="3"/>
  <c r="R755" i="3"/>
  <c r="AC755" i="3" s="1"/>
  <c r="AA754" i="3"/>
  <c r="R754" i="3"/>
  <c r="AC754" i="3" s="1"/>
  <c r="AD754" i="3" s="1"/>
  <c r="V952" i="1"/>
  <c r="V951" i="1"/>
  <c r="V950" i="1"/>
  <c r="V949" i="1"/>
  <c r="V948" i="1"/>
  <c r="V947" i="1"/>
  <c r="V946" i="1"/>
  <c r="W946" i="1" s="1"/>
  <c r="Y434" i="2"/>
  <c r="X434" i="2"/>
  <c r="Y433" i="2"/>
  <c r="X433" i="2"/>
  <c r="Y432" i="2"/>
  <c r="Z432" i="2" s="1"/>
  <c r="Z433" i="2" s="1"/>
  <c r="Z434" i="2" s="1"/>
  <c r="X432" i="2"/>
  <c r="R434" i="2"/>
  <c r="R433" i="2"/>
  <c r="R432" i="2"/>
  <c r="S432" i="2" s="1"/>
  <c r="S433" i="2" s="1"/>
  <c r="S434" i="2" s="1"/>
  <c r="AA752" i="3"/>
  <c r="R752" i="3"/>
  <c r="AC752" i="3" s="1"/>
  <c r="AA751" i="3"/>
  <c r="R751" i="3"/>
  <c r="AC751" i="3" s="1"/>
  <c r="AC750" i="3"/>
  <c r="AA750" i="3"/>
  <c r="R750" i="3"/>
  <c r="AA749" i="3"/>
  <c r="R749" i="3"/>
  <c r="AC749" i="3" s="1"/>
  <c r="AA748" i="3"/>
  <c r="R748" i="3"/>
  <c r="AC748" i="3" s="1"/>
  <c r="AD748" i="3" s="1"/>
  <c r="V944" i="1"/>
  <c r="V943" i="1"/>
  <c r="V942" i="1"/>
  <c r="V941" i="1"/>
  <c r="V940" i="1"/>
  <c r="V939" i="1"/>
  <c r="V938" i="1"/>
  <c r="V937" i="1"/>
  <c r="W937" i="1" s="1"/>
  <c r="W938" i="1" s="1"/>
  <c r="W939" i="1" s="1"/>
  <c r="W940" i="1" s="1"/>
  <c r="W941" i="1" s="1"/>
  <c r="Y430" i="2"/>
  <c r="X430" i="2"/>
  <c r="Y429" i="2"/>
  <c r="X429" i="2"/>
  <c r="Y428" i="2"/>
  <c r="Z428" i="2" s="1"/>
  <c r="Z429" i="2" s="1"/>
  <c r="Z430" i="2" s="1"/>
  <c r="X428" i="2"/>
  <c r="R430" i="2"/>
  <c r="R429" i="2"/>
  <c r="R428" i="2"/>
  <c r="S428" i="2" s="1"/>
  <c r="S429" i="2" s="1"/>
  <c r="S430" i="2" s="1"/>
  <c r="AA746" i="3"/>
  <c r="R746" i="3"/>
  <c r="AC746" i="3" s="1"/>
  <c r="AA745" i="3"/>
  <c r="R745" i="3"/>
  <c r="AC745" i="3" s="1"/>
  <c r="AA744" i="3"/>
  <c r="R744" i="3"/>
  <c r="AC744" i="3" s="1"/>
  <c r="AA743" i="3"/>
  <c r="R743" i="3"/>
  <c r="AC743" i="3" s="1"/>
  <c r="AA742" i="3"/>
  <c r="R742" i="3"/>
  <c r="AC742" i="3" s="1"/>
  <c r="AA741" i="3"/>
  <c r="R741" i="3"/>
  <c r="S741" i="3" s="1"/>
  <c r="V935" i="1"/>
  <c r="V934" i="1"/>
  <c r="V933" i="1"/>
  <c r="V932" i="1"/>
  <c r="V931" i="1"/>
  <c r="V930" i="1"/>
  <c r="V929" i="1"/>
  <c r="V928" i="1"/>
  <c r="W928" i="1" s="1"/>
  <c r="Y426" i="2"/>
  <c r="X426" i="2"/>
  <c r="Y425" i="2"/>
  <c r="X425" i="2"/>
  <c r="Y424" i="2"/>
  <c r="Z424" i="2" s="1"/>
  <c r="Z425" i="2" s="1"/>
  <c r="Z426" i="2" s="1"/>
  <c r="X424" i="2"/>
  <c r="R426" i="2"/>
  <c r="R425" i="2"/>
  <c r="R424" i="2"/>
  <c r="S424" i="2" s="1"/>
  <c r="S425" i="2" s="1"/>
  <c r="S426" i="2" s="1"/>
  <c r="AA739" i="3"/>
  <c r="R739" i="3"/>
  <c r="AC739" i="3" s="1"/>
  <c r="AA738" i="3"/>
  <c r="R738" i="3"/>
  <c r="AC738" i="3" s="1"/>
  <c r="AA737" i="3"/>
  <c r="R737" i="3"/>
  <c r="AC737" i="3" s="1"/>
  <c r="AA736" i="3"/>
  <c r="R736" i="3"/>
  <c r="AC736" i="3" s="1"/>
  <c r="AA735" i="3"/>
  <c r="R735" i="3"/>
  <c r="AC735" i="3" s="1"/>
  <c r="AA734" i="3"/>
  <c r="R734" i="3"/>
  <c r="S734" i="3" s="1"/>
  <c r="V926" i="1"/>
  <c r="V925" i="1"/>
  <c r="V924" i="1"/>
  <c r="V923" i="1"/>
  <c r="V922" i="1"/>
  <c r="V921" i="1"/>
  <c r="V920" i="1"/>
  <c r="W920" i="1" s="1"/>
  <c r="Y422" i="2"/>
  <c r="X422" i="2"/>
  <c r="Y421" i="2"/>
  <c r="X421" i="2"/>
  <c r="Y420" i="2"/>
  <c r="Z420" i="2" s="1"/>
  <c r="Z421" i="2" s="1"/>
  <c r="Z422" i="2" s="1"/>
  <c r="X420" i="2"/>
  <c r="R422" i="2"/>
  <c r="R421" i="2"/>
  <c r="R420" i="2"/>
  <c r="S420" i="2" s="1"/>
  <c r="S421" i="2" s="1"/>
  <c r="S422" i="2" s="1"/>
  <c r="AA732" i="3"/>
  <c r="R732" i="3"/>
  <c r="AC732" i="3" s="1"/>
  <c r="AA731" i="3"/>
  <c r="R731" i="3"/>
  <c r="AC731" i="3" s="1"/>
  <c r="AA730" i="3"/>
  <c r="R730" i="3"/>
  <c r="AC730" i="3" s="1"/>
  <c r="AA729" i="3"/>
  <c r="R729" i="3"/>
  <c r="AC729" i="3" s="1"/>
  <c r="AA728" i="3"/>
  <c r="R728" i="3"/>
  <c r="AC728" i="3" s="1"/>
  <c r="AD728" i="3" s="1"/>
  <c r="V918" i="1"/>
  <c r="V917" i="1"/>
  <c r="V916" i="1"/>
  <c r="V915" i="1"/>
  <c r="V914" i="1"/>
  <c r="V913" i="1"/>
  <c r="V912" i="1"/>
  <c r="V911" i="1"/>
  <c r="W911" i="1" s="1"/>
  <c r="Y418" i="2"/>
  <c r="X418" i="2"/>
  <c r="Y417" i="2"/>
  <c r="X417" i="2"/>
  <c r="Y416" i="2"/>
  <c r="Z416" i="2" s="1"/>
  <c r="Z417" i="2" s="1"/>
  <c r="Z418" i="2" s="1"/>
  <c r="X416" i="2"/>
  <c r="R418" i="2"/>
  <c r="R417" i="2"/>
  <c r="R416" i="2"/>
  <c r="S416" i="2" s="1"/>
  <c r="S417" i="2" s="1"/>
  <c r="S418" i="2" s="1"/>
  <c r="AA726" i="3"/>
  <c r="R726" i="3"/>
  <c r="AC726" i="3" s="1"/>
  <c r="AA725" i="3"/>
  <c r="R725" i="3"/>
  <c r="AC725" i="3" s="1"/>
  <c r="AA724" i="3"/>
  <c r="R724" i="3"/>
  <c r="AC724" i="3" s="1"/>
  <c r="AA723" i="3"/>
  <c r="R723" i="3"/>
  <c r="AC723" i="3" s="1"/>
  <c r="AA722" i="3"/>
  <c r="R722" i="3"/>
  <c r="AC722" i="3" s="1"/>
  <c r="AA721" i="3"/>
  <c r="R721" i="3"/>
  <c r="AC721" i="3" s="1"/>
  <c r="AD721" i="3" s="1"/>
  <c r="V909" i="1"/>
  <c r="V908" i="1"/>
  <c r="V907" i="1"/>
  <c r="V906" i="1"/>
  <c r="V905" i="1"/>
  <c r="V904" i="1"/>
  <c r="V903" i="1"/>
  <c r="V902" i="1"/>
  <c r="W902" i="1" s="1"/>
  <c r="Y414" i="2"/>
  <c r="X414" i="2"/>
  <c r="Y413" i="2"/>
  <c r="X413" i="2"/>
  <c r="Y412" i="2"/>
  <c r="Z412" i="2" s="1"/>
  <c r="Z413" i="2" s="1"/>
  <c r="Z414" i="2" s="1"/>
  <c r="X412" i="2"/>
  <c r="R414" i="2"/>
  <c r="R413" i="2"/>
  <c r="R412" i="2"/>
  <c r="S412" i="2" s="1"/>
  <c r="S413" i="2" s="1"/>
  <c r="S414" i="2" s="1"/>
  <c r="AA719" i="3"/>
  <c r="R719" i="3"/>
  <c r="AC719" i="3" s="1"/>
  <c r="AA718" i="3"/>
  <c r="R718" i="3"/>
  <c r="AC718" i="3" s="1"/>
  <c r="AA717" i="3"/>
  <c r="R717" i="3"/>
  <c r="AC717" i="3" s="1"/>
  <c r="AA716" i="3"/>
  <c r="R716" i="3"/>
  <c r="AC716" i="3" s="1"/>
  <c r="AA715" i="3"/>
  <c r="R715" i="3"/>
  <c r="AC715" i="3" s="1"/>
  <c r="AA714" i="3"/>
  <c r="R714" i="3"/>
  <c r="AC714" i="3" s="1"/>
  <c r="AD714" i="3" s="1"/>
  <c r="V900" i="1"/>
  <c r="V899" i="1"/>
  <c r="V898" i="1"/>
  <c r="V897" i="1"/>
  <c r="V896" i="1"/>
  <c r="V895" i="1"/>
  <c r="V894" i="1"/>
  <c r="V893" i="1"/>
  <c r="W893" i="1" s="1"/>
  <c r="Y410" i="2"/>
  <c r="X410" i="2"/>
  <c r="Y409" i="2"/>
  <c r="X409" i="2"/>
  <c r="Y408" i="2"/>
  <c r="Z408" i="2" s="1"/>
  <c r="Z409" i="2" s="1"/>
  <c r="Z410" i="2" s="1"/>
  <c r="X408" i="2"/>
  <c r="R410" i="2"/>
  <c r="R409" i="2"/>
  <c r="R408" i="2"/>
  <c r="S408" i="2" s="1"/>
  <c r="S409" i="2" s="1"/>
  <c r="S410" i="2" s="1"/>
  <c r="AA712" i="3"/>
  <c r="R712" i="3"/>
  <c r="AC712" i="3" s="1"/>
  <c r="AA711" i="3"/>
  <c r="R711" i="3"/>
  <c r="AC711" i="3" s="1"/>
  <c r="AA710" i="3"/>
  <c r="R710" i="3"/>
  <c r="AC710" i="3" s="1"/>
  <c r="AA709" i="3"/>
  <c r="R709" i="3"/>
  <c r="AC709" i="3" s="1"/>
  <c r="AA708" i="3"/>
  <c r="R708" i="3"/>
  <c r="AC708" i="3" s="1"/>
  <c r="AA707" i="3"/>
  <c r="R707" i="3"/>
  <c r="AC707" i="3" s="1"/>
  <c r="AD707" i="3" s="1"/>
  <c r="V891" i="1"/>
  <c r="V890" i="1"/>
  <c r="V889" i="1"/>
  <c r="V888" i="1"/>
  <c r="V887" i="1"/>
  <c r="V886" i="1"/>
  <c r="V885" i="1"/>
  <c r="V884" i="1"/>
  <c r="W884" i="1" s="1"/>
  <c r="W885" i="1" s="1"/>
  <c r="Y406" i="2"/>
  <c r="X406" i="2"/>
  <c r="Y405" i="2"/>
  <c r="X405" i="2"/>
  <c r="Y404" i="2"/>
  <c r="Z404" i="2" s="1"/>
  <c r="Z405" i="2" s="1"/>
  <c r="Z406" i="2" s="1"/>
  <c r="X404" i="2"/>
  <c r="R406" i="2"/>
  <c r="R405" i="2"/>
  <c r="R404" i="2"/>
  <c r="S404" i="2" s="1"/>
  <c r="S405" i="2" s="1"/>
  <c r="S406" i="2" s="1"/>
  <c r="AB700" i="3"/>
  <c r="AA705" i="3"/>
  <c r="R705" i="3"/>
  <c r="AC705" i="3" s="1"/>
  <c r="AA704" i="3"/>
  <c r="R704" i="3"/>
  <c r="AC704" i="3" s="1"/>
  <c r="AA703" i="3"/>
  <c r="R703" i="3"/>
  <c r="AC703" i="3" s="1"/>
  <c r="AA702" i="3"/>
  <c r="R702" i="3"/>
  <c r="AC702" i="3" s="1"/>
  <c r="AA701" i="3"/>
  <c r="R701" i="3"/>
  <c r="AC701" i="3" s="1"/>
  <c r="AA700" i="3"/>
  <c r="R700" i="3"/>
  <c r="AC700" i="3" s="1"/>
  <c r="AD700" i="3" s="1"/>
  <c r="AD701" i="3" s="1"/>
  <c r="V882" i="1"/>
  <c r="V881" i="1"/>
  <c r="V880" i="1"/>
  <c r="V879" i="1"/>
  <c r="V878" i="1"/>
  <c r="V877" i="1"/>
  <c r="V876" i="1"/>
  <c r="W876" i="1" s="1"/>
  <c r="X400" i="2"/>
  <c r="Z402" i="2"/>
  <c r="Z401" i="2"/>
  <c r="Z400" i="2"/>
  <c r="Y400" i="2"/>
  <c r="Y402" i="2"/>
  <c r="X402" i="2"/>
  <c r="Y401" i="2"/>
  <c r="X401" i="2"/>
  <c r="R402" i="2"/>
  <c r="R401" i="2"/>
  <c r="R400" i="2"/>
  <c r="S400" i="2" s="1"/>
  <c r="S401" i="2" s="1"/>
  <c r="S402" i="2" s="1"/>
  <c r="W903" i="1" l="1"/>
  <c r="W996" i="1"/>
  <c r="W997" i="1" s="1"/>
  <c r="W998" i="1" s="1"/>
  <c r="W999" i="1" s="1"/>
  <c r="W1000" i="1" s="1"/>
  <c r="W1001" i="1"/>
  <c r="W984" i="1"/>
  <c r="W985" i="1" s="1"/>
  <c r="W942" i="1"/>
  <c r="W943" i="1" s="1"/>
  <c r="W944" i="1" s="1"/>
  <c r="W967" i="1"/>
  <c r="W968" i="1" s="1"/>
  <c r="W912" i="1"/>
  <c r="W913" i="1" s="1"/>
  <c r="W914" i="1" s="1"/>
  <c r="W915" i="1" s="1"/>
  <c r="W916" i="1" s="1"/>
  <c r="W917" i="1" s="1"/>
  <c r="W918" i="1" s="1"/>
  <c r="W947" i="1"/>
  <c r="W948" i="1" s="1"/>
  <c r="W949" i="1" s="1"/>
  <c r="W950" i="1" s="1"/>
  <c r="W951" i="1" s="1"/>
  <c r="W952" i="1" s="1"/>
  <c r="W886" i="1"/>
  <c r="W887" i="1" s="1"/>
  <c r="W888" i="1" s="1"/>
  <c r="W889" i="1" s="1"/>
  <c r="W890" i="1" s="1"/>
  <c r="W891" i="1" s="1"/>
  <c r="W955" i="1"/>
  <c r="W956" i="1" s="1"/>
  <c r="W957" i="1" s="1"/>
  <c r="W958" i="1" s="1"/>
  <c r="W959" i="1" s="1"/>
  <c r="W960" i="1" s="1"/>
  <c r="S742" i="3"/>
  <c r="S743" i="3" s="1"/>
  <c r="S744" i="3" s="1"/>
  <c r="S745" i="3" s="1"/>
  <c r="S746" i="3" s="1"/>
  <c r="AD805" i="3"/>
  <c r="AD806" i="3" s="1"/>
  <c r="AD807" i="3" s="1"/>
  <c r="AD808" i="3" s="1"/>
  <c r="S721" i="3"/>
  <c r="AD799" i="3"/>
  <c r="AD800" i="3" s="1"/>
  <c r="AD801" i="3" s="1"/>
  <c r="AD802" i="3" s="1"/>
  <c r="S779" i="3"/>
  <c r="S780" i="3" s="1"/>
  <c r="S781" i="3" s="1"/>
  <c r="S782" i="3" s="1"/>
  <c r="S783" i="3" s="1"/>
  <c r="S798" i="3"/>
  <c r="S799" i="3" s="1"/>
  <c r="S800" i="3" s="1"/>
  <c r="S801" i="3" s="1"/>
  <c r="S802" i="3" s="1"/>
  <c r="AD830" i="3"/>
  <c r="AD831" i="3" s="1"/>
  <c r="AD832" i="3" s="1"/>
  <c r="AD833" i="3" s="1"/>
  <c r="AD834" i="3" s="1"/>
  <c r="AC810" i="3"/>
  <c r="AD810" i="3" s="1"/>
  <c r="AD811" i="3" s="1"/>
  <c r="AD812" i="3" s="1"/>
  <c r="AD813" i="3" s="1"/>
  <c r="AD814" i="3" s="1"/>
  <c r="AD715" i="3"/>
  <c r="W1062" i="1"/>
  <c r="W1063" i="1" s="1"/>
  <c r="W1064" i="1" s="1"/>
  <c r="W1065" i="1" s="1"/>
  <c r="W1066" i="1" s="1"/>
  <c r="W1067" i="1" s="1"/>
  <c r="W1068" i="1" s="1"/>
  <c r="W1071" i="1"/>
  <c r="W1072" i="1" s="1"/>
  <c r="W1073" i="1" s="1"/>
  <c r="W1074" i="1" s="1"/>
  <c r="W1075" i="1" s="1"/>
  <c r="W1076" i="1" s="1"/>
  <c r="W1020" i="1"/>
  <c r="W1021" i="1" s="1"/>
  <c r="W1022" i="1" s="1"/>
  <c r="W1023" i="1" s="1"/>
  <c r="W1024" i="1" s="1"/>
  <c r="W1025" i="1" s="1"/>
  <c r="W1028" i="1"/>
  <c r="W1029" i="1" s="1"/>
  <c r="W1030" i="1" s="1"/>
  <c r="W1031" i="1" s="1"/>
  <c r="W1032" i="1" s="1"/>
  <c r="W1033" i="1" s="1"/>
  <c r="W1036" i="1"/>
  <c r="W1037" i="1" s="1"/>
  <c r="W1038" i="1" s="1"/>
  <c r="W1039" i="1" s="1"/>
  <c r="W1040" i="1" s="1"/>
  <c r="W1041" i="1" s="1"/>
  <c r="W1042" i="1" s="1"/>
  <c r="W1053" i="1"/>
  <c r="W1054" i="1" s="1"/>
  <c r="W1055" i="1" s="1"/>
  <c r="W1056" i="1" s="1"/>
  <c r="W1057" i="1" s="1"/>
  <c r="W1058" i="1" s="1"/>
  <c r="W1059" i="1" s="1"/>
  <c r="W971" i="1"/>
  <c r="W972" i="1" s="1"/>
  <c r="W973" i="1" s="1"/>
  <c r="W974" i="1" s="1"/>
  <c r="W975" i="1" s="1"/>
  <c r="W976" i="1" s="1"/>
  <c r="W977" i="1" s="1"/>
  <c r="W988" i="1"/>
  <c r="W989" i="1" s="1"/>
  <c r="W990" i="1" s="1"/>
  <c r="W991" i="1" s="1"/>
  <c r="W992" i="1" s="1"/>
  <c r="W993" i="1" s="1"/>
  <c r="W1004" i="1"/>
  <c r="W1005" i="1" s="1"/>
  <c r="W1006" i="1" s="1"/>
  <c r="W1007" i="1" s="1"/>
  <c r="W1008" i="1" s="1"/>
  <c r="W1009" i="1" s="1"/>
  <c r="W1012" i="1"/>
  <c r="W1013" i="1" s="1"/>
  <c r="W1014" i="1" s="1"/>
  <c r="W1015" i="1" s="1"/>
  <c r="W1016" i="1" s="1"/>
  <c r="W1017" i="1" s="1"/>
  <c r="W894" i="1"/>
  <c r="W895" i="1" s="1"/>
  <c r="W896" i="1" s="1"/>
  <c r="W897" i="1" s="1"/>
  <c r="W898" i="1" s="1"/>
  <c r="W899" i="1" s="1"/>
  <c r="W900" i="1" s="1"/>
  <c r="W1045" i="1"/>
  <c r="W1046" i="1" s="1"/>
  <c r="W1047" i="1" s="1"/>
  <c r="W1048" i="1" s="1"/>
  <c r="W1049" i="1" s="1"/>
  <c r="W1050" i="1" s="1"/>
  <c r="W904" i="1"/>
  <c r="W905" i="1" s="1"/>
  <c r="W906" i="1" s="1"/>
  <c r="W907" i="1" s="1"/>
  <c r="W908" i="1" s="1"/>
  <c r="W909" i="1" s="1"/>
  <c r="W877" i="1"/>
  <c r="W878" i="1" s="1"/>
  <c r="W879" i="1" s="1"/>
  <c r="W880" i="1" s="1"/>
  <c r="W881" i="1" s="1"/>
  <c r="W882" i="1" s="1"/>
  <c r="W921" i="1"/>
  <c r="W922" i="1" s="1"/>
  <c r="W923" i="1" s="1"/>
  <c r="W924" i="1" s="1"/>
  <c r="W925" i="1" s="1"/>
  <c r="W926" i="1" s="1"/>
  <c r="W929" i="1"/>
  <c r="W930" i="1" s="1"/>
  <c r="W931" i="1" s="1"/>
  <c r="W932" i="1" s="1"/>
  <c r="W933" i="1" s="1"/>
  <c r="W934" i="1" s="1"/>
  <c r="W935" i="1" s="1"/>
  <c r="AC766" i="3"/>
  <c r="AD766" i="3" s="1"/>
  <c r="AD767" i="3" s="1"/>
  <c r="AD768" i="3" s="1"/>
  <c r="AD769" i="3" s="1"/>
  <c r="AD770" i="3" s="1"/>
  <c r="AD771" i="3" s="1"/>
  <c r="AD774" i="3"/>
  <c r="S816" i="3"/>
  <c r="S817" i="3" s="1"/>
  <c r="S818" i="3" s="1"/>
  <c r="S819" i="3" s="1"/>
  <c r="S820" i="3" s="1"/>
  <c r="S821" i="3" s="1"/>
  <c r="S823" i="3"/>
  <c r="S824" i="3" s="1"/>
  <c r="S825" i="3" s="1"/>
  <c r="S826" i="3" s="1"/>
  <c r="S827" i="3" s="1"/>
  <c r="S829" i="3"/>
  <c r="S830" i="3" s="1"/>
  <c r="S831" i="3" s="1"/>
  <c r="S832" i="3" s="1"/>
  <c r="S833" i="3" s="1"/>
  <c r="S834" i="3" s="1"/>
  <c r="AC836" i="3"/>
  <c r="AD836" i="3" s="1"/>
  <c r="AD825" i="3"/>
  <c r="AD826" i="3" s="1"/>
  <c r="AD827" i="3" s="1"/>
  <c r="AD708" i="3"/>
  <c r="AD709" i="3" s="1"/>
  <c r="AD710" i="3" s="1"/>
  <c r="AD711" i="3" s="1"/>
  <c r="AD712" i="3" s="1"/>
  <c r="S722" i="3"/>
  <c r="S723" i="3" s="1"/>
  <c r="S724" i="3" s="1"/>
  <c r="S725" i="3" s="1"/>
  <c r="S726" i="3" s="1"/>
  <c r="S843" i="3"/>
  <c r="S844" i="3" s="1"/>
  <c r="S845" i="3" s="1"/>
  <c r="S846" i="3" s="1"/>
  <c r="S847" i="3" s="1"/>
  <c r="AD786" i="3"/>
  <c r="AD787" i="3" s="1"/>
  <c r="S838" i="3"/>
  <c r="S839" i="3" s="1"/>
  <c r="S840" i="3" s="1"/>
  <c r="S841" i="3" s="1"/>
  <c r="AD837" i="3"/>
  <c r="AD838" i="3" s="1"/>
  <c r="AD839" i="3" s="1"/>
  <c r="AD840" i="3" s="1"/>
  <c r="AD841" i="3" s="1"/>
  <c r="AD844" i="3"/>
  <c r="AD845" i="3" s="1"/>
  <c r="AD846" i="3" s="1"/>
  <c r="AD847" i="3" s="1"/>
  <c r="AD817" i="3"/>
  <c r="AD818" i="3" s="1"/>
  <c r="AD819" i="3" s="1"/>
  <c r="AD820" i="3" s="1"/>
  <c r="AD821" i="3" s="1"/>
  <c r="S804" i="3"/>
  <c r="S805" i="3" s="1"/>
  <c r="S806" i="3" s="1"/>
  <c r="S807" i="3" s="1"/>
  <c r="S808" i="3" s="1"/>
  <c r="AD792" i="3"/>
  <c r="AD793" i="3" s="1"/>
  <c r="AD794" i="3" s="1"/>
  <c r="AD795" i="3" s="1"/>
  <c r="AD796" i="3" s="1"/>
  <c r="AD788" i="3"/>
  <c r="AD789" i="3" s="1"/>
  <c r="AD780" i="3"/>
  <c r="AD781" i="3" s="1"/>
  <c r="AD782" i="3" s="1"/>
  <c r="AD783" i="3" s="1"/>
  <c r="AD775" i="3"/>
  <c r="AD776" i="3" s="1"/>
  <c r="AD777" i="3" s="1"/>
  <c r="S773" i="3"/>
  <c r="S774" i="3" s="1"/>
  <c r="S775" i="3" s="1"/>
  <c r="S776" i="3" s="1"/>
  <c r="S777" i="3" s="1"/>
  <c r="AD702" i="3"/>
  <c r="AD703" i="3" s="1"/>
  <c r="AD704" i="3" s="1"/>
  <c r="AD705" i="3" s="1"/>
  <c r="AD716" i="3"/>
  <c r="AD717" i="3" s="1"/>
  <c r="S714" i="3"/>
  <c r="S715" i="3" s="1"/>
  <c r="S716" i="3" s="1"/>
  <c r="S717" i="3" s="1"/>
  <c r="S718" i="3" s="1"/>
  <c r="S719" i="3" s="1"/>
  <c r="AD729" i="3"/>
  <c r="AD730" i="3" s="1"/>
  <c r="AD731" i="3" s="1"/>
  <c r="AD732" i="3" s="1"/>
  <c r="AD749" i="3"/>
  <c r="AD750" i="3" s="1"/>
  <c r="AD751" i="3" s="1"/>
  <c r="AD752" i="3" s="1"/>
  <c r="S735" i="3"/>
  <c r="S736" i="3" s="1"/>
  <c r="S737" i="3" s="1"/>
  <c r="S738" i="3" s="1"/>
  <c r="S739" i="3" s="1"/>
  <c r="AD761" i="3"/>
  <c r="AD762" i="3" s="1"/>
  <c r="AD763" i="3" s="1"/>
  <c r="AD764" i="3" s="1"/>
  <c r="S728" i="3"/>
  <c r="S729" i="3" s="1"/>
  <c r="S730" i="3" s="1"/>
  <c r="S731" i="3" s="1"/>
  <c r="S732" i="3" s="1"/>
  <c r="S748" i="3"/>
  <c r="S749" i="3" s="1"/>
  <c r="S750" i="3" s="1"/>
  <c r="S751" i="3" s="1"/>
  <c r="S752" i="3" s="1"/>
  <c r="AD755" i="3"/>
  <c r="AD756" i="3" s="1"/>
  <c r="AD757" i="3" s="1"/>
  <c r="AD758" i="3" s="1"/>
  <c r="S760" i="3"/>
  <c r="S761" i="3" s="1"/>
  <c r="S762" i="3" s="1"/>
  <c r="S763" i="3" s="1"/>
  <c r="S764" i="3" s="1"/>
  <c r="S767" i="3"/>
  <c r="S768" i="3" s="1"/>
  <c r="S769" i="3" s="1"/>
  <c r="S770" i="3" s="1"/>
  <c r="S771" i="3" s="1"/>
  <c r="S754" i="3"/>
  <c r="S755" i="3" s="1"/>
  <c r="S756" i="3" s="1"/>
  <c r="S757" i="3" s="1"/>
  <c r="S758" i="3" s="1"/>
  <c r="AC741" i="3"/>
  <c r="AD741" i="3" s="1"/>
  <c r="AD742" i="3" s="1"/>
  <c r="AD743" i="3" s="1"/>
  <c r="AD744" i="3" s="1"/>
  <c r="AD745" i="3" s="1"/>
  <c r="AD746" i="3" s="1"/>
  <c r="AC734" i="3"/>
  <c r="AD734" i="3" s="1"/>
  <c r="AD735" i="3" s="1"/>
  <c r="AD736" i="3" s="1"/>
  <c r="AD737" i="3" s="1"/>
  <c r="AD738" i="3" s="1"/>
  <c r="AD739" i="3" s="1"/>
  <c r="AD722" i="3"/>
  <c r="AD723" i="3" s="1"/>
  <c r="AD724" i="3" s="1"/>
  <c r="AD725" i="3" s="1"/>
  <c r="AD726" i="3" s="1"/>
  <c r="AD718" i="3"/>
  <c r="AD719" i="3" s="1"/>
  <c r="S707" i="3"/>
  <c r="S708" i="3" s="1"/>
  <c r="S709" i="3" s="1"/>
  <c r="S710" i="3" s="1"/>
  <c r="S711" i="3" s="1"/>
  <c r="S712" i="3" s="1"/>
  <c r="S700" i="3"/>
  <c r="S701" i="3" s="1"/>
  <c r="S702" i="3" s="1"/>
  <c r="S703" i="3" s="1"/>
  <c r="S704" i="3" s="1"/>
  <c r="S705" i="3" s="1"/>
  <c r="AA698" i="3"/>
  <c r="R698" i="3"/>
  <c r="AC698" i="3" s="1"/>
  <c r="AC697" i="3"/>
  <c r="AA697" i="3"/>
  <c r="R697" i="3"/>
  <c r="AA696" i="3"/>
  <c r="R696" i="3"/>
  <c r="AC696" i="3" s="1"/>
  <c r="AA695" i="3"/>
  <c r="R695" i="3"/>
  <c r="AC695" i="3" s="1"/>
  <c r="AA694" i="3"/>
  <c r="R694" i="3"/>
  <c r="AC694" i="3" s="1"/>
  <c r="AD694" i="3" s="1"/>
  <c r="V874" i="1"/>
  <c r="V873" i="1"/>
  <c r="V872" i="1"/>
  <c r="V871" i="1"/>
  <c r="V870" i="1"/>
  <c r="V869" i="1"/>
  <c r="V868" i="1"/>
  <c r="V867" i="1"/>
  <c r="W867" i="1" s="1"/>
  <c r="Y398" i="2"/>
  <c r="X398" i="2"/>
  <c r="Y397" i="2"/>
  <c r="X397" i="2"/>
  <c r="Y396" i="2"/>
  <c r="Z396" i="2" s="1"/>
  <c r="Z397" i="2" s="1"/>
  <c r="Z398" i="2" s="1"/>
  <c r="X396" i="2"/>
  <c r="R398" i="2"/>
  <c r="R397" i="2"/>
  <c r="R396" i="2"/>
  <c r="S396" i="2" s="1"/>
  <c r="S397" i="2" s="1"/>
  <c r="S398" i="2" s="1"/>
  <c r="AA692" i="3"/>
  <c r="R692" i="3"/>
  <c r="AC692" i="3" s="1"/>
  <c r="AA691" i="3"/>
  <c r="R691" i="3"/>
  <c r="AC691" i="3" s="1"/>
  <c r="AA690" i="3"/>
  <c r="R690" i="3"/>
  <c r="AC690" i="3" s="1"/>
  <c r="AA689" i="3"/>
  <c r="R689" i="3"/>
  <c r="AC689" i="3" s="1"/>
  <c r="AA688" i="3"/>
  <c r="R688" i="3"/>
  <c r="AC688" i="3" s="1"/>
  <c r="AA687" i="3"/>
  <c r="R687" i="3"/>
  <c r="S687" i="3" s="1"/>
  <c r="V865" i="1"/>
  <c r="V864" i="1"/>
  <c r="V863" i="1"/>
  <c r="V862" i="1"/>
  <c r="V861" i="1"/>
  <c r="V860" i="1"/>
  <c r="V859" i="1"/>
  <c r="W859" i="1" s="1"/>
  <c r="Y394" i="2"/>
  <c r="X394" i="2"/>
  <c r="Y393" i="2"/>
  <c r="X393" i="2"/>
  <c r="Y392" i="2"/>
  <c r="Z392" i="2" s="1"/>
  <c r="Z393" i="2" s="1"/>
  <c r="Z394" i="2" s="1"/>
  <c r="X392" i="2"/>
  <c r="R394" i="2"/>
  <c r="R393" i="2"/>
  <c r="R392" i="2"/>
  <c r="S392" i="2" s="1"/>
  <c r="S393" i="2" s="1"/>
  <c r="S394" i="2" s="1"/>
  <c r="AA685" i="3"/>
  <c r="R685" i="3"/>
  <c r="AC685" i="3" s="1"/>
  <c r="AA684" i="3"/>
  <c r="R684" i="3"/>
  <c r="AC684" i="3" s="1"/>
  <c r="AA683" i="3"/>
  <c r="R683" i="3"/>
  <c r="AC683" i="3" s="1"/>
  <c r="AA682" i="3"/>
  <c r="R682" i="3"/>
  <c r="AC682" i="3" s="1"/>
  <c r="AA681" i="3"/>
  <c r="R681" i="3"/>
  <c r="AC681" i="3" s="1"/>
  <c r="AD681" i="3" s="1"/>
  <c r="V857" i="1"/>
  <c r="V856" i="1"/>
  <c r="V855" i="1"/>
  <c r="V854" i="1"/>
  <c r="V853" i="1"/>
  <c r="V852" i="1"/>
  <c r="V851" i="1"/>
  <c r="V850" i="1"/>
  <c r="W850" i="1" s="1"/>
  <c r="Y390" i="2"/>
  <c r="X390" i="2"/>
  <c r="Y389" i="2"/>
  <c r="X389" i="2"/>
  <c r="Z388" i="2"/>
  <c r="Z389" i="2" s="1"/>
  <c r="Z390" i="2" s="1"/>
  <c r="Y388" i="2"/>
  <c r="X388" i="2"/>
  <c r="R390" i="2"/>
  <c r="R389" i="2"/>
  <c r="R388" i="2"/>
  <c r="S388" i="2" s="1"/>
  <c r="S389" i="2" s="1"/>
  <c r="S390" i="2" s="1"/>
  <c r="AA679" i="3"/>
  <c r="R679" i="3"/>
  <c r="AC679" i="3" s="1"/>
  <c r="AA678" i="3"/>
  <c r="R678" i="3"/>
  <c r="AC678" i="3" s="1"/>
  <c r="AA677" i="3"/>
  <c r="R677" i="3"/>
  <c r="AC677" i="3" s="1"/>
  <c r="AA676" i="3"/>
  <c r="R676" i="3"/>
  <c r="AC676" i="3" s="1"/>
  <c r="AA675" i="3"/>
  <c r="R675" i="3"/>
  <c r="AC675" i="3" s="1"/>
  <c r="AA674" i="3"/>
  <c r="R674" i="3"/>
  <c r="S674" i="3" s="1"/>
  <c r="V848" i="1"/>
  <c r="V847" i="1"/>
  <c r="V846" i="1"/>
  <c r="V845" i="1"/>
  <c r="V844" i="1"/>
  <c r="V843" i="1"/>
  <c r="V842" i="1"/>
  <c r="W842" i="1" s="1"/>
  <c r="Y386" i="2"/>
  <c r="X386" i="2"/>
  <c r="Y385" i="2"/>
  <c r="X385" i="2"/>
  <c r="Y384" i="2"/>
  <c r="Z384" i="2" s="1"/>
  <c r="Z385" i="2" s="1"/>
  <c r="Z386" i="2" s="1"/>
  <c r="X384" i="2"/>
  <c r="R386" i="2"/>
  <c r="R385" i="2"/>
  <c r="S385" i="2" s="1"/>
  <c r="S386" i="2" s="1"/>
  <c r="S384" i="2"/>
  <c r="R384" i="2"/>
  <c r="AA672" i="3"/>
  <c r="R672" i="3"/>
  <c r="AC672" i="3" s="1"/>
  <c r="AA671" i="3"/>
  <c r="R671" i="3"/>
  <c r="AC671" i="3" s="1"/>
  <c r="AA670" i="3"/>
  <c r="R670" i="3"/>
  <c r="AC670" i="3" s="1"/>
  <c r="AA669" i="3"/>
  <c r="R669" i="3"/>
  <c r="AC669" i="3" s="1"/>
  <c r="AA668" i="3"/>
  <c r="R668" i="3"/>
  <c r="S668" i="3" s="1"/>
  <c r="V840" i="1"/>
  <c r="V839" i="1"/>
  <c r="V838" i="1"/>
  <c r="V837" i="1"/>
  <c r="V836" i="1"/>
  <c r="V835" i="1"/>
  <c r="V834" i="1"/>
  <c r="W834" i="1" s="1"/>
  <c r="Y382" i="2"/>
  <c r="X382" i="2"/>
  <c r="Y381" i="2"/>
  <c r="X381" i="2"/>
  <c r="Y380" i="2"/>
  <c r="Z380" i="2" s="1"/>
  <c r="Z381" i="2" s="1"/>
  <c r="Z382" i="2" s="1"/>
  <c r="X380" i="2"/>
  <c r="R382" i="2"/>
  <c r="R381" i="2"/>
  <c r="R380" i="2"/>
  <c r="S380" i="2" s="1"/>
  <c r="S381" i="2" s="1"/>
  <c r="S382" i="2" s="1"/>
  <c r="AA666" i="3"/>
  <c r="R666" i="3"/>
  <c r="AC666" i="3" s="1"/>
  <c r="AA665" i="3"/>
  <c r="R665" i="3"/>
  <c r="AC665" i="3" s="1"/>
  <c r="AA664" i="3"/>
  <c r="R664" i="3"/>
  <c r="AC664" i="3" s="1"/>
  <c r="AA663" i="3"/>
  <c r="R663" i="3"/>
  <c r="AC663" i="3" s="1"/>
  <c r="AA662" i="3"/>
  <c r="R662" i="3"/>
  <c r="AC662" i="3" s="1"/>
  <c r="AD662" i="3" s="1"/>
  <c r="V832" i="1"/>
  <c r="V831" i="1"/>
  <c r="V830" i="1"/>
  <c r="V829" i="1"/>
  <c r="V828" i="1"/>
  <c r="V827" i="1"/>
  <c r="V826" i="1"/>
  <c r="V825" i="1"/>
  <c r="W825" i="1" s="1"/>
  <c r="Y378" i="2"/>
  <c r="X378" i="2"/>
  <c r="Y377" i="2"/>
  <c r="X377" i="2"/>
  <c r="X376" i="2"/>
  <c r="R378" i="2"/>
  <c r="R377" i="2"/>
  <c r="R376" i="2"/>
  <c r="S376" i="2" s="1"/>
  <c r="S377" i="2" s="1"/>
  <c r="S378" i="2" s="1"/>
  <c r="AA657" i="3"/>
  <c r="AA658" i="3"/>
  <c r="AA659" i="3"/>
  <c r="AA660" i="3"/>
  <c r="R660" i="3"/>
  <c r="AC660" i="3" s="1"/>
  <c r="R659" i="3"/>
  <c r="AC659" i="3" s="1"/>
  <c r="R658" i="3"/>
  <c r="AC658" i="3" s="1"/>
  <c r="R657" i="3"/>
  <c r="AC657" i="3" s="1"/>
  <c r="AA656" i="3"/>
  <c r="R656" i="3"/>
  <c r="AC656" i="3" s="1"/>
  <c r="AA655" i="3"/>
  <c r="R655" i="3"/>
  <c r="AC655" i="3" s="1"/>
  <c r="AD655" i="3" s="1"/>
  <c r="V823" i="1"/>
  <c r="V822" i="1"/>
  <c r="V821" i="1"/>
  <c r="V820" i="1"/>
  <c r="V819" i="1"/>
  <c r="V818" i="1"/>
  <c r="V817" i="1"/>
  <c r="V816" i="1"/>
  <c r="W816" i="1" s="1"/>
  <c r="Y374" i="2"/>
  <c r="X374" i="2"/>
  <c r="Y373" i="2"/>
  <c r="X373" i="2"/>
  <c r="Y372" i="2"/>
  <c r="Z372" i="2" s="1"/>
  <c r="Z373" i="2" s="1"/>
  <c r="Z374" i="2" s="1"/>
  <c r="X372" i="2"/>
  <c r="R374" i="2"/>
  <c r="R373" i="2"/>
  <c r="R372" i="2"/>
  <c r="S372" i="2" s="1"/>
  <c r="S373" i="2" s="1"/>
  <c r="S374" i="2" s="1"/>
  <c r="R370" i="2"/>
  <c r="R369" i="2"/>
  <c r="R368" i="2"/>
  <c r="S368" i="2" s="1"/>
  <c r="S369" i="2" s="1"/>
  <c r="S370" i="2" s="1"/>
  <c r="AA653" i="3"/>
  <c r="R653" i="3"/>
  <c r="AC653" i="3" s="1"/>
  <c r="AA652" i="3"/>
  <c r="R652" i="3"/>
  <c r="AC652" i="3" s="1"/>
  <c r="AA651" i="3"/>
  <c r="R651" i="3"/>
  <c r="AC651" i="3" s="1"/>
  <c r="AA650" i="3"/>
  <c r="R650" i="3"/>
  <c r="AC650" i="3" s="1"/>
  <c r="AA649" i="3"/>
  <c r="R649" i="3"/>
  <c r="AC649" i="3" s="1"/>
  <c r="AA648" i="3"/>
  <c r="R648" i="3"/>
  <c r="AC648" i="3" s="1"/>
  <c r="AA647" i="3"/>
  <c r="R647" i="3"/>
  <c r="S647" i="3" s="1"/>
  <c r="S648" i="3" l="1"/>
  <c r="W817" i="1"/>
  <c r="W818" i="1" s="1"/>
  <c r="W819" i="1" s="1"/>
  <c r="W820" i="1" s="1"/>
  <c r="W821" i="1" s="1"/>
  <c r="W822" i="1" s="1"/>
  <c r="W823" i="1" s="1"/>
  <c r="W860" i="1"/>
  <c r="W861" i="1" s="1"/>
  <c r="W868" i="1"/>
  <c r="W869" i="1" s="1"/>
  <c r="W843" i="1"/>
  <c r="W844" i="1" s="1"/>
  <c r="W845" i="1" s="1"/>
  <c r="W846" i="1" s="1"/>
  <c r="W847" i="1" s="1"/>
  <c r="W848" i="1" s="1"/>
  <c r="W851" i="1"/>
  <c r="W852" i="1" s="1"/>
  <c r="W853" i="1" s="1"/>
  <c r="W854" i="1" s="1"/>
  <c r="W855" i="1" s="1"/>
  <c r="W856" i="1" s="1"/>
  <c r="W857" i="1" s="1"/>
  <c r="W862" i="1"/>
  <c r="W863" i="1" s="1"/>
  <c r="W864" i="1" s="1"/>
  <c r="W865" i="1" s="1"/>
  <c r="W870" i="1"/>
  <c r="W871" i="1" s="1"/>
  <c r="W872" i="1" s="1"/>
  <c r="W873" i="1" s="1"/>
  <c r="W874" i="1" s="1"/>
  <c r="W835" i="1"/>
  <c r="W836" i="1" s="1"/>
  <c r="S669" i="3"/>
  <c r="S670" i="3" s="1"/>
  <c r="S671" i="3" s="1"/>
  <c r="S672" i="3" s="1"/>
  <c r="S649" i="3"/>
  <c r="S650" i="3" s="1"/>
  <c r="S651" i="3" s="1"/>
  <c r="S652" i="3" s="1"/>
  <c r="S653" i="3" s="1"/>
  <c r="AD656" i="3"/>
  <c r="AD657" i="3" s="1"/>
  <c r="AD658" i="3" s="1"/>
  <c r="AD659" i="3" s="1"/>
  <c r="AD660" i="3" s="1"/>
  <c r="S655" i="3"/>
  <c r="S656" i="3" s="1"/>
  <c r="S657" i="3" s="1"/>
  <c r="S658" i="3" s="1"/>
  <c r="S659" i="3" s="1"/>
  <c r="S660" i="3" s="1"/>
  <c r="AC668" i="3"/>
  <c r="AD668" i="3" s="1"/>
  <c r="AD669" i="3" s="1"/>
  <c r="AD670" i="3" s="1"/>
  <c r="AD671" i="3" s="1"/>
  <c r="AD672" i="3" s="1"/>
  <c r="S675" i="3"/>
  <c r="S676" i="3" s="1"/>
  <c r="S677" i="3" s="1"/>
  <c r="S678" i="3" s="1"/>
  <c r="S679" i="3" s="1"/>
  <c r="AD682" i="3"/>
  <c r="AD683" i="3" s="1"/>
  <c r="AD684" i="3" s="1"/>
  <c r="AD685" i="3" s="1"/>
  <c r="S688" i="3"/>
  <c r="S689" i="3" s="1"/>
  <c r="S690" i="3" s="1"/>
  <c r="S691" i="3" s="1"/>
  <c r="S692" i="3" s="1"/>
  <c r="AC647" i="3"/>
  <c r="AD647" i="3" s="1"/>
  <c r="AD648" i="3" s="1"/>
  <c r="AD649" i="3" s="1"/>
  <c r="AD650" i="3" s="1"/>
  <c r="AD651" i="3" s="1"/>
  <c r="AD652" i="3" s="1"/>
  <c r="AD653" i="3" s="1"/>
  <c r="S662" i="3"/>
  <c r="S663" i="3" s="1"/>
  <c r="S664" i="3" s="1"/>
  <c r="S665" i="3" s="1"/>
  <c r="S666" i="3" s="1"/>
  <c r="S681" i="3"/>
  <c r="S682" i="3" s="1"/>
  <c r="S683" i="3" s="1"/>
  <c r="S684" i="3" s="1"/>
  <c r="S685" i="3" s="1"/>
  <c r="AC674" i="3"/>
  <c r="AD674" i="3" s="1"/>
  <c r="AD675" i="3" s="1"/>
  <c r="AD676" i="3" s="1"/>
  <c r="AD677" i="3" s="1"/>
  <c r="AD678" i="3" s="1"/>
  <c r="AD679" i="3" s="1"/>
  <c r="AC687" i="3"/>
  <c r="AD687" i="3" s="1"/>
  <c r="AD688" i="3" s="1"/>
  <c r="AD689" i="3" s="1"/>
  <c r="AD690" i="3" s="1"/>
  <c r="AD691" i="3" s="1"/>
  <c r="AD692" i="3" s="1"/>
  <c r="S694" i="3"/>
  <c r="S695" i="3" s="1"/>
  <c r="S696" i="3" s="1"/>
  <c r="S697" i="3" s="1"/>
  <c r="S698" i="3" s="1"/>
  <c r="AD695" i="3"/>
  <c r="AD696" i="3" s="1"/>
  <c r="AD697" i="3" s="1"/>
  <c r="AD698" i="3" s="1"/>
  <c r="W837" i="1"/>
  <c r="W838" i="1" s="1"/>
  <c r="W839" i="1" s="1"/>
  <c r="W840" i="1" s="1"/>
  <c r="W826" i="1"/>
  <c r="W827" i="1" s="1"/>
  <c r="W828" i="1" s="1"/>
  <c r="W829" i="1" s="1"/>
  <c r="W830" i="1" s="1"/>
  <c r="W831" i="1" s="1"/>
  <c r="W832" i="1" s="1"/>
  <c r="Y376" i="2"/>
  <c r="Z376" i="2" s="1"/>
  <c r="Z377" i="2" s="1"/>
  <c r="Z378" i="2" s="1"/>
  <c r="AD663" i="3"/>
  <c r="AD664" i="3" s="1"/>
  <c r="AD665" i="3" s="1"/>
  <c r="AD666" i="3" s="1"/>
  <c r="V814" i="1" l="1"/>
  <c r="V813" i="1"/>
  <c r="V812" i="1"/>
  <c r="V811" i="1"/>
  <c r="V810" i="1"/>
  <c r="V809" i="1"/>
  <c r="V808" i="1"/>
  <c r="W808" i="1" s="1"/>
  <c r="Y370" i="2"/>
  <c r="X370" i="2"/>
  <c r="Y369" i="2"/>
  <c r="X369" i="2"/>
  <c r="X368" i="2"/>
  <c r="Y368" i="2"/>
  <c r="Z368" i="2" s="1"/>
  <c r="AA645" i="3"/>
  <c r="R645" i="3"/>
  <c r="AC645" i="3" s="1"/>
  <c r="AA644" i="3"/>
  <c r="R644" i="3"/>
  <c r="AC644" i="3" s="1"/>
  <c r="AA643" i="3"/>
  <c r="R643" i="3"/>
  <c r="AC643" i="3" s="1"/>
  <c r="AA642" i="3"/>
  <c r="R642" i="3"/>
  <c r="AC642" i="3" s="1"/>
  <c r="AA641" i="3"/>
  <c r="R641" i="3"/>
  <c r="AC641" i="3" s="1"/>
  <c r="AD641" i="3" s="1"/>
  <c r="V806" i="1"/>
  <c r="V805" i="1"/>
  <c r="V804" i="1"/>
  <c r="V803" i="1"/>
  <c r="V802" i="1"/>
  <c r="V801" i="1"/>
  <c r="V800" i="1"/>
  <c r="W800" i="1" s="1"/>
  <c r="Y366" i="2"/>
  <c r="X366" i="2"/>
  <c r="Y365" i="2"/>
  <c r="X365" i="2"/>
  <c r="Z364" i="2"/>
  <c r="Z365" i="2" s="1"/>
  <c r="Z366" i="2" s="1"/>
  <c r="Y364" i="2"/>
  <c r="X364" i="2"/>
  <c r="R366" i="2"/>
  <c r="R365" i="2"/>
  <c r="R364" i="2"/>
  <c r="S364" i="2" s="1"/>
  <c r="S365" i="2" s="1"/>
  <c r="S366" i="2" s="1"/>
  <c r="AA639" i="3"/>
  <c r="R639" i="3"/>
  <c r="AC639" i="3" s="1"/>
  <c r="AA638" i="3"/>
  <c r="R638" i="3"/>
  <c r="AC638" i="3" s="1"/>
  <c r="AA637" i="3"/>
  <c r="R637" i="3"/>
  <c r="AC637" i="3" s="1"/>
  <c r="AA636" i="3"/>
  <c r="R636" i="3"/>
  <c r="AC636" i="3" s="1"/>
  <c r="AA635" i="3"/>
  <c r="R635" i="3"/>
  <c r="AC635" i="3" s="1"/>
  <c r="AD635" i="3" s="1"/>
  <c r="V798" i="1"/>
  <c r="V797" i="1"/>
  <c r="V796" i="1"/>
  <c r="V795" i="1"/>
  <c r="V794" i="1"/>
  <c r="V793" i="1"/>
  <c r="V792" i="1"/>
  <c r="W792" i="1" s="1"/>
  <c r="Y362" i="2"/>
  <c r="X362" i="2"/>
  <c r="Y361" i="2"/>
  <c r="X361" i="2"/>
  <c r="Y360" i="2"/>
  <c r="Z360" i="2" s="1"/>
  <c r="Z361" i="2" s="1"/>
  <c r="Z362" i="2" s="1"/>
  <c r="X360" i="2"/>
  <c r="R362" i="2"/>
  <c r="R361" i="2"/>
  <c r="R360" i="2"/>
  <c r="S360" i="2" s="1"/>
  <c r="S361" i="2" s="1"/>
  <c r="S362" i="2" s="1"/>
  <c r="AA633" i="3"/>
  <c r="R633" i="3"/>
  <c r="AC633" i="3" s="1"/>
  <c r="AA632" i="3"/>
  <c r="R632" i="3"/>
  <c r="AC632" i="3" s="1"/>
  <c r="AA631" i="3"/>
  <c r="R631" i="3"/>
  <c r="AC631" i="3" s="1"/>
  <c r="AA630" i="3"/>
  <c r="R630" i="3"/>
  <c r="AC630" i="3" s="1"/>
  <c r="AA629" i="3"/>
  <c r="R629" i="3"/>
  <c r="AC629" i="3" s="1"/>
  <c r="AA628" i="3"/>
  <c r="R628" i="3"/>
  <c r="AC628" i="3" s="1"/>
  <c r="AD628" i="3" s="1"/>
  <c r="V790" i="1"/>
  <c r="V789" i="1"/>
  <c r="V788" i="1"/>
  <c r="V787" i="1"/>
  <c r="V786" i="1"/>
  <c r="V785" i="1"/>
  <c r="V784" i="1"/>
  <c r="V783" i="1"/>
  <c r="W783" i="1" s="1"/>
  <c r="Y358" i="2"/>
  <c r="X358" i="2"/>
  <c r="Y357" i="2"/>
  <c r="X357" i="2"/>
  <c r="Y356" i="2"/>
  <c r="Z356" i="2" s="1"/>
  <c r="Z357" i="2" s="1"/>
  <c r="Z358" i="2" s="1"/>
  <c r="X356" i="2"/>
  <c r="R358" i="2"/>
  <c r="R357" i="2"/>
  <c r="S356" i="2"/>
  <c r="S357" i="2" s="1"/>
  <c r="S358" i="2" s="1"/>
  <c r="R356" i="2"/>
  <c r="AA626" i="3"/>
  <c r="R626" i="3"/>
  <c r="AC626" i="3" s="1"/>
  <c r="AA625" i="3"/>
  <c r="R625" i="3"/>
  <c r="AC625" i="3" s="1"/>
  <c r="AA624" i="3"/>
  <c r="R624" i="3"/>
  <c r="AC624" i="3" s="1"/>
  <c r="AA623" i="3"/>
  <c r="R623" i="3"/>
  <c r="AC623" i="3" s="1"/>
  <c r="AA622" i="3"/>
  <c r="R622" i="3"/>
  <c r="AC622" i="3" s="1"/>
  <c r="AA621" i="3"/>
  <c r="R621" i="3"/>
  <c r="S621" i="3" s="1"/>
  <c r="V781" i="1"/>
  <c r="V780" i="1"/>
  <c r="V779" i="1"/>
  <c r="V778" i="1"/>
  <c r="V777" i="1"/>
  <c r="V776" i="1"/>
  <c r="V775" i="1"/>
  <c r="W775" i="1" s="1"/>
  <c r="Y354" i="2"/>
  <c r="X354" i="2"/>
  <c r="Y353" i="2"/>
  <c r="X353" i="2"/>
  <c r="Y352" i="2"/>
  <c r="Z352" i="2" s="1"/>
  <c r="Z353" i="2" s="1"/>
  <c r="Z354" i="2" s="1"/>
  <c r="X352" i="2"/>
  <c r="R354" i="2"/>
  <c r="R353" i="2"/>
  <c r="R352" i="2"/>
  <c r="S352" i="2" s="1"/>
  <c r="S353" i="2" s="1"/>
  <c r="S354" i="2" s="1"/>
  <c r="AA619" i="3"/>
  <c r="R619" i="3"/>
  <c r="AC619" i="3" s="1"/>
  <c r="AA618" i="3"/>
  <c r="R618" i="3"/>
  <c r="AC618" i="3" s="1"/>
  <c r="AA617" i="3"/>
  <c r="R617" i="3"/>
  <c r="AC617" i="3" s="1"/>
  <c r="AA616" i="3"/>
  <c r="R616" i="3"/>
  <c r="AC616" i="3" s="1"/>
  <c r="AA615" i="3"/>
  <c r="R615" i="3"/>
  <c r="AC615" i="3" s="1"/>
  <c r="AD615" i="3" s="1"/>
  <c r="V772" i="1"/>
  <c r="V773" i="1"/>
  <c r="V771" i="1"/>
  <c r="V770" i="1"/>
  <c r="V769" i="1"/>
  <c r="V768" i="1"/>
  <c r="V767" i="1"/>
  <c r="V766" i="1"/>
  <c r="V765" i="1"/>
  <c r="W765" i="1" s="1"/>
  <c r="Y350" i="2"/>
  <c r="X350" i="2"/>
  <c r="Y349" i="2"/>
  <c r="X349" i="2"/>
  <c r="Y348" i="2"/>
  <c r="Z348" i="2" s="1"/>
  <c r="Z349" i="2" s="1"/>
  <c r="Z350" i="2" s="1"/>
  <c r="X348" i="2"/>
  <c r="W784" i="1" l="1"/>
  <c r="W785" i="1" s="1"/>
  <c r="W801" i="1"/>
  <c r="W802" i="1" s="1"/>
  <c r="W793" i="1"/>
  <c r="W794" i="1" s="1"/>
  <c r="W795" i="1" s="1"/>
  <c r="W796" i="1" s="1"/>
  <c r="W797" i="1" s="1"/>
  <c r="W798" i="1" s="1"/>
  <c r="W766" i="1"/>
  <c r="W767" i="1" s="1"/>
  <c r="W768" i="1" s="1"/>
  <c r="W769" i="1" s="1"/>
  <c r="W770" i="1" s="1"/>
  <c r="W771" i="1" s="1"/>
  <c r="W772" i="1" s="1"/>
  <c r="W773" i="1" s="1"/>
  <c r="W776" i="1"/>
  <c r="W777" i="1" s="1"/>
  <c r="W778" i="1" s="1"/>
  <c r="W779" i="1" s="1"/>
  <c r="W780" i="1" s="1"/>
  <c r="W781" i="1" s="1"/>
  <c r="S615" i="3"/>
  <c r="S616" i="3" s="1"/>
  <c r="S635" i="3"/>
  <c r="S636" i="3" s="1"/>
  <c r="S637" i="3" s="1"/>
  <c r="S638" i="3" s="1"/>
  <c r="S639" i="3" s="1"/>
  <c r="S641" i="3"/>
  <c r="S642" i="3" s="1"/>
  <c r="S643" i="3" s="1"/>
  <c r="S644" i="3" s="1"/>
  <c r="S645" i="3" s="1"/>
  <c r="S622" i="3"/>
  <c r="S623" i="3" s="1"/>
  <c r="S624" i="3" s="1"/>
  <c r="S625" i="3" s="1"/>
  <c r="S626" i="3" s="1"/>
  <c r="AD616" i="3"/>
  <c r="AD617" i="3" s="1"/>
  <c r="S628" i="3"/>
  <c r="S629" i="3" s="1"/>
  <c r="S630" i="3" s="1"/>
  <c r="S631" i="3" s="1"/>
  <c r="S632" i="3" s="1"/>
  <c r="S633" i="3" s="1"/>
  <c r="AD642" i="3"/>
  <c r="AD643" i="3" s="1"/>
  <c r="AD644" i="3" s="1"/>
  <c r="AD645" i="3" s="1"/>
  <c r="S617" i="3"/>
  <c r="S618" i="3" s="1"/>
  <c r="S619" i="3" s="1"/>
  <c r="W786" i="1"/>
  <c r="W787" i="1" s="1"/>
  <c r="W788" i="1" s="1"/>
  <c r="W789" i="1" s="1"/>
  <c r="W790" i="1" s="1"/>
  <c r="W803" i="1"/>
  <c r="W804" i="1" s="1"/>
  <c r="W805" i="1" s="1"/>
  <c r="W806" i="1" s="1"/>
  <c r="W809" i="1"/>
  <c r="W810" i="1" s="1"/>
  <c r="W811" i="1" s="1"/>
  <c r="W812" i="1" s="1"/>
  <c r="W813" i="1" s="1"/>
  <c r="W814" i="1" s="1"/>
  <c r="Z369" i="2"/>
  <c r="Z370" i="2" s="1"/>
  <c r="AD636" i="3"/>
  <c r="AD637" i="3" s="1"/>
  <c r="AD638" i="3" s="1"/>
  <c r="AD639" i="3" s="1"/>
  <c r="AD629" i="3"/>
  <c r="AD630" i="3" s="1"/>
  <c r="AD631" i="3" s="1"/>
  <c r="AD632" i="3" s="1"/>
  <c r="AD633" i="3" s="1"/>
  <c r="AC621" i="3"/>
  <c r="AD621" i="3" s="1"/>
  <c r="AD622" i="3" s="1"/>
  <c r="AD623" i="3" s="1"/>
  <c r="AD624" i="3" s="1"/>
  <c r="AD625" i="3" s="1"/>
  <c r="AD626" i="3" s="1"/>
  <c r="AD618" i="3"/>
  <c r="AD619" i="3" s="1"/>
  <c r="R350" i="2" l="1"/>
  <c r="R349" i="2"/>
  <c r="R348" i="2"/>
  <c r="S348" i="2" s="1"/>
  <c r="S349" i="2" s="1"/>
  <c r="S350" i="2" s="1"/>
  <c r="AA613" i="3"/>
  <c r="R613" i="3"/>
  <c r="AC613" i="3" s="1"/>
  <c r="AA612" i="3"/>
  <c r="R612" i="3"/>
  <c r="AC612" i="3" s="1"/>
  <c r="AA611" i="3"/>
  <c r="R611" i="3"/>
  <c r="AC611" i="3" s="1"/>
  <c r="AA610" i="3"/>
  <c r="R610" i="3"/>
  <c r="AC610" i="3" s="1"/>
  <c r="AA609" i="3"/>
  <c r="R609" i="3"/>
  <c r="AC609" i="3" s="1"/>
  <c r="AA608" i="3"/>
  <c r="R608" i="3"/>
  <c r="AC608" i="3" s="1"/>
  <c r="AA607" i="3"/>
  <c r="R607" i="3"/>
  <c r="S607" i="3" s="1"/>
  <c r="S608" i="3" l="1"/>
  <c r="S609" i="3" s="1"/>
  <c r="S610" i="3" s="1"/>
  <c r="S611" i="3" s="1"/>
  <c r="S612" i="3" s="1"/>
  <c r="S613" i="3" s="1"/>
  <c r="AC607" i="3"/>
  <c r="AD607" i="3" s="1"/>
  <c r="AD608" i="3" s="1"/>
  <c r="AD609" i="3" s="1"/>
  <c r="AD610" i="3" s="1"/>
  <c r="AD611" i="3" s="1"/>
  <c r="AD612" i="3" s="1"/>
  <c r="AD613" i="3" s="1"/>
  <c r="V763" i="1"/>
  <c r="V762" i="1"/>
  <c r="V761" i="1"/>
  <c r="V760" i="1"/>
  <c r="V759" i="1"/>
  <c r="V758" i="1"/>
  <c r="V757" i="1"/>
  <c r="W757" i="1" s="1"/>
  <c r="Y346" i="2"/>
  <c r="X346" i="2"/>
  <c r="Y345" i="2"/>
  <c r="X345" i="2"/>
  <c r="Y344" i="2"/>
  <c r="Z344" i="2" s="1"/>
  <c r="Z345" i="2" s="1"/>
  <c r="Z346" i="2" s="1"/>
  <c r="X344" i="2"/>
  <c r="R346" i="2"/>
  <c r="R345" i="2"/>
  <c r="R344" i="2"/>
  <c r="S344" i="2" s="1"/>
  <c r="S345" i="2" s="1"/>
  <c r="S346" i="2" s="1"/>
  <c r="AA605" i="3"/>
  <c r="R605" i="3"/>
  <c r="AC605" i="3" s="1"/>
  <c r="AA604" i="3"/>
  <c r="R604" i="3"/>
  <c r="AC604" i="3" s="1"/>
  <c r="AA603" i="3"/>
  <c r="R603" i="3"/>
  <c r="AC603" i="3" s="1"/>
  <c r="AA602" i="3"/>
  <c r="R602" i="3"/>
  <c r="AC602" i="3" s="1"/>
  <c r="AA601" i="3"/>
  <c r="R601" i="3"/>
  <c r="AC601" i="3" s="1"/>
  <c r="AD601" i="3" s="1"/>
  <c r="AD602" i="3" s="1"/>
  <c r="V755" i="1"/>
  <c r="V754" i="1"/>
  <c r="V753" i="1"/>
  <c r="V752" i="1"/>
  <c r="V751" i="1"/>
  <c r="V750" i="1"/>
  <c r="V749" i="1"/>
  <c r="W749" i="1" s="1"/>
  <c r="Y342" i="2"/>
  <c r="X342" i="2"/>
  <c r="Y341" i="2"/>
  <c r="X341" i="2"/>
  <c r="Y340" i="2"/>
  <c r="Z340" i="2" s="1"/>
  <c r="Z341" i="2" s="1"/>
  <c r="Z342" i="2" s="1"/>
  <c r="X340" i="2"/>
  <c r="R342" i="2"/>
  <c r="R341" i="2"/>
  <c r="R340" i="2"/>
  <c r="S340" i="2" s="1"/>
  <c r="S341" i="2" s="1"/>
  <c r="S342" i="2" s="1"/>
  <c r="AA599" i="3"/>
  <c r="R599" i="3"/>
  <c r="AC599" i="3" s="1"/>
  <c r="AA598" i="3"/>
  <c r="R598" i="3"/>
  <c r="AC598" i="3" s="1"/>
  <c r="AA597" i="3"/>
  <c r="R597" i="3"/>
  <c r="AC597" i="3" s="1"/>
  <c r="AA596" i="3"/>
  <c r="R596" i="3"/>
  <c r="AC596" i="3" s="1"/>
  <c r="AC595" i="3"/>
  <c r="AD595" i="3" s="1"/>
  <c r="AA595" i="3"/>
  <c r="R595" i="3"/>
  <c r="S595" i="3" s="1"/>
  <c r="V747" i="1"/>
  <c r="V746" i="1"/>
  <c r="V745" i="1"/>
  <c r="V744" i="1"/>
  <c r="V743" i="1"/>
  <c r="V742" i="1"/>
  <c r="V741" i="1"/>
  <c r="W741" i="1" s="1"/>
  <c r="Y338" i="2"/>
  <c r="X338" i="2"/>
  <c r="Y337" i="2"/>
  <c r="X337" i="2"/>
  <c r="Y336" i="2"/>
  <c r="Z336" i="2" s="1"/>
  <c r="Z337" i="2" s="1"/>
  <c r="Z338" i="2" s="1"/>
  <c r="X336" i="2"/>
  <c r="R338" i="2"/>
  <c r="R337" i="2"/>
  <c r="R336" i="2"/>
  <c r="S336" i="2" s="1"/>
  <c r="S337" i="2" s="1"/>
  <c r="S338" i="2" s="1"/>
  <c r="Y333" i="2"/>
  <c r="X333" i="2"/>
  <c r="Y332" i="2"/>
  <c r="X332" i="2"/>
  <c r="Y331" i="2"/>
  <c r="Z331" i="2" s="1"/>
  <c r="Z332" i="2" s="1"/>
  <c r="Z333" i="2" s="1"/>
  <c r="X331" i="2"/>
  <c r="R333" i="2"/>
  <c r="R332" i="2"/>
  <c r="S331" i="2"/>
  <c r="S332" i="2" s="1"/>
  <c r="S333" i="2" s="1"/>
  <c r="R331" i="2"/>
  <c r="AA593" i="3"/>
  <c r="R593" i="3"/>
  <c r="AC593" i="3" s="1"/>
  <c r="AA592" i="3"/>
  <c r="R592" i="3"/>
  <c r="AC592" i="3" s="1"/>
  <c r="AA591" i="3"/>
  <c r="R591" i="3"/>
  <c r="AC591" i="3" s="1"/>
  <c r="AA590" i="3"/>
  <c r="R590" i="3"/>
  <c r="AC590" i="3" s="1"/>
  <c r="AA589" i="3"/>
  <c r="R589" i="3"/>
  <c r="AC589" i="3" s="1"/>
  <c r="AD589" i="3" s="1"/>
  <c r="V739" i="1"/>
  <c r="V738" i="1"/>
  <c r="V737" i="1"/>
  <c r="V736" i="1"/>
  <c r="V735" i="1"/>
  <c r="V734" i="1"/>
  <c r="V733" i="1"/>
  <c r="V732" i="1"/>
  <c r="W732" i="1" s="1"/>
  <c r="AA585" i="3"/>
  <c r="AA586" i="3"/>
  <c r="AA584" i="3"/>
  <c r="R586" i="3"/>
  <c r="AC586" i="3" s="1"/>
  <c r="R585" i="3"/>
  <c r="AC585" i="3" s="1"/>
  <c r="R584" i="3"/>
  <c r="AC584" i="3" s="1"/>
  <c r="AA583" i="3"/>
  <c r="R583" i="3"/>
  <c r="AC583" i="3" s="1"/>
  <c r="AA582" i="3"/>
  <c r="R582" i="3"/>
  <c r="AC582" i="3" s="1"/>
  <c r="AA581" i="3"/>
  <c r="R581" i="3"/>
  <c r="S581" i="3" s="1"/>
  <c r="V730" i="1"/>
  <c r="V729" i="1"/>
  <c r="V728" i="1"/>
  <c r="V727" i="1"/>
  <c r="V726" i="1"/>
  <c r="V725" i="1"/>
  <c r="V724" i="1"/>
  <c r="W724" i="1" s="1"/>
  <c r="Y329" i="2"/>
  <c r="X329" i="2"/>
  <c r="X328" i="2"/>
  <c r="X327" i="2"/>
  <c r="R329" i="2"/>
  <c r="R328" i="2"/>
  <c r="Y328" i="2" s="1"/>
  <c r="R327" i="2"/>
  <c r="S327" i="2" s="1"/>
  <c r="S328" i="2" s="1"/>
  <c r="S329" i="2" s="1"/>
  <c r="AA579" i="3"/>
  <c r="R579" i="3"/>
  <c r="AC579" i="3" s="1"/>
  <c r="AA578" i="3"/>
  <c r="R578" i="3"/>
  <c r="AC578" i="3" s="1"/>
  <c r="AA577" i="3"/>
  <c r="R577" i="3"/>
  <c r="AC577" i="3" s="1"/>
  <c r="AA576" i="3"/>
  <c r="R576" i="3"/>
  <c r="AC576" i="3" s="1"/>
  <c r="AA575" i="3"/>
  <c r="R575" i="3"/>
  <c r="AC575" i="3" s="1"/>
  <c r="AD575" i="3" s="1"/>
  <c r="V722" i="1"/>
  <c r="V721" i="1"/>
  <c r="V720" i="1"/>
  <c r="V719" i="1"/>
  <c r="V718" i="1"/>
  <c r="V717" i="1"/>
  <c r="V716" i="1"/>
  <c r="W716" i="1" s="1"/>
  <c r="X325" i="2"/>
  <c r="X324" i="2"/>
  <c r="Y323" i="2"/>
  <c r="Z323" i="2" s="1"/>
  <c r="X323" i="2"/>
  <c r="R325" i="2"/>
  <c r="Y325" i="2" s="1"/>
  <c r="R324" i="2"/>
  <c r="Y324" i="2" s="1"/>
  <c r="Z324" i="2" s="1"/>
  <c r="Z325" i="2" s="1"/>
  <c r="R323" i="2"/>
  <c r="S323" i="2" s="1"/>
  <c r="S324" i="2" s="1"/>
  <c r="AA573" i="3"/>
  <c r="R573" i="3"/>
  <c r="AC573" i="3" s="1"/>
  <c r="AA572" i="3"/>
  <c r="R572" i="3"/>
  <c r="AC572" i="3" s="1"/>
  <c r="AA571" i="3"/>
  <c r="R571" i="3"/>
  <c r="AC571" i="3" s="1"/>
  <c r="AA570" i="3"/>
  <c r="R570" i="3"/>
  <c r="AC570" i="3" s="1"/>
  <c r="AA569" i="3"/>
  <c r="R569" i="3"/>
  <c r="S569" i="3" s="1"/>
  <c r="V714" i="1"/>
  <c r="V713" i="1"/>
  <c r="V712" i="1"/>
  <c r="V711" i="1"/>
  <c r="V710" i="1"/>
  <c r="V709" i="1"/>
  <c r="V708" i="1"/>
  <c r="V707" i="1"/>
  <c r="W707" i="1" s="1"/>
  <c r="Y321" i="2"/>
  <c r="X321" i="2"/>
  <c r="X320" i="2"/>
  <c r="X319" i="2"/>
  <c r="R321" i="2"/>
  <c r="R320" i="2"/>
  <c r="Y320" i="2" s="1"/>
  <c r="R319" i="2"/>
  <c r="S319" i="2" s="1"/>
  <c r="S320" i="2" s="1"/>
  <c r="S321" i="2" s="1"/>
  <c r="AA567" i="3"/>
  <c r="R567" i="3"/>
  <c r="AC567" i="3" s="1"/>
  <c r="AA566" i="3"/>
  <c r="R566" i="3"/>
  <c r="AC566" i="3" s="1"/>
  <c r="AA565" i="3"/>
  <c r="R565" i="3"/>
  <c r="AC565" i="3" s="1"/>
  <c r="AA564" i="3"/>
  <c r="R564" i="3"/>
  <c r="AC564" i="3" s="1"/>
  <c r="AA563" i="3"/>
  <c r="R563" i="3"/>
  <c r="AC563" i="3" s="1"/>
  <c r="AA562" i="3"/>
  <c r="R562" i="3"/>
  <c r="S562" i="3" s="1"/>
  <c r="V705" i="1"/>
  <c r="V704" i="1"/>
  <c r="V703" i="1"/>
  <c r="V702" i="1"/>
  <c r="V701" i="1"/>
  <c r="V700" i="1"/>
  <c r="V699" i="1"/>
  <c r="W699" i="1" s="1"/>
  <c r="X317" i="2"/>
  <c r="Y316" i="2"/>
  <c r="X316" i="2"/>
  <c r="Y315" i="2"/>
  <c r="Z315" i="2" s="1"/>
  <c r="Z316" i="2" s="1"/>
  <c r="X315" i="2"/>
  <c r="R317" i="2"/>
  <c r="Y317" i="2" s="1"/>
  <c r="R316" i="2"/>
  <c r="S315" i="2"/>
  <c r="S316" i="2" s="1"/>
  <c r="S317" i="2" s="1"/>
  <c r="R315" i="2"/>
  <c r="AA560" i="3"/>
  <c r="R560" i="3"/>
  <c r="AC560" i="3" s="1"/>
  <c r="AA559" i="3"/>
  <c r="R559" i="3"/>
  <c r="AC559" i="3" s="1"/>
  <c r="AA558" i="3"/>
  <c r="R558" i="3"/>
  <c r="AC558" i="3" s="1"/>
  <c r="AA557" i="3"/>
  <c r="R557" i="3"/>
  <c r="AC557" i="3" s="1"/>
  <c r="AA556" i="3"/>
  <c r="R556" i="3"/>
  <c r="AC556" i="3" s="1"/>
  <c r="AD556" i="3" s="1"/>
  <c r="V697" i="1"/>
  <c r="V696" i="1"/>
  <c r="V695" i="1"/>
  <c r="V694" i="1"/>
  <c r="V693" i="1"/>
  <c r="V692" i="1"/>
  <c r="V691" i="1"/>
  <c r="W691" i="1" s="1"/>
  <c r="W692" i="1" s="1"/>
  <c r="Y313" i="2"/>
  <c r="X313" i="2"/>
  <c r="X312" i="2"/>
  <c r="X311" i="2"/>
  <c r="R313" i="2"/>
  <c r="R312" i="2"/>
  <c r="Y312" i="2" s="1"/>
  <c r="R311" i="2"/>
  <c r="S311" i="2" s="1"/>
  <c r="S312" i="2" s="1"/>
  <c r="S313" i="2" s="1"/>
  <c r="AA553" i="3"/>
  <c r="AA554" i="3"/>
  <c r="R554" i="3"/>
  <c r="AC554" i="3" s="1"/>
  <c r="R553" i="3"/>
  <c r="AC553" i="3" s="1"/>
  <c r="AA552" i="3"/>
  <c r="R552" i="3"/>
  <c r="AC552" i="3" s="1"/>
  <c r="AA551" i="3"/>
  <c r="R551" i="3"/>
  <c r="AC551" i="3" s="1"/>
  <c r="AA550" i="3"/>
  <c r="R550" i="3"/>
  <c r="AC550" i="3" s="1"/>
  <c r="AA549" i="3"/>
  <c r="R549" i="3"/>
  <c r="AC549" i="3" s="1"/>
  <c r="AD549" i="3" s="1"/>
  <c r="V689" i="1"/>
  <c r="V688" i="1"/>
  <c r="V687" i="1"/>
  <c r="V686" i="1"/>
  <c r="V685" i="1"/>
  <c r="V684" i="1"/>
  <c r="V683" i="1"/>
  <c r="W683" i="1" s="1"/>
  <c r="X309" i="2"/>
  <c r="X308" i="2"/>
  <c r="Y307" i="2"/>
  <c r="Z307" i="2" s="1"/>
  <c r="X307" i="2"/>
  <c r="R309" i="2"/>
  <c r="Y309" i="2" s="1"/>
  <c r="R308" i="2"/>
  <c r="Y308" i="2" s="1"/>
  <c r="R307" i="2"/>
  <c r="S307" i="2" s="1"/>
  <c r="AA547" i="3"/>
  <c r="R547" i="3"/>
  <c r="AC547" i="3" s="1"/>
  <c r="AA546" i="3"/>
  <c r="R546" i="3"/>
  <c r="AC546" i="3" s="1"/>
  <c r="AA545" i="3"/>
  <c r="R545" i="3"/>
  <c r="AC545" i="3" s="1"/>
  <c r="AA544" i="3"/>
  <c r="R544" i="3"/>
  <c r="AC544" i="3" s="1"/>
  <c r="AA543" i="3"/>
  <c r="R543" i="3"/>
  <c r="AC543" i="3" s="1"/>
  <c r="AD543" i="3" s="1"/>
  <c r="V681" i="1"/>
  <c r="V680" i="1"/>
  <c r="V679" i="1"/>
  <c r="V678" i="1"/>
  <c r="V677" i="1"/>
  <c r="V676" i="1"/>
  <c r="V675" i="1"/>
  <c r="W675" i="1" s="1"/>
  <c r="X305" i="2"/>
  <c r="Y304" i="2"/>
  <c r="X304" i="2"/>
  <c r="X303" i="2"/>
  <c r="R305" i="2"/>
  <c r="Y305" i="2" s="1"/>
  <c r="R304" i="2"/>
  <c r="R303" i="2"/>
  <c r="Y303" i="2" s="1"/>
  <c r="Z303" i="2" s="1"/>
  <c r="Z304" i="2" s="1"/>
  <c r="Z305" i="2" s="1"/>
  <c r="AA541" i="3"/>
  <c r="R541" i="3"/>
  <c r="AC541" i="3" s="1"/>
  <c r="AA540" i="3"/>
  <c r="R540" i="3"/>
  <c r="AC540" i="3" s="1"/>
  <c r="AA539" i="3"/>
  <c r="R539" i="3"/>
  <c r="AC539" i="3" s="1"/>
  <c r="AA538" i="3"/>
  <c r="R538" i="3"/>
  <c r="AC538" i="3" s="1"/>
  <c r="AA537" i="3"/>
  <c r="R537" i="3"/>
  <c r="S537" i="3" s="1"/>
  <c r="V673" i="1"/>
  <c r="V672" i="1"/>
  <c r="V671" i="1"/>
  <c r="V670" i="1"/>
  <c r="V669" i="1"/>
  <c r="V668" i="1"/>
  <c r="V667" i="1"/>
  <c r="W667" i="1" s="1"/>
  <c r="X301" i="2"/>
  <c r="X300" i="2"/>
  <c r="X299" i="2"/>
  <c r="R301" i="2"/>
  <c r="Y301" i="2" s="1"/>
  <c r="R300" i="2"/>
  <c r="Y300" i="2" s="1"/>
  <c r="R299" i="2"/>
  <c r="S299" i="2" s="1"/>
  <c r="S300" i="2" s="1"/>
  <c r="AA535" i="3"/>
  <c r="R535" i="3"/>
  <c r="AC535" i="3" s="1"/>
  <c r="AA534" i="3"/>
  <c r="R534" i="3"/>
  <c r="AC534" i="3" s="1"/>
  <c r="AA533" i="3"/>
  <c r="R533" i="3"/>
  <c r="AC533" i="3" s="1"/>
  <c r="AA532" i="3"/>
  <c r="R532" i="3"/>
  <c r="AC532" i="3" s="1"/>
  <c r="AA531" i="3"/>
  <c r="R531" i="3"/>
  <c r="AC531" i="3" s="1"/>
  <c r="AD531" i="3" s="1"/>
  <c r="V665" i="1"/>
  <c r="V664" i="1"/>
  <c r="V663" i="1"/>
  <c r="V662" i="1"/>
  <c r="V661" i="1"/>
  <c r="V660" i="1"/>
  <c r="V659" i="1"/>
  <c r="V658" i="1"/>
  <c r="W658" i="1" s="1"/>
  <c r="X297" i="2"/>
  <c r="Y296" i="2"/>
  <c r="X296" i="2"/>
  <c r="X295" i="2"/>
  <c r="R297" i="2"/>
  <c r="Y297" i="2" s="1"/>
  <c r="R296" i="2"/>
  <c r="R295" i="2"/>
  <c r="Y295" i="2" s="1"/>
  <c r="Z295" i="2" s="1"/>
  <c r="Z296" i="2" s="1"/>
  <c r="Z297" i="2" s="1"/>
  <c r="AA529" i="3"/>
  <c r="R529" i="3"/>
  <c r="AC529" i="3" s="1"/>
  <c r="AA528" i="3"/>
  <c r="R528" i="3"/>
  <c r="AC528" i="3" s="1"/>
  <c r="AA527" i="3"/>
  <c r="R527" i="3"/>
  <c r="AC527" i="3" s="1"/>
  <c r="AA526" i="3"/>
  <c r="R526" i="3"/>
  <c r="AC526" i="3" s="1"/>
  <c r="AA525" i="3"/>
  <c r="R525" i="3"/>
  <c r="AC525" i="3" s="1"/>
  <c r="AA524" i="3"/>
  <c r="R524" i="3"/>
  <c r="S524" i="3" s="1"/>
  <c r="V656" i="1"/>
  <c r="V655" i="1"/>
  <c r="V654" i="1"/>
  <c r="V653" i="1"/>
  <c r="V652" i="1"/>
  <c r="V651" i="1"/>
  <c r="V650" i="1"/>
  <c r="W650" i="1" s="1"/>
  <c r="X293" i="2"/>
  <c r="X292" i="2"/>
  <c r="Y291" i="2"/>
  <c r="Z291" i="2" s="1"/>
  <c r="X291" i="2"/>
  <c r="R293" i="2"/>
  <c r="Y293" i="2" s="1"/>
  <c r="R292" i="2"/>
  <c r="Y292" i="2" s="1"/>
  <c r="R291" i="2"/>
  <c r="S291" i="2" s="1"/>
  <c r="S292" i="2" s="1"/>
  <c r="S293" i="2" s="1"/>
  <c r="AA522" i="3"/>
  <c r="R522" i="3"/>
  <c r="AC522" i="3" s="1"/>
  <c r="AA521" i="3"/>
  <c r="R521" i="3"/>
  <c r="AC521" i="3" s="1"/>
  <c r="AA520" i="3"/>
  <c r="R520" i="3"/>
  <c r="AC520" i="3" s="1"/>
  <c r="AA519" i="3"/>
  <c r="R519" i="3"/>
  <c r="AC519" i="3" s="1"/>
  <c r="AA518" i="3"/>
  <c r="R518" i="3"/>
  <c r="AC518" i="3" s="1"/>
  <c r="AA517" i="3"/>
  <c r="R517" i="3"/>
  <c r="AC517" i="3" s="1"/>
  <c r="AD517" i="3" s="1"/>
  <c r="V648" i="1"/>
  <c r="V647" i="1"/>
  <c r="V646" i="1"/>
  <c r="V645" i="1"/>
  <c r="V644" i="1"/>
  <c r="V643" i="1"/>
  <c r="V642" i="1"/>
  <c r="V641" i="1"/>
  <c r="W641" i="1" s="1"/>
  <c r="W642" i="1" s="1"/>
  <c r="X289" i="2"/>
  <c r="X288" i="2"/>
  <c r="X287" i="2"/>
  <c r="R289" i="2"/>
  <c r="Y289" i="2" s="1"/>
  <c r="R288" i="2"/>
  <c r="Y288" i="2" s="1"/>
  <c r="R287" i="2"/>
  <c r="S287" i="2" s="1"/>
  <c r="AA515" i="3"/>
  <c r="R515" i="3"/>
  <c r="AC515" i="3" s="1"/>
  <c r="AA514" i="3"/>
  <c r="R514" i="3"/>
  <c r="AC514" i="3" s="1"/>
  <c r="AA513" i="3"/>
  <c r="R513" i="3"/>
  <c r="AC513" i="3" s="1"/>
  <c r="AA512" i="3"/>
  <c r="R512" i="3"/>
  <c r="AC512" i="3" s="1"/>
  <c r="AA511" i="3"/>
  <c r="R511" i="3"/>
  <c r="AC511" i="3" s="1"/>
  <c r="AA510" i="3"/>
  <c r="R510" i="3"/>
  <c r="AC510" i="3" s="1"/>
  <c r="AD510" i="3" s="1"/>
  <c r="V638" i="1"/>
  <c r="V639" i="1"/>
  <c r="V637" i="1"/>
  <c r="V636" i="1"/>
  <c r="V635" i="1"/>
  <c r="V634" i="1"/>
  <c r="V633" i="1"/>
  <c r="V632" i="1"/>
  <c r="V631" i="1"/>
  <c r="W631" i="1" s="1"/>
  <c r="X285" i="2"/>
  <c r="Y284" i="2"/>
  <c r="X284" i="2"/>
  <c r="X283" i="2"/>
  <c r="R285" i="2"/>
  <c r="Y285" i="2" s="1"/>
  <c r="R284" i="2"/>
  <c r="R283" i="2"/>
  <c r="S283" i="2" s="1"/>
  <c r="S284" i="2" s="1"/>
  <c r="AA508" i="3"/>
  <c r="R508" i="3"/>
  <c r="AC508" i="3" s="1"/>
  <c r="AA507" i="3"/>
  <c r="R507" i="3"/>
  <c r="AC507" i="3" s="1"/>
  <c r="AA506" i="3"/>
  <c r="R506" i="3"/>
  <c r="AC506" i="3" s="1"/>
  <c r="AA505" i="3"/>
  <c r="R505" i="3"/>
  <c r="AC505" i="3" s="1"/>
  <c r="AA504" i="3"/>
  <c r="R504" i="3"/>
  <c r="AC504" i="3" s="1"/>
  <c r="AA503" i="3"/>
  <c r="R503" i="3"/>
  <c r="AC503" i="3" s="1"/>
  <c r="AA502" i="3"/>
  <c r="R502" i="3"/>
  <c r="AC502" i="3" s="1"/>
  <c r="AD502" i="3" s="1"/>
  <c r="W725" i="1" l="1"/>
  <c r="W742" i="1"/>
  <c r="S570" i="3"/>
  <c r="S538" i="3"/>
  <c r="S596" i="3"/>
  <c r="S597" i="3" s="1"/>
  <c r="S598" i="3" s="1"/>
  <c r="W643" i="1"/>
  <c r="W644" i="1" s="1"/>
  <c r="W645" i="1" s="1"/>
  <c r="W646" i="1" s="1"/>
  <c r="W647" i="1" s="1"/>
  <c r="W648" i="1" s="1"/>
  <c r="W693" i="1"/>
  <c r="W694" i="1" s="1"/>
  <c r="W695" i="1" s="1"/>
  <c r="W696" i="1" s="1"/>
  <c r="W697" i="1" s="1"/>
  <c r="W708" i="1"/>
  <c r="W709" i="1" s="1"/>
  <c r="W710" i="1" s="1"/>
  <c r="W711" i="1" s="1"/>
  <c r="W712" i="1" s="1"/>
  <c r="W713" i="1" s="1"/>
  <c r="W714" i="1" s="1"/>
  <c r="W659" i="1"/>
  <c r="W660" i="1" s="1"/>
  <c r="W661" i="1" s="1"/>
  <c r="W662" i="1" s="1"/>
  <c r="W663" i="1" s="1"/>
  <c r="W664" i="1" s="1"/>
  <c r="W665" i="1" s="1"/>
  <c r="W733" i="1"/>
  <c r="W734" i="1" s="1"/>
  <c r="W735" i="1" s="1"/>
  <c r="W736" i="1" s="1"/>
  <c r="W737" i="1" s="1"/>
  <c r="W738" i="1" s="1"/>
  <c r="W739" i="1" s="1"/>
  <c r="W750" i="1"/>
  <c r="W751" i="1" s="1"/>
  <c r="W752" i="1" s="1"/>
  <c r="W753" i="1" s="1"/>
  <c r="W754" i="1" s="1"/>
  <c r="W755" i="1" s="1"/>
  <c r="W726" i="1"/>
  <c r="W727" i="1" s="1"/>
  <c r="W728" i="1" s="1"/>
  <c r="W729" i="1" s="1"/>
  <c r="W730" i="1" s="1"/>
  <c r="W743" i="1"/>
  <c r="W744" i="1" s="1"/>
  <c r="W745" i="1" s="1"/>
  <c r="W746" i="1" s="1"/>
  <c r="W747" i="1" s="1"/>
  <c r="S599" i="3"/>
  <c r="S601" i="3"/>
  <c r="S602" i="3" s="1"/>
  <c r="S603" i="3" s="1"/>
  <c r="S604" i="3" s="1"/>
  <c r="S605" i="3" s="1"/>
  <c r="W717" i="1"/>
  <c r="W718" i="1" s="1"/>
  <c r="W719" i="1" s="1"/>
  <c r="W720" i="1" s="1"/>
  <c r="W721" i="1" s="1"/>
  <c r="W722" i="1" s="1"/>
  <c r="W632" i="1"/>
  <c r="W633" i="1" s="1"/>
  <c r="W634" i="1" s="1"/>
  <c r="W635" i="1" s="1"/>
  <c r="W636" i="1" s="1"/>
  <c r="W637" i="1" s="1"/>
  <c r="W638" i="1" s="1"/>
  <c r="W639" i="1" s="1"/>
  <c r="W758" i="1"/>
  <c r="W759" i="1" s="1"/>
  <c r="W760" i="1" s="1"/>
  <c r="W761" i="1" s="1"/>
  <c r="W762" i="1" s="1"/>
  <c r="W763" i="1" s="1"/>
  <c r="W651" i="1"/>
  <c r="W652" i="1" s="1"/>
  <c r="W653" i="1" s="1"/>
  <c r="W654" i="1" s="1"/>
  <c r="W655" i="1" s="1"/>
  <c r="W656" i="1" s="1"/>
  <c r="W668" i="1"/>
  <c r="W669" i="1" s="1"/>
  <c r="W670" i="1" s="1"/>
  <c r="W671" i="1" s="1"/>
  <c r="W672" i="1" s="1"/>
  <c r="W673" i="1" s="1"/>
  <c r="W676" i="1"/>
  <c r="W677" i="1" s="1"/>
  <c r="W678" i="1" s="1"/>
  <c r="W679" i="1" s="1"/>
  <c r="W680" i="1" s="1"/>
  <c r="W681" i="1" s="1"/>
  <c r="W684" i="1"/>
  <c r="W685" i="1" s="1"/>
  <c r="W686" i="1" s="1"/>
  <c r="W687" i="1" s="1"/>
  <c r="W688" i="1" s="1"/>
  <c r="W689" i="1" s="1"/>
  <c r="W700" i="1"/>
  <c r="W701" i="1" s="1"/>
  <c r="W702" i="1" s="1"/>
  <c r="W703" i="1" s="1"/>
  <c r="W704" i="1" s="1"/>
  <c r="W705" i="1" s="1"/>
  <c r="AD603" i="3"/>
  <c r="AD604" i="3" s="1"/>
  <c r="AD605" i="3" s="1"/>
  <c r="AD596" i="3"/>
  <c r="AD597" i="3" s="1"/>
  <c r="AD598" i="3" s="1"/>
  <c r="AD599" i="3" s="1"/>
  <c r="AD576" i="3"/>
  <c r="AD577" i="3" s="1"/>
  <c r="AD557" i="3"/>
  <c r="AD558" i="3" s="1"/>
  <c r="AD559" i="3" s="1"/>
  <c r="AD560" i="3" s="1"/>
  <c r="Z317" i="2"/>
  <c r="Z308" i="2"/>
  <c r="Z309" i="2" s="1"/>
  <c r="Y283" i="2"/>
  <c r="Z283" i="2" s="1"/>
  <c r="Z284" i="2" s="1"/>
  <c r="Z285" i="2" s="1"/>
  <c r="S295" i="2"/>
  <c r="S296" i="2" s="1"/>
  <c r="S297" i="2" s="1"/>
  <c r="Y299" i="2"/>
  <c r="Z299" i="2" s="1"/>
  <c r="Z300" i="2" s="1"/>
  <c r="Z301" i="2" s="1"/>
  <c r="Y287" i="2"/>
  <c r="Z287" i="2" s="1"/>
  <c r="Z288" i="2" s="1"/>
  <c r="Z289" i="2" s="1"/>
  <c r="S303" i="2"/>
  <c r="S304" i="2" s="1"/>
  <c r="S305" i="2" s="1"/>
  <c r="Z292" i="2"/>
  <c r="Z293" i="2" s="1"/>
  <c r="S325" i="2"/>
  <c r="Y327" i="2"/>
  <c r="Z327" i="2" s="1"/>
  <c r="Z328" i="2" s="1"/>
  <c r="Z329" i="2" s="1"/>
  <c r="S308" i="2"/>
  <c r="S309" i="2" s="1"/>
  <c r="Y311" i="2"/>
  <c r="Z311" i="2" s="1"/>
  <c r="Z312" i="2" s="1"/>
  <c r="Z313" i="2" s="1"/>
  <c r="Y319" i="2"/>
  <c r="Z319" i="2" s="1"/>
  <c r="Z320" i="2" s="1"/>
  <c r="Z321" i="2" s="1"/>
  <c r="S285" i="2"/>
  <c r="S301" i="2"/>
  <c r="S288" i="2"/>
  <c r="S289" i="2" s="1"/>
  <c r="S539" i="3"/>
  <c r="S540" i="3" s="1"/>
  <c r="S541" i="3" s="1"/>
  <c r="AC569" i="3"/>
  <c r="AD569" i="3" s="1"/>
  <c r="AD570" i="3" s="1"/>
  <c r="AD571" i="3" s="1"/>
  <c r="AD572" i="3" s="1"/>
  <c r="AD573" i="3" s="1"/>
  <c r="S589" i="3"/>
  <c r="S590" i="3" s="1"/>
  <c r="S591" i="3" s="1"/>
  <c r="S592" i="3" s="1"/>
  <c r="S593" i="3" s="1"/>
  <c r="S525" i="3"/>
  <c r="S526" i="3" s="1"/>
  <c r="S527" i="3" s="1"/>
  <c r="S528" i="3" s="1"/>
  <c r="S529" i="3" s="1"/>
  <c r="AC562" i="3"/>
  <c r="AD562" i="3" s="1"/>
  <c r="AD563" i="3" s="1"/>
  <c r="AD564" i="3" s="1"/>
  <c r="AD565" i="3" s="1"/>
  <c r="AD566" i="3" s="1"/>
  <c r="AD567" i="3" s="1"/>
  <c r="AC581" i="3"/>
  <c r="AD581" i="3" s="1"/>
  <c r="AD582" i="3" s="1"/>
  <c r="AD583" i="3" s="1"/>
  <c r="AD584" i="3" s="1"/>
  <c r="AD585" i="3" s="1"/>
  <c r="AD586" i="3" s="1"/>
  <c r="S556" i="3"/>
  <c r="S557" i="3" s="1"/>
  <c r="S558" i="3" s="1"/>
  <c r="S559" i="3" s="1"/>
  <c r="S560" i="3" s="1"/>
  <c r="S571" i="3"/>
  <c r="S572" i="3" s="1"/>
  <c r="S573" i="3" s="1"/>
  <c r="AD503" i="3"/>
  <c r="AD504" i="3" s="1"/>
  <c r="AD505" i="3" s="1"/>
  <c r="AD506" i="3" s="1"/>
  <c r="AD507" i="3" s="1"/>
  <c r="AD508" i="3" s="1"/>
  <c r="AD578" i="3"/>
  <c r="AD579" i="3" s="1"/>
  <c r="AD518" i="3"/>
  <c r="AD519" i="3" s="1"/>
  <c r="AD520" i="3" s="1"/>
  <c r="AD521" i="3" s="1"/>
  <c r="AD522" i="3" s="1"/>
  <c r="S563" i="3"/>
  <c r="S564" i="3" s="1"/>
  <c r="S565" i="3" s="1"/>
  <c r="S566" i="3" s="1"/>
  <c r="S567" i="3" s="1"/>
  <c r="S575" i="3"/>
  <c r="S576" i="3" s="1"/>
  <c r="S577" i="3" s="1"/>
  <c r="S578" i="3" s="1"/>
  <c r="S579" i="3" s="1"/>
  <c r="AD511" i="3"/>
  <c r="AD512" i="3" s="1"/>
  <c r="AD513" i="3" s="1"/>
  <c r="AD514" i="3" s="1"/>
  <c r="AD515" i="3" s="1"/>
  <c r="AC524" i="3"/>
  <c r="AD524" i="3" s="1"/>
  <c r="AD525" i="3" s="1"/>
  <c r="AD526" i="3" s="1"/>
  <c r="AD527" i="3" s="1"/>
  <c r="AD528" i="3" s="1"/>
  <c r="AD529" i="3" s="1"/>
  <c r="S531" i="3"/>
  <c r="S532" i="3" s="1"/>
  <c r="S533" i="3" s="1"/>
  <c r="S534" i="3" s="1"/>
  <c r="S535" i="3" s="1"/>
  <c r="AC537" i="3"/>
  <c r="AD537" i="3" s="1"/>
  <c r="AD538" i="3" s="1"/>
  <c r="AD539" i="3" s="1"/>
  <c r="AD540" i="3" s="1"/>
  <c r="AD541" i="3" s="1"/>
  <c r="S549" i="3"/>
  <c r="S550" i="3" s="1"/>
  <c r="S551" i="3" s="1"/>
  <c r="S552" i="3" s="1"/>
  <c r="S553" i="3" s="1"/>
  <c r="S554" i="3" s="1"/>
  <c r="S582" i="3"/>
  <c r="S583" i="3" s="1"/>
  <c r="S584" i="3" s="1"/>
  <c r="S585" i="3" s="1"/>
  <c r="S586" i="3" s="1"/>
  <c r="AD590" i="3"/>
  <c r="AD591" i="3" s="1"/>
  <c r="AD592" i="3" s="1"/>
  <c r="AD593" i="3" s="1"/>
  <c r="AD550" i="3"/>
  <c r="AD551" i="3" s="1"/>
  <c r="AD552" i="3" s="1"/>
  <c r="AD553" i="3" s="1"/>
  <c r="AD554" i="3" s="1"/>
  <c r="AD544" i="3"/>
  <c r="AD545" i="3" s="1"/>
  <c r="AD546" i="3" s="1"/>
  <c r="AD547" i="3" s="1"/>
  <c r="S543" i="3"/>
  <c r="S544" i="3" s="1"/>
  <c r="S545" i="3" s="1"/>
  <c r="S546" i="3" s="1"/>
  <c r="S547" i="3" s="1"/>
  <c r="AD532" i="3"/>
  <c r="AD533" i="3" s="1"/>
  <c r="AD534" i="3" s="1"/>
  <c r="AD535" i="3" s="1"/>
  <c r="S517" i="3"/>
  <c r="S518" i="3" s="1"/>
  <c r="S519" i="3" s="1"/>
  <c r="S520" i="3" s="1"/>
  <c r="S521" i="3" s="1"/>
  <c r="S522" i="3" s="1"/>
  <c r="S510" i="3"/>
  <c r="S511" i="3" s="1"/>
  <c r="S512" i="3" s="1"/>
  <c r="S513" i="3" s="1"/>
  <c r="S514" i="3" s="1"/>
  <c r="S515" i="3" s="1"/>
  <c r="S502" i="3"/>
  <c r="S503" i="3" s="1"/>
  <c r="S504" i="3" s="1"/>
  <c r="S505" i="3" s="1"/>
  <c r="S506" i="3" s="1"/>
  <c r="S507" i="3" s="1"/>
  <c r="S508" i="3" s="1"/>
  <c r="V629" i="1"/>
  <c r="V628" i="1"/>
  <c r="V627" i="1"/>
  <c r="V626" i="1"/>
  <c r="V625" i="1"/>
  <c r="V624" i="1"/>
  <c r="V623" i="1"/>
  <c r="W623" i="1" s="1"/>
  <c r="X281" i="2"/>
  <c r="Y280" i="2"/>
  <c r="X280" i="2"/>
  <c r="Y279" i="2"/>
  <c r="Z279" i="2" s="1"/>
  <c r="X279" i="2"/>
  <c r="R281" i="2"/>
  <c r="Y281" i="2" s="1"/>
  <c r="R280" i="2"/>
  <c r="R279" i="2"/>
  <c r="S279" i="2" s="1"/>
  <c r="S280" i="2" s="1"/>
  <c r="AA500" i="3"/>
  <c r="R500" i="3"/>
  <c r="AC500" i="3" s="1"/>
  <c r="AA499" i="3"/>
  <c r="R499" i="3"/>
  <c r="AC499" i="3" s="1"/>
  <c r="AA498" i="3"/>
  <c r="R498" i="3"/>
  <c r="AC498" i="3" s="1"/>
  <c r="AA497" i="3"/>
  <c r="R497" i="3"/>
  <c r="AC497" i="3" s="1"/>
  <c r="AA496" i="3"/>
  <c r="R496" i="3"/>
  <c r="AC496" i="3" s="1"/>
  <c r="AA495" i="3"/>
  <c r="R495" i="3"/>
  <c r="AC495" i="3" s="1"/>
  <c r="AD495" i="3" s="1"/>
  <c r="V621" i="1"/>
  <c r="V620" i="1"/>
  <c r="V619" i="1"/>
  <c r="V618" i="1"/>
  <c r="V617" i="1"/>
  <c r="V616" i="1"/>
  <c r="V615" i="1"/>
  <c r="W615" i="1" s="1"/>
  <c r="X277" i="2"/>
  <c r="Y276" i="2"/>
  <c r="X276" i="2"/>
  <c r="X275" i="2"/>
  <c r="R277" i="2"/>
  <c r="Y277" i="2" s="1"/>
  <c r="R276" i="2"/>
  <c r="R275" i="2"/>
  <c r="S275" i="2" s="1"/>
  <c r="S276" i="2" s="1"/>
  <c r="S277" i="2" s="1"/>
  <c r="AA493" i="3"/>
  <c r="R493" i="3"/>
  <c r="AC493" i="3" s="1"/>
  <c r="AA492" i="3"/>
  <c r="R492" i="3"/>
  <c r="AC492" i="3" s="1"/>
  <c r="AA491" i="3"/>
  <c r="R491" i="3"/>
  <c r="AC491" i="3" s="1"/>
  <c r="AA490" i="3"/>
  <c r="R490" i="3"/>
  <c r="AC490" i="3" s="1"/>
  <c r="AA489" i="3"/>
  <c r="R489" i="3"/>
  <c r="S489" i="3" s="1"/>
  <c r="V613" i="1"/>
  <c r="V612" i="1"/>
  <c r="V611" i="1"/>
  <c r="V610" i="1"/>
  <c r="V609" i="1"/>
  <c r="V608" i="1"/>
  <c r="V607" i="1"/>
  <c r="W607" i="1" s="1"/>
  <c r="Y273" i="2"/>
  <c r="X273" i="2"/>
  <c r="X272" i="2"/>
  <c r="X271" i="2"/>
  <c r="R273" i="2"/>
  <c r="R272" i="2"/>
  <c r="Y272" i="2" s="1"/>
  <c r="R271" i="2"/>
  <c r="S271" i="2" s="1"/>
  <c r="S272" i="2" s="1"/>
  <c r="S273" i="2" s="1"/>
  <c r="AA487" i="3"/>
  <c r="R487" i="3"/>
  <c r="AC487" i="3" s="1"/>
  <c r="AA486" i="3"/>
  <c r="R486" i="3"/>
  <c r="AC486" i="3" s="1"/>
  <c r="AA485" i="3"/>
  <c r="R485" i="3"/>
  <c r="AC485" i="3" s="1"/>
  <c r="AA484" i="3"/>
  <c r="R484" i="3"/>
  <c r="AC484" i="3" s="1"/>
  <c r="AA483" i="3"/>
  <c r="R483" i="3"/>
  <c r="AC483" i="3" s="1"/>
  <c r="AA482" i="3"/>
  <c r="R482" i="3"/>
  <c r="S482" i="3" s="1"/>
  <c r="V605" i="1"/>
  <c r="V604" i="1"/>
  <c r="V603" i="1"/>
  <c r="V602" i="1"/>
  <c r="V601" i="1"/>
  <c r="V600" i="1"/>
  <c r="V599" i="1"/>
  <c r="V598" i="1"/>
  <c r="W598" i="1" s="1"/>
  <c r="Y269" i="2"/>
  <c r="X269" i="2"/>
  <c r="X268" i="2"/>
  <c r="X267" i="2"/>
  <c r="R269" i="2"/>
  <c r="R268" i="2"/>
  <c r="Y268" i="2" s="1"/>
  <c r="R267" i="2"/>
  <c r="S267" i="2" s="1"/>
  <c r="S268" i="2" s="1"/>
  <c r="S269" i="2" s="1"/>
  <c r="W608" i="1" l="1"/>
  <c r="W616" i="1"/>
  <c r="W617" i="1" s="1"/>
  <c r="W618" i="1" s="1"/>
  <c r="W619" i="1" s="1"/>
  <c r="W620" i="1" s="1"/>
  <c r="W621" i="1" s="1"/>
  <c r="W624" i="1"/>
  <c r="W625" i="1" s="1"/>
  <c r="W626" i="1" s="1"/>
  <c r="W627" i="1" s="1"/>
  <c r="W628" i="1" s="1"/>
  <c r="W629" i="1" s="1"/>
  <c r="W609" i="1"/>
  <c r="W610" i="1" s="1"/>
  <c r="W611" i="1" s="1"/>
  <c r="W612" i="1" s="1"/>
  <c r="W613" i="1" s="1"/>
  <c r="W599" i="1"/>
  <c r="W600" i="1" s="1"/>
  <c r="W601" i="1" s="1"/>
  <c r="W602" i="1" s="1"/>
  <c r="W603" i="1" s="1"/>
  <c r="W604" i="1" s="1"/>
  <c r="W605" i="1" s="1"/>
  <c r="AC482" i="3"/>
  <c r="AD482" i="3" s="1"/>
  <c r="AD483" i="3" s="1"/>
  <c r="AD484" i="3" s="1"/>
  <c r="AD485" i="3" s="1"/>
  <c r="AD486" i="3" s="1"/>
  <c r="AD487" i="3" s="1"/>
  <c r="Z280" i="2"/>
  <c r="Z281" i="2" s="1"/>
  <c r="Y267" i="2"/>
  <c r="Z267" i="2" s="1"/>
  <c r="Z268" i="2" s="1"/>
  <c r="Z269" i="2" s="1"/>
  <c r="Y275" i="2"/>
  <c r="Z275" i="2" s="1"/>
  <c r="Z276" i="2" s="1"/>
  <c r="Z277" i="2" s="1"/>
  <c r="S281" i="2"/>
  <c r="Y271" i="2"/>
  <c r="Z271" i="2" s="1"/>
  <c r="Z272" i="2" s="1"/>
  <c r="Z273" i="2" s="1"/>
  <c r="S483" i="3"/>
  <c r="S484" i="3" s="1"/>
  <c r="S485" i="3" s="1"/>
  <c r="S486" i="3" s="1"/>
  <c r="S487" i="3" s="1"/>
  <c r="S490" i="3"/>
  <c r="S491" i="3" s="1"/>
  <c r="S492" i="3" s="1"/>
  <c r="S493" i="3" s="1"/>
  <c r="AC489" i="3"/>
  <c r="AD489" i="3" s="1"/>
  <c r="AD490" i="3" s="1"/>
  <c r="AD491" i="3" s="1"/>
  <c r="AD492" i="3" s="1"/>
  <c r="AD493" i="3" s="1"/>
  <c r="AD496" i="3"/>
  <c r="AD497" i="3" s="1"/>
  <c r="AD498" i="3" s="1"/>
  <c r="AD499" i="3" s="1"/>
  <c r="AD500" i="3" s="1"/>
  <c r="S495" i="3"/>
  <c r="S496" i="3" s="1"/>
  <c r="S497" i="3" s="1"/>
  <c r="S498" i="3" s="1"/>
  <c r="S499" i="3" s="1"/>
  <c r="S500" i="3" s="1"/>
  <c r="AA480" i="3"/>
  <c r="R480" i="3"/>
  <c r="AC480" i="3" s="1"/>
  <c r="AA479" i="3"/>
  <c r="R479" i="3"/>
  <c r="AC479" i="3" s="1"/>
  <c r="AA478" i="3"/>
  <c r="R478" i="3"/>
  <c r="AC478" i="3" s="1"/>
  <c r="AA477" i="3"/>
  <c r="R477" i="3"/>
  <c r="AC477" i="3" s="1"/>
  <c r="AA476" i="3"/>
  <c r="R476" i="3"/>
  <c r="AC476" i="3" s="1"/>
  <c r="AA475" i="3"/>
  <c r="R475" i="3"/>
  <c r="S475" i="3" s="1"/>
  <c r="V596" i="1"/>
  <c r="V595" i="1"/>
  <c r="V594" i="1"/>
  <c r="V593" i="1"/>
  <c r="V592" i="1"/>
  <c r="V591" i="1"/>
  <c r="V590" i="1"/>
  <c r="V589" i="1"/>
  <c r="W589" i="1" s="1"/>
  <c r="W590" i="1" s="1"/>
  <c r="X265" i="2"/>
  <c r="X264" i="2"/>
  <c r="X263" i="2"/>
  <c r="R265" i="2"/>
  <c r="Y265" i="2" s="1"/>
  <c r="R264" i="2"/>
  <c r="Y264" i="2" s="1"/>
  <c r="R263" i="2"/>
  <c r="S263" i="2" s="1"/>
  <c r="AA473" i="3"/>
  <c r="R473" i="3"/>
  <c r="AC473" i="3" s="1"/>
  <c r="AA472" i="3"/>
  <c r="R472" i="3"/>
  <c r="AC472" i="3" s="1"/>
  <c r="AA471" i="3"/>
  <c r="R471" i="3"/>
  <c r="AC471" i="3" s="1"/>
  <c r="AA470" i="3"/>
  <c r="R470" i="3"/>
  <c r="AC470" i="3" s="1"/>
  <c r="AA469" i="3"/>
  <c r="R469" i="3"/>
  <c r="AC469" i="3" s="1"/>
  <c r="AA468" i="3"/>
  <c r="R468" i="3"/>
  <c r="S468" i="3" s="1"/>
  <c r="V587" i="1"/>
  <c r="V586" i="1"/>
  <c r="V585" i="1"/>
  <c r="V584" i="1"/>
  <c r="V583" i="1"/>
  <c r="V582" i="1"/>
  <c r="V581" i="1"/>
  <c r="W581" i="1" s="1"/>
  <c r="X261" i="2"/>
  <c r="X260" i="2"/>
  <c r="Y259" i="2"/>
  <c r="Z259" i="2" s="1"/>
  <c r="X259" i="2"/>
  <c r="R261" i="2"/>
  <c r="Y261" i="2" s="1"/>
  <c r="R260" i="2"/>
  <c r="Y260" i="2" s="1"/>
  <c r="R259" i="2"/>
  <c r="S259" i="2" s="1"/>
  <c r="AA466" i="3"/>
  <c r="R466" i="3"/>
  <c r="AC466" i="3" s="1"/>
  <c r="AA465" i="3"/>
  <c r="R465" i="3"/>
  <c r="AC465" i="3" s="1"/>
  <c r="AA464" i="3"/>
  <c r="R464" i="3"/>
  <c r="AC464" i="3" s="1"/>
  <c r="AA463" i="3"/>
  <c r="R463" i="3"/>
  <c r="AC463" i="3" s="1"/>
  <c r="AA462" i="3"/>
  <c r="R462" i="3"/>
  <c r="AC462" i="3" s="1"/>
  <c r="AA461" i="3"/>
  <c r="R461" i="3"/>
  <c r="AC461" i="3" s="1"/>
  <c r="AD461" i="3" s="1"/>
  <c r="V579" i="1"/>
  <c r="V578" i="1"/>
  <c r="V577" i="1"/>
  <c r="V576" i="1"/>
  <c r="V575" i="1"/>
  <c r="V574" i="1"/>
  <c r="V573" i="1"/>
  <c r="V572" i="1"/>
  <c r="W572" i="1" s="1"/>
  <c r="X257" i="2"/>
  <c r="X256" i="2"/>
  <c r="Y255" i="2"/>
  <c r="Z255" i="2" s="1"/>
  <c r="X255" i="2"/>
  <c r="R257" i="2"/>
  <c r="Y257" i="2" s="1"/>
  <c r="R256" i="2"/>
  <c r="Y256" i="2" s="1"/>
  <c r="R255" i="2"/>
  <c r="S255" i="2" s="1"/>
  <c r="S256" i="2" s="1"/>
  <c r="AA459" i="3"/>
  <c r="R459" i="3"/>
  <c r="AC459" i="3" s="1"/>
  <c r="AA458" i="3"/>
  <c r="R458" i="3"/>
  <c r="AC458" i="3" s="1"/>
  <c r="AA457" i="3"/>
  <c r="R457" i="3"/>
  <c r="AC457" i="3" s="1"/>
  <c r="AA456" i="3"/>
  <c r="R456" i="3"/>
  <c r="AC456" i="3" s="1"/>
  <c r="AA455" i="3"/>
  <c r="R455" i="3"/>
  <c r="AC455" i="3" s="1"/>
  <c r="AA454" i="3"/>
  <c r="R454" i="3"/>
  <c r="AC454" i="3" s="1"/>
  <c r="AD454" i="3" s="1"/>
  <c r="V570" i="1"/>
  <c r="V569" i="1"/>
  <c r="V568" i="1"/>
  <c r="V567" i="1"/>
  <c r="V566" i="1"/>
  <c r="V565" i="1"/>
  <c r="V564" i="1"/>
  <c r="W564" i="1" s="1"/>
  <c r="Y253" i="2"/>
  <c r="X253" i="2"/>
  <c r="X252" i="2"/>
  <c r="X251" i="2"/>
  <c r="R253" i="2"/>
  <c r="R252" i="2"/>
  <c r="Y252" i="2" s="1"/>
  <c r="R251" i="2"/>
  <c r="S251" i="2" s="1"/>
  <c r="S252" i="2" s="1"/>
  <c r="S253" i="2" s="1"/>
  <c r="AA452" i="3"/>
  <c r="R452" i="3"/>
  <c r="AC452" i="3" s="1"/>
  <c r="AA451" i="3"/>
  <c r="R451" i="3"/>
  <c r="AC451" i="3" s="1"/>
  <c r="AA450" i="3"/>
  <c r="R450" i="3"/>
  <c r="AC450" i="3" s="1"/>
  <c r="AA449" i="3"/>
  <c r="R449" i="3"/>
  <c r="AC449" i="3" s="1"/>
  <c r="AA448" i="3"/>
  <c r="R448" i="3"/>
  <c r="AC448" i="3" s="1"/>
  <c r="AD448" i="3" s="1"/>
  <c r="V562" i="1"/>
  <c r="V561" i="1"/>
  <c r="V560" i="1"/>
  <c r="V559" i="1"/>
  <c r="V558" i="1"/>
  <c r="V557" i="1"/>
  <c r="V556" i="1"/>
  <c r="V555" i="1"/>
  <c r="W555" i="1" s="1"/>
  <c r="X249" i="2"/>
  <c r="X248" i="2"/>
  <c r="Y247" i="2"/>
  <c r="Z247" i="2" s="1"/>
  <c r="X247" i="2"/>
  <c r="R249" i="2"/>
  <c r="Y249" i="2" s="1"/>
  <c r="R248" i="2"/>
  <c r="Y248" i="2" s="1"/>
  <c r="R247" i="2"/>
  <c r="S247" i="2" s="1"/>
  <c r="S248" i="2" s="1"/>
  <c r="AA446" i="3"/>
  <c r="R446" i="3"/>
  <c r="AC446" i="3" s="1"/>
  <c r="AA445" i="3"/>
  <c r="R445" i="3"/>
  <c r="AC445" i="3" s="1"/>
  <c r="AA444" i="3"/>
  <c r="R444" i="3"/>
  <c r="AC444" i="3" s="1"/>
  <c r="AA443" i="3"/>
  <c r="R443" i="3"/>
  <c r="AC443" i="3" s="1"/>
  <c r="AA442" i="3"/>
  <c r="R442" i="3"/>
  <c r="AC442" i="3" s="1"/>
  <c r="AA441" i="3"/>
  <c r="R441" i="3"/>
  <c r="AC441" i="3" s="1"/>
  <c r="AD441" i="3" s="1"/>
  <c r="AD442" i="3" s="1"/>
  <c r="V553" i="1"/>
  <c r="V552" i="1"/>
  <c r="V551" i="1"/>
  <c r="V550" i="1"/>
  <c r="V549" i="1"/>
  <c r="V548" i="1"/>
  <c r="V547" i="1"/>
  <c r="V546" i="1"/>
  <c r="W546" i="1" s="1"/>
  <c r="Y245" i="2"/>
  <c r="X245" i="2"/>
  <c r="X244" i="2"/>
  <c r="X243" i="2"/>
  <c r="R245" i="2"/>
  <c r="R244" i="2"/>
  <c r="Y244" i="2" s="1"/>
  <c r="R243" i="2"/>
  <c r="S243" i="2" s="1"/>
  <c r="S244" i="2" s="1"/>
  <c r="S245" i="2" s="1"/>
  <c r="AA439" i="3"/>
  <c r="R439" i="3"/>
  <c r="AC439" i="3" s="1"/>
  <c r="AA438" i="3"/>
  <c r="R438" i="3"/>
  <c r="AC438" i="3" s="1"/>
  <c r="AA437" i="3"/>
  <c r="R437" i="3"/>
  <c r="AC437" i="3" s="1"/>
  <c r="AA436" i="3"/>
  <c r="R436" i="3"/>
  <c r="AC436" i="3" s="1"/>
  <c r="AA435" i="3"/>
  <c r="R435" i="3"/>
  <c r="AC435" i="3" s="1"/>
  <c r="AA434" i="3"/>
  <c r="R434" i="3"/>
  <c r="AC434" i="3" s="1"/>
  <c r="AD434" i="3" s="1"/>
  <c r="W573" i="1" l="1"/>
  <c r="AD435" i="3"/>
  <c r="W582" i="1"/>
  <c r="W583" i="1" s="1"/>
  <c r="W574" i="1"/>
  <c r="W575" i="1" s="1"/>
  <c r="W576" i="1" s="1"/>
  <c r="W577" i="1" s="1"/>
  <c r="W578" i="1" s="1"/>
  <c r="W579" i="1" s="1"/>
  <c r="W556" i="1"/>
  <c r="W557" i="1" s="1"/>
  <c r="W558" i="1" s="1"/>
  <c r="W559" i="1" s="1"/>
  <c r="W560" i="1" s="1"/>
  <c r="W561" i="1" s="1"/>
  <c r="W562" i="1" s="1"/>
  <c r="S476" i="3"/>
  <c r="S477" i="3" s="1"/>
  <c r="S478" i="3" s="1"/>
  <c r="S479" i="3" s="1"/>
  <c r="S480" i="3" s="1"/>
  <c r="AD455" i="3"/>
  <c r="AD456" i="3" s="1"/>
  <c r="AD457" i="3" s="1"/>
  <c r="AD458" i="3" s="1"/>
  <c r="AD459" i="3" s="1"/>
  <c r="W584" i="1"/>
  <c r="W585" i="1" s="1"/>
  <c r="W586" i="1" s="1"/>
  <c r="W587" i="1" s="1"/>
  <c r="W591" i="1"/>
  <c r="W592" i="1" s="1"/>
  <c r="W593" i="1" s="1"/>
  <c r="W594" i="1" s="1"/>
  <c r="W595" i="1" s="1"/>
  <c r="W596" i="1" s="1"/>
  <c r="W547" i="1"/>
  <c r="W548" i="1" s="1"/>
  <c r="W549" i="1" s="1"/>
  <c r="W550" i="1" s="1"/>
  <c r="W551" i="1" s="1"/>
  <c r="W552" i="1" s="1"/>
  <c r="W553" i="1" s="1"/>
  <c r="W565" i="1"/>
  <c r="W566" i="1" s="1"/>
  <c r="W567" i="1" s="1"/>
  <c r="W568" i="1" s="1"/>
  <c r="W569" i="1" s="1"/>
  <c r="W570" i="1" s="1"/>
  <c r="Z248" i="2"/>
  <c r="Z249" i="2" s="1"/>
  <c r="Y251" i="2"/>
  <c r="Z251" i="2" s="1"/>
  <c r="Z252" i="2" s="1"/>
  <c r="Z253" i="2" s="1"/>
  <c r="Z256" i="2"/>
  <c r="Z257" i="2" s="1"/>
  <c r="S260" i="2"/>
  <c r="S261" i="2" s="1"/>
  <c r="Y263" i="2"/>
  <c r="Z263" i="2" s="1"/>
  <c r="Z264" i="2" s="1"/>
  <c r="Z265" i="2" s="1"/>
  <c r="S249" i="2"/>
  <c r="S257" i="2"/>
  <c r="Y243" i="2"/>
  <c r="Z243" i="2" s="1"/>
  <c r="Z244" i="2" s="1"/>
  <c r="Z245" i="2" s="1"/>
  <c r="Z260" i="2"/>
  <c r="Z261" i="2" s="1"/>
  <c r="S264" i="2"/>
  <c r="S265" i="2" s="1"/>
  <c r="AC468" i="3"/>
  <c r="AD468" i="3" s="1"/>
  <c r="AD469" i="3" s="1"/>
  <c r="AD470" i="3" s="1"/>
  <c r="AD471" i="3" s="1"/>
  <c r="AD472" i="3" s="1"/>
  <c r="AD473" i="3" s="1"/>
  <c r="S454" i="3"/>
  <c r="S455" i="3" s="1"/>
  <c r="S456" i="3" s="1"/>
  <c r="S457" i="3" s="1"/>
  <c r="S458" i="3" s="1"/>
  <c r="S459" i="3" s="1"/>
  <c r="AD449" i="3"/>
  <c r="AD450" i="3" s="1"/>
  <c r="AD451" i="3" s="1"/>
  <c r="AD452" i="3" s="1"/>
  <c r="AD443" i="3"/>
  <c r="AD444" i="3" s="1"/>
  <c r="AD445" i="3" s="1"/>
  <c r="AD446" i="3" s="1"/>
  <c r="S469" i="3"/>
  <c r="S470" i="3" s="1"/>
  <c r="S471" i="3" s="1"/>
  <c r="S472" i="3" s="1"/>
  <c r="S473" i="3" s="1"/>
  <c r="AD462" i="3"/>
  <c r="AD463" i="3" s="1"/>
  <c r="AD464" i="3" s="1"/>
  <c r="AD465" i="3" s="1"/>
  <c r="AD466" i="3" s="1"/>
  <c r="AD436" i="3"/>
  <c r="AD437" i="3" s="1"/>
  <c r="AD438" i="3" s="1"/>
  <c r="AD439" i="3" s="1"/>
  <c r="AC475" i="3"/>
  <c r="AD475" i="3" s="1"/>
  <c r="AD476" i="3" s="1"/>
  <c r="AD477" i="3" s="1"/>
  <c r="AD478" i="3" s="1"/>
  <c r="AD479" i="3" s="1"/>
  <c r="AD480" i="3" s="1"/>
  <c r="S461" i="3"/>
  <c r="S462" i="3" s="1"/>
  <c r="S463" i="3" s="1"/>
  <c r="S464" i="3" s="1"/>
  <c r="S465" i="3" s="1"/>
  <c r="S466" i="3" s="1"/>
  <c r="S448" i="3"/>
  <c r="S449" i="3" s="1"/>
  <c r="S450" i="3" s="1"/>
  <c r="S451" i="3" s="1"/>
  <c r="S452" i="3" s="1"/>
  <c r="S441" i="3"/>
  <c r="S442" i="3" s="1"/>
  <c r="S443" i="3" s="1"/>
  <c r="S444" i="3" s="1"/>
  <c r="S445" i="3" s="1"/>
  <c r="S446" i="3" s="1"/>
  <c r="S434" i="3"/>
  <c r="S435" i="3" s="1"/>
  <c r="S436" i="3" s="1"/>
  <c r="S437" i="3" s="1"/>
  <c r="S438" i="3" s="1"/>
  <c r="S439" i="3" s="1"/>
  <c r="V544" i="1" l="1"/>
  <c r="V543" i="1"/>
  <c r="V542" i="1"/>
  <c r="V541" i="1"/>
  <c r="V540" i="1"/>
  <c r="V539" i="1"/>
  <c r="V538" i="1"/>
  <c r="V537" i="1"/>
  <c r="V536" i="1"/>
  <c r="W536" i="1" s="1"/>
  <c r="X241" i="2"/>
  <c r="Y240" i="2"/>
  <c r="X240" i="2"/>
  <c r="Y239" i="2"/>
  <c r="Z239" i="2" s="1"/>
  <c r="X239" i="2"/>
  <c r="R241" i="2"/>
  <c r="Y241" i="2" s="1"/>
  <c r="R240" i="2"/>
  <c r="R239" i="2"/>
  <c r="S239" i="2" s="1"/>
  <c r="S240" i="2" s="1"/>
  <c r="AA405" i="3"/>
  <c r="AA402" i="3"/>
  <c r="AA379" i="3"/>
  <c r="AA380" i="3"/>
  <c r="V440" i="1"/>
  <c r="V439" i="1"/>
  <c r="V438" i="1"/>
  <c r="V437" i="1"/>
  <c r="V436" i="1"/>
  <c r="V435" i="1"/>
  <c r="V434" i="1"/>
  <c r="V433" i="1"/>
  <c r="V432" i="1"/>
  <c r="V431" i="1"/>
  <c r="W431" i="1" s="1"/>
  <c r="AA349" i="3"/>
  <c r="AA337" i="3"/>
  <c r="AA334" i="3"/>
  <c r="AA331" i="3"/>
  <c r="AA332" i="3"/>
  <c r="AA242" i="3"/>
  <c r="AA233" i="3"/>
  <c r="AA177" i="3"/>
  <c r="AA112" i="3"/>
  <c r="AA432" i="3"/>
  <c r="AA427" i="3"/>
  <c r="AA428" i="3"/>
  <c r="AA429" i="3"/>
  <c r="AA430" i="3"/>
  <c r="AA431" i="3"/>
  <c r="W432" i="1" l="1"/>
  <c r="W537" i="1"/>
  <c r="W538" i="1" s="1"/>
  <c r="W539" i="1" s="1"/>
  <c r="W540" i="1" s="1"/>
  <c r="W541" i="1" s="1"/>
  <c r="W542" i="1" s="1"/>
  <c r="W543" i="1" s="1"/>
  <c r="W544" i="1" s="1"/>
  <c r="Z240" i="2"/>
  <c r="Z241" i="2" s="1"/>
  <c r="S241" i="2"/>
  <c r="W433" i="1"/>
  <c r="W434" i="1" s="1"/>
  <c r="W435" i="1" s="1"/>
  <c r="W436" i="1" s="1"/>
  <c r="W437" i="1" s="1"/>
  <c r="W438" i="1" s="1"/>
  <c r="W439" i="1" s="1"/>
  <c r="W440" i="1" s="1"/>
  <c r="R432" i="3"/>
  <c r="AC432" i="3" s="1"/>
  <c r="R431" i="3"/>
  <c r="AC431" i="3" s="1"/>
  <c r="R430" i="3"/>
  <c r="AC430" i="3" s="1"/>
  <c r="R429" i="3"/>
  <c r="AC429" i="3" s="1"/>
  <c r="R428" i="3"/>
  <c r="AC428" i="3" s="1"/>
  <c r="R427" i="3"/>
  <c r="AC427" i="3" s="1"/>
  <c r="AA426" i="3"/>
  <c r="R426" i="3"/>
  <c r="AC426" i="3" s="1"/>
  <c r="AD426" i="3" s="1"/>
  <c r="V534" i="1"/>
  <c r="V533" i="1"/>
  <c r="V532" i="1"/>
  <c r="V531" i="1"/>
  <c r="V530" i="1"/>
  <c r="V529" i="1"/>
  <c r="V528" i="1"/>
  <c r="V527" i="1"/>
  <c r="V526" i="1"/>
  <c r="W526" i="1" s="1"/>
  <c r="X237" i="2"/>
  <c r="X236" i="2"/>
  <c r="X235" i="2"/>
  <c r="R237" i="2"/>
  <c r="Y237" i="2" s="1"/>
  <c r="R236" i="2"/>
  <c r="Y236" i="2" s="1"/>
  <c r="R235" i="2"/>
  <c r="S235" i="2" s="1"/>
  <c r="AA424" i="3"/>
  <c r="R424" i="3"/>
  <c r="AC424" i="3" s="1"/>
  <c r="AA423" i="3"/>
  <c r="R423" i="3"/>
  <c r="AC423" i="3" s="1"/>
  <c r="AA422" i="3"/>
  <c r="R422" i="3"/>
  <c r="AC422" i="3" s="1"/>
  <c r="AA421" i="3"/>
  <c r="R421" i="3"/>
  <c r="AC421" i="3" s="1"/>
  <c r="AA420" i="3"/>
  <c r="R420" i="3"/>
  <c r="AC420" i="3" s="1"/>
  <c r="AA419" i="3"/>
  <c r="R419" i="3"/>
  <c r="AC419" i="3" s="1"/>
  <c r="AA418" i="3"/>
  <c r="R418" i="3"/>
  <c r="S418" i="3" s="1"/>
  <c r="V524" i="1"/>
  <c r="V523" i="1"/>
  <c r="V522" i="1"/>
  <c r="V521" i="1"/>
  <c r="V520" i="1"/>
  <c r="V519" i="1"/>
  <c r="V518" i="1"/>
  <c r="V517" i="1"/>
  <c r="W517" i="1" s="1"/>
  <c r="V515" i="1"/>
  <c r="V514" i="1"/>
  <c r="V513" i="1"/>
  <c r="V512" i="1"/>
  <c r="V511" i="1"/>
  <c r="V510" i="1"/>
  <c r="V509" i="1"/>
  <c r="V508" i="1"/>
  <c r="W508" i="1" s="1"/>
  <c r="Y233" i="2"/>
  <c r="X233" i="2"/>
  <c r="X232" i="2"/>
  <c r="Y231" i="2"/>
  <c r="Z231" i="2" s="1"/>
  <c r="X231" i="2"/>
  <c r="R233" i="2"/>
  <c r="R232" i="2"/>
  <c r="Y232" i="2" s="1"/>
  <c r="R231" i="2"/>
  <c r="S231" i="2" s="1"/>
  <c r="S232" i="2" s="1"/>
  <c r="S233" i="2" s="1"/>
  <c r="AA416" i="3"/>
  <c r="R416" i="3"/>
  <c r="AC416" i="3" s="1"/>
  <c r="AA415" i="3"/>
  <c r="R415" i="3"/>
  <c r="AC415" i="3" s="1"/>
  <c r="AA414" i="3"/>
  <c r="R414" i="3"/>
  <c r="AC414" i="3" s="1"/>
  <c r="AA413" i="3"/>
  <c r="R413" i="3"/>
  <c r="AC413" i="3" s="1"/>
  <c r="AA412" i="3"/>
  <c r="R412" i="3"/>
  <c r="AC412" i="3" s="1"/>
  <c r="AA411" i="3"/>
  <c r="R411" i="3"/>
  <c r="S411" i="3" s="1"/>
  <c r="W509" i="1" l="1"/>
  <c r="W518" i="1"/>
  <c r="W519" i="1" s="1"/>
  <c r="W520" i="1" s="1"/>
  <c r="W521" i="1" s="1"/>
  <c r="W522" i="1" s="1"/>
  <c r="W523" i="1" s="1"/>
  <c r="W524" i="1" s="1"/>
  <c r="Z232" i="2"/>
  <c r="Z233" i="2" s="1"/>
  <c r="S236" i="2"/>
  <c r="S237" i="2" s="1"/>
  <c r="Y235" i="2"/>
  <c r="Z235" i="2" s="1"/>
  <c r="Z236" i="2" s="1"/>
  <c r="Z237" i="2" s="1"/>
  <c r="S412" i="3"/>
  <c r="S413" i="3" s="1"/>
  <c r="S419" i="3"/>
  <c r="S420" i="3" s="1"/>
  <c r="S421" i="3" s="1"/>
  <c r="S422" i="3" s="1"/>
  <c r="S423" i="3" s="1"/>
  <c r="S424" i="3" s="1"/>
  <c r="S414" i="3"/>
  <c r="S415" i="3" s="1"/>
  <c r="S416" i="3" s="1"/>
  <c r="W527" i="1"/>
  <c r="W528" i="1" s="1"/>
  <c r="W529" i="1"/>
  <c r="W530" i="1" s="1"/>
  <c r="W531" i="1" s="1"/>
  <c r="W532" i="1" s="1"/>
  <c r="W533" i="1" s="1"/>
  <c r="W534" i="1" s="1"/>
  <c r="AC411" i="3"/>
  <c r="AD411" i="3" s="1"/>
  <c r="AD412" i="3" s="1"/>
  <c r="AD413" i="3" s="1"/>
  <c r="AD414" i="3" s="1"/>
  <c r="AD415" i="3" s="1"/>
  <c r="AD416" i="3" s="1"/>
  <c r="AC418" i="3"/>
  <c r="AD418" i="3" s="1"/>
  <c r="AD419" i="3" s="1"/>
  <c r="AD420" i="3" s="1"/>
  <c r="AD421" i="3" s="1"/>
  <c r="AD422" i="3" s="1"/>
  <c r="AD423" i="3" s="1"/>
  <c r="AD424" i="3" s="1"/>
  <c r="AD427" i="3"/>
  <c r="AD428" i="3" s="1"/>
  <c r="AD429" i="3" s="1"/>
  <c r="AD430" i="3" s="1"/>
  <c r="AD431" i="3" s="1"/>
  <c r="AD432" i="3" s="1"/>
  <c r="S426" i="3"/>
  <c r="S427" i="3" s="1"/>
  <c r="S428" i="3" s="1"/>
  <c r="S429" i="3" s="1"/>
  <c r="S430" i="3" s="1"/>
  <c r="S431" i="3" s="1"/>
  <c r="S432" i="3" s="1"/>
  <c r="W510" i="1"/>
  <c r="W511" i="1" s="1"/>
  <c r="W512" i="1" s="1"/>
  <c r="W513" i="1" s="1"/>
  <c r="W514" i="1" s="1"/>
  <c r="W515" i="1" s="1"/>
  <c r="X227" i="2" l="1"/>
  <c r="X229" i="2"/>
  <c r="X228" i="2"/>
  <c r="Y227" i="2"/>
  <c r="Z227" i="2" s="1"/>
  <c r="R229" i="2"/>
  <c r="Y229" i="2" s="1"/>
  <c r="R228" i="2"/>
  <c r="Y228" i="2" s="1"/>
  <c r="R227" i="2"/>
  <c r="S227" i="2" s="1"/>
  <c r="AA409" i="3"/>
  <c r="R409" i="3"/>
  <c r="AC409" i="3" s="1"/>
  <c r="AA408" i="3"/>
  <c r="R408" i="3"/>
  <c r="AC408" i="3" s="1"/>
  <c r="AA407" i="3"/>
  <c r="R407" i="3"/>
  <c r="AC407" i="3" s="1"/>
  <c r="AA406" i="3"/>
  <c r="R406" i="3"/>
  <c r="AC406" i="3" s="1"/>
  <c r="R405" i="3"/>
  <c r="AC405" i="3" s="1"/>
  <c r="AA404" i="3"/>
  <c r="R404" i="3"/>
  <c r="AC404" i="3" s="1"/>
  <c r="AD404" i="3" s="1"/>
  <c r="V506" i="1"/>
  <c r="V505" i="1"/>
  <c r="V504" i="1"/>
  <c r="V503" i="1"/>
  <c r="V502" i="1"/>
  <c r="V501" i="1"/>
  <c r="V500" i="1"/>
  <c r="V499" i="1"/>
  <c r="W499" i="1" s="1"/>
  <c r="Y223" i="2"/>
  <c r="Z223" i="2" s="1"/>
  <c r="X223" i="2"/>
  <c r="R225" i="2"/>
  <c r="R224" i="2"/>
  <c r="R223" i="2"/>
  <c r="S223" i="2" s="1"/>
  <c r="S224" i="2" s="1"/>
  <c r="R402" i="3"/>
  <c r="AC402" i="3" s="1"/>
  <c r="AA401" i="3"/>
  <c r="R401" i="3"/>
  <c r="AC401" i="3" s="1"/>
  <c r="AA400" i="3"/>
  <c r="R400" i="3"/>
  <c r="AC400" i="3" s="1"/>
  <c r="AA399" i="3"/>
  <c r="R399" i="3"/>
  <c r="AC399" i="3" s="1"/>
  <c r="AA398" i="3"/>
  <c r="R398" i="3"/>
  <c r="AC398" i="3" s="1"/>
  <c r="AA397" i="3"/>
  <c r="R397" i="3"/>
  <c r="AC397" i="3" s="1"/>
  <c r="AD397" i="3" s="1"/>
  <c r="V497" i="1"/>
  <c r="V496" i="1"/>
  <c r="V495" i="1"/>
  <c r="V494" i="1"/>
  <c r="V493" i="1"/>
  <c r="V492" i="1"/>
  <c r="V491" i="1"/>
  <c r="V490" i="1"/>
  <c r="V489" i="1"/>
  <c r="W489" i="1" s="1"/>
  <c r="X221" i="2"/>
  <c r="X220" i="2"/>
  <c r="X219" i="2"/>
  <c r="R221" i="2"/>
  <c r="Y221" i="2" s="1"/>
  <c r="R220" i="2"/>
  <c r="Y220" i="2" s="1"/>
  <c r="R219" i="2"/>
  <c r="S219" i="2" s="1"/>
  <c r="AA395" i="3"/>
  <c r="R395" i="3"/>
  <c r="AC395" i="3" s="1"/>
  <c r="AA394" i="3"/>
  <c r="R394" i="3"/>
  <c r="AC394" i="3" s="1"/>
  <c r="AA393" i="3"/>
  <c r="R393" i="3"/>
  <c r="AC393" i="3" s="1"/>
  <c r="AA392" i="3"/>
  <c r="R392" i="3"/>
  <c r="AC392" i="3" s="1"/>
  <c r="AA391" i="3"/>
  <c r="R391" i="3"/>
  <c r="AC391" i="3" s="1"/>
  <c r="AA390" i="3"/>
  <c r="R390" i="3"/>
  <c r="AC390" i="3" s="1"/>
  <c r="AA389" i="3"/>
  <c r="R389" i="3"/>
  <c r="S389" i="3" s="1"/>
  <c r="V487" i="1"/>
  <c r="V486" i="1"/>
  <c r="V485" i="1"/>
  <c r="V484" i="1"/>
  <c r="V483" i="1"/>
  <c r="V482" i="1"/>
  <c r="V481" i="1"/>
  <c r="V480" i="1"/>
  <c r="W480" i="1" s="1"/>
  <c r="X217" i="2"/>
  <c r="Y216" i="2"/>
  <c r="X216" i="2"/>
  <c r="Y215" i="2"/>
  <c r="Z215" i="2" s="1"/>
  <c r="X215" i="2"/>
  <c r="R217" i="2"/>
  <c r="Y217" i="2" s="1"/>
  <c r="R216" i="2"/>
  <c r="R215" i="2"/>
  <c r="S215" i="2" s="1"/>
  <c r="S216" i="2" s="1"/>
  <c r="AA387" i="3"/>
  <c r="R387" i="3"/>
  <c r="AC387" i="3" s="1"/>
  <c r="AA386" i="3"/>
  <c r="R386" i="3"/>
  <c r="AC386" i="3" s="1"/>
  <c r="AA385" i="3"/>
  <c r="R385" i="3"/>
  <c r="AC385" i="3" s="1"/>
  <c r="AA384" i="3"/>
  <c r="R384" i="3"/>
  <c r="AC384" i="3" s="1"/>
  <c r="AA383" i="3"/>
  <c r="R383" i="3"/>
  <c r="AC383" i="3" s="1"/>
  <c r="AA382" i="3"/>
  <c r="R382" i="3"/>
  <c r="AC382" i="3" s="1"/>
  <c r="AD382" i="3" s="1"/>
  <c r="V478" i="1"/>
  <c r="V477" i="1"/>
  <c r="V476" i="1"/>
  <c r="V475" i="1"/>
  <c r="V474" i="1"/>
  <c r="V473" i="1"/>
  <c r="V472" i="1"/>
  <c r="V471" i="1"/>
  <c r="V470" i="1"/>
  <c r="W470" i="1" s="1"/>
  <c r="X213" i="2"/>
  <c r="X212" i="2"/>
  <c r="X211" i="2"/>
  <c r="R213" i="2"/>
  <c r="Y213" i="2" s="1"/>
  <c r="R212" i="2"/>
  <c r="Y212" i="2" s="1"/>
  <c r="R211" i="2"/>
  <c r="S211" i="2" s="1"/>
  <c r="R380" i="3"/>
  <c r="AC380" i="3" s="1"/>
  <c r="R379" i="3"/>
  <c r="AC379" i="3" s="1"/>
  <c r="AA378" i="3"/>
  <c r="R378" i="3"/>
  <c r="AC378" i="3" s="1"/>
  <c r="AA377" i="3"/>
  <c r="R377" i="3"/>
  <c r="AC377" i="3" s="1"/>
  <c r="AA376" i="3"/>
  <c r="R376" i="3"/>
  <c r="AC376" i="3" s="1"/>
  <c r="AA375" i="3"/>
  <c r="R375" i="3"/>
  <c r="AC375" i="3" s="1"/>
  <c r="AA374" i="3"/>
  <c r="R374" i="3"/>
  <c r="S374" i="3" s="1"/>
  <c r="V468" i="1"/>
  <c r="V467" i="1"/>
  <c r="V466" i="1"/>
  <c r="V465" i="1"/>
  <c r="V464" i="1"/>
  <c r="V463" i="1"/>
  <c r="V462" i="1"/>
  <c r="V461" i="1"/>
  <c r="V460" i="1"/>
  <c r="W460" i="1" s="1"/>
  <c r="Y209" i="2"/>
  <c r="X209" i="2"/>
  <c r="X208" i="2"/>
  <c r="X207" i="2"/>
  <c r="R209" i="2"/>
  <c r="R208" i="2"/>
  <c r="Y208" i="2" s="1"/>
  <c r="R207" i="2"/>
  <c r="S207" i="2" s="1"/>
  <c r="S208" i="2" s="1"/>
  <c r="S209" i="2" s="1"/>
  <c r="AA372" i="3"/>
  <c r="R372" i="3"/>
  <c r="AC372" i="3" s="1"/>
  <c r="AA371" i="3"/>
  <c r="R371" i="3"/>
  <c r="AC371" i="3" s="1"/>
  <c r="AA370" i="3"/>
  <c r="R370" i="3"/>
  <c r="AC370" i="3" s="1"/>
  <c r="AA369" i="3"/>
  <c r="R369" i="3"/>
  <c r="AC369" i="3" s="1"/>
  <c r="AA368" i="3"/>
  <c r="R368" i="3"/>
  <c r="AC368" i="3" s="1"/>
  <c r="AA367" i="3"/>
  <c r="R367" i="3"/>
  <c r="AC367" i="3" s="1"/>
  <c r="AA366" i="3"/>
  <c r="R366" i="3"/>
  <c r="S366" i="3" s="1"/>
  <c r="V458" i="1"/>
  <c r="V457" i="1"/>
  <c r="V456" i="1"/>
  <c r="V455" i="1"/>
  <c r="V454" i="1"/>
  <c r="V453" i="1"/>
  <c r="V452" i="1"/>
  <c r="V451" i="1"/>
  <c r="W451" i="1" s="1"/>
  <c r="W452" i="1" s="1"/>
  <c r="Y205" i="2"/>
  <c r="X205" i="2"/>
  <c r="X204" i="2"/>
  <c r="X203" i="2"/>
  <c r="R205" i="2"/>
  <c r="R204" i="2"/>
  <c r="Y204" i="2" s="1"/>
  <c r="R203" i="2"/>
  <c r="S203" i="2" s="1"/>
  <c r="S204" i="2" s="1"/>
  <c r="S205" i="2" s="1"/>
  <c r="AA364" i="3"/>
  <c r="R364" i="3"/>
  <c r="AC364" i="3" s="1"/>
  <c r="AA363" i="3"/>
  <c r="R363" i="3"/>
  <c r="AC363" i="3" s="1"/>
  <c r="AA362" i="3"/>
  <c r="R362" i="3"/>
  <c r="AC362" i="3" s="1"/>
  <c r="AA361" i="3"/>
  <c r="R361" i="3"/>
  <c r="AC361" i="3" s="1"/>
  <c r="AA360" i="3"/>
  <c r="R360" i="3"/>
  <c r="AC360" i="3" s="1"/>
  <c r="AA359" i="3"/>
  <c r="R359" i="3"/>
  <c r="AC359" i="3" s="1"/>
  <c r="AA358" i="3"/>
  <c r="R358" i="3"/>
  <c r="S358" i="3" s="1"/>
  <c r="V449" i="1"/>
  <c r="V448" i="1"/>
  <c r="V447" i="1"/>
  <c r="V446" i="1"/>
  <c r="V445" i="1"/>
  <c r="V444" i="1"/>
  <c r="V443" i="1"/>
  <c r="V442" i="1"/>
  <c r="W442" i="1" s="1"/>
  <c r="Y201" i="2"/>
  <c r="X201" i="2"/>
  <c r="X200" i="2"/>
  <c r="X199" i="2"/>
  <c r="R201" i="2"/>
  <c r="R200" i="2"/>
  <c r="Y200" i="2" s="1"/>
  <c r="R199" i="2"/>
  <c r="Y199" i="2" s="1"/>
  <c r="Z199" i="2" s="1"/>
  <c r="Z200" i="2" s="1"/>
  <c r="Z201" i="2" s="1"/>
  <c r="AA356" i="3"/>
  <c r="R356" i="3"/>
  <c r="AC356" i="3" s="1"/>
  <c r="AA355" i="3"/>
  <c r="R355" i="3"/>
  <c r="AC355" i="3" s="1"/>
  <c r="AA354" i="3"/>
  <c r="R354" i="3"/>
  <c r="AC354" i="3" s="1"/>
  <c r="AA353" i="3"/>
  <c r="R353" i="3"/>
  <c r="AC353" i="3" s="1"/>
  <c r="AA352" i="3"/>
  <c r="R352" i="3"/>
  <c r="AC352" i="3" s="1"/>
  <c r="AA351" i="3"/>
  <c r="R351" i="3"/>
  <c r="AC351" i="3" s="1"/>
  <c r="AD351" i="3" s="1"/>
  <c r="X197" i="2"/>
  <c r="Y196" i="2"/>
  <c r="X196" i="2"/>
  <c r="X195" i="2"/>
  <c r="R197" i="2"/>
  <c r="Y197" i="2" s="1"/>
  <c r="R196" i="2"/>
  <c r="R195" i="2"/>
  <c r="S195" i="2" s="1"/>
  <c r="R349" i="3"/>
  <c r="AC349" i="3" s="1"/>
  <c r="AA348" i="3"/>
  <c r="R348" i="3"/>
  <c r="AC348" i="3" s="1"/>
  <c r="AA347" i="3"/>
  <c r="R347" i="3"/>
  <c r="AC347" i="3" s="1"/>
  <c r="AA346" i="3"/>
  <c r="R346" i="3"/>
  <c r="AC346" i="3" s="1"/>
  <c r="AA345" i="3"/>
  <c r="R345" i="3"/>
  <c r="AC345" i="3" s="1"/>
  <c r="AA344" i="3"/>
  <c r="R344" i="3"/>
  <c r="AC344" i="3" s="1"/>
  <c r="AA343" i="3"/>
  <c r="R343" i="3"/>
  <c r="AC343" i="3" s="1"/>
  <c r="AA342" i="3"/>
  <c r="R342" i="3"/>
  <c r="AC342" i="3" s="1"/>
  <c r="AD342" i="3" s="1"/>
  <c r="V429" i="1"/>
  <c r="V428" i="1"/>
  <c r="V427" i="1"/>
  <c r="V426" i="1"/>
  <c r="V425" i="1"/>
  <c r="V424" i="1"/>
  <c r="V423" i="1"/>
  <c r="V422" i="1"/>
  <c r="V421" i="1"/>
  <c r="W421" i="1" s="1"/>
  <c r="X193" i="2"/>
  <c r="Y192" i="2"/>
  <c r="X192" i="2"/>
  <c r="X191" i="2"/>
  <c r="R193" i="2"/>
  <c r="Y193" i="2" s="1"/>
  <c r="R192" i="2"/>
  <c r="R191" i="2"/>
  <c r="S191" i="2" s="1"/>
  <c r="S192" i="2" s="1"/>
  <c r="AA335" i="3"/>
  <c r="AA336" i="3"/>
  <c r="AA338" i="3"/>
  <c r="AA339" i="3"/>
  <c r="AA340" i="3"/>
  <c r="R340" i="3"/>
  <c r="AC340" i="3" s="1"/>
  <c r="R339" i="3"/>
  <c r="AC339" i="3" s="1"/>
  <c r="R338" i="3"/>
  <c r="AC338" i="3" s="1"/>
  <c r="R337" i="3"/>
  <c r="AC337" i="3" s="1"/>
  <c r="R336" i="3"/>
  <c r="AC336" i="3" s="1"/>
  <c r="R335" i="3"/>
  <c r="AC335" i="3" s="1"/>
  <c r="R334" i="3"/>
  <c r="S334" i="3" s="1"/>
  <c r="V418" i="1"/>
  <c r="V419" i="1"/>
  <c r="V417" i="1"/>
  <c r="V416" i="1"/>
  <c r="V415" i="1"/>
  <c r="V414" i="1"/>
  <c r="V413" i="1"/>
  <c r="V412" i="1"/>
  <c r="V411" i="1"/>
  <c r="V410" i="1"/>
  <c r="W410" i="1" s="1"/>
  <c r="Y189" i="2"/>
  <c r="X189" i="2"/>
  <c r="Y188" i="2"/>
  <c r="X188" i="2"/>
  <c r="X187" i="2"/>
  <c r="R189" i="2"/>
  <c r="R188" i="2"/>
  <c r="R187" i="2"/>
  <c r="S187" i="2" s="1"/>
  <c r="S188" i="2" s="1"/>
  <c r="S189" i="2" s="1"/>
  <c r="R332" i="3"/>
  <c r="AC332" i="3" s="1"/>
  <c r="R331" i="3"/>
  <c r="AC331" i="3" s="1"/>
  <c r="AA330" i="3"/>
  <c r="R330" i="3"/>
  <c r="AC330" i="3" s="1"/>
  <c r="AA329" i="3"/>
  <c r="R329" i="3"/>
  <c r="AC329" i="3" s="1"/>
  <c r="AA328" i="3"/>
  <c r="R328" i="3"/>
  <c r="AC328" i="3" s="1"/>
  <c r="AA327" i="3"/>
  <c r="R327" i="3"/>
  <c r="AC327" i="3" s="1"/>
  <c r="AA326" i="3"/>
  <c r="R326" i="3"/>
  <c r="AC326" i="3" s="1"/>
  <c r="AA325" i="3"/>
  <c r="R325" i="3"/>
  <c r="AC325" i="3" s="1"/>
  <c r="AD325" i="3" s="1"/>
  <c r="V408" i="1"/>
  <c r="AG408" i="1" s="1"/>
  <c r="V407" i="1"/>
  <c r="AG407" i="1" s="1"/>
  <c r="V406" i="1"/>
  <c r="AG406" i="1" s="1"/>
  <c r="V405" i="1"/>
  <c r="AG405" i="1" s="1"/>
  <c r="V404" i="1"/>
  <c r="AG404" i="1" s="1"/>
  <c r="V403" i="1"/>
  <c r="AG403" i="1" s="1"/>
  <c r="V402" i="1"/>
  <c r="AG402" i="1" s="1"/>
  <c r="V401" i="1"/>
  <c r="X185" i="2"/>
  <c r="Y184" i="2"/>
  <c r="X184" i="2"/>
  <c r="X183" i="2"/>
  <c r="R185" i="2"/>
  <c r="Y185" i="2" s="1"/>
  <c r="R184" i="2"/>
  <c r="R183" i="2"/>
  <c r="S183" i="2" s="1"/>
  <c r="S184" i="2" s="1"/>
  <c r="AA323" i="3"/>
  <c r="R323" i="3"/>
  <c r="AC323" i="3" s="1"/>
  <c r="AA322" i="3"/>
  <c r="R322" i="3"/>
  <c r="AC322" i="3" s="1"/>
  <c r="AA321" i="3"/>
  <c r="R321" i="3"/>
  <c r="AC321" i="3" s="1"/>
  <c r="AA320" i="3"/>
  <c r="R320" i="3"/>
  <c r="AC320" i="3" s="1"/>
  <c r="AA319" i="3"/>
  <c r="R319" i="3"/>
  <c r="AC319" i="3" s="1"/>
  <c r="AA318" i="3"/>
  <c r="R318" i="3"/>
  <c r="S318" i="3" s="1"/>
  <c r="V399" i="1"/>
  <c r="AG399" i="1" s="1"/>
  <c r="V398" i="1"/>
  <c r="AG398" i="1" s="1"/>
  <c r="V397" i="1"/>
  <c r="AG397" i="1" s="1"/>
  <c r="V396" i="1"/>
  <c r="AG396" i="1" s="1"/>
  <c r="V395" i="1"/>
  <c r="AG395" i="1" s="1"/>
  <c r="V394" i="1"/>
  <c r="AG394" i="1" s="1"/>
  <c r="V393" i="1"/>
  <c r="AG393" i="1" s="1"/>
  <c r="V392" i="1"/>
  <c r="Y181" i="2"/>
  <c r="X181" i="2"/>
  <c r="Y180" i="2"/>
  <c r="X180" i="2"/>
  <c r="Y179" i="2"/>
  <c r="Z179" i="2" s="1"/>
  <c r="Z180" i="2" s="1"/>
  <c r="Z181" i="2" s="1"/>
  <c r="X179" i="2"/>
  <c r="R181" i="2"/>
  <c r="R180" i="2"/>
  <c r="R179" i="2"/>
  <c r="S179" i="2" s="1"/>
  <c r="S180" i="2" s="1"/>
  <c r="S181" i="2" s="1"/>
  <c r="AA316" i="3"/>
  <c r="R316" i="3"/>
  <c r="AC316" i="3" s="1"/>
  <c r="AA315" i="3"/>
  <c r="R315" i="3"/>
  <c r="AC315" i="3" s="1"/>
  <c r="AA314" i="3"/>
  <c r="R314" i="3"/>
  <c r="AC314" i="3" s="1"/>
  <c r="AA313" i="3"/>
  <c r="R313" i="3"/>
  <c r="AC313" i="3" s="1"/>
  <c r="AA312" i="3"/>
  <c r="R312" i="3"/>
  <c r="AC312" i="3" s="1"/>
  <c r="AA311" i="3"/>
  <c r="R311" i="3"/>
  <c r="AC311" i="3" s="1"/>
  <c r="AD311" i="3" s="1"/>
  <c r="V390" i="1"/>
  <c r="AG390" i="1" s="1"/>
  <c r="V389" i="1"/>
  <c r="AG389" i="1" s="1"/>
  <c r="V388" i="1"/>
  <c r="AG388" i="1" s="1"/>
  <c r="V387" i="1"/>
  <c r="AG387" i="1" s="1"/>
  <c r="V386" i="1"/>
  <c r="AG386" i="1" s="1"/>
  <c r="V385" i="1"/>
  <c r="AG385" i="1" s="1"/>
  <c r="V384" i="1"/>
  <c r="AG384" i="1" s="1"/>
  <c r="V383" i="1"/>
  <c r="X176" i="2"/>
  <c r="X175" i="2"/>
  <c r="X174" i="2"/>
  <c r="R176" i="2"/>
  <c r="Y176" i="2" s="1"/>
  <c r="R175" i="2"/>
  <c r="Y175" i="2" s="1"/>
  <c r="R174" i="2"/>
  <c r="S174" i="2" s="1"/>
  <c r="AA309" i="3"/>
  <c r="R309" i="3"/>
  <c r="AC309" i="3" s="1"/>
  <c r="AA308" i="3"/>
  <c r="R308" i="3"/>
  <c r="AC308" i="3" s="1"/>
  <c r="AA307" i="3"/>
  <c r="R307" i="3"/>
  <c r="AC307" i="3" s="1"/>
  <c r="AA306" i="3"/>
  <c r="R306" i="3"/>
  <c r="AC306" i="3" s="1"/>
  <c r="AA305" i="3"/>
  <c r="R305" i="3"/>
  <c r="AC305" i="3" s="1"/>
  <c r="AA304" i="3"/>
  <c r="R304" i="3"/>
  <c r="AC304" i="3" s="1"/>
  <c r="AD304" i="3" s="1"/>
  <c r="V381" i="1"/>
  <c r="AG381" i="1" s="1"/>
  <c r="V380" i="1"/>
  <c r="AG380" i="1" s="1"/>
  <c r="V379" i="1"/>
  <c r="AG379" i="1" s="1"/>
  <c r="V378" i="1"/>
  <c r="AG378" i="1" s="1"/>
  <c r="V377" i="1"/>
  <c r="AG377" i="1" s="1"/>
  <c r="V376" i="1"/>
  <c r="AG376" i="1" s="1"/>
  <c r="V375" i="1"/>
  <c r="AG375" i="1" s="1"/>
  <c r="V374" i="1"/>
  <c r="X172" i="2"/>
  <c r="Y171" i="2"/>
  <c r="X171" i="2"/>
  <c r="X170" i="2"/>
  <c r="R172" i="2"/>
  <c r="Y172" i="2" s="1"/>
  <c r="R171" i="2"/>
  <c r="R170" i="2"/>
  <c r="S170" i="2" s="1"/>
  <c r="S171" i="2" s="1"/>
  <c r="AA302" i="3"/>
  <c r="R302" i="3"/>
  <c r="AC302" i="3" s="1"/>
  <c r="AA301" i="3"/>
  <c r="R301" i="3"/>
  <c r="AC301" i="3" s="1"/>
  <c r="AA300" i="3"/>
  <c r="R300" i="3"/>
  <c r="AC300" i="3" s="1"/>
  <c r="AA299" i="3"/>
  <c r="R299" i="3"/>
  <c r="AC299" i="3" s="1"/>
  <c r="AA298" i="3"/>
  <c r="R298" i="3"/>
  <c r="AC298" i="3" s="1"/>
  <c r="AA297" i="3"/>
  <c r="R297" i="3"/>
  <c r="AC297" i="3" s="1"/>
  <c r="AD297" i="3" s="1"/>
  <c r="V372" i="1"/>
  <c r="AG372" i="1" s="1"/>
  <c r="V371" i="1"/>
  <c r="AG371" i="1" s="1"/>
  <c r="V370" i="1"/>
  <c r="AG370" i="1" s="1"/>
  <c r="V369" i="1"/>
  <c r="AG369" i="1" s="1"/>
  <c r="V368" i="1"/>
  <c r="AG368" i="1" s="1"/>
  <c r="V367" i="1"/>
  <c r="AG367" i="1" s="1"/>
  <c r="V366" i="1"/>
  <c r="AG366" i="1" s="1"/>
  <c r="V365" i="1"/>
  <c r="Y168" i="2"/>
  <c r="X168" i="2"/>
  <c r="X167" i="2"/>
  <c r="Y166" i="2"/>
  <c r="Z166" i="2" s="1"/>
  <c r="X166" i="2"/>
  <c r="R168" i="2"/>
  <c r="R167" i="2"/>
  <c r="Y167" i="2" s="1"/>
  <c r="R166" i="2"/>
  <c r="S166" i="2" s="1"/>
  <c r="S167" i="2" s="1"/>
  <c r="S168" i="2" s="1"/>
  <c r="AA295" i="3"/>
  <c r="R295" i="3"/>
  <c r="AC295" i="3" s="1"/>
  <c r="AA294" i="3"/>
  <c r="R294" i="3"/>
  <c r="AC294" i="3" s="1"/>
  <c r="AA293" i="3"/>
  <c r="R293" i="3"/>
  <c r="AC293" i="3" s="1"/>
  <c r="AA292" i="3"/>
  <c r="R292" i="3"/>
  <c r="AC292" i="3" s="1"/>
  <c r="AA291" i="3"/>
  <c r="R291" i="3"/>
  <c r="AC291" i="3" s="1"/>
  <c r="AA290" i="3"/>
  <c r="R290" i="3"/>
  <c r="S290" i="3" s="1"/>
  <c r="V363" i="1"/>
  <c r="AG363" i="1" s="1"/>
  <c r="V362" i="1"/>
  <c r="AG362" i="1" s="1"/>
  <c r="V361" i="1"/>
  <c r="AG361" i="1" s="1"/>
  <c r="V360" i="1"/>
  <c r="AG360" i="1" s="1"/>
  <c r="V359" i="1"/>
  <c r="AG359" i="1" s="1"/>
  <c r="V358" i="1"/>
  <c r="AG358" i="1" s="1"/>
  <c r="V357" i="1"/>
  <c r="AG357" i="1" s="1"/>
  <c r="V356" i="1"/>
  <c r="Y164" i="2"/>
  <c r="X164" i="2"/>
  <c r="X163" i="2"/>
  <c r="Y162" i="2"/>
  <c r="Z162" i="2" s="1"/>
  <c r="X162" i="2"/>
  <c r="R164" i="2"/>
  <c r="R163" i="2"/>
  <c r="Y163" i="2" s="1"/>
  <c r="S162" i="2"/>
  <c r="S163" i="2" s="1"/>
  <c r="S164" i="2" s="1"/>
  <c r="R162" i="2"/>
  <c r="AA288" i="3"/>
  <c r="R288" i="3"/>
  <c r="AC288" i="3" s="1"/>
  <c r="AA287" i="3"/>
  <c r="R287" i="3"/>
  <c r="AC287" i="3" s="1"/>
  <c r="AA286" i="3"/>
  <c r="R286" i="3"/>
  <c r="AC286" i="3" s="1"/>
  <c r="AA285" i="3"/>
  <c r="R285" i="3"/>
  <c r="AC285" i="3" s="1"/>
  <c r="AA284" i="3"/>
  <c r="R284" i="3"/>
  <c r="AC284" i="3" s="1"/>
  <c r="AA283" i="3"/>
  <c r="R283" i="3"/>
  <c r="AC283" i="3" s="1"/>
  <c r="AD283" i="3" s="1"/>
  <c r="V354" i="1"/>
  <c r="AG354" i="1" s="1"/>
  <c r="V353" i="1"/>
  <c r="AG353" i="1" s="1"/>
  <c r="V352" i="1"/>
  <c r="AG352" i="1" s="1"/>
  <c r="V351" i="1"/>
  <c r="AG351" i="1" s="1"/>
  <c r="V350" i="1"/>
  <c r="AG350" i="1" s="1"/>
  <c r="V349" i="1"/>
  <c r="AG349" i="1" s="1"/>
  <c r="V348" i="1"/>
  <c r="AG348" i="1" s="1"/>
  <c r="V347" i="1"/>
  <c r="X160" i="2"/>
  <c r="Y159" i="2"/>
  <c r="X159" i="2"/>
  <c r="X158" i="2"/>
  <c r="R160" i="2"/>
  <c r="Y160" i="2" s="1"/>
  <c r="R159" i="2"/>
  <c r="R158" i="2"/>
  <c r="S158" i="2" s="1"/>
  <c r="S159" i="2" s="1"/>
  <c r="AA281" i="3"/>
  <c r="R281" i="3"/>
  <c r="AC281" i="3" s="1"/>
  <c r="AA280" i="3"/>
  <c r="R280" i="3"/>
  <c r="AC280" i="3" s="1"/>
  <c r="AA279" i="3"/>
  <c r="R279" i="3"/>
  <c r="AC279" i="3" s="1"/>
  <c r="AA278" i="3"/>
  <c r="R278" i="3"/>
  <c r="AC278" i="3" s="1"/>
  <c r="AA277" i="3"/>
  <c r="R277" i="3"/>
  <c r="AC277" i="3" s="1"/>
  <c r="AA276" i="3"/>
  <c r="R276" i="3"/>
  <c r="AC276" i="3" s="1"/>
  <c r="AD276" i="3" s="1"/>
  <c r="V345" i="1"/>
  <c r="AG345" i="1" s="1"/>
  <c r="V344" i="1"/>
  <c r="AG344" i="1" s="1"/>
  <c r="V343" i="1"/>
  <c r="AG343" i="1" s="1"/>
  <c r="V342" i="1"/>
  <c r="AG342" i="1" s="1"/>
  <c r="V341" i="1"/>
  <c r="AG341" i="1" s="1"/>
  <c r="V340" i="1"/>
  <c r="AG340" i="1" s="1"/>
  <c r="V339" i="1"/>
  <c r="AG339" i="1" s="1"/>
  <c r="V338" i="1"/>
  <c r="AG338" i="1" s="1"/>
  <c r="V337" i="1"/>
  <c r="X156" i="2"/>
  <c r="Y155" i="2"/>
  <c r="X155" i="2"/>
  <c r="X154" i="2"/>
  <c r="R156" i="2"/>
  <c r="Y156" i="2" s="1"/>
  <c r="R155" i="2"/>
  <c r="R154" i="2"/>
  <c r="S154" i="2" s="1"/>
  <c r="AA274" i="3"/>
  <c r="R274" i="3"/>
  <c r="AC274" i="3" s="1"/>
  <c r="AA273" i="3"/>
  <c r="R273" i="3"/>
  <c r="AC273" i="3" s="1"/>
  <c r="AA272" i="3"/>
  <c r="R272" i="3"/>
  <c r="AC272" i="3" s="1"/>
  <c r="AA271" i="3"/>
  <c r="R271" i="3"/>
  <c r="AC271" i="3" s="1"/>
  <c r="AA270" i="3"/>
  <c r="R270" i="3"/>
  <c r="AC270" i="3" s="1"/>
  <c r="AA269" i="3"/>
  <c r="R269" i="3"/>
  <c r="AC269" i="3" s="1"/>
  <c r="AA268" i="3"/>
  <c r="R268" i="3"/>
  <c r="S268" i="3" s="1"/>
  <c r="V335" i="1"/>
  <c r="AG335" i="1" s="1"/>
  <c r="V334" i="1"/>
  <c r="AG334" i="1" s="1"/>
  <c r="V333" i="1"/>
  <c r="AG333" i="1" s="1"/>
  <c r="V332" i="1"/>
  <c r="AG332" i="1" s="1"/>
  <c r="V331" i="1"/>
  <c r="AG331" i="1" s="1"/>
  <c r="V330" i="1"/>
  <c r="AG330" i="1" s="1"/>
  <c r="V329" i="1"/>
  <c r="AG329" i="1" s="1"/>
  <c r="V328" i="1"/>
  <c r="X152" i="2"/>
  <c r="X151" i="2"/>
  <c r="X150" i="2"/>
  <c r="S150" i="2"/>
  <c r="S151" i="2" s="1"/>
  <c r="S152" i="2" s="1"/>
  <c r="R150" i="2"/>
  <c r="Y150" i="2" s="1"/>
  <c r="Z150" i="2" s="1"/>
  <c r="R152" i="2"/>
  <c r="Y152" i="2" s="1"/>
  <c r="R151" i="2"/>
  <c r="Y151" i="2" s="1"/>
  <c r="AA266" i="3"/>
  <c r="R266" i="3"/>
  <c r="AC266" i="3" s="1"/>
  <c r="AA265" i="3"/>
  <c r="R265" i="3"/>
  <c r="AC265" i="3" s="1"/>
  <c r="AA264" i="3"/>
  <c r="R264" i="3"/>
  <c r="AC264" i="3" s="1"/>
  <c r="AA263" i="3"/>
  <c r="R263" i="3"/>
  <c r="AC263" i="3" s="1"/>
  <c r="AA262" i="3"/>
  <c r="R262" i="3"/>
  <c r="AC262" i="3" s="1"/>
  <c r="AA261" i="3"/>
  <c r="R261" i="3"/>
  <c r="AC261" i="3" s="1"/>
  <c r="AD261" i="3" s="1"/>
  <c r="V326" i="1"/>
  <c r="AG326" i="1" s="1"/>
  <c r="V325" i="1"/>
  <c r="AG325" i="1" s="1"/>
  <c r="V324" i="1"/>
  <c r="AG324" i="1" s="1"/>
  <c r="V323" i="1"/>
  <c r="AG323" i="1" s="1"/>
  <c r="V322" i="1"/>
  <c r="AG322" i="1" s="1"/>
  <c r="V321" i="1"/>
  <c r="AG321" i="1" s="1"/>
  <c r="V320" i="1"/>
  <c r="AG320" i="1" s="1"/>
  <c r="V319" i="1"/>
  <c r="AG319" i="1" s="1"/>
  <c r="V318" i="1"/>
  <c r="Y148" i="2"/>
  <c r="X148" i="2"/>
  <c r="X147" i="2"/>
  <c r="X146" i="2"/>
  <c r="R148" i="2"/>
  <c r="R147" i="2"/>
  <c r="Y147" i="2" s="1"/>
  <c r="R146" i="2"/>
  <c r="S146" i="2" s="1"/>
  <c r="S147" i="2" s="1"/>
  <c r="S148" i="2" s="1"/>
  <c r="AA259" i="3"/>
  <c r="R259" i="3"/>
  <c r="AC259" i="3" s="1"/>
  <c r="AA258" i="3"/>
  <c r="R258" i="3"/>
  <c r="AC258" i="3" s="1"/>
  <c r="AA257" i="3"/>
  <c r="R257" i="3"/>
  <c r="AC257" i="3" s="1"/>
  <c r="AA256" i="3"/>
  <c r="R256" i="3"/>
  <c r="AC256" i="3" s="1"/>
  <c r="AA255" i="3"/>
  <c r="R255" i="3"/>
  <c r="AC255" i="3" s="1"/>
  <c r="AA254" i="3"/>
  <c r="R254" i="3"/>
  <c r="AC254" i="3" s="1"/>
  <c r="AA253" i="3"/>
  <c r="R253" i="3"/>
  <c r="S253" i="3" s="1"/>
  <c r="V316" i="1"/>
  <c r="AG316" i="1" s="1"/>
  <c r="V315" i="1"/>
  <c r="AG315" i="1" s="1"/>
  <c r="V314" i="1"/>
  <c r="AG314" i="1" s="1"/>
  <c r="V313" i="1"/>
  <c r="AG313" i="1" s="1"/>
  <c r="V312" i="1"/>
  <c r="AG312" i="1" s="1"/>
  <c r="V311" i="1"/>
  <c r="AG311" i="1" s="1"/>
  <c r="V310" i="1"/>
  <c r="AG310" i="1" s="1"/>
  <c r="V309" i="1"/>
  <c r="X144" i="2"/>
  <c r="X143" i="2"/>
  <c r="X142" i="2"/>
  <c r="R144" i="2"/>
  <c r="Y144" i="2" s="1"/>
  <c r="R143" i="2"/>
  <c r="Y143" i="2" s="1"/>
  <c r="R142" i="2"/>
  <c r="S142" i="2" s="1"/>
  <c r="AA251" i="3"/>
  <c r="R251" i="3"/>
  <c r="AC251" i="3" s="1"/>
  <c r="AA250" i="3"/>
  <c r="R250" i="3"/>
  <c r="AC250" i="3" s="1"/>
  <c r="AA249" i="3"/>
  <c r="R249" i="3"/>
  <c r="AC249" i="3" s="1"/>
  <c r="AA248" i="3"/>
  <c r="R248" i="3"/>
  <c r="AC248" i="3" s="1"/>
  <c r="AA247" i="3"/>
  <c r="R247" i="3"/>
  <c r="AC247" i="3" s="1"/>
  <c r="AA246" i="3"/>
  <c r="R246" i="3"/>
  <c r="AC246" i="3" s="1"/>
  <c r="AA245" i="3"/>
  <c r="R245" i="3"/>
  <c r="S245" i="3" s="1"/>
  <c r="V307" i="1"/>
  <c r="AG307" i="1" s="1"/>
  <c r="V306" i="1"/>
  <c r="AG306" i="1" s="1"/>
  <c r="V305" i="1"/>
  <c r="AG305" i="1" s="1"/>
  <c r="V304" i="1"/>
  <c r="AG304" i="1" s="1"/>
  <c r="V303" i="1"/>
  <c r="AG303" i="1" s="1"/>
  <c r="V302" i="1"/>
  <c r="AG302" i="1" s="1"/>
  <c r="V301" i="1"/>
  <c r="X140" i="2"/>
  <c r="X139" i="2"/>
  <c r="X138" i="2"/>
  <c r="R140" i="2"/>
  <c r="Y140" i="2" s="1"/>
  <c r="R139" i="2"/>
  <c r="Y139" i="2" s="1"/>
  <c r="R138" i="2"/>
  <c r="S138" i="2" s="1"/>
  <c r="AA243" i="3"/>
  <c r="R243" i="3"/>
  <c r="AC243" i="3" s="1"/>
  <c r="R242" i="3"/>
  <c r="AC242" i="3" s="1"/>
  <c r="AA241" i="3"/>
  <c r="R241" i="3"/>
  <c r="AC241" i="3" s="1"/>
  <c r="AA240" i="3"/>
  <c r="R240" i="3"/>
  <c r="AC240" i="3" s="1"/>
  <c r="AA239" i="3"/>
  <c r="R239" i="3"/>
  <c r="AC239" i="3" s="1"/>
  <c r="AA238" i="3"/>
  <c r="R238" i="3"/>
  <c r="AC238" i="3" s="1"/>
  <c r="AD238" i="3" s="1"/>
  <c r="V299" i="1"/>
  <c r="AG299" i="1" s="1"/>
  <c r="V298" i="1"/>
  <c r="AG298" i="1" s="1"/>
  <c r="V297" i="1"/>
  <c r="AG297" i="1" s="1"/>
  <c r="V296" i="1"/>
  <c r="AG296" i="1" s="1"/>
  <c r="V295" i="1"/>
  <c r="AG295" i="1" s="1"/>
  <c r="V294" i="1"/>
  <c r="AG294" i="1" s="1"/>
  <c r="V293" i="1"/>
  <c r="AG293" i="1" s="1"/>
  <c r="V292" i="1"/>
  <c r="X136" i="2"/>
  <c r="Y135" i="2"/>
  <c r="X135" i="2"/>
  <c r="X134" i="2"/>
  <c r="R136" i="2"/>
  <c r="Y136" i="2" s="1"/>
  <c r="R135" i="2"/>
  <c r="R134" i="2"/>
  <c r="S134" i="2" s="1"/>
  <c r="AA236" i="3"/>
  <c r="R236" i="3"/>
  <c r="AC236" i="3" s="1"/>
  <c r="AA235" i="3"/>
  <c r="R235" i="3"/>
  <c r="AC235" i="3" s="1"/>
  <c r="AA234" i="3"/>
  <c r="R234" i="3"/>
  <c r="AC234" i="3" s="1"/>
  <c r="R233" i="3"/>
  <c r="AC233" i="3" s="1"/>
  <c r="AA232" i="3"/>
  <c r="R232" i="3"/>
  <c r="AC232" i="3" s="1"/>
  <c r="AA231" i="3"/>
  <c r="R231" i="3"/>
  <c r="AC231" i="3" s="1"/>
  <c r="AA230" i="3"/>
  <c r="R230" i="3"/>
  <c r="S230" i="3" s="1"/>
  <c r="V290" i="1"/>
  <c r="AG290" i="1" s="1"/>
  <c r="V289" i="1"/>
  <c r="AG289" i="1" s="1"/>
  <c r="V288" i="1"/>
  <c r="AG288" i="1" s="1"/>
  <c r="V287" i="1"/>
  <c r="AG287" i="1" s="1"/>
  <c r="V286" i="1"/>
  <c r="AG286" i="1" s="1"/>
  <c r="V285" i="1"/>
  <c r="AG285" i="1" s="1"/>
  <c r="V284" i="1"/>
  <c r="AG284" i="1" s="1"/>
  <c r="V283" i="1"/>
  <c r="AG283" i="1" s="1"/>
  <c r="V282" i="1"/>
  <c r="X132" i="2"/>
  <c r="Y131" i="2"/>
  <c r="X131" i="2"/>
  <c r="X130" i="2"/>
  <c r="R132" i="2"/>
  <c r="Y132" i="2" s="1"/>
  <c r="R131" i="2"/>
  <c r="R130" i="2"/>
  <c r="S130" i="2" s="1"/>
  <c r="S131" i="2" s="1"/>
  <c r="AA228" i="3"/>
  <c r="R228" i="3"/>
  <c r="AC228" i="3" s="1"/>
  <c r="AA227" i="3"/>
  <c r="R227" i="3"/>
  <c r="AC227" i="3" s="1"/>
  <c r="AA226" i="3"/>
  <c r="R226" i="3"/>
  <c r="AC226" i="3" s="1"/>
  <c r="AA225" i="3"/>
  <c r="R225" i="3"/>
  <c r="AC225" i="3" s="1"/>
  <c r="AA224" i="3"/>
  <c r="R224" i="3"/>
  <c r="AC224" i="3" s="1"/>
  <c r="AA223" i="3"/>
  <c r="R223" i="3"/>
  <c r="AC223" i="3" s="1"/>
  <c r="AA222" i="3"/>
  <c r="R222" i="3"/>
  <c r="S222" i="3" s="1"/>
  <c r="V280" i="1"/>
  <c r="AG280" i="1" s="1"/>
  <c r="V279" i="1"/>
  <c r="AG279" i="1" s="1"/>
  <c r="V278" i="1"/>
  <c r="AG278" i="1" s="1"/>
  <c r="V277" i="1"/>
  <c r="AG277" i="1" s="1"/>
  <c r="V276" i="1"/>
  <c r="AG276" i="1" s="1"/>
  <c r="V275" i="1"/>
  <c r="AG275" i="1" s="1"/>
  <c r="V274" i="1"/>
  <c r="AG274" i="1" s="1"/>
  <c r="V273" i="1"/>
  <c r="X128" i="2"/>
  <c r="Y127" i="2"/>
  <c r="X127" i="2"/>
  <c r="X126" i="2"/>
  <c r="R128" i="2"/>
  <c r="Y128" i="2" s="1"/>
  <c r="R127" i="2"/>
  <c r="R126" i="2"/>
  <c r="S126" i="2" s="1"/>
  <c r="AA220" i="3"/>
  <c r="R220" i="3"/>
  <c r="AC220" i="3" s="1"/>
  <c r="AA219" i="3"/>
  <c r="R219" i="3"/>
  <c r="AC219" i="3" s="1"/>
  <c r="AA218" i="3"/>
  <c r="R218" i="3"/>
  <c r="AC218" i="3" s="1"/>
  <c r="AA217" i="3"/>
  <c r="R217" i="3"/>
  <c r="AC217" i="3" s="1"/>
  <c r="AA216" i="3"/>
  <c r="R216" i="3"/>
  <c r="AC216" i="3" s="1"/>
  <c r="AA215" i="3"/>
  <c r="R215" i="3"/>
  <c r="S215" i="3" s="1"/>
  <c r="V271" i="1"/>
  <c r="AG271" i="1" s="1"/>
  <c r="V270" i="1"/>
  <c r="AG270" i="1" s="1"/>
  <c r="V269" i="1"/>
  <c r="AG269" i="1" s="1"/>
  <c r="V268" i="1"/>
  <c r="AG268" i="1" s="1"/>
  <c r="V267" i="1"/>
  <c r="AG267" i="1" s="1"/>
  <c r="V266" i="1"/>
  <c r="AG266" i="1" s="1"/>
  <c r="V265" i="1"/>
  <c r="AG265" i="1" s="1"/>
  <c r="V264" i="1"/>
  <c r="X124" i="2"/>
  <c r="Y123" i="2"/>
  <c r="X123" i="2"/>
  <c r="Y122" i="2"/>
  <c r="Z122" i="2" s="1"/>
  <c r="X122" i="2"/>
  <c r="R124" i="2"/>
  <c r="Y124" i="2" s="1"/>
  <c r="R123" i="2"/>
  <c r="R122" i="2"/>
  <c r="S122" i="2" s="1"/>
  <c r="S123" i="2" s="1"/>
  <c r="AA213" i="3"/>
  <c r="R213" i="3"/>
  <c r="AC213" i="3" s="1"/>
  <c r="AA212" i="3"/>
  <c r="R212" i="3"/>
  <c r="AC212" i="3" s="1"/>
  <c r="AA211" i="3"/>
  <c r="R211" i="3"/>
  <c r="AC211" i="3" s="1"/>
  <c r="AA210" i="3"/>
  <c r="R210" i="3"/>
  <c r="AC210" i="3" s="1"/>
  <c r="AA209" i="3"/>
  <c r="R209" i="3"/>
  <c r="AC209" i="3" s="1"/>
  <c r="AA208" i="3"/>
  <c r="R208" i="3"/>
  <c r="S208" i="3" s="1"/>
  <c r="AA190" i="3"/>
  <c r="V261" i="1"/>
  <c r="AG261" i="1" s="1"/>
  <c r="V262" i="1"/>
  <c r="AG262" i="1" s="1"/>
  <c r="V260" i="1"/>
  <c r="AG260" i="1" s="1"/>
  <c r="V259" i="1"/>
  <c r="AG259" i="1" s="1"/>
  <c r="V258" i="1"/>
  <c r="AG258" i="1" s="1"/>
  <c r="V257" i="1"/>
  <c r="AG257" i="1" s="1"/>
  <c r="V256" i="1"/>
  <c r="AG256" i="1" s="1"/>
  <c r="V255" i="1"/>
  <c r="AG255" i="1" s="1"/>
  <c r="V254" i="1"/>
  <c r="AG254" i="1" s="1"/>
  <c r="V253" i="1"/>
  <c r="X120" i="2"/>
  <c r="Y119" i="2"/>
  <c r="X119" i="2"/>
  <c r="Y118" i="2"/>
  <c r="Z118" i="2" s="1"/>
  <c r="X118" i="2"/>
  <c r="R120" i="2"/>
  <c r="Y120" i="2" s="1"/>
  <c r="R119" i="2"/>
  <c r="R118" i="2"/>
  <c r="S118" i="2" s="1"/>
  <c r="AA206" i="3"/>
  <c r="R206" i="3"/>
  <c r="AC206" i="3" s="1"/>
  <c r="AA205" i="3"/>
  <c r="R205" i="3"/>
  <c r="AC205" i="3" s="1"/>
  <c r="AA204" i="3"/>
  <c r="R204" i="3"/>
  <c r="AC204" i="3" s="1"/>
  <c r="AA203" i="3"/>
  <c r="R203" i="3"/>
  <c r="AC203" i="3" s="1"/>
  <c r="AA202" i="3"/>
  <c r="R202" i="3"/>
  <c r="AC202" i="3" s="1"/>
  <c r="AA201" i="3"/>
  <c r="R201" i="3"/>
  <c r="AC201" i="3" s="1"/>
  <c r="AA200" i="3"/>
  <c r="R200" i="3"/>
  <c r="AC200" i="3" s="1"/>
  <c r="AA199" i="3"/>
  <c r="R199" i="3"/>
  <c r="S199" i="3" s="1"/>
  <c r="V251" i="1"/>
  <c r="AG251" i="1" s="1"/>
  <c r="V250" i="1"/>
  <c r="AG250" i="1" s="1"/>
  <c r="V249" i="1"/>
  <c r="AG249" i="1" s="1"/>
  <c r="V248" i="1"/>
  <c r="AG248" i="1" s="1"/>
  <c r="V247" i="1"/>
  <c r="AG247" i="1" s="1"/>
  <c r="V246" i="1"/>
  <c r="AG246" i="1" s="1"/>
  <c r="V245" i="1"/>
  <c r="AG245" i="1" s="1"/>
  <c r="V244" i="1"/>
  <c r="X116" i="2"/>
  <c r="Y115" i="2"/>
  <c r="X115" i="2"/>
  <c r="X114" i="2"/>
  <c r="R116" i="2"/>
  <c r="Y116" i="2" s="1"/>
  <c r="R115" i="2"/>
  <c r="R114" i="2"/>
  <c r="S114" i="2" s="1"/>
  <c r="AA197" i="3"/>
  <c r="R197" i="3"/>
  <c r="AC197" i="3" s="1"/>
  <c r="AA196" i="3"/>
  <c r="R196" i="3"/>
  <c r="AC196" i="3" s="1"/>
  <c r="AA195" i="3"/>
  <c r="R195" i="3"/>
  <c r="AC195" i="3" s="1"/>
  <c r="AA194" i="3"/>
  <c r="R194" i="3"/>
  <c r="AC194" i="3" s="1"/>
  <c r="AA193" i="3"/>
  <c r="R193" i="3"/>
  <c r="AC193" i="3" s="1"/>
  <c r="AA192" i="3"/>
  <c r="R192" i="3"/>
  <c r="S192" i="3" s="1"/>
  <c r="V242" i="1"/>
  <c r="AG242" i="1" s="1"/>
  <c r="V241" i="1"/>
  <c r="AG241" i="1" s="1"/>
  <c r="V240" i="1"/>
  <c r="AG240" i="1" s="1"/>
  <c r="V239" i="1"/>
  <c r="AG239" i="1" s="1"/>
  <c r="V238" i="1"/>
  <c r="AG238" i="1" s="1"/>
  <c r="V237" i="1"/>
  <c r="AG237" i="1" s="1"/>
  <c r="V236" i="1"/>
  <c r="X112" i="2"/>
  <c r="Y111" i="2"/>
  <c r="X111" i="2"/>
  <c r="Y110" i="2"/>
  <c r="Z110" i="2" s="1"/>
  <c r="X110" i="2"/>
  <c r="R112" i="2"/>
  <c r="Y112" i="2" s="1"/>
  <c r="R111" i="2"/>
  <c r="R110" i="2"/>
  <c r="S110" i="2" s="1"/>
  <c r="S111" i="2" s="1"/>
  <c r="R190" i="3"/>
  <c r="AC190" i="3" s="1"/>
  <c r="AA189" i="3"/>
  <c r="R189" i="3"/>
  <c r="AC189" i="3" s="1"/>
  <c r="AA188" i="3"/>
  <c r="R188" i="3"/>
  <c r="AC188" i="3" s="1"/>
  <c r="AA187" i="3"/>
  <c r="R187" i="3"/>
  <c r="AC187" i="3" s="1"/>
  <c r="AA186" i="3"/>
  <c r="R186" i="3"/>
  <c r="S186" i="3" s="1"/>
  <c r="V234" i="1"/>
  <c r="AG234" i="1" s="1"/>
  <c r="V233" i="1"/>
  <c r="AG233" i="1" s="1"/>
  <c r="V232" i="1"/>
  <c r="AG232" i="1" s="1"/>
  <c r="V231" i="1"/>
  <c r="AG231" i="1" s="1"/>
  <c r="V230" i="1"/>
  <c r="AG230" i="1" s="1"/>
  <c r="V229" i="1"/>
  <c r="AG229" i="1" s="1"/>
  <c r="V228" i="1"/>
  <c r="Y108" i="2"/>
  <c r="X108" i="2"/>
  <c r="X107" i="2"/>
  <c r="Y106" i="2"/>
  <c r="Z106" i="2" s="1"/>
  <c r="X106" i="2"/>
  <c r="R108" i="2"/>
  <c r="R107" i="2"/>
  <c r="Y107" i="2" s="1"/>
  <c r="R106" i="2"/>
  <c r="S106" i="2" s="1"/>
  <c r="S107" i="2" s="1"/>
  <c r="S108" i="2" s="1"/>
  <c r="AA184" i="3"/>
  <c r="R184" i="3"/>
  <c r="AC184" i="3" s="1"/>
  <c r="AA183" i="3"/>
  <c r="R183" i="3"/>
  <c r="AC183" i="3" s="1"/>
  <c r="AA182" i="3"/>
  <c r="R182" i="3"/>
  <c r="AC182" i="3" s="1"/>
  <c r="AA181" i="3"/>
  <c r="R181" i="3"/>
  <c r="AC181" i="3" s="1"/>
  <c r="AA180" i="3"/>
  <c r="R180" i="3"/>
  <c r="S180" i="3" s="1"/>
  <c r="V226" i="1"/>
  <c r="AG226" i="1" s="1"/>
  <c r="V225" i="1"/>
  <c r="AG225" i="1" s="1"/>
  <c r="V224" i="1"/>
  <c r="AG224" i="1" s="1"/>
  <c r="V223" i="1"/>
  <c r="AG223" i="1" s="1"/>
  <c r="V222" i="1"/>
  <c r="AG222" i="1" s="1"/>
  <c r="V221" i="1"/>
  <c r="AG221" i="1" s="1"/>
  <c r="V220" i="1"/>
  <c r="AG220" i="1" s="1"/>
  <c r="V219" i="1"/>
  <c r="X104" i="2"/>
  <c r="Y103" i="2"/>
  <c r="X103" i="2"/>
  <c r="X102" i="2"/>
  <c r="R104" i="2"/>
  <c r="Y104" i="2" s="1"/>
  <c r="R103" i="2"/>
  <c r="R102" i="2"/>
  <c r="S102" i="2" s="1"/>
  <c r="S103" i="2" s="1"/>
  <c r="AA178" i="3"/>
  <c r="R178" i="3"/>
  <c r="AC178" i="3" s="1"/>
  <c r="R177" i="3"/>
  <c r="AC177" i="3" s="1"/>
  <c r="AA176" i="3"/>
  <c r="R176" i="3"/>
  <c r="AC176" i="3" s="1"/>
  <c r="AA175" i="3"/>
  <c r="R175" i="3"/>
  <c r="AC175" i="3" s="1"/>
  <c r="AA174" i="3"/>
  <c r="R174" i="3"/>
  <c r="AC174" i="3" s="1"/>
  <c r="AA173" i="3"/>
  <c r="R173" i="3"/>
  <c r="AC173" i="3" s="1"/>
  <c r="V217" i="1"/>
  <c r="AG217" i="1" s="1"/>
  <c r="V216" i="1"/>
  <c r="AG216" i="1" s="1"/>
  <c r="V215" i="1"/>
  <c r="AG215" i="1" s="1"/>
  <c r="V214" i="1"/>
  <c r="AG214" i="1" s="1"/>
  <c r="V213" i="1"/>
  <c r="AG213" i="1" s="1"/>
  <c r="V212" i="1"/>
  <c r="AG212" i="1" s="1"/>
  <c r="V211" i="1"/>
  <c r="AG211" i="1" s="1"/>
  <c r="V210" i="1"/>
  <c r="X100" i="2"/>
  <c r="Y99" i="2"/>
  <c r="X99" i="2"/>
  <c r="Y98" i="2"/>
  <c r="Z98" i="2" s="1"/>
  <c r="Z99" i="2" s="1"/>
  <c r="Z100" i="2" s="1"/>
  <c r="X98" i="2"/>
  <c r="R100" i="2"/>
  <c r="Y100" i="2" s="1"/>
  <c r="R99" i="2"/>
  <c r="R98" i="2"/>
  <c r="S98" i="2" s="1"/>
  <c r="S99" i="2" s="1"/>
  <c r="S100" i="2" s="1"/>
  <c r="AA171" i="3"/>
  <c r="R171" i="3"/>
  <c r="AC171" i="3" s="1"/>
  <c r="AA170" i="3"/>
  <c r="R170" i="3"/>
  <c r="AC170" i="3" s="1"/>
  <c r="AA169" i="3"/>
  <c r="R169" i="3"/>
  <c r="AC169" i="3" s="1"/>
  <c r="AA168" i="3"/>
  <c r="R168" i="3"/>
  <c r="AC168" i="3" s="1"/>
  <c r="AA167" i="3"/>
  <c r="R167" i="3"/>
  <c r="AC167" i="3" s="1"/>
  <c r="AA166" i="3"/>
  <c r="R166" i="3"/>
  <c r="S166" i="3" s="1"/>
  <c r="V207" i="1"/>
  <c r="AG207" i="1" s="1"/>
  <c r="V208" i="1"/>
  <c r="AG208" i="1" s="1"/>
  <c r="V206" i="1"/>
  <c r="AG206" i="1" s="1"/>
  <c r="V205" i="1"/>
  <c r="AG205" i="1" s="1"/>
  <c r="V204" i="1"/>
  <c r="AG204" i="1" s="1"/>
  <c r="V203" i="1"/>
  <c r="AG203" i="1" s="1"/>
  <c r="V202" i="1"/>
  <c r="AG202" i="1" s="1"/>
  <c r="V201" i="1"/>
  <c r="AG201" i="1" s="1"/>
  <c r="V200" i="1"/>
  <c r="X96" i="2"/>
  <c r="X95" i="2"/>
  <c r="X94" i="2"/>
  <c r="R96" i="2"/>
  <c r="Y96" i="2" s="1"/>
  <c r="R95" i="2"/>
  <c r="Y95" i="2" s="1"/>
  <c r="R94" i="2"/>
  <c r="S94" i="2" s="1"/>
  <c r="AA164" i="3"/>
  <c r="R164" i="3"/>
  <c r="AC164" i="3" s="1"/>
  <c r="AA163" i="3"/>
  <c r="R163" i="3"/>
  <c r="AC163" i="3" s="1"/>
  <c r="AA162" i="3"/>
  <c r="R162" i="3"/>
  <c r="AC162" i="3" s="1"/>
  <c r="AA161" i="3"/>
  <c r="R161" i="3"/>
  <c r="AC161" i="3" s="1"/>
  <c r="AA160" i="3"/>
  <c r="R160" i="3"/>
  <c r="AC160" i="3" s="1"/>
  <c r="AA159" i="3"/>
  <c r="R159" i="3"/>
  <c r="AC159" i="3" s="1"/>
  <c r="AA158" i="3"/>
  <c r="R158" i="3"/>
  <c r="AC158" i="3" s="1"/>
  <c r="AD158" i="3" s="1"/>
  <c r="V198" i="1"/>
  <c r="AG198" i="1" s="1"/>
  <c r="V197" i="1"/>
  <c r="AG197" i="1" s="1"/>
  <c r="V196" i="1"/>
  <c r="AG196" i="1" s="1"/>
  <c r="V195" i="1"/>
  <c r="AG195" i="1" s="1"/>
  <c r="V194" i="1"/>
  <c r="AG194" i="1" s="1"/>
  <c r="V193" i="1"/>
  <c r="AG193" i="1" s="1"/>
  <c r="V192" i="1"/>
  <c r="Y92" i="2"/>
  <c r="X92" i="2"/>
  <c r="X91" i="2"/>
  <c r="X90" i="2"/>
  <c r="R92" i="2"/>
  <c r="R91" i="2"/>
  <c r="Y91" i="2" s="1"/>
  <c r="R90" i="2"/>
  <c r="S90" i="2" s="1"/>
  <c r="S91" i="2" s="1"/>
  <c r="S92" i="2" s="1"/>
  <c r="AA156" i="3"/>
  <c r="R156" i="3"/>
  <c r="AC156" i="3" s="1"/>
  <c r="AA155" i="3"/>
  <c r="R155" i="3"/>
  <c r="AC155" i="3" s="1"/>
  <c r="AA154" i="3"/>
  <c r="R154" i="3"/>
  <c r="AC154" i="3" s="1"/>
  <c r="AA153" i="3"/>
  <c r="R153" i="3"/>
  <c r="AC153" i="3" s="1"/>
  <c r="AA152" i="3"/>
  <c r="R152" i="3"/>
  <c r="AC152" i="3" s="1"/>
  <c r="AD152" i="3" s="1"/>
  <c r="V190" i="1"/>
  <c r="AG190" i="1" s="1"/>
  <c r="V189" i="1"/>
  <c r="AG189" i="1" s="1"/>
  <c r="V188" i="1"/>
  <c r="AG188" i="1" s="1"/>
  <c r="V187" i="1"/>
  <c r="AG187" i="1" s="1"/>
  <c r="V186" i="1"/>
  <c r="AG186" i="1" s="1"/>
  <c r="V185" i="1"/>
  <c r="AG185" i="1" s="1"/>
  <c r="V184" i="1"/>
  <c r="AG184" i="1" s="1"/>
  <c r="V183" i="1"/>
  <c r="Y86" i="2"/>
  <c r="Z86" i="2" s="1"/>
  <c r="Z87" i="2" s="1"/>
  <c r="Z88" i="2" s="1"/>
  <c r="X86" i="2"/>
  <c r="X88" i="2"/>
  <c r="Y87" i="2"/>
  <c r="X87" i="2"/>
  <c r="R88" i="2"/>
  <c r="Y88" i="2" s="1"/>
  <c r="R87" i="2"/>
  <c r="S86" i="2"/>
  <c r="S87" i="2" s="1"/>
  <c r="S88" i="2" s="1"/>
  <c r="R86" i="2"/>
  <c r="AA150" i="3"/>
  <c r="R150" i="3"/>
  <c r="AC150" i="3" s="1"/>
  <c r="AA149" i="3"/>
  <c r="R149" i="3"/>
  <c r="AC149" i="3" s="1"/>
  <c r="AA148" i="3"/>
  <c r="R148" i="3"/>
  <c r="AC148" i="3" s="1"/>
  <c r="AA147" i="3"/>
  <c r="R147" i="3"/>
  <c r="AC147" i="3" s="1"/>
  <c r="AA146" i="3"/>
  <c r="R146" i="3"/>
  <c r="AC146" i="3" s="1"/>
  <c r="AA145" i="3"/>
  <c r="R145" i="3"/>
  <c r="AC145" i="3" s="1"/>
  <c r="AD145" i="3" s="1"/>
  <c r="V179" i="1"/>
  <c r="AG179" i="1" s="1"/>
  <c r="V180" i="1"/>
  <c r="AG180" i="1" s="1"/>
  <c r="V181" i="1"/>
  <c r="AG181" i="1" s="1"/>
  <c r="V178" i="1"/>
  <c r="AG178" i="1" s="1"/>
  <c r="V177" i="1"/>
  <c r="AG177" i="1" s="1"/>
  <c r="V176" i="1"/>
  <c r="AG176" i="1" s="1"/>
  <c r="V175" i="1"/>
  <c r="AG175" i="1" s="1"/>
  <c r="V174" i="1"/>
  <c r="AG174" i="1" s="1"/>
  <c r="V173" i="1"/>
  <c r="X84" i="2"/>
  <c r="X83" i="2"/>
  <c r="X82" i="2"/>
  <c r="R84" i="2"/>
  <c r="Y84" i="2" s="1"/>
  <c r="R83" i="2"/>
  <c r="Y83" i="2" s="1"/>
  <c r="R82" i="2"/>
  <c r="S82" i="2" s="1"/>
  <c r="AA143" i="3"/>
  <c r="R143" i="3"/>
  <c r="AC143" i="3" s="1"/>
  <c r="AA142" i="3"/>
  <c r="R142" i="3"/>
  <c r="AC142" i="3" s="1"/>
  <c r="AA141" i="3"/>
  <c r="R141" i="3"/>
  <c r="AC141" i="3" s="1"/>
  <c r="AA140" i="3"/>
  <c r="R140" i="3"/>
  <c r="AC140" i="3" s="1"/>
  <c r="AA139" i="3"/>
  <c r="R139" i="3"/>
  <c r="AC139" i="3" s="1"/>
  <c r="AA138" i="3"/>
  <c r="R138" i="3"/>
  <c r="AC138" i="3" s="1"/>
  <c r="AA137" i="3"/>
  <c r="R137" i="3"/>
  <c r="S137" i="3" s="1"/>
  <c r="V171" i="1"/>
  <c r="AG171" i="1" s="1"/>
  <c r="V170" i="1"/>
  <c r="AG170" i="1" s="1"/>
  <c r="V169" i="1"/>
  <c r="AG169" i="1" s="1"/>
  <c r="V168" i="1"/>
  <c r="AG168" i="1" s="1"/>
  <c r="V167" i="1"/>
  <c r="AG167" i="1" s="1"/>
  <c r="V166" i="1"/>
  <c r="X80" i="2"/>
  <c r="Y79" i="2"/>
  <c r="X79" i="2"/>
  <c r="Y78" i="2"/>
  <c r="Z78" i="2" s="1"/>
  <c r="X78" i="2"/>
  <c r="R80" i="2"/>
  <c r="Y80" i="2" s="1"/>
  <c r="R79" i="2"/>
  <c r="R78" i="2"/>
  <c r="S78" i="2" s="1"/>
  <c r="S79" i="2" s="1"/>
  <c r="AA135" i="3"/>
  <c r="R135" i="3"/>
  <c r="AC135" i="3" s="1"/>
  <c r="AA134" i="3"/>
  <c r="R134" i="3"/>
  <c r="AC134" i="3" s="1"/>
  <c r="AA133" i="3"/>
  <c r="R133" i="3"/>
  <c r="AC133" i="3" s="1"/>
  <c r="AA132" i="3"/>
  <c r="R132" i="3"/>
  <c r="AC132" i="3" s="1"/>
  <c r="AA131" i="3"/>
  <c r="R131" i="3"/>
  <c r="AC131" i="3" s="1"/>
  <c r="AD131" i="3" s="1"/>
  <c r="V164" i="1"/>
  <c r="AG164" i="1" s="1"/>
  <c r="V163" i="1"/>
  <c r="AG163" i="1" s="1"/>
  <c r="V162" i="1"/>
  <c r="AG162" i="1" s="1"/>
  <c r="V161" i="1"/>
  <c r="AG161" i="1" s="1"/>
  <c r="V160" i="1"/>
  <c r="AG160" i="1" s="1"/>
  <c r="V159" i="1"/>
  <c r="AG159" i="1" s="1"/>
  <c r="V158" i="1"/>
  <c r="AG158" i="1" s="1"/>
  <c r="V157" i="1"/>
  <c r="X76" i="2"/>
  <c r="Y75" i="2"/>
  <c r="X75" i="2"/>
  <c r="X74" i="2"/>
  <c r="R76" i="2"/>
  <c r="Y76" i="2" s="1"/>
  <c r="R75" i="2"/>
  <c r="R74" i="2"/>
  <c r="S74" i="2" s="1"/>
  <c r="AA129" i="3"/>
  <c r="R129" i="3"/>
  <c r="AC129" i="3" s="1"/>
  <c r="AA128" i="3"/>
  <c r="R128" i="3"/>
  <c r="AC128" i="3" s="1"/>
  <c r="AA127" i="3"/>
  <c r="R127" i="3"/>
  <c r="AC127" i="3" s="1"/>
  <c r="AA126" i="3"/>
  <c r="R126" i="3"/>
  <c r="AC126" i="3" s="1"/>
  <c r="AA125" i="3"/>
  <c r="R125" i="3"/>
  <c r="AC125" i="3" s="1"/>
  <c r="AA124" i="3"/>
  <c r="R124" i="3"/>
  <c r="S124" i="3" s="1"/>
  <c r="V155" i="1"/>
  <c r="AG155" i="1" s="1"/>
  <c r="W155" i="1"/>
  <c r="V154" i="1"/>
  <c r="AG154" i="1" s="1"/>
  <c r="V153" i="1"/>
  <c r="AG153" i="1" s="1"/>
  <c r="V152" i="1"/>
  <c r="AG152" i="1" s="1"/>
  <c r="V151" i="1"/>
  <c r="AG151" i="1" s="1"/>
  <c r="V150" i="1"/>
  <c r="AG150" i="1" s="1"/>
  <c r="V149" i="1"/>
  <c r="AG149" i="1" s="1"/>
  <c r="V148" i="1"/>
  <c r="AG148" i="1" s="1"/>
  <c r="V147" i="1"/>
  <c r="W374" i="1" l="1"/>
  <c r="AG374" i="1"/>
  <c r="AH374" i="1" s="1"/>
  <c r="AH375" i="1" s="1"/>
  <c r="AH376" i="1" s="1"/>
  <c r="AH377" i="1" s="1"/>
  <c r="AH378" i="1" s="1"/>
  <c r="AH379" i="1" s="1"/>
  <c r="AH380" i="1" s="1"/>
  <c r="AH381" i="1" s="1"/>
  <c r="W383" i="1"/>
  <c r="AG383" i="1"/>
  <c r="AH383" i="1" s="1"/>
  <c r="AH384" i="1" s="1"/>
  <c r="AH385" i="1" s="1"/>
  <c r="AH386" i="1" s="1"/>
  <c r="AH387" i="1" s="1"/>
  <c r="AH388" i="1" s="1"/>
  <c r="AH389" i="1" s="1"/>
  <c r="AH390" i="1" s="1"/>
  <c r="W401" i="1"/>
  <c r="W402" i="1" s="1"/>
  <c r="W403" i="1" s="1"/>
  <c r="W404" i="1" s="1"/>
  <c r="W405" i="1" s="1"/>
  <c r="W406" i="1" s="1"/>
  <c r="W407" i="1" s="1"/>
  <c r="W408" i="1" s="1"/>
  <c r="AG401" i="1"/>
  <c r="AH401" i="1" s="1"/>
  <c r="AH402" i="1" s="1"/>
  <c r="AH403" i="1" s="1"/>
  <c r="AH404" i="1" s="1"/>
  <c r="AH405" i="1" s="1"/>
  <c r="AH406" i="1" s="1"/>
  <c r="AH407" i="1" s="1"/>
  <c r="AH408" i="1" s="1"/>
  <c r="W392" i="1"/>
  <c r="W393" i="1" s="1"/>
  <c r="W394" i="1" s="1"/>
  <c r="W395" i="1" s="1"/>
  <c r="W396" i="1" s="1"/>
  <c r="W397" i="1" s="1"/>
  <c r="W398" i="1" s="1"/>
  <c r="W399" i="1" s="1"/>
  <c r="AG392" i="1"/>
  <c r="AH392" i="1" s="1"/>
  <c r="AH393" i="1" s="1"/>
  <c r="AH394" i="1" s="1"/>
  <c r="AH395" i="1" s="1"/>
  <c r="AH396" i="1" s="1"/>
  <c r="AH397" i="1" s="1"/>
  <c r="AH398" i="1" s="1"/>
  <c r="AH399" i="1" s="1"/>
  <c r="W356" i="1"/>
  <c r="AG356" i="1"/>
  <c r="AH356" i="1" s="1"/>
  <c r="AH357" i="1" s="1"/>
  <c r="AH358" i="1" s="1"/>
  <c r="AH359" i="1" s="1"/>
  <c r="AH360" i="1" s="1"/>
  <c r="AH361" i="1" s="1"/>
  <c r="AH362" i="1" s="1"/>
  <c r="AH363" i="1" s="1"/>
  <c r="W365" i="1"/>
  <c r="AG365" i="1"/>
  <c r="AH365" i="1" s="1"/>
  <c r="AH366" i="1" s="1"/>
  <c r="AH367" i="1" s="1"/>
  <c r="AH368" i="1" s="1"/>
  <c r="AH369" i="1" s="1"/>
  <c r="AH370" i="1" s="1"/>
  <c r="AH371" i="1" s="1"/>
  <c r="AH372" i="1" s="1"/>
  <c r="W337" i="1"/>
  <c r="W338" i="1" s="1"/>
  <c r="W339" i="1" s="1"/>
  <c r="W340" i="1" s="1"/>
  <c r="W341" i="1" s="1"/>
  <c r="W342" i="1" s="1"/>
  <c r="W343" i="1" s="1"/>
  <c r="W344" i="1" s="1"/>
  <c r="W345" i="1" s="1"/>
  <c r="AG337" i="1"/>
  <c r="AH337" i="1" s="1"/>
  <c r="AH338" i="1" s="1"/>
  <c r="AH339" i="1" s="1"/>
  <c r="AH340" i="1" s="1"/>
  <c r="AH341" i="1" s="1"/>
  <c r="AH342" i="1" s="1"/>
  <c r="AH343" i="1" s="1"/>
  <c r="AH344" i="1" s="1"/>
  <c r="AH345" i="1" s="1"/>
  <c r="W282" i="1"/>
  <c r="W283" i="1" s="1"/>
  <c r="W284" i="1" s="1"/>
  <c r="W285" i="1" s="1"/>
  <c r="W286" i="1" s="1"/>
  <c r="W287" i="1" s="1"/>
  <c r="W288" i="1" s="1"/>
  <c r="W289" i="1" s="1"/>
  <c r="W290" i="1" s="1"/>
  <c r="AG282" i="1"/>
  <c r="AH282" i="1" s="1"/>
  <c r="AH283" i="1" s="1"/>
  <c r="AH284" i="1" s="1"/>
  <c r="AH285" i="1" s="1"/>
  <c r="AH286" i="1" s="1"/>
  <c r="AH287" i="1" s="1"/>
  <c r="AH288" i="1" s="1"/>
  <c r="AH289" i="1" s="1"/>
  <c r="AH290" i="1" s="1"/>
  <c r="W328" i="1"/>
  <c r="W329" i="1" s="1"/>
  <c r="W330" i="1" s="1"/>
  <c r="W331" i="1" s="1"/>
  <c r="W332" i="1" s="1"/>
  <c r="W333" i="1" s="1"/>
  <c r="W334" i="1" s="1"/>
  <c r="W335" i="1" s="1"/>
  <c r="AG328" i="1"/>
  <c r="AH328" i="1" s="1"/>
  <c r="AH329" i="1" s="1"/>
  <c r="AH330" i="1" s="1"/>
  <c r="AH331" i="1" s="1"/>
  <c r="AH332" i="1" s="1"/>
  <c r="AH333" i="1" s="1"/>
  <c r="AH334" i="1" s="1"/>
  <c r="AH335" i="1" s="1"/>
  <c r="W347" i="1"/>
  <c r="W348" i="1" s="1"/>
  <c r="W349" i="1" s="1"/>
  <c r="W350" i="1" s="1"/>
  <c r="W351" i="1" s="1"/>
  <c r="W352" i="1" s="1"/>
  <c r="W353" i="1" s="1"/>
  <c r="W354" i="1" s="1"/>
  <c r="AG347" i="1"/>
  <c r="AH347" i="1" s="1"/>
  <c r="AH348" i="1" s="1"/>
  <c r="AH349" i="1" s="1"/>
  <c r="AH350" i="1" s="1"/>
  <c r="AH351" i="1" s="1"/>
  <c r="AH352" i="1" s="1"/>
  <c r="AH353" i="1" s="1"/>
  <c r="AH354" i="1" s="1"/>
  <c r="W292" i="1"/>
  <c r="W293" i="1" s="1"/>
  <c r="W294" i="1" s="1"/>
  <c r="W295" i="1" s="1"/>
  <c r="W296" i="1" s="1"/>
  <c r="W297" i="1" s="1"/>
  <c r="W298" i="1" s="1"/>
  <c r="W299" i="1" s="1"/>
  <c r="AG292" i="1"/>
  <c r="AH292" i="1" s="1"/>
  <c r="AH293" i="1" s="1"/>
  <c r="AH294" i="1" s="1"/>
  <c r="AH295" i="1" s="1"/>
  <c r="AH296" i="1" s="1"/>
  <c r="AH297" i="1" s="1"/>
  <c r="AH298" i="1" s="1"/>
  <c r="AH299" i="1" s="1"/>
  <c r="W309" i="1"/>
  <c r="W310" i="1" s="1"/>
  <c r="W311" i="1" s="1"/>
  <c r="W312" i="1" s="1"/>
  <c r="W313" i="1" s="1"/>
  <c r="W314" i="1" s="1"/>
  <c r="W315" i="1" s="1"/>
  <c r="W316" i="1" s="1"/>
  <c r="AG309" i="1"/>
  <c r="AH309" i="1" s="1"/>
  <c r="AH310" i="1" s="1"/>
  <c r="AH311" i="1" s="1"/>
  <c r="AH312" i="1" s="1"/>
  <c r="AH313" i="1" s="1"/>
  <c r="AH314" i="1" s="1"/>
  <c r="AH315" i="1" s="1"/>
  <c r="AH316" i="1" s="1"/>
  <c r="W301" i="1"/>
  <c r="W302" i="1" s="1"/>
  <c r="W303" i="1" s="1"/>
  <c r="W304" i="1" s="1"/>
  <c r="W305" i="1" s="1"/>
  <c r="W306" i="1" s="1"/>
  <c r="W307" i="1" s="1"/>
  <c r="AG301" i="1"/>
  <c r="AH301" i="1" s="1"/>
  <c r="AH302" i="1" s="1"/>
  <c r="AH303" i="1" s="1"/>
  <c r="AH304" i="1" s="1"/>
  <c r="AH305" i="1" s="1"/>
  <c r="AH306" i="1" s="1"/>
  <c r="AH307" i="1" s="1"/>
  <c r="W318" i="1"/>
  <c r="W319" i="1" s="1"/>
  <c r="W320" i="1" s="1"/>
  <c r="W321" i="1" s="1"/>
  <c r="W322" i="1" s="1"/>
  <c r="W323" i="1" s="1"/>
  <c r="W324" i="1" s="1"/>
  <c r="W325" i="1" s="1"/>
  <c r="W326" i="1" s="1"/>
  <c r="AG318" i="1"/>
  <c r="AH318" i="1" s="1"/>
  <c r="AH319" i="1" s="1"/>
  <c r="AH320" i="1" s="1"/>
  <c r="AH321" i="1" s="1"/>
  <c r="AH322" i="1" s="1"/>
  <c r="AH323" i="1" s="1"/>
  <c r="AH324" i="1" s="1"/>
  <c r="AH325" i="1" s="1"/>
  <c r="AH326" i="1" s="1"/>
  <c r="W236" i="1"/>
  <c r="W237" i="1" s="1"/>
  <c r="W238" i="1" s="1"/>
  <c r="W239" i="1" s="1"/>
  <c r="W240" i="1" s="1"/>
  <c r="W241" i="1" s="1"/>
  <c r="W242" i="1" s="1"/>
  <c r="AG236" i="1"/>
  <c r="AH236" i="1" s="1"/>
  <c r="AH237" i="1" s="1"/>
  <c r="AH238" i="1" s="1"/>
  <c r="AH239" i="1" s="1"/>
  <c r="AH240" i="1" s="1"/>
  <c r="AH241" i="1" s="1"/>
  <c r="AH242" i="1" s="1"/>
  <c r="W157" i="1"/>
  <c r="W158" i="1" s="1"/>
  <c r="W159" i="1" s="1"/>
  <c r="W160" i="1" s="1"/>
  <c r="W161" i="1" s="1"/>
  <c r="W162" i="1" s="1"/>
  <c r="W163" i="1" s="1"/>
  <c r="W164" i="1" s="1"/>
  <c r="AG157" i="1"/>
  <c r="AH157" i="1" s="1"/>
  <c r="AH158" i="1" s="1"/>
  <c r="AH159" i="1" s="1"/>
  <c r="AH160" i="1" s="1"/>
  <c r="AH161" i="1" s="1"/>
  <c r="AH162" i="1" s="1"/>
  <c r="AH163" i="1" s="1"/>
  <c r="AH164" i="1" s="1"/>
  <c r="W264" i="1"/>
  <c r="AG264" i="1"/>
  <c r="AH264" i="1" s="1"/>
  <c r="AH265" i="1" s="1"/>
  <c r="AH266" i="1" s="1"/>
  <c r="AH267" i="1" s="1"/>
  <c r="AH268" i="1" s="1"/>
  <c r="AH269" i="1" s="1"/>
  <c r="AH270" i="1" s="1"/>
  <c r="AH271" i="1" s="1"/>
  <c r="W166" i="1"/>
  <c r="W167" i="1" s="1"/>
  <c r="W168" i="1" s="1"/>
  <c r="W169" i="1" s="1"/>
  <c r="W170" i="1" s="1"/>
  <c r="W171" i="1" s="1"/>
  <c r="AG166" i="1"/>
  <c r="AH166" i="1" s="1"/>
  <c r="AH167" i="1" s="1"/>
  <c r="AH168" i="1" s="1"/>
  <c r="AH169" i="1" s="1"/>
  <c r="AH170" i="1" s="1"/>
  <c r="AH171" i="1" s="1"/>
  <c r="W183" i="1"/>
  <c r="W184" i="1" s="1"/>
  <c r="W185" i="1" s="1"/>
  <c r="W186" i="1" s="1"/>
  <c r="W187" i="1" s="1"/>
  <c r="W188" i="1" s="1"/>
  <c r="W189" i="1" s="1"/>
  <c r="W190" i="1" s="1"/>
  <c r="AG183" i="1"/>
  <c r="AH183" i="1" s="1"/>
  <c r="AH184" i="1" s="1"/>
  <c r="AH185" i="1" s="1"/>
  <c r="AH186" i="1" s="1"/>
  <c r="AH187" i="1" s="1"/>
  <c r="AH188" i="1" s="1"/>
  <c r="AH189" i="1" s="1"/>
  <c r="AH190" i="1" s="1"/>
  <c r="W147" i="1"/>
  <c r="W148" i="1" s="1"/>
  <c r="W149" i="1" s="1"/>
  <c r="W150" i="1" s="1"/>
  <c r="W151" i="1" s="1"/>
  <c r="W152" i="1" s="1"/>
  <c r="W153" i="1" s="1"/>
  <c r="W154" i="1" s="1"/>
  <c r="AG147" i="1"/>
  <c r="AH147" i="1" s="1"/>
  <c r="AH148" i="1" s="1"/>
  <c r="AH149" i="1" s="1"/>
  <c r="AH150" i="1" s="1"/>
  <c r="AH151" i="1" s="1"/>
  <c r="AH152" i="1" s="1"/>
  <c r="AH153" i="1" s="1"/>
  <c r="AH154" i="1" s="1"/>
  <c r="AH155" i="1" s="1"/>
  <c r="W273" i="1"/>
  <c r="W274" i="1" s="1"/>
  <c r="W275" i="1" s="1"/>
  <c r="W276" i="1" s="1"/>
  <c r="W277" i="1" s="1"/>
  <c r="W278" i="1" s="1"/>
  <c r="W279" i="1" s="1"/>
  <c r="W280" i="1" s="1"/>
  <c r="AG273" i="1"/>
  <c r="AH273" i="1" s="1"/>
  <c r="AH274" i="1" s="1"/>
  <c r="AH275" i="1" s="1"/>
  <c r="AH276" i="1" s="1"/>
  <c r="AH277" i="1" s="1"/>
  <c r="AH278" i="1" s="1"/>
  <c r="AH279" i="1" s="1"/>
  <c r="AH280" i="1" s="1"/>
  <c r="W173" i="1"/>
  <c r="W174" i="1" s="1"/>
  <c r="W175" i="1" s="1"/>
  <c r="W176" i="1" s="1"/>
  <c r="W177" i="1" s="1"/>
  <c r="W178" i="1" s="1"/>
  <c r="W179" i="1" s="1"/>
  <c r="W180" i="1" s="1"/>
  <c r="W181" i="1" s="1"/>
  <c r="AG173" i="1"/>
  <c r="AH173" i="1" s="1"/>
  <c r="AH174" i="1" s="1"/>
  <c r="AH175" i="1" s="1"/>
  <c r="AH176" i="1" s="1"/>
  <c r="AH177" i="1" s="1"/>
  <c r="AH178" i="1" s="1"/>
  <c r="AH179" i="1" s="1"/>
  <c r="AH180" i="1" s="1"/>
  <c r="AH181" i="1" s="1"/>
  <c r="W244" i="1"/>
  <c r="W245" i="1" s="1"/>
  <c r="W246" i="1" s="1"/>
  <c r="W247" i="1" s="1"/>
  <c r="W248" i="1" s="1"/>
  <c r="W249" i="1" s="1"/>
  <c r="W250" i="1" s="1"/>
  <c r="W251" i="1" s="1"/>
  <c r="AG244" i="1"/>
  <c r="AH244" i="1" s="1"/>
  <c r="AH245" i="1" s="1"/>
  <c r="AH246" i="1" s="1"/>
  <c r="AH247" i="1" s="1"/>
  <c r="AH248" i="1" s="1"/>
  <c r="AH249" i="1" s="1"/>
  <c r="AH250" i="1" s="1"/>
  <c r="AH251" i="1" s="1"/>
  <c r="W192" i="1"/>
  <c r="AG192" i="1"/>
  <c r="AH192" i="1" s="1"/>
  <c r="AH193" i="1" s="1"/>
  <c r="AH194" i="1" s="1"/>
  <c r="AH195" i="1" s="1"/>
  <c r="AH196" i="1" s="1"/>
  <c r="AH197" i="1" s="1"/>
  <c r="AH198" i="1" s="1"/>
  <c r="W210" i="1"/>
  <c r="W211" i="1" s="1"/>
  <c r="W212" i="1" s="1"/>
  <c r="W213" i="1" s="1"/>
  <c r="W214" i="1" s="1"/>
  <c r="W215" i="1" s="1"/>
  <c r="W216" i="1" s="1"/>
  <c r="W217" i="1" s="1"/>
  <c r="AG210" i="1"/>
  <c r="AH210" i="1" s="1"/>
  <c r="AH211" i="1" s="1"/>
  <c r="AH212" i="1" s="1"/>
  <c r="AH213" i="1" s="1"/>
  <c r="AH214" i="1" s="1"/>
  <c r="AH215" i="1" s="1"/>
  <c r="AH216" i="1" s="1"/>
  <c r="AH217" i="1" s="1"/>
  <c r="W219" i="1"/>
  <c r="W220" i="1" s="1"/>
  <c r="W221" i="1" s="1"/>
  <c r="W222" i="1" s="1"/>
  <c r="W223" i="1" s="1"/>
  <c r="W224" i="1" s="1"/>
  <c r="W225" i="1" s="1"/>
  <c r="W226" i="1" s="1"/>
  <c r="AG219" i="1"/>
  <c r="AH219" i="1" s="1"/>
  <c r="AH220" i="1" s="1"/>
  <c r="AH221" i="1" s="1"/>
  <c r="AH222" i="1" s="1"/>
  <c r="AH223" i="1" s="1"/>
  <c r="AH224" i="1" s="1"/>
  <c r="AH225" i="1" s="1"/>
  <c r="AH226" i="1" s="1"/>
  <c r="W228" i="1"/>
  <c r="W229" i="1" s="1"/>
  <c r="W230" i="1" s="1"/>
  <c r="W231" i="1" s="1"/>
  <c r="W232" i="1" s="1"/>
  <c r="W233" i="1" s="1"/>
  <c r="W234" i="1" s="1"/>
  <c r="AG228" i="1"/>
  <c r="AH228" i="1" s="1"/>
  <c r="AH229" i="1" s="1"/>
  <c r="AH230" i="1" s="1"/>
  <c r="AH231" i="1" s="1"/>
  <c r="AH232" i="1" s="1"/>
  <c r="AH233" i="1" s="1"/>
  <c r="AH234" i="1" s="1"/>
  <c r="W253" i="1"/>
  <c r="W254" i="1" s="1"/>
  <c r="W255" i="1" s="1"/>
  <c r="W256" i="1" s="1"/>
  <c r="W257" i="1" s="1"/>
  <c r="W258" i="1" s="1"/>
  <c r="W259" i="1" s="1"/>
  <c r="W260" i="1" s="1"/>
  <c r="W261" i="1" s="1"/>
  <c r="W262" i="1" s="1"/>
  <c r="AG253" i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W200" i="1"/>
  <c r="W201" i="1" s="1"/>
  <c r="W202" i="1" s="1"/>
  <c r="W203" i="1" s="1"/>
  <c r="W204" i="1" s="1"/>
  <c r="W205" i="1" s="1"/>
  <c r="W206" i="1" s="1"/>
  <c r="W207" i="1" s="1"/>
  <c r="W208" i="1" s="1"/>
  <c r="AG200" i="1"/>
  <c r="AH200" i="1" s="1"/>
  <c r="AH201" i="1" s="1"/>
  <c r="AH202" i="1" s="1"/>
  <c r="AH203" i="1" s="1"/>
  <c r="AH204" i="1" s="1"/>
  <c r="AH205" i="1" s="1"/>
  <c r="AH206" i="1" s="1"/>
  <c r="AH207" i="1" s="1"/>
  <c r="AH208" i="1" s="1"/>
  <c r="S187" i="3"/>
  <c r="AC318" i="3"/>
  <c r="AD318" i="3" s="1"/>
  <c r="AD319" i="3" s="1"/>
  <c r="AD320" i="3" s="1"/>
  <c r="W453" i="1"/>
  <c r="W454" i="1" s="1"/>
  <c r="W455" i="1" s="1"/>
  <c r="W456" i="1" s="1"/>
  <c r="W457" i="1" s="1"/>
  <c r="W458" i="1" s="1"/>
  <c r="W461" i="1"/>
  <c r="W462" i="1" s="1"/>
  <c r="W463" i="1" s="1"/>
  <c r="W464" i="1" s="1"/>
  <c r="W465" i="1" s="1"/>
  <c r="W466" i="1" s="1"/>
  <c r="W467" i="1" s="1"/>
  <c r="W468" i="1" s="1"/>
  <c r="AC358" i="3"/>
  <c r="AD358" i="3" s="1"/>
  <c r="AD359" i="3" s="1"/>
  <c r="AD360" i="3" s="1"/>
  <c r="AD361" i="3" s="1"/>
  <c r="AD362" i="3" s="1"/>
  <c r="AD363" i="3" s="1"/>
  <c r="AD364" i="3" s="1"/>
  <c r="S138" i="3"/>
  <c r="AC192" i="3"/>
  <c r="AD192" i="3" s="1"/>
  <c r="AD193" i="3" s="1"/>
  <c r="AD194" i="3" s="1"/>
  <c r="AD195" i="3" s="1"/>
  <c r="AD196" i="3" s="1"/>
  <c r="AD197" i="3" s="1"/>
  <c r="AC389" i="3"/>
  <c r="AD389" i="3" s="1"/>
  <c r="AD390" i="3" s="1"/>
  <c r="AD391" i="3" s="1"/>
  <c r="AD392" i="3" s="1"/>
  <c r="AD393" i="3" s="1"/>
  <c r="AD394" i="3" s="1"/>
  <c r="AD395" i="3" s="1"/>
  <c r="Z151" i="2"/>
  <c r="Z152" i="2" s="1"/>
  <c r="Z167" i="2"/>
  <c r="Z168" i="2" s="1"/>
  <c r="S199" i="2"/>
  <c r="S200" i="2" s="1"/>
  <c r="S201" i="2" s="1"/>
  <c r="Z79" i="2"/>
  <c r="Z80" i="2" s="1"/>
  <c r="S104" i="2"/>
  <c r="Z111" i="2"/>
  <c r="Z112" i="2" s="1"/>
  <c r="Z123" i="2"/>
  <c r="Z124" i="2" s="1"/>
  <c r="S132" i="2"/>
  <c r="S160" i="2"/>
  <c r="S172" i="2"/>
  <c r="S185" i="2"/>
  <c r="S193" i="2"/>
  <c r="Z216" i="2"/>
  <c r="Z217" i="2" s="1"/>
  <c r="Z228" i="2"/>
  <c r="Z229" i="2" s="1"/>
  <c r="S75" i="2"/>
  <c r="S76" i="2" s="1"/>
  <c r="S83" i="2"/>
  <c r="S84" i="2" s="1"/>
  <c r="Y94" i="2"/>
  <c r="Z94" i="2" s="1"/>
  <c r="Z95" i="2" s="1"/>
  <c r="Z96" i="2" s="1"/>
  <c r="S115" i="2"/>
  <c r="S116" i="2" s="1"/>
  <c r="S127" i="2"/>
  <c r="S128" i="2" s="1"/>
  <c r="S135" i="2"/>
  <c r="S136" i="2" s="1"/>
  <c r="Y138" i="2"/>
  <c r="Z138" i="2" s="1"/>
  <c r="Z139" i="2" s="1"/>
  <c r="Z140" i="2" s="1"/>
  <c r="Y142" i="2"/>
  <c r="Z142" i="2" s="1"/>
  <c r="Z143" i="2" s="1"/>
  <c r="Z144" i="2" s="1"/>
  <c r="S155" i="2"/>
  <c r="S156" i="2" s="1"/>
  <c r="Y174" i="2"/>
  <c r="Z174" i="2" s="1"/>
  <c r="Z175" i="2" s="1"/>
  <c r="Z176" i="2" s="1"/>
  <c r="S196" i="2"/>
  <c r="S197" i="2" s="1"/>
  <c r="Y211" i="2"/>
  <c r="Z211" i="2" s="1"/>
  <c r="Z212" i="2" s="1"/>
  <c r="Z213" i="2" s="1"/>
  <c r="Y219" i="2"/>
  <c r="Z219" i="2" s="1"/>
  <c r="Z220" i="2" s="1"/>
  <c r="Z221" i="2" s="1"/>
  <c r="Z119" i="2"/>
  <c r="Z120" i="2" s="1"/>
  <c r="Z163" i="2"/>
  <c r="Z164" i="2" s="1"/>
  <c r="Y90" i="2"/>
  <c r="Z90" i="2" s="1"/>
  <c r="Z91" i="2" s="1"/>
  <c r="Z92" i="2" s="1"/>
  <c r="Y203" i="2"/>
  <c r="Z203" i="2" s="1"/>
  <c r="Z204" i="2" s="1"/>
  <c r="Z205" i="2" s="1"/>
  <c r="Y207" i="2"/>
  <c r="Z207" i="2" s="1"/>
  <c r="Z208" i="2" s="1"/>
  <c r="Z209" i="2" s="1"/>
  <c r="S80" i="2"/>
  <c r="Y102" i="2"/>
  <c r="Z102" i="2" s="1"/>
  <c r="Z103" i="2" s="1"/>
  <c r="Z104" i="2" s="1"/>
  <c r="S112" i="2"/>
  <c r="S119" i="2"/>
  <c r="S120" i="2" s="1"/>
  <c r="S124" i="2"/>
  <c r="Y130" i="2"/>
  <c r="Z130" i="2" s="1"/>
  <c r="Z131" i="2" s="1"/>
  <c r="Z132" i="2" s="1"/>
  <c r="Y158" i="2"/>
  <c r="Z158" i="2" s="1"/>
  <c r="Z159" i="2" s="1"/>
  <c r="Z160" i="2" s="1"/>
  <c r="Y170" i="2"/>
  <c r="Z170" i="2" s="1"/>
  <c r="Z171" i="2" s="1"/>
  <c r="Z172" i="2" s="1"/>
  <c r="Y183" i="2"/>
  <c r="Z183" i="2" s="1"/>
  <c r="Z184" i="2" s="1"/>
  <c r="Z185" i="2" s="1"/>
  <c r="Y191" i="2"/>
  <c r="Z191" i="2" s="1"/>
  <c r="Z192" i="2" s="1"/>
  <c r="Z193" i="2" s="1"/>
  <c r="S217" i="2"/>
  <c r="S225" i="2"/>
  <c r="Z107" i="2"/>
  <c r="Z108" i="2" s="1"/>
  <c r="Y146" i="2"/>
  <c r="Z146" i="2" s="1"/>
  <c r="Z147" i="2" s="1"/>
  <c r="Z148" i="2" s="1"/>
  <c r="Y187" i="2"/>
  <c r="Z187" i="2" s="1"/>
  <c r="Z188" i="2" s="1"/>
  <c r="Z189" i="2" s="1"/>
  <c r="Y74" i="2"/>
  <c r="Z74" i="2" s="1"/>
  <c r="Z75" i="2" s="1"/>
  <c r="Z76" i="2" s="1"/>
  <c r="Y82" i="2"/>
  <c r="Z82" i="2" s="1"/>
  <c r="Z83" i="2" s="1"/>
  <c r="Z84" i="2" s="1"/>
  <c r="S95" i="2"/>
  <c r="S96" i="2" s="1"/>
  <c r="Y114" i="2"/>
  <c r="Z114" i="2" s="1"/>
  <c r="Z115" i="2" s="1"/>
  <c r="Z116" i="2" s="1"/>
  <c r="Y126" i="2"/>
  <c r="Z126" i="2" s="1"/>
  <c r="Z127" i="2" s="1"/>
  <c r="Z128" i="2" s="1"/>
  <c r="Y134" i="2"/>
  <c r="Z134" i="2" s="1"/>
  <c r="Z135" i="2" s="1"/>
  <c r="Z136" i="2" s="1"/>
  <c r="S139" i="2"/>
  <c r="S140" i="2" s="1"/>
  <c r="S143" i="2"/>
  <c r="S144" i="2" s="1"/>
  <c r="Y154" i="2"/>
  <c r="Z154" i="2" s="1"/>
  <c r="Z155" i="2" s="1"/>
  <c r="Z156" i="2" s="1"/>
  <c r="S175" i="2"/>
  <c r="S176" i="2" s="1"/>
  <c r="Y195" i="2"/>
  <c r="Z195" i="2" s="1"/>
  <c r="Z196" i="2" s="1"/>
  <c r="Z197" i="2" s="1"/>
  <c r="S212" i="2"/>
  <c r="S213" i="2" s="1"/>
  <c r="S220" i="2"/>
  <c r="S221" i="2" s="1"/>
  <c r="S228" i="2"/>
  <c r="S229" i="2" s="1"/>
  <c r="AC215" i="3"/>
  <c r="AD215" i="3" s="1"/>
  <c r="AD216" i="3" s="1"/>
  <c r="AD217" i="3" s="1"/>
  <c r="AD218" i="3" s="1"/>
  <c r="AD219" i="3" s="1"/>
  <c r="AD220" i="3" s="1"/>
  <c r="S139" i="3"/>
  <c r="S140" i="3" s="1"/>
  <c r="S141" i="3" s="1"/>
  <c r="S142" i="3" s="1"/>
  <c r="S143" i="3" s="1"/>
  <c r="AC199" i="3"/>
  <c r="AD199" i="3" s="1"/>
  <c r="AD200" i="3" s="1"/>
  <c r="AD201" i="3" s="1"/>
  <c r="AD202" i="3" s="1"/>
  <c r="AD203" i="3" s="1"/>
  <c r="AD204" i="3" s="1"/>
  <c r="AD205" i="3" s="1"/>
  <c r="AD206" i="3" s="1"/>
  <c r="AC137" i="3"/>
  <c r="AD137" i="3" s="1"/>
  <c r="AD138" i="3" s="1"/>
  <c r="AD139" i="3" s="1"/>
  <c r="AD140" i="3" s="1"/>
  <c r="AD141" i="3" s="1"/>
  <c r="AD142" i="3" s="1"/>
  <c r="AD143" i="3" s="1"/>
  <c r="AC245" i="3"/>
  <c r="AD245" i="3" s="1"/>
  <c r="AD246" i="3" s="1"/>
  <c r="AD247" i="3" s="1"/>
  <c r="AD248" i="3" s="1"/>
  <c r="AD249" i="3" s="1"/>
  <c r="AD250" i="3" s="1"/>
  <c r="AD251" i="3" s="1"/>
  <c r="AC253" i="3"/>
  <c r="AD253" i="3" s="1"/>
  <c r="AD254" i="3" s="1"/>
  <c r="AD255" i="3" s="1"/>
  <c r="AD256" i="3" s="1"/>
  <c r="AD257" i="3" s="1"/>
  <c r="AD258" i="3" s="1"/>
  <c r="AD259" i="3" s="1"/>
  <c r="S188" i="3"/>
  <c r="S189" i="3" s="1"/>
  <c r="S190" i="3" s="1"/>
  <c r="AD262" i="3"/>
  <c r="AD263" i="3" s="1"/>
  <c r="AD264" i="3" s="1"/>
  <c r="AD265" i="3" s="1"/>
  <c r="AD266" i="3" s="1"/>
  <c r="S193" i="3"/>
  <c r="S194" i="3" s="1"/>
  <c r="S195" i="3" s="1"/>
  <c r="S196" i="3" s="1"/>
  <c r="S197" i="3" s="1"/>
  <c r="S200" i="3"/>
  <c r="S201" i="3" s="1"/>
  <c r="S202" i="3" s="1"/>
  <c r="S203" i="3" s="1"/>
  <c r="S204" i="3" s="1"/>
  <c r="S205" i="3" s="1"/>
  <c r="S206" i="3" s="1"/>
  <c r="S231" i="3"/>
  <c r="S232" i="3" s="1"/>
  <c r="S233" i="3" s="1"/>
  <c r="S234" i="3" s="1"/>
  <c r="S235" i="3" s="1"/>
  <c r="S236" i="3" s="1"/>
  <c r="AD321" i="3"/>
  <c r="AD322" i="3" s="1"/>
  <c r="AD323" i="3" s="1"/>
  <c r="S125" i="3"/>
  <c r="S126" i="3" s="1"/>
  <c r="S127" i="3" s="1"/>
  <c r="S128" i="3" s="1"/>
  <c r="S129" i="3" s="1"/>
  <c r="S291" i="3"/>
  <c r="S292" i="3" s="1"/>
  <c r="S293" i="3" s="1"/>
  <c r="S294" i="3" s="1"/>
  <c r="S295" i="3" s="1"/>
  <c r="S367" i="3"/>
  <c r="S368" i="3" s="1"/>
  <c r="S369" i="3" s="1"/>
  <c r="S370" i="3" s="1"/>
  <c r="S371" i="3" s="1"/>
  <c r="S372" i="3" s="1"/>
  <c r="AD398" i="3"/>
  <c r="AD399" i="3" s="1"/>
  <c r="AD400" i="3" s="1"/>
  <c r="AD401" i="3" s="1"/>
  <c r="AD402" i="3" s="1"/>
  <c r="W490" i="1"/>
  <c r="W491" i="1" s="1"/>
  <c r="W492" i="1" s="1"/>
  <c r="W493" i="1" s="1"/>
  <c r="W494" i="1" s="1"/>
  <c r="W495" i="1" s="1"/>
  <c r="W496" i="1" s="1"/>
  <c r="W497" i="1" s="1"/>
  <c r="W265" i="1"/>
  <c r="W266" i="1" s="1"/>
  <c r="W267" i="1" s="1"/>
  <c r="W268" i="1" s="1"/>
  <c r="W269" i="1" s="1"/>
  <c r="W270" i="1" s="1"/>
  <c r="W271" i="1" s="1"/>
  <c r="W384" i="1"/>
  <c r="W385" i="1" s="1"/>
  <c r="W386" i="1" s="1"/>
  <c r="W387" i="1" s="1"/>
  <c r="W388" i="1" s="1"/>
  <c r="W389" i="1" s="1"/>
  <c r="W390" i="1" s="1"/>
  <c r="W366" i="1"/>
  <c r="W367" i="1" s="1"/>
  <c r="W368" i="1" s="1"/>
  <c r="W369" i="1" s="1"/>
  <c r="W370" i="1" s="1"/>
  <c r="W371" i="1" s="1"/>
  <c r="W372" i="1" s="1"/>
  <c r="AC186" i="3"/>
  <c r="AD186" i="3" s="1"/>
  <c r="AD187" i="3" s="1"/>
  <c r="AD188" i="3" s="1"/>
  <c r="AD189" i="3" s="1"/>
  <c r="AD190" i="3" s="1"/>
  <c r="S216" i="3"/>
  <c r="S217" i="3" s="1"/>
  <c r="S218" i="3" s="1"/>
  <c r="S219" i="3" s="1"/>
  <c r="S220" i="3" s="1"/>
  <c r="S223" i="3"/>
  <c r="S224" i="3" s="1"/>
  <c r="S225" i="3" s="1"/>
  <c r="S226" i="3" s="1"/>
  <c r="S227" i="3" s="1"/>
  <c r="S228" i="3" s="1"/>
  <c r="AD305" i="3"/>
  <c r="AD306" i="3" s="1"/>
  <c r="AD307" i="3" s="1"/>
  <c r="AD308" i="3" s="1"/>
  <c r="AD309" i="3" s="1"/>
  <c r="S319" i="3"/>
  <c r="S320" i="3" s="1"/>
  <c r="S321" i="3" s="1"/>
  <c r="S322" i="3" s="1"/>
  <c r="S323" i="3" s="1"/>
  <c r="AC334" i="3"/>
  <c r="AD334" i="3" s="1"/>
  <c r="AD335" i="3" s="1"/>
  <c r="AD336" i="3" s="1"/>
  <c r="AD337" i="3" s="1"/>
  <c r="AD338" i="3" s="1"/>
  <c r="AD339" i="3" s="1"/>
  <c r="AD340" i="3" s="1"/>
  <c r="AD383" i="3"/>
  <c r="AD384" i="3" s="1"/>
  <c r="AD385" i="3" s="1"/>
  <c r="AD386" i="3" s="1"/>
  <c r="AD387" i="3" s="1"/>
  <c r="AC166" i="3"/>
  <c r="AD166" i="3" s="1"/>
  <c r="AD167" i="3" s="1"/>
  <c r="AD168" i="3" s="1"/>
  <c r="AD169" i="3" s="1"/>
  <c r="AD170" i="3" s="1"/>
  <c r="AD171" i="3" s="1"/>
  <c r="AC208" i="3"/>
  <c r="AD208" i="3" s="1"/>
  <c r="AD209" i="3" s="1"/>
  <c r="AD210" i="3" s="1"/>
  <c r="AD211" i="3" s="1"/>
  <c r="AD212" i="3" s="1"/>
  <c r="AD213" i="3" s="1"/>
  <c r="S254" i="3"/>
  <c r="S255" i="3" s="1"/>
  <c r="S256" i="3" s="1"/>
  <c r="S257" i="3" s="1"/>
  <c r="S258" i="3" s="1"/>
  <c r="S259" i="3" s="1"/>
  <c r="AD277" i="3"/>
  <c r="AD278" i="3" s="1"/>
  <c r="AD279" i="3" s="1"/>
  <c r="AD280" i="3" s="1"/>
  <c r="AD281" i="3" s="1"/>
  <c r="AD298" i="3"/>
  <c r="AD299" i="3" s="1"/>
  <c r="AD300" i="3" s="1"/>
  <c r="AD301" i="3" s="1"/>
  <c r="AD302" i="3" s="1"/>
  <c r="S325" i="3"/>
  <c r="S326" i="3" s="1"/>
  <c r="S327" i="3" s="1"/>
  <c r="S328" i="3" s="1"/>
  <c r="S329" i="3" s="1"/>
  <c r="S330" i="3" s="1"/>
  <c r="S331" i="3" s="1"/>
  <c r="S332" i="3" s="1"/>
  <c r="AD352" i="3"/>
  <c r="AD353" i="3" s="1"/>
  <c r="AD354" i="3" s="1"/>
  <c r="AD355" i="3" s="1"/>
  <c r="AD356" i="3" s="1"/>
  <c r="S359" i="3"/>
  <c r="S360" i="3" s="1"/>
  <c r="S361" i="3" s="1"/>
  <c r="S362" i="3" s="1"/>
  <c r="S363" i="3" s="1"/>
  <c r="S364" i="3" s="1"/>
  <c r="AD405" i="3"/>
  <c r="AD406" i="3" s="1"/>
  <c r="AD407" i="3" s="1"/>
  <c r="AD408" i="3" s="1"/>
  <c r="AD409" i="3" s="1"/>
  <c r="AD284" i="3"/>
  <c r="AD285" i="3" s="1"/>
  <c r="AD286" i="3" s="1"/>
  <c r="AD287" i="3" s="1"/>
  <c r="AD288" i="3" s="1"/>
  <c r="S158" i="3"/>
  <c r="S159" i="3" s="1"/>
  <c r="S160" i="3" s="1"/>
  <c r="S161" i="3" s="1"/>
  <c r="S162" i="3" s="1"/>
  <c r="S163" i="3" s="1"/>
  <c r="S164" i="3" s="1"/>
  <c r="AC366" i="3"/>
  <c r="AD366" i="3" s="1"/>
  <c r="AD367" i="3" s="1"/>
  <c r="AD368" i="3" s="1"/>
  <c r="AD369" i="3" s="1"/>
  <c r="AD370" i="3" s="1"/>
  <c r="AD371" i="3" s="1"/>
  <c r="AD372" i="3" s="1"/>
  <c r="AD146" i="3"/>
  <c r="AD147" i="3" s="1"/>
  <c r="AD148" i="3" s="1"/>
  <c r="AD149" i="3" s="1"/>
  <c r="AD150" i="3" s="1"/>
  <c r="AD153" i="3"/>
  <c r="AD154" i="3" s="1"/>
  <c r="AD155" i="3" s="1"/>
  <c r="AD156" i="3" s="1"/>
  <c r="AC180" i="3"/>
  <c r="AD180" i="3" s="1"/>
  <c r="AD181" i="3" s="1"/>
  <c r="AD182" i="3" s="1"/>
  <c r="AD183" i="3" s="1"/>
  <c r="AD184" i="3" s="1"/>
  <c r="AD239" i="3"/>
  <c r="AD240" i="3" s="1"/>
  <c r="AD241" i="3" s="1"/>
  <c r="S375" i="3"/>
  <c r="S376" i="3" s="1"/>
  <c r="S377" i="3" s="1"/>
  <c r="S378" i="3" s="1"/>
  <c r="S379" i="3" s="1"/>
  <c r="S380" i="3" s="1"/>
  <c r="AD343" i="3"/>
  <c r="AD344" i="3" s="1"/>
  <c r="AD345" i="3" s="1"/>
  <c r="AD346" i="3" s="1"/>
  <c r="AD347" i="3" s="1"/>
  <c r="S390" i="3"/>
  <c r="S391" i="3" s="1"/>
  <c r="S392" i="3" s="1"/>
  <c r="S393" i="3" s="1"/>
  <c r="S394" i="3" s="1"/>
  <c r="S395" i="3" s="1"/>
  <c r="AC230" i="3"/>
  <c r="AD230" i="3" s="1"/>
  <c r="AD231" i="3" s="1"/>
  <c r="AD232" i="3" s="1"/>
  <c r="AD233" i="3" s="1"/>
  <c r="AD234" i="3" s="1"/>
  <c r="AD235" i="3" s="1"/>
  <c r="AD236" i="3" s="1"/>
  <c r="AD132" i="3"/>
  <c r="AD133" i="3" s="1"/>
  <c r="AD134" i="3" s="1"/>
  <c r="AD135" i="3" s="1"/>
  <c r="S167" i="3"/>
  <c r="S168" i="3" s="1"/>
  <c r="S169" i="3" s="1"/>
  <c r="S170" i="3" s="1"/>
  <c r="S171" i="3" s="1"/>
  <c r="S209" i="3"/>
  <c r="S210" i="3" s="1"/>
  <c r="S211" i="3" s="1"/>
  <c r="S212" i="3" s="1"/>
  <c r="S213" i="3" s="1"/>
  <c r="S246" i="3"/>
  <c r="S247" i="3" s="1"/>
  <c r="S248" i="3" s="1"/>
  <c r="S249" i="3" s="1"/>
  <c r="S250" i="3" s="1"/>
  <c r="S251" i="3" s="1"/>
  <c r="S269" i="3"/>
  <c r="S270" i="3" s="1"/>
  <c r="S271" i="3" s="1"/>
  <c r="S272" i="3" s="1"/>
  <c r="S273" i="3" s="1"/>
  <c r="S274" i="3" s="1"/>
  <c r="AD312" i="3"/>
  <c r="AD313" i="3" s="1"/>
  <c r="AD314" i="3" s="1"/>
  <c r="AD315" i="3" s="1"/>
  <c r="AD316" i="3" s="1"/>
  <c r="AD326" i="3"/>
  <c r="AD327" i="3" s="1"/>
  <c r="AD328" i="3" s="1"/>
  <c r="AD329" i="3" s="1"/>
  <c r="AD330" i="3" s="1"/>
  <c r="AD331" i="3" s="1"/>
  <c r="AD332" i="3" s="1"/>
  <c r="AD173" i="3"/>
  <c r="AD174" i="3" s="1"/>
  <c r="AD175" i="3" s="1"/>
  <c r="AD176" i="3" s="1"/>
  <c r="AD177" i="3" s="1"/>
  <c r="AD178" i="3" s="1"/>
  <c r="W422" i="1"/>
  <c r="W423" i="1" s="1"/>
  <c r="W424" i="1" s="1"/>
  <c r="W425" i="1" s="1"/>
  <c r="W426" i="1" s="1"/>
  <c r="W427" i="1" s="1"/>
  <c r="W428" i="1" s="1"/>
  <c r="W429" i="1" s="1"/>
  <c r="W443" i="1"/>
  <c r="W444" i="1" s="1"/>
  <c r="W445" i="1" s="1"/>
  <c r="W446" i="1" s="1"/>
  <c r="W447" i="1" s="1"/>
  <c r="W448" i="1" s="1"/>
  <c r="W449" i="1" s="1"/>
  <c r="W500" i="1"/>
  <c r="W501" i="1" s="1"/>
  <c r="W502" i="1" s="1"/>
  <c r="W503" i="1" s="1"/>
  <c r="W504" i="1" s="1"/>
  <c r="W505" i="1" s="1"/>
  <c r="W506" i="1" s="1"/>
  <c r="W411" i="1"/>
  <c r="W412" i="1" s="1"/>
  <c r="W413" i="1" s="1"/>
  <c r="W414" i="1" s="1"/>
  <c r="W415" i="1" s="1"/>
  <c r="W416" i="1" s="1"/>
  <c r="W417" i="1" s="1"/>
  <c r="W418" i="1" s="1"/>
  <c r="W419" i="1" s="1"/>
  <c r="W471" i="1"/>
  <c r="W472" i="1" s="1"/>
  <c r="W473" i="1" s="1"/>
  <c r="W474" i="1" s="1"/>
  <c r="W475" i="1" s="1"/>
  <c r="W476" i="1" s="1"/>
  <c r="W477" i="1" s="1"/>
  <c r="W478" i="1" s="1"/>
  <c r="W481" i="1"/>
  <c r="W482" i="1" s="1"/>
  <c r="W483" i="1" s="1"/>
  <c r="W484" i="1" s="1"/>
  <c r="W485" i="1" s="1"/>
  <c r="W486" i="1" s="1"/>
  <c r="W487" i="1" s="1"/>
  <c r="W193" i="1"/>
  <c r="W194" i="1" s="1"/>
  <c r="W195" i="1" s="1"/>
  <c r="W196" i="1" s="1"/>
  <c r="W197" i="1" s="1"/>
  <c r="W198" i="1" s="1"/>
  <c r="W375" i="1"/>
  <c r="W376" i="1" s="1"/>
  <c r="W377" i="1" s="1"/>
  <c r="W378" i="1" s="1"/>
  <c r="W379" i="1" s="1"/>
  <c r="W380" i="1" s="1"/>
  <c r="W381" i="1" s="1"/>
  <c r="S404" i="3"/>
  <c r="S405" i="3" s="1"/>
  <c r="S406" i="3" s="1"/>
  <c r="S407" i="3" s="1"/>
  <c r="S408" i="3" s="1"/>
  <c r="S409" i="3" s="1"/>
  <c r="S397" i="3"/>
  <c r="S398" i="3" s="1"/>
  <c r="S399" i="3" s="1"/>
  <c r="S400" i="3" s="1"/>
  <c r="S401" i="3" s="1"/>
  <c r="S402" i="3" s="1"/>
  <c r="S382" i="3"/>
  <c r="S383" i="3" s="1"/>
  <c r="S384" i="3" s="1"/>
  <c r="S385" i="3" s="1"/>
  <c r="S386" i="3" s="1"/>
  <c r="S387" i="3"/>
  <c r="AC374" i="3"/>
  <c r="AD374" i="3" s="1"/>
  <c r="AD375" i="3" s="1"/>
  <c r="AD376" i="3" s="1"/>
  <c r="AD377" i="3" s="1"/>
  <c r="AD378" i="3" s="1"/>
  <c r="AD379" i="3" s="1"/>
  <c r="AD380" i="3" s="1"/>
  <c r="S351" i="3"/>
  <c r="S352" i="3" s="1"/>
  <c r="S353" i="3" s="1"/>
  <c r="S354" i="3" s="1"/>
  <c r="S355" i="3" s="1"/>
  <c r="S356" i="3" s="1"/>
  <c r="S342" i="3"/>
  <c r="S343" i="3" s="1"/>
  <c r="S344" i="3" s="1"/>
  <c r="S345" i="3" s="1"/>
  <c r="S346" i="3" s="1"/>
  <c r="S347" i="3" s="1"/>
  <c r="S348" i="3" s="1"/>
  <c r="S349" i="3" s="1"/>
  <c r="S335" i="3"/>
  <c r="S336" i="3" s="1"/>
  <c r="S337" i="3" s="1"/>
  <c r="S338" i="3" s="1"/>
  <c r="S339" i="3" s="1"/>
  <c r="S340" i="3" s="1"/>
  <c r="S311" i="3"/>
  <c r="S312" i="3" s="1"/>
  <c r="S313" i="3" s="1"/>
  <c r="S314" i="3" s="1"/>
  <c r="S315" i="3" s="1"/>
  <c r="S316" i="3" s="1"/>
  <c r="S304" i="3"/>
  <c r="S305" i="3" s="1"/>
  <c r="S306" i="3" s="1"/>
  <c r="S307" i="3" s="1"/>
  <c r="S308" i="3" s="1"/>
  <c r="S309" i="3" s="1"/>
  <c r="W357" i="1"/>
  <c r="W358" i="1" s="1"/>
  <c r="W359" i="1" s="1"/>
  <c r="W360" i="1" s="1"/>
  <c r="W361" i="1" s="1"/>
  <c r="W362" i="1" s="1"/>
  <c r="W363" i="1" s="1"/>
  <c r="S297" i="3"/>
  <c r="S298" i="3" s="1"/>
  <c r="S299" i="3" s="1"/>
  <c r="S300" i="3" s="1"/>
  <c r="S301" i="3" s="1"/>
  <c r="S302" i="3" s="1"/>
  <c r="AC290" i="3"/>
  <c r="AD290" i="3" s="1"/>
  <c r="AD291" i="3" s="1"/>
  <c r="AD292" i="3" s="1"/>
  <c r="AD293" i="3" s="1"/>
  <c r="AD294" i="3" s="1"/>
  <c r="AD295" i="3" s="1"/>
  <c r="S283" i="3"/>
  <c r="S284" i="3" s="1"/>
  <c r="S285" i="3" s="1"/>
  <c r="S286" i="3" s="1"/>
  <c r="S287" i="3" s="1"/>
  <c r="S288" i="3" s="1"/>
  <c r="S276" i="3"/>
  <c r="S277" i="3" s="1"/>
  <c r="S278" i="3" s="1"/>
  <c r="S279" i="3" s="1"/>
  <c r="S280" i="3" s="1"/>
  <c r="S281" i="3" s="1"/>
  <c r="AC268" i="3"/>
  <c r="AD268" i="3" s="1"/>
  <c r="AD269" i="3" s="1"/>
  <c r="AD270" i="3" s="1"/>
  <c r="AD271" i="3" s="1"/>
  <c r="AD272" i="3" s="1"/>
  <c r="AD273" i="3" s="1"/>
  <c r="AD274" i="3" s="1"/>
  <c r="S261" i="3"/>
  <c r="S262" i="3" s="1"/>
  <c r="S263" i="3" s="1"/>
  <c r="S264" i="3" s="1"/>
  <c r="S265" i="3" s="1"/>
  <c r="S266" i="3" s="1"/>
  <c r="S238" i="3"/>
  <c r="S239" i="3" s="1"/>
  <c r="S240" i="3" s="1"/>
  <c r="S241" i="3" s="1"/>
  <c r="S242" i="3" s="1"/>
  <c r="S243" i="3" s="1"/>
  <c r="AC222" i="3"/>
  <c r="AD222" i="3" s="1"/>
  <c r="AD223" i="3" s="1"/>
  <c r="AD224" i="3" s="1"/>
  <c r="AD225" i="3" s="1"/>
  <c r="AD226" i="3" s="1"/>
  <c r="AD227" i="3" s="1"/>
  <c r="AD228" i="3" s="1"/>
  <c r="S181" i="3"/>
  <c r="S182" i="3" s="1"/>
  <c r="S183" i="3" s="1"/>
  <c r="S184" i="3" s="1"/>
  <c r="S173" i="3"/>
  <c r="S174" i="3" s="1"/>
  <c r="S175" i="3" s="1"/>
  <c r="S176" i="3" s="1"/>
  <c r="S177" i="3" s="1"/>
  <c r="S178" i="3" s="1"/>
  <c r="AD159" i="3"/>
  <c r="AD160" i="3" s="1"/>
  <c r="AD161" i="3" s="1"/>
  <c r="AD162" i="3" s="1"/>
  <c r="AD163" i="3" s="1"/>
  <c r="AD164" i="3" s="1"/>
  <c r="S152" i="3"/>
  <c r="S153" i="3" s="1"/>
  <c r="S154" i="3" s="1"/>
  <c r="S155" i="3" s="1"/>
  <c r="S156" i="3" s="1"/>
  <c r="S145" i="3"/>
  <c r="S146" i="3" s="1"/>
  <c r="S147" i="3" s="1"/>
  <c r="S148" i="3" s="1"/>
  <c r="S149" i="3" s="1"/>
  <c r="S150" i="3" s="1"/>
  <c r="S131" i="3"/>
  <c r="S132" i="3" s="1"/>
  <c r="S133" i="3" s="1"/>
  <c r="S134" i="3" s="1"/>
  <c r="S135" i="3" s="1"/>
  <c r="AC124" i="3"/>
  <c r="AD124" i="3" s="1"/>
  <c r="AD125" i="3" s="1"/>
  <c r="AD126" i="3" s="1"/>
  <c r="AD127" i="3" s="1"/>
  <c r="AD128" i="3" s="1"/>
  <c r="AD129" i="3" s="1"/>
  <c r="AD242" i="3" l="1"/>
  <c r="AD243" i="3" s="1"/>
  <c r="AD348" i="3"/>
  <c r="AD349" i="3" s="1"/>
  <c r="Y72" i="2"/>
  <c r="X72" i="2"/>
  <c r="X71" i="2"/>
  <c r="Y70" i="2"/>
  <c r="Z70" i="2" s="1"/>
  <c r="X70" i="2"/>
  <c r="R72" i="2"/>
  <c r="R71" i="2"/>
  <c r="Y71" i="2" s="1"/>
  <c r="R70" i="2"/>
  <c r="S70" i="2" s="1"/>
  <c r="S71" i="2" s="1"/>
  <c r="S72" i="2" s="1"/>
  <c r="AA122" i="3"/>
  <c r="R122" i="3"/>
  <c r="AC122" i="3" s="1"/>
  <c r="AA121" i="3"/>
  <c r="R121" i="3"/>
  <c r="AC121" i="3" s="1"/>
  <c r="AA120" i="3"/>
  <c r="R120" i="3"/>
  <c r="AC120" i="3" s="1"/>
  <c r="AA119" i="3"/>
  <c r="R119" i="3"/>
  <c r="AC119" i="3" s="1"/>
  <c r="AA118" i="3"/>
  <c r="R118" i="3"/>
  <c r="AC118" i="3" s="1"/>
  <c r="AA117" i="3"/>
  <c r="R117" i="3"/>
  <c r="AC117" i="3" s="1"/>
  <c r="AA116" i="3"/>
  <c r="R116" i="3"/>
  <c r="V145" i="1"/>
  <c r="AG145" i="1" s="1"/>
  <c r="V144" i="1"/>
  <c r="AG144" i="1" s="1"/>
  <c r="V143" i="1"/>
  <c r="AG143" i="1" s="1"/>
  <c r="V142" i="1"/>
  <c r="AG142" i="1" s="1"/>
  <c r="V141" i="1"/>
  <c r="AG141" i="1" s="1"/>
  <c r="V140" i="1"/>
  <c r="AG140" i="1" s="1"/>
  <c r="V139" i="1"/>
  <c r="AG139" i="1" s="1"/>
  <c r="V138" i="1"/>
  <c r="X68" i="2"/>
  <c r="X67" i="2"/>
  <c r="Y66" i="2"/>
  <c r="Z66" i="2" s="1"/>
  <c r="Z67" i="2" s="1"/>
  <c r="Z68" i="2" s="1"/>
  <c r="X66" i="2"/>
  <c r="R68" i="2"/>
  <c r="Y68" i="2" s="1"/>
  <c r="R67" i="2"/>
  <c r="Y67" i="2" s="1"/>
  <c r="R66" i="2"/>
  <c r="S66" i="2" s="1"/>
  <c r="S67" i="2" s="1"/>
  <c r="S68" i="2" s="1"/>
  <c r="AA114" i="3"/>
  <c r="R114" i="3"/>
  <c r="AC114" i="3" s="1"/>
  <c r="AA113" i="3"/>
  <c r="R113" i="3"/>
  <c r="AC113" i="3" s="1"/>
  <c r="R112" i="3"/>
  <c r="AC112" i="3" s="1"/>
  <c r="AA111" i="3"/>
  <c r="R111" i="3"/>
  <c r="AC111" i="3" s="1"/>
  <c r="AA110" i="3"/>
  <c r="R110" i="3"/>
  <c r="AC110" i="3" s="1"/>
  <c r="AA109" i="3"/>
  <c r="R109" i="3"/>
  <c r="AC109" i="3" s="1"/>
  <c r="AA108" i="3"/>
  <c r="R108" i="3"/>
  <c r="S108" i="3" s="1"/>
  <c r="V136" i="1"/>
  <c r="AG136" i="1" s="1"/>
  <c r="V135" i="1"/>
  <c r="AG135" i="1" s="1"/>
  <c r="V134" i="1"/>
  <c r="AG134" i="1" s="1"/>
  <c r="V133" i="1"/>
  <c r="AG133" i="1" s="1"/>
  <c r="V132" i="1"/>
  <c r="AG132" i="1" s="1"/>
  <c r="V131" i="1"/>
  <c r="AG131" i="1" s="1"/>
  <c r="V130" i="1"/>
  <c r="X64" i="2"/>
  <c r="X63" i="2"/>
  <c r="X62" i="2"/>
  <c r="R64" i="2"/>
  <c r="Y64" i="2" s="1"/>
  <c r="R63" i="2"/>
  <c r="Y63" i="2" s="1"/>
  <c r="R62" i="2"/>
  <c r="S62" i="2" s="1"/>
  <c r="AA106" i="3"/>
  <c r="R106" i="3"/>
  <c r="AC106" i="3" s="1"/>
  <c r="AA105" i="3"/>
  <c r="R105" i="3"/>
  <c r="AC105" i="3" s="1"/>
  <c r="AA104" i="3"/>
  <c r="R104" i="3"/>
  <c r="AC104" i="3" s="1"/>
  <c r="AA103" i="3"/>
  <c r="R103" i="3"/>
  <c r="AC103" i="3" s="1"/>
  <c r="AA102" i="3"/>
  <c r="R102" i="3"/>
  <c r="AC102" i="3" s="1"/>
  <c r="AA101" i="3"/>
  <c r="R101" i="3"/>
  <c r="S101" i="3" s="1"/>
  <c r="V128" i="1"/>
  <c r="AG128" i="1" s="1"/>
  <c r="V127" i="1"/>
  <c r="AG127" i="1" s="1"/>
  <c r="V126" i="1"/>
  <c r="AG126" i="1" s="1"/>
  <c r="V125" i="1"/>
  <c r="AG125" i="1" s="1"/>
  <c r="V124" i="1"/>
  <c r="AG124" i="1" s="1"/>
  <c r="V123" i="1"/>
  <c r="AG123" i="1" s="1"/>
  <c r="V122" i="1"/>
  <c r="AG122" i="1" s="1"/>
  <c r="V121" i="1"/>
  <c r="X60" i="2"/>
  <c r="Y59" i="2"/>
  <c r="X59" i="2"/>
  <c r="X58" i="2"/>
  <c r="R60" i="2"/>
  <c r="Y60" i="2" s="1"/>
  <c r="R59" i="2"/>
  <c r="R58" i="2"/>
  <c r="S58" i="2" s="1"/>
  <c r="S59" i="2" s="1"/>
  <c r="AA99" i="3"/>
  <c r="R99" i="3"/>
  <c r="AC99" i="3" s="1"/>
  <c r="AA98" i="3"/>
  <c r="R98" i="3"/>
  <c r="AC98" i="3" s="1"/>
  <c r="AA97" i="3"/>
  <c r="R97" i="3"/>
  <c r="AC97" i="3" s="1"/>
  <c r="AA96" i="3"/>
  <c r="R96" i="3"/>
  <c r="AC96" i="3" s="1"/>
  <c r="AA95" i="3"/>
  <c r="R95" i="3"/>
  <c r="AC95" i="3" s="1"/>
  <c r="AA94" i="3"/>
  <c r="R94" i="3"/>
  <c r="V119" i="1"/>
  <c r="AG119" i="1" s="1"/>
  <c r="V118" i="1"/>
  <c r="AG118" i="1" s="1"/>
  <c r="V117" i="1"/>
  <c r="AG117" i="1" s="1"/>
  <c r="V116" i="1"/>
  <c r="AG116" i="1" s="1"/>
  <c r="V115" i="1"/>
  <c r="AG115" i="1" s="1"/>
  <c r="V114" i="1"/>
  <c r="AG114" i="1" s="1"/>
  <c r="V113" i="1"/>
  <c r="AG113" i="1" s="1"/>
  <c r="V112" i="1"/>
  <c r="Y56" i="2"/>
  <c r="X56" i="2"/>
  <c r="X55" i="2"/>
  <c r="Y54" i="2"/>
  <c r="Z54" i="2" s="1"/>
  <c r="X54" i="2"/>
  <c r="R56" i="2"/>
  <c r="R55" i="2"/>
  <c r="Y55" i="2" s="1"/>
  <c r="R54" i="2"/>
  <c r="S54" i="2" s="1"/>
  <c r="S55" i="2" s="1"/>
  <c r="S56" i="2" s="1"/>
  <c r="AA92" i="3"/>
  <c r="R92" i="3"/>
  <c r="AC92" i="3" s="1"/>
  <c r="AA91" i="3"/>
  <c r="R91" i="3"/>
  <c r="AC91" i="3" s="1"/>
  <c r="AA90" i="3"/>
  <c r="R90" i="3"/>
  <c r="AC90" i="3" s="1"/>
  <c r="AA89" i="3"/>
  <c r="R89" i="3"/>
  <c r="AC89" i="3" s="1"/>
  <c r="AA88" i="3"/>
  <c r="R88" i="3"/>
  <c r="AC88" i="3" s="1"/>
  <c r="AA87" i="3"/>
  <c r="R87" i="3"/>
  <c r="S87" i="3" s="1"/>
  <c r="V110" i="1"/>
  <c r="AG110" i="1" s="1"/>
  <c r="V109" i="1"/>
  <c r="AG109" i="1" s="1"/>
  <c r="V108" i="1"/>
  <c r="AG108" i="1" s="1"/>
  <c r="V107" i="1"/>
  <c r="AG107" i="1" s="1"/>
  <c r="V106" i="1"/>
  <c r="AG106" i="1" s="1"/>
  <c r="V105" i="1"/>
  <c r="AG105" i="1" s="1"/>
  <c r="V104" i="1"/>
  <c r="AG104" i="1" s="1"/>
  <c r="V103" i="1"/>
  <c r="Y52" i="2"/>
  <c r="X52" i="2"/>
  <c r="X51" i="2"/>
  <c r="X50" i="2"/>
  <c r="R52" i="2"/>
  <c r="R51" i="2"/>
  <c r="Y51" i="2" s="1"/>
  <c r="R50" i="2"/>
  <c r="S50" i="2" s="1"/>
  <c r="S51" i="2" s="1"/>
  <c r="S52" i="2" s="1"/>
  <c r="AA85" i="3"/>
  <c r="R85" i="3"/>
  <c r="AC85" i="3" s="1"/>
  <c r="AA84" i="3"/>
  <c r="R84" i="3"/>
  <c r="AC84" i="3" s="1"/>
  <c r="AA83" i="3"/>
  <c r="R83" i="3"/>
  <c r="AC83" i="3" s="1"/>
  <c r="AA82" i="3"/>
  <c r="R82" i="3"/>
  <c r="AC82" i="3" s="1"/>
  <c r="AA81" i="3"/>
  <c r="R81" i="3"/>
  <c r="AC81" i="3" s="1"/>
  <c r="AA80" i="3"/>
  <c r="R80" i="3"/>
  <c r="V101" i="1"/>
  <c r="AG101" i="1" s="1"/>
  <c r="V100" i="1"/>
  <c r="AG100" i="1" s="1"/>
  <c r="V99" i="1"/>
  <c r="AG99" i="1" s="1"/>
  <c r="V98" i="1"/>
  <c r="AG98" i="1" s="1"/>
  <c r="V97" i="1"/>
  <c r="AG97" i="1" s="1"/>
  <c r="V96" i="1"/>
  <c r="AG96" i="1" s="1"/>
  <c r="V95" i="1"/>
  <c r="AG95" i="1" s="1"/>
  <c r="V94" i="1"/>
  <c r="Y48" i="2"/>
  <c r="X48" i="2"/>
  <c r="Y47" i="2"/>
  <c r="X47" i="2"/>
  <c r="X46" i="2"/>
  <c r="R46" i="2"/>
  <c r="Y46" i="2" s="1"/>
  <c r="Z46" i="2" s="1"/>
  <c r="Z47" i="2" s="1"/>
  <c r="Z48" i="2" s="1"/>
  <c r="R48" i="2"/>
  <c r="R47" i="2"/>
  <c r="S46" i="2"/>
  <c r="S47" i="2" s="1"/>
  <c r="S48" i="2" s="1"/>
  <c r="AA78" i="3"/>
  <c r="R78" i="3"/>
  <c r="AC78" i="3" s="1"/>
  <c r="AA77" i="3"/>
  <c r="R77" i="3"/>
  <c r="AC77" i="3" s="1"/>
  <c r="AA76" i="3"/>
  <c r="R76" i="3"/>
  <c r="AC76" i="3" s="1"/>
  <c r="AA75" i="3"/>
  <c r="R75" i="3"/>
  <c r="AC75" i="3" s="1"/>
  <c r="AA74" i="3"/>
  <c r="R74" i="3"/>
  <c r="AC74" i="3" s="1"/>
  <c r="AA73" i="3"/>
  <c r="R73" i="3"/>
  <c r="AC73" i="3" s="1"/>
  <c r="AD73" i="3" s="1"/>
  <c r="AD74" i="3" s="1"/>
  <c r="AA64" i="3"/>
  <c r="AA63" i="3"/>
  <c r="W121" i="1" l="1"/>
  <c r="AG121" i="1"/>
  <c r="AH121" i="1" s="1"/>
  <c r="AH122" i="1" s="1"/>
  <c r="AH123" i="1" s="1"/>
  <c r="AH124" i="1" s="1"/>
  <c r="AH125" i="1" s="1"/>
  <c r="AH126" i="1" s="1"/>
  <c r="AH127" i="1" s="1"/>
  <c r="AH128" i="1" s="1"/>
  <c r="W103" i="1"/>
  <c r="W104" i="1" s="1"/>
  <c r="W105" i="1" s="1"/>
  <c r="W106" i="1" s="1"/>
  <c r="W107" i="1" s="1"/>
  <c r="W108" i="1" s="1"/>
  <c r="W109" i="1" s="1"/>
  <c r="W110" i="1" s="1"/>
  <c r="AG103" i="1"/>
  <c r="AH103" i="1" s="1"/>
  <c r="AH104" i="1" s="1"/>
  <c r="AH105" i="1" s="1"/>
  <c r="AH106" i="1" s="1"/>
  <c r="AH107" i="1" s="1"/>
  <c r="AH108" i="1" s="1"/>
  <c r="AH109" i="1" s="1"/>
  <c r="AH110" i="1" s="1"/>
  <c r="W112" i="1"/>
  <c r="W113" i="1" s="1"/>
  <c r="W114" i="1" s="1"/>
  <c r="W115" i="1" s="1"/>
  <c r="W116" i="1" s="1"/>
  <c r="W117" i="1" s="1"/>
  <c r="W118" i="1" s="1"/>
  <c r="W119" i="1" s="1"/>
  <c r="AG112" i="1"/>
  <c r="AH112" i="1" s="1"/>
  <c r="AH113" i="1" s="1"/>
  <c r="AH114" i="1" s="1"/>
  <c r="AH115" i="1" s="1"/>
  <c r="AH116" i="1" s="1"/>
  <c r="AH117" i="1" s="1"/>
  <c r="AH118" i="1" s="1"/>
  <c r="AH119" i="1" s="1"/>
  <c r="W138" i="1"/>
  <c r="W139" i="1" s="1"/>
  <c r="W140" i="1" s="1"/>
  <c r="W141" i="1" s="1"/>
  <c r="W142" i="1" s="1"/>
  <c r="W143" i="1" s="1"/>
  <c r="W144" i="1" s="1"/>
  <c r="W145" i="1" s="1"/>
  <c r="AG138" i="1"/>
  <c r="AH138" i="1" s="1"/>
  <c r="AH139" i="1" s="1"/>
  <c r="AH140" i="1" s="1"/>
  <c r="AH141" i="1" s="1"/>
  <c r="AH142" i="1" s="1"/>
  <c r="AH143" i="1" s="1"/>
  <c r="AH144" i="1" s="1"/>
  <c r="AH145" i="1" s="1"/>
  <c r="W94" i="1"/>
  <c r="AG94" i="1"/>
  <c r="AH94" i="1" s="1"/>
  <c r="AH95" i="1" s="1"/>
  <c r="AH96" i="1" s="1"/>
  <c r="AH97" i="1" s="1"/>
  <c r="AH98" i="1" s="1"/>
  <c r="AH99" i="1" s="1"/>
  <c r="AH100" i="1" s="1"/>
  <c r="AH101" i="1" s="1"/>
  <c r="W130" i="1"/>
  <c r="W131" i="1" s="1"/>
  <c r="W132" i="1" s="1"/>
  <c r="W133" i="1" s="1"/>
  <c r="W134" i="1" s="1"/>
  <c r="W135" i="1" s="1"/>
  <c r="W136" i="1" s="1"/>
  <c r="AG130" i="1"/>
  <c r="AH130" i="1" s="1"/>
  <c r="AH131" i="1" s="1"/>
  <c r="AH132" i="1" s="1"/>
  <c r="AH133" i="1" s="1"/>
  <c r="AH134" i="1" s="1"/>
  <c r="AH135" i="1" s="1"/>
  <c r="AH136" i="1" s="1"/>
  <c r="Z55" i="2"/>
  <c r="Z56" i="2" s="1"/>
  <c r="Z71" i="2"/>
  <c r="Z72" i="2" s="1"/>
  <c r="S60" i="2"/>
  <c r="Y62" i="2"/>
  <c r="Z62" i="2" s="1"/>
  <c r="Z63" i="2" s="1"/>
  <c r="Z64" i="2" s="1"/>
  <c r="Y58" i="2"/>
  <c r="Z58" i="2" s="1"/>
  <c r="Z59" i="2" s="1"/>
  <c r="Z60" i="2" s="1"/>
  <c r="Y50" i="2"/>
  <c r="Z50" i="2" s="1"/>
  <c r="Z51" i="2" s="1"/>
  <c r="Z52" i="2" s="1"/>
  <c r="S63" i="2"/>
  <c r="S64" i="2" s="1"/>
  <c r="S102" i="3"/>
  <c r="S103" i="3" s="1"/>
  <c r="S104" i="3" s="1"/>
  <c r="S105" i="3" s="1"/>
  <c r="S106" i="3" s="1"/>
  <c r="S109" i="3"/>
  <c r="S110" i="3"/>
  <c r="S111" i="3" s="1"/>
  <c r="S112" i="3" s="1"/>
  <c r="S113" i="3" s="1"/>
  <c r="S114" i="3" s="1"/>
  <c r="S88" i="3"/>
  <c r="S89" i="3" s="1"/>
  <c r="S90" i="3" s="1"/>
  <c r="S91" i="3" s="1"/>
  <c r="S92" i="3" s="1"/>
  <c r="W95" i="1"/>
  <c r="W96" i="1" s="1"/>
  <c r="W97" i="1" s="1"/>
  <c r="W98" i="1" s="1"/>
  <c r="W99" i="1" s="1"/>
  <c r="W100" i="1" s="1"/>
  <c r="W101" i="1" s="1"/>
  <c r="AD75" i="3"/>
  <c r="AD76" i="3" s="1"/>
  <c r="AD77" i="3" s="1"/>
  <c r="AD78" i="3" s="1"/>
  <c r="S80" i="3"/>
  <c r="S81" i="3" s="1"/>
  <c r="S82" i="3" s="1"/>
  <c r="S83" i="3" s="1"/>
  <c r="S84" i="3" s="1"/>
  <c r="S85" i="3" s="1"/>
  <c r="AC80" i="3"/>
  <c r="AD80" i="3" s="1"/>
  <c r="AD81" i="3" s="1"/>
  <c r="AD82" i="3" s="1"/>
  <c r="AD83" i="3" s="1"/>
  <c r="AD84" i="3" s="1"/>
  <c r="AD85" i="3" s="1"/>
  <c r="AC87" i="3"/>
  <c r="AD87" i="3" s="1"/>
  <c r="AD88" i="3" s="1"/>
  <c r="AD89" i="3" s="1"/>
  <c r="AD90" i="3" s="1"/>
  <c r="AD91" i="3" s="1"/>
  <c r="AD92" i="3" s="1"/>
  <c r="AC101" i="3"/>
  <c r="AD101" i="3" s="1"/>
  <c r="AD102" i="3" s="1"/>
  <c r="AD103" i="3" s="1"/>
  <c r="AD104" i="3" s="1"/>
  <c r="AD105" i="3" s="1"/>
  <c r="AD106" i="3" s="1"/>
  <c r="S94" i="3"/>
  <c r="S95" i="3" s="1"/>
  <c r="S96" i="3" s="1"/>
  <c r="S97" i="3" s="1"/>
  <c r="S98" i="3" s="1"/>
  <c r="S99" i="3" s="1"/>
  <c r="AC94" i="3"/>
  <c r="AD94" i="3" s="1"/>
  <c r="AD95" i="3" s="1"/>
  <c r="AD96" i="3" s="1"/>
  <c r="AD97" i="3" s="1"/>
  <c r="AD98" i="3" s="1"/>
  <c r="AD99" i="3" s="1"/>
  <c r="AC116" i="3"/>
  <c r="AD116" i="3" s="1"/>
  <c r="AD117" i="3" s="1"/>
  <c r="AD118" i="3" s="1"/>
  <c r="AD119" i="3" s="1"/>
  <c r="AD120" i="3" s="1"/>
  <c r="AD121" i="3" s="1"/>
  <c r="AD122" i="3" s="1"/>
  <c r="W122" i="1"/>
  <c r="W123" i="1" s="1"/>
  <c r="W124" i="1" s="1"/>
  <c r="W125" i="1" s="1"/>
  <c r="W126" i="1" s="1"/>
  <c r="W127" i="1" s="1"/>
  <c r="W128" i="1" s="1"/>
  <c r="S116" i="3"/>
  <c r="S117" i="3" s="1"/>
  <c r="S118" i="3" s="1"/>
  <c r="S119" i="3" s="1"/>
  <c r="S120" i="3" s="1"/>
  <c r="S121" i="3" s="1"/>
  <c r="S122" i="3" s="1"/>
  <c r="AC108" i="3"/>
  <c r="AD108" i="3" s="1"/>
  <c r="AD109" i="3" s="1"/>
  <c r="AD110" i="3" s="1"/>
  <c r="AD111" i="3" s="1"/>
  <c r="AD112" i="3" s="1"/>
  <c r="AD113" i="3" s="1"/>
  <c r="AD114" i="3" s="1"/>
  <c r="S73" i="3"/>
  <c r="S74" i="3" s="1"/>
  <c r="S75" i="3" s="1"/>
  <c r="S76" i="3" s="1"/>
  <c r="S77" i="3" s="1"/>
  <c r="S78" i="3" s="1"/>
  <c r="V92" i="1" l="1"/>
  <c r="AG92" i="1" s="1"/>
  <c r="V91" i="1"/>
  <c r="AG91" i="1" s="1"/>
  <c r="V90" i="1"/>
  <c r="AG90" i="1" s="1"/>
  <c r="V89" i="1"/>
  <c r="AG89" i="1" s="1"/>
  <c r="V88" i="1"/>
  <c r="AG88" i="1" s="1"/>
  <c r="V87" i="1"/>
  <c r="AG87" i="1" s="1"/>
  <c r="V86" i="1"/>
  <c r="AG86" i="1" s="1"/>
  <c r="V85" i="1"/>
  <c r="X44" i="2"/>
  <c r="X43" i="2"/>
  <c r="X42" i="2"/>
  <c r="R44" i="2"/>
  <c r="Y44" i="2" s="1"/>
  <c r="R43" i="2"/>
  <c r="Y43" i="2" s="1"/>
  <c r="R42" i="2"/>
  <c r="S42" i="2" s="1"/>
  <c r="S43" i="2" s="1"/>
  <c r="AA71" i="3"/>
  <c r="R71" i="3"/>
  <c r="AC71" i="3" s="1"/>
  <c r="AA70" i="3"/>
  <c r="R70" i="3"/>
  <c r="AC70" i="3" s="1"/>
  <c r="AA69" i="3"/>
  <c r="R69" i="3"/>
  <c r="AC69" i="3" s="1"/>
  <c r="AA68" i="3"/>
  <c r="R68" i="3"/>
  <c r="AC68" i="3" s="1"/>
  <c r="AA67" i="3"/>
  <c r="R67" i="3"/>
  <c r="AC67" i="3" s="1"/>
  <c r="AA66" i="3"/>
  <c r="R66" i="3"/>
  <c r="S66" i="3" s="1"/>
  <c r="V83" i="1"/>
  <c r="AG83" i="1" s="1"/>
  <c r="V82" i="1"/>
  <c r="AG82" i="1" s="1"/>
  <c r="V81" i="1"/>
  <c r="AG81" i="1" s="1"/>
  <c r="V80" i="1"/>
  <c r="AG80" i="1" s="1"/>
  <c r="V79" i="1"/>
  <c r="AG79" i="1" s="1"/>
  <c r="V78" i="1"/>
  <c r="AG78" i="1" s="1"/>
  <c r="V77" i="1"/>
  <c r="Z38" i="2"/>
  <c r="Y38" i="2"/>
  <c r="X38" i="2"/>
  <c r="X40" i="2"/>
  <c r="X39" i="2"/>
  <c r="R40" i="2"/>
  <c r="Y40" i="2" s="1"/>
  <c r="R39" i="2"/>
  <c r="Y39" i="2" s="1"/>
  <c r="S38" i="2"/>
  <c r="S39" i="2" s="1"/>
  <c r="S40" i="2" s="1"/>
  <c r="R38" i="2"/>
  <c r="R64" i="3"/>
  <c r="AC64" i="3" s="1"/>
  <c r="R63" i="3"/>
  <c r="AC63" i="3" s="1"/>
  <c r="AA62" i="3"/>
  <c r="R62" i="3"/>
  <c r="AC62" i="3" s="1"/>
  <c r="AA61" i="3"/>
  <c r="R61" i="3"/>
  <c r="AC61" i="3" s="1"/>
  <c r="AA60" i="3"/>
  <c r="R60" i="3"/>
  <c r="AC60" i="3" s="1"/>
  <c r="AA59" i="3"/>
  <c r="R59" i="3"/>
  <c r="AC59" i="3" s="1"/>
  <c r="AD59" i="3" s="1"/>
  <c r="V74" i="1"/>
  <c r="AG74" i="1" s="1"/>
  <c r="V75" i="1"/>
  <c r="AG75" i="1" s="1"/>
  <c r="V73" i="1"/>
  <c r="AG73" i="1" s="1"/>
  <c r="V72" i="1"/>
  <c r="AG72" i="1" s="1"/>
  <c r="V71" i="1"/>
  <c r="AG71" i="1" s="1"/>
  <c r="V70" i="1"/>
  <c r="AG70" i="1" s="1"/>
  <c r="V69" i="1"/>
  <c r="AG69" i="1" s="1"/>
  <c r="V68" i="1"/>
  <c r="AG68" i="1" s="1"/>
  <c r="V67" i="1"/>
  <c r="Y36" i="2"/>
  <c r="X36" i="2"/>
  <c r="X35" i="2"/>
  <c r="X34" i="2"/>
  <c r="R36" i="2"/>
  <c r="R35" i="2"/>
  <c r="Y35" i="2" s="1"/>
  <c r="R34" i="2"/>
  <c r="S34" i="2" s="1"/>
  <c r="S35" i="2" s="1"/>
  <c r="S36" i="2" s="1"/>
  <c r="AA57" i="3"/>
  <c r="R57" i="3"/>
  <c r="AC57" i="3" s="1"/>
  <c r="AA56" i="3"/>
  <c r="R56" i="3"/>
  <c r="AC56" i="3" s="1"/>
  <c r="AA55" i="3"/>
  <c r="R55" i="3"/>
  <c r="AC55" i="3" s="1"/>
  <c r="AA54" i="3"/>
  <c r="R54" i="3"/>
  <c r="AC54" i="3" s="1"/>
  <c r="AA53" i="3"/>
  <c r="R53" i="3"/>
  <c r="AC53" i="3" s="1"/>
  <c r="AA52" i="3"/>
  <c r="R52" i="3"/>
  <c r="AC52" i="3" s="1"/>
  <c r="AA51" i="3"/>
  <c r="R51" i="3"/>
  <c r="S51" i="3" s="1"/>
  <c r="V65" i="1"/>
  <c r="AG65" i="1" s="1"/>
  <c r="V64" i="1"/>
  <c r="AG64" i="1" s="1"/>
  <c r="V63" i="1"/>
  <c r="AG63" i="1" s="1"/>
  <c r="V62" i="1"/>
  <c r="AG62" i="1" s="1"/>
  <c r="V61" i="1"/>
  <c r="AG61" i="1" s="1"/>
  <c r="V60" i="1"/>
  <c r="AG60" i="1" s="1"/>
  <c r="V59" i="1"/>
  <c r="Y32" i="2"/>
  <c r="X32" i="2"/>
  <c r="Y31" i="2"/>
  <c r="X31" i="2"/>
  <c r="X30" i="2"/>
  <c r="R32" i="2"/>
  <c r="R31" i="2"/>
  <c r="R30" i="2"/>
  <c r="S30" i="2" s="1"/>
  <c r="AA49" i="3"/>
  <c r="R49" i="3"/>
  <c r="AC49" i="3" s="1"/>
  <c r="AA48" i="3"/>
  <c r="R48" i="3"/>
  <c r="AC48" i="3" s="1"/>
  <c r="AA47" i="3"/>
  <c r="R47" i="3"/>
  <c r="AC47" i="3" s="1"/>
  <c r="AA46" i="3"/>
  <c r="R46" i="3"/>
  <c r="AC46" i="3" s="1"/>
  <c r="AA45" i="3"/>
  <c r="R45" i="3"/>
  <c r="S45" i="3" s="1"/>
  <c r="V55" i="1"/>
  <c r="AG55" i="1" s="1"/>
  <c r="V57" i="1"/>
  <c r="V56" i="1"/>
  <c r="AG56" i="1" s="1"/>
  <c r="V54" i="1"/>
  <c r="AG54" i="1" s="1"/>
  <c r="V53" i="1"/>
  <c r="AG53" i="1" s="1"/>
  <c r="V52" i="1"/>
  <c r="AG52" i="1" s="1"/>
  <c r="V51" i="1"/>
  <c r="AG51" i="1" s="1"/>
  <c r="V50" i="1"/>
  <c r="X28" i="2"/>
  <c r="Y27" i="2"/>
  <c r="X27" i="2"/>
  <c r="Y26" i="2"/>
  <c r="Z26" i="2" s="1"/>
  <c r="Z27" i="2" s="1"/>
  <c r="X26" i="2"/>
  <c r="R28" i="2"/>
  <c r="Y28" i="2" s="1"/>
  <c r="R27" i="2"/>
  <c r="R26" i="2"/>
  <c r="S26" i="2" s="1"/>
  <c r="S27" i="2" s="1"/>
  <c r="S28" i="2" s="1"/>
  <c r="AA43" i="3"/>
  <c r="R43" i="3"/>
  <c r="AC43" i="3" s="1"/>
  <c r="AA42" i="3"/>
  <c r="R42" i="3"/>
  <c r="AC42" i="3" s="1"/>
  <c r="AA41" i="3"/>
  <c r="R41" i="3"/>
  <c r="AC41" i="3" s="1"/>
  <c r="AA40" i="3"/>
  <c r="R40" i="3"/>
  <c r="AC40" i="3" s="1"/>
  <c r="AA39" i="3"/>
  <c r="R39" i="3"/>
  <c r="AC39" i="3" s="1"/>
  <c r="AA38" i="3"/>
  <c r="R38" i="3"/>
  <c r="AC38" i="3" s="1"/>
  <c r="AD38" i="3" s="1"/>
  <c r="V48" i="1"/>
  <c r="AG48" i="1" s="1"/>
  <c r="V47" i="1"/>
  <c r="AG47" i="1" s="1"/>
  <c r="V46" i="1"/>
  <c r="AG46" i="1" s="1"/>
  <c r="V45" i="1"/>
  <c r="AG45" i="1" s="1"/>
  <c r="V44" i="1"/>
  <c r="AG44" i="1" s="1"/>
  <c r="V43" i="1"/>
  <c r="AG43" i="1" s="1"/>
  <c r="V42" i="1"/>
  <c r="Y24" i="2"/>
  <c r="X24" i="2"/>
  <c r="X23" i="2"/>
  <c r="X22" i="2"/>
  <c r="R24" i="2"/>
  <c r="R23" i="2"/>
  <c r="Y23" i="2" s="1"/>
  <c r="R22" i="2"/>
  <c r="S22" i="2" s="1"/>
  <c r="S23" i="2" s="1"/>
  <c r="S24" i="2" s="1"/>
  <c r="AA36" i="3"/>
  <c r="R36" i="3"/>
  <c r="AC36" i="3" s="1"/>
  <c r="AA35" i="3"/>
  <c r="R35" i="3"/>
  <c r="AC35" i="3" s="1"/>
  <c r="AA34" i="3"/>
  <c r="R34" i="3"/>
  <c r="AC34" i="3" s="1"/>
  <c r="AA33" i="3"/>
  <c r="R33" i="3"/>
  <c r="AC33" i="3" s="1"/>
  <c r="AA32" i="3"/>
  <c r="R32" i="3"/>
  <c r="V40" i="1"/>
  <c r="AG40" i="1" s="1"/>
  <c r="V39" i="1"/>
  <c r="AG39" i="1" s="1"/>
  <c r="V38" i="1"/>
  <c r="AG38" i="1" s="1"/>
  <c r="V37" i="1"/>
  <c r="AG37" i="1" s="1"/>
  <c r="V36" i="1"/>
  <c r="AG36" i="1" s="1"/>
  <c r="V35" i="1"/>
  <c r="AG35" i="1" s="1"/>
  <c r="V34" i="1"/>
  <c r="X18" i="2"/>
  <c r="Y20" i="2"/>
  <c r="X20" i="2"/>
  <c r="Y19" i="2"/>
  <c r="X19" i="2"/>
  <c r="R20" i="2"/>
  <c r="R19" i="2"/>
  <c r="R18" i="2"/>
  <c r="S18" i="2" s="1"/>
  <c r="S19" i="2" s="1"/>
  <c r="S20" i="2" s="1"/>
  <c r="AA30" i="3"/>
  <c r="R30" i="3"/>
  <c r="AC30" i="3" s="1"/>
  <c r="AA29" i="3"/>
  <c r="R29" i="3"/>
  <c r="AC29" i="3" s="1"/>
  <c r="AA28" i="3"/>
  <c r="R28" i="3"/>
  <c r="AC28" i="3" s="1"/>
  <c r="AA27" i="3"/>
  <c r="R27" i="3"/>
  <c r="AC27" i="3" s="1"/>
  <c r="AA26" i="3"/>
  <c r="R26" i="3"/>
  <c r="AC26" i="3" s="1"/>
  <c r="AD26" i="3" s="1"/>
  <c r="V32" i="1"/>
  <c r="AG32" i="1" s="1"/>
  <c r="V31" i="1"/>
  <c r="AG31" i="1" s="1"/>
  <c r="V30" i="1"/>
  <c r="AG30" i="1" s="1"/>
  <c r="V29" i="1"/>
  <c r="AG29" i="1" s="1"/>
  <c r="V28" i="1"/>
  <c r="AG28" i="1" s="1"/>
  <c r="V27" i="1"/>
  <c r="AG27" i="1" s="1"/>
  <c r="V26" i="1"/>
  <c r="X16" i="2"/>
  <c r="X15" i="2"/>
  <c r="X14" i="2"/>
  <c r="R16" i="2"/>
  <c r="Y16" i="2" s="1"/>
  <c r="R15" i="2"/>
  <c r="Y15" i="2" s="1"/>
  <c r="R14" i="2"/>
  <c r="S14" i="2" s="1"/>
  <c r="S15" i="2" s="1"/>
  <c r="S16" i="2" s="1"/>
  <c r="AA24" i="3"/>
  <c r="R24" i="3"/>
  <c r="AC24" i="3" s="1"/>
  <c r="AA23" i="3"/>
  <c r="R23" i="3"/>
  <c r="AC23" i="3" s="1"/>
  <c r="AA22" i="3"/>
  <c r="R22" i="3"/>
  <c r="AC22" i="3" s="1"/>
  <c r="AA21" i="3"/>
  <c r="R21" i="3"/>
  <c r="AC21" i="3" s="1"/>
  <c r="AA20" i="3"/>
  <c r="R20" i="3"/>
  <c r="AC20" i="3" s="1"/>
  <c r="AD20" i="3" s="1"/>
  <c r="V24" i="1"/>
  <c r="AG24" i="1" s="1"/>
  <c r="V18" i="1"/>
  <c r="V23" i="1"/>
  <c r="AG23" i="1" s="1"/>
  <c r="V22" i="1"/>
  <c r="AG22" i="1" s="1"/>
  <c r="V21" i="1"/>
  <c r="AG21" i="1" s="1"/>
  <c r="V20" i="1"/>
  <c r="AG20" i="1" s="1"/>
  <c r="V19" i="1"/>
  <c r="AG19" i="1" s="1"/>
  <c r="Y12" i="2"/>
  <c r="Y11" i="2"/>
  <c r="Y10" i="2"/>
  <c r="Z10" i="2" s="1"/>
  <c r="Z11" i="2" s="1"/>
  <c r="Z12" i="2" s="1"/>
  <c r="X11" i="2"/>
  <c r="X12" i="2"/>
  <c r="X10" i="2"/>
  <c r="R12" i="2"/>
  <c r="R11" i="2"/>
  <c r="R10" i="2"/>
  <c r="S10" i="2" s="1"/>
  <c r="AA18" i="3"/>
  <c r="R18" i="3"/>
  <c r="AC18" i="3" s="1"/>
  <c r="AA17" i="3"/>
  <c r="R17" i="3"/>
  <c r="AC17" i="3" s="1"/>
  <c r="AA16" i="3"/>
  <c r="R16" i="3"/>
  <c r="AC16" i="3" s="1"/>
  <c r="AA15" i="3"/>
  <c r="R15" i="3"/>
  <c r="AC15" i="3" s="1"/>
  <c r="AA14" i="3"/>
  <c r="R14" i="3"/>
  <c r="AC14" i="3" s="1"/>
  <c r="AD14" i="3" s="1"/>
  <c r="V11" i="1"/>
  <c r="AG11" i="1" s="1"/>
  <c r="V12" i="1"/>
  <c r="AG12" i="1" s="1"/>
  <c r="V13" i="1"/>
  <c r="AG13" i="1" s="1"/>
  <c r="V14" i="1"/>
  <c r="AG14" i="1" s="1"/>
  <c r="V15" i="1"/>
  <c r="AG15" i="1" s="1"/>
  <c r="V16" i="1"/>
  <c r="AG16" i="1" s="1"/>
  <c r="V10" i="1"/>
  <c r="Z6" i="2"/>
  <c r="Y8" i="2"/>
  <c r="Y6" i="2"/>
  <c r="X7" i="2"/>
  <c r="X8" i="2"/>
  <c r="X6" i="2"/>
  <c r="R8" i="2"/>
  <c r="R7" i="2"/>
  <c r="Y7" i="2" s="1"/>
  <c r="Z7" i="2" s="1"/>
  <c r="Z8" i="2" s="1"/>
  <c r="R6" i="2"/>
  <c r="S6" i="2" s="1"/>
  <c r="AA8" i="3"/>
  <c r="AA12" i="3"/>
  <c r="R12" i="3"/>
  <c r="AC12" i="3" s="1"/>
  <c r="AA11" i="3"/>
  <c r="R11" i="3"/>
  <c r="AC11" i="3" s="1"/>
  <c r="AA10" i="3"/>
  <c r="R10" i="3"/>
  <c r="AC10" i="3" s="1"/>
  <c r="AA9" i="3"/>
  <c r="R9" i="3"/>
  <c r="AC9" i="3" s="1"/>
  <c r="R8" i="3"/>
  <c r="V3" i="1"/>
  <c r="AG3" i="1" s="1"/>
  <c r="V4" i="1"/>
  <c r="AG4" i="1" s="1"/>
  <c r="V5" i="1"/>
  <c r="AG5" i="1" s="1"/>
  <c r="V6" i="1"/>
  <c r="AG6" i="1" s="1"/>
  <c r="V7" i="1"/>
  <c r="AG7" i="1" s="1"/>
  <c r="V8" i="1"/>
  <c r="AG8" i="1" s="1"/>
  <c r="V2" i="1"/>
  <c r="X3" i="2"/>
  <c r="X4" i="2"/>
  <c r="X2" i="2"/>
  <c r="W34" i="1" l="1"/>
  <c r="AG34" i="1"/>
  <c r="AH34" i="1" s="1"/>
  <c r="AH35" i="1" s="1"/>
  <c r="AH36" i="1" s="1"/>
  <c r="AH37" i="1" s="1"/>
  <c r="AH38" i="1" s="1"/>
  <c r="AH39" i="1" s="1"/>
  <c r="AH40" i="1" s="1"/>
  <c r="W10" i="1"/>
  <c r="AG10" i="1"/>
  <c r="AH10" i="1" s="1"/>
  <c r="AH11" i="1" s="1"/>
  <c r="AH12" i="1" s="1"/>
  <c r="AH13" i="1" s="1"/>
  <c r="AH14" i="1" s="1"/>
  <c r="AH15" i="1" s="1"/>
  <c r="AH16" i="1" s="1"/>
  <c r="W85" i="1"/>
  <c r="AG85" i="1"/>
  <c r="AH85" i="1" s="1"/>
  <c r="AH86" i="1" s="1"/>
  <c r="AH87" i="1" s="1"/>
  <c r="AH88" i="1" s="1"/>
  <c r="AH89" i="1" s="1"/>
  <c r="AH90" i="1" s="1"/>
  <c r="AH91" i="1" s="1"/>
  <c r="AH92" i="1" s="1"/>
  <c r="W26" i="1"/>
  <c r="AG26" i="1"/>
  <c r="AH26" i="1" s="1"/>
  <c r="AH27" i="1" s="1"/>
  <c r="AH28" i="1" s="1"/>
  <c r="AH29" i="1" s="1"/>
  <c r="AH30" i="1" s="1"/>
  <c r="AH31" i="1" s="1"/>
  <c r="AH32" i="1" s="1"/>
  <c r="W67" i="1"/>
  <c r="AG67" i="1"/>
  <c r="AH67" i="1" s="1"/>
  <c r="AH68" i="1" s="1"/>
  <c r="AH69" i="1" s="1"/>
  <c r="AH70" i="1" s="1"/>
  <c r="AH71" i="1" s="1"/>
  <c r="AH72" i="1" s="1"/>
  <c r="AH73" i="1" s="1"/>
  <c r="AH74" i="1" s="1"/>
  <c r="AH75" i="1" s="1"/>
  <c r="W2" i="1"/>
  <c r="W3" i="1" s="1"/>
  <c r="W4" i="1" s="1"/>
  <c r="W5" i="1" s="1"/>
  <c r="W6" i="1" s="1"/>
  <c r="W7" i="1" s="1"/>
  <c r="W8" i="1" s="1"/>
  <c r="AG2" i="1"/>
  <c r="AH2" i="1" s="1"/>
  <c r="AH3" i="1" s="1"/>
  <c r="AH4" i="1" s="1"/>
  <c r="AH5" i="1" s="1"/>
  <c r="AH6" i="1" s="1"/>
  <c r="AH7" i="1" s="1"/>
  <c r="AH8" i="1" s="1"/>
  <c r="W42" i="1"/>
  <c r="W43" i="1" s="1"/>
  <c r="W44" i="1" s="1"/>
  <c r="W45" i="1" s="1"/>
  <c r="W46" i="1" s="1"/>
  <c r="W47" i="1" s="1"/>
  <c r="W48" i="1" s="1"/>
  <c r="AG42" i="1"/>
  <c r="AH42" i="1" s="1"/>
  <c r="AH43" i="1" s="1"/>
  <c r="AH44" i="1" s="1"/>
  <c r="AH45" i="1" s="1"/>
  <c r="AH46" i="1" s="1"/>
  <c r="AH47" i="1" s="1"/>
  <c r="AH48" i="1" s="1"/>
  <c r="W57" i="1"/>
  <c r="AG57" i="1"/>
  <c r="W50" i="1"/>
  <c r="AG50" i="1"/>
  <c r="AH50" i="1" s="1"/>
  <c r="AH51" i="1" s="1"/>
  <c r="AH52" i="1" s="1"/>
  <c r="AH53" i="1" s="1"/>
  <c r="AH54" i="1" s="1"/>
  <c r="AH55" i="1" s="1"/>
  <c r="AH56" i="1" s="1"/>
  <c r="W18" i="1"/>
  <c r="W19" i="1" s="1"/>
  <c r="W20" i="1" s="1"/>
  <c r="W21" i="1" s="1"/>
  <c r="W22" i="1" s="1"/>
  <c r="W23" i="1" s="1"/>
  <c r="W24" i="1" s="1"/>
  <c r="AG18" i="1"/>
  <c r="AH18" i="1" s="1"/>
  <c r="AH19" i="1" s="1"/>
  <c r="AH20" i="1" s="1"/>
  <c r="AH21" i="1" s="1"/>
  <c r="AH22" i="1" s="1"/>
  <c r="AH23" i="1" s="1"/>
  <c r="AH24" i="1" s="1"/>
  <c r="W59" i="1"/>
  <c r="W60" i="1" s="1"/>
  <c r="W61" i="1" s="1"/>
  <c r="W62" i="1" s="1"/>
  <c r="W63" i="1" s="1"/>
  <c r="W64" i="1" s="1"/>
  <c r="W65" i="1" s="1"/>
  <c r="AG59" i="1"/>
  <c r="AH59" i="1" s="1"/>
  <c r="AH60" i="1" s="1"/>
  <c r="AH61" i="1" s="1"/>
  <c r="AH62" i="1" s="1"/>
  <c r="AH63" i="1" s="1"/>
  <c r="AH64" i="1" s="1"/>
  <c r="AH65" i="1" s="1"/>
  <c r="W77" i="1"/>
  <c r="AG77" i="1"/>
  <c r="AH77" i="1" s="1"/>
  <c r="AH78" i="1" s="1"/>
  <c r="AH79" i="1" s="1"/>
  <c r="AH80" i="1" s="1"/>
  <c r="AH81" i="1" s="1"/>
  <c r="AC66" i="3"/>
  <c r="AD66" i="3" s="1"/>
  <c r="Z28" i="2"/>
  <c r="Z39" i="2"/>
  <c r="Z40" i="2" s="1"/>
  <c r="Y14" i="2"/>
  <c r="Y22" i="2"/>
  <c r="Z22" i="2" s="1"/>
  <c r="Z23" i="2" s="1"/>
  <c r="Z24" i="2" s="1"/>
  <c r="Y42" i="2"/>
  <c r="S11" i="2"/>
  <c r="S12" i="2" s="1"/>
  <c r="Y18" i="2"/>
  <c r="Z18" i="2" s="1"/>
  <c r="Z19" i="2" s="1"/>
  <c r="Z20" i="2" s="1"/>
  <c r="Y30" i="2"/>
  <c r="Z30" i="2" s="1"/>
  <c r="Z31" i="2" s="1"/>
  <c r="Z32" i="2" s="1"/>
  <c r="Y34" i="2"/>
  <c r="Z34" i="2" s="1"/>
  <c r="Z35" i="2" s="1"/>
  <c r="Z36" i="2" s="1"/>
  <c r="S44" i="2"/>
  <c r="S31" i="2"/>
  <c r="S32" i="2" s="1"/>
  <c r="W86" i="1"/>
  <c r="W87" i="1" s="1"/>
  <c r="W88" i="1" s="1"/>
  <c r="W89" i="1" s="1"/>
  <c r="W90" i="1" s="1"/>
  <c r="W91" i="1" s="1"/>
  <c r="W92" i="1" s="1"/>
  <c r="W11" i="1"/>
  <c r="W12" i="1" s="1"/>
  <c r="W13" i="1" s="1"/>
  <c r="W14" i="1" s="1"/>
  <c r="W15" i="1" s="1"/>
  <c r="W16" i="1" s="1"/>
  <c r="AD67" i="3"/>
  <c r="AD68" i="3" s="1"/>
  <c r="AD69" i="3" s="1"/>
  <c r="AD70" i="3" s="1"/>
  <c r="AD71" i="3" s="1"/>
  <c r="AC45" i="3"/>
  <c r="AD45" i="3" s="1"/>
  <c r="AD46" i="3" s="1"/>
  <c r="AD47" i="3" s="1"/>
  <c r="AD48" i="3" s="1"/>
  <c r="AD49" i="3" s="1"/>
  <c r="AC51" i="3"/>
  <c r="AD51" i="3" s="1"/>
  <c r="AD52" i="3" s="1"/>
  <c r="AD53" i="3" s="1"/>
  <c r="AD54" i="3" s="1"/>
  <c r="AD55" i="3" s="1"/>
  <c r="AD56" i="3" s="1"/>
  <c r="AD57" i="3" s="1"/>
  <c r="S67" i="3"/>
  <c r="S68" i="3" s="1"/>
  <c r="S69" i="3" s="1"/>
  <c r="S70" i="3" s="1"/>
  <c r="S71" i="3" s="1"/>
  <c r="W35" i="1"/>
  <c r="W36" i="1" s="1"/>
  <c r="W37" i="1" s="1"/>
  <c r="W38" i="1" s="1"/>
  <c r="W39" i="1" s="1"/>
  <c r="W40" i="1" s="1"/>
  <c r="W51" i="1"/>
  <c r="W52" i="1" s="1"/>
  <c r="W53" i="1" s="1"/>
  <c r="W54" i="1" s="1"/>
  <c r="W55" i="1" s="1"/>
  <c r="W56" i="1" s="1"/>
  <c r="W68" i="1"/>
  <c r="W69" i="1" s="1"/>
  <c r="W70" i="1" s="1"/>
  <c r="W71" i="1" s="1"/>
  <c r="W72" i="1" s="1"/>
  <c r="W73" i="1" s="1"/>
  <c r="W74" i="1" s="1"/>
  <c r="W75" i="1" s="1"/>
  <c r="W27" i="1"/>
  <c r="W28" i="1" s="1"/>
  <c r="W29" i="1" s="1"/>
  <c r="W30" i="1" s="1"/>
  <c r="W31" i="1" s="1"/>
  <c r="W32" i="1" s="1"/>
  <c r="W78" i="1"/>
  <c r="W79" i="1" s="1"/>
  <c r="W80" i="1" s="1"/>
  <c r="W81" i="1" s="1"/>
  <c r="W82" i="1" s="1"/>
  <c r="W83" i="1" s="1"/>
  <c r="AD60" i="3"/>
  <c r="AD61" i="3" s="1"/>
  <c r="AD62" i="3" s="1"/>
  <c r="AD63" i="3" s="1"/>
  <c r="AD64" i="3" s="1"/>
  <c r="S59" i="3"/>
  <c r="S60" i="3" s="1"/>
  <c r="S61" i="3" s="1"/>
  <c r="S62" i="3" s="1"/>
  <c r="S63" i="3" s="1"/>
  <c r="S64" i="3" s="1"/>
  <c r="AD39" i="3"/>
  <c r="AD40" i="3" s="1"/>
  <c r="AD41" i="3" s="1"/>
  <c r="AD42" i="3" s="1"/>
  <c r="AD43" i="3" s="1"/>
  <c r="AC8" i="3"/>
  <c r="AD8" i="3" s="1"/>
  <c r="AD9" i="3" s="1"/>
  <c r="AD10" i="3" s="1"/>
  <c r="AD11" i="3" s="1"/>
  <c r="AD12" i="3" s="1"/>
  <c r="S52" i="3"/>
  <c r="S53" i="3" s="1"/>
  <c r="S54" i="3" s="1"/>
  <c r="S55" i="3" s="1"/>
  <c r="S56" i="3" s="1"/>
  <c r="S57" i="3" s="1"/>
  <c r="AC32" i="3"/>
  <c r="AD32" i="3" s="1"/>
  <c r="AD33" i="3" s="1"/>
  <c r="AD34" i="3" s="1"/>
  <c r="AD35" i="3" s="1"/>
  <c r="AD36" i="3" s="1"/>
  <c r="S46" i="3"/>
  <c r="S47" i="3" s="1"/>
  <c r="S48" i="3" s="1"/>
  <c r="S49" i="3" s="1"/>
  <c r="S38" i="3"/>
  <c r="S39" i="3" s="1"/>
  <c r="S40" i="3" s="1"/>
  <c r="S41" i="3" s="1"/>
  <c r="S42" i="3" s="1"/>
  <c r="S43" i="3" s="1"/>
  <c r="S32" i="3"/>
  <c r="S33" i="3" s="1"/>
  <c r="S34" i="3" s="1"/>
  <c r="S35" i="3" s="1"/>
  <c r="S36" i="3" s="1"/>
  <c r="AD27" i="3"/>
  <c r="AD28" i="3" s="1"/>
  <c r="AD29" i="3" s="1"/>
  <c r="AD30" i="3" s="1"/>
  <c r="S26" i="3"/>
  <c r="S27" i="3" s="1"/>
  <c r="S28" i="3" s="1"/>
  <c r="S29" i="3" s="1"/>
  <c r="S30" i="3" s="1"/>
  <c r="AD21" i="3"/>
  <c r="AD22" i="3" s="1"/>
  <c r="AD23" i="3" s="1"/>
  <c r="AD24" i="3" s="1"/>
  <c r="S20" i="3"/>
  <c r="S21" i="3" s="1"/>
  <c r="S22" i="3" s="1"/>
  <c r="S23" i="3" s="1"/>
  <c r="S24" i="3" s="1"/>
  <c r="AD15" i="3"/>
  <c r="AD16" i="3" s="1"/>
  <c r="AD17" i="3" s="1"/>
  <c r="AD18" i="3" s="1"/>
  <c r="S14" i="3"/>
  <c r="S15" i="3" s="1"/>
  <c r="S16" i="3" s="1"/>
  <c r="S17" i="3" s="1"/>
  <c r="S18" i="3" s="1"/>
  <c r="S7" i="2"/>
  <c r="S8" i="2" s="1"/>
  <c r="S8" i="3"/>
  <c r="S9" i="3" s="1"/>
  <c r="S10" i="3" s="1"/>
  <c r="S11" i="3" s="1"/>
  <c r="S12" i="3" s="1"/>
  <c r="AH82" i="1" l="1"/>
  <c r="AH83" i="1" s="1"/>
  <c r="AH57" i="1"/>
  <c r="Z42" i="2"/>
  <c r="Z43" i="2" s="1"/>
  <c r="Z44" i="2" s="1"/>
  <c r="Z14" i="2"/>
  <c r="Z15" i="2" s="1"/>
  <c r="Z16" i="2" s="1"/>
  <c r="R4" i="2"/>
  <c r="Y4" i="2" s="1"/>
  <c r="R3" i="2"/>
  <c r="Y3" i="2" s="1"/>
  <c r="R2" i="2"/>
  <c r="AA6" i="3"/>
  <c r="R6" i="3"/>
  <c r="AC6" i="3" s="1"/>
  <c r="AA5" i="3"/>
  <c r="R5" i="3"/>
  <c r="AC5" i="3" s="1"/>
  <c r="AA4" i="3"/>
  <c r="R4" i="3"/>
  <c r="AC4" i="3" s="1"/>
  <c r="AA3" i="3"/>
  <c r="R3" i="3"/>
  <c r="AC3" i="3" s="1"/>
  <c r="AA2" i="3"/>
  <c r="R2" i="3"/>
  <c r="AC2" i="3" s="1"/>
  <c r="Y2" i="2" l="1"/>
  <c r="Z2" i="2" s="1"/>
  <c r="Z3" i="2" s="1"/>
  <c r="Z4" i="2" s="1"/>
  <c r="S2" i="3"/>
  <c r="S3" i="3" s="1"/>
  <c r="S4" i="3" s="1"/>
  <c r="S5" i="3" s="1"/>
  <c r="S6" i="3" s="1"/>
  <c r="AD2" i="3"/>
  <c r="AD3" i="3" s="1"/>
  <c r="AD4" i="3" s="1"/>
  <c r="AD5" i="3" s="1"/>
  <c r="AD6" i="3" s="1"/>
  <c r="S2" i="2"/>
  <c r="S3" i="2" s="1"/>
  <c r="S4" i="2" s="1"/>
</calcChain>
</file>

<file path=xl/comments1.xml><?xml version="1.0" encoding="utf-8"?>
<comments xmlns="http://schemas.openxmlformats.org/spreadsheetml/2006/main">
  <authors>
    <author>Author</author>
  </authors>
  <commentList>
    <comment ref="Y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Mg=1o</t>
        </r>
        <r>
          <rPr>
            <vertAlign val="superscript"/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Tahoma"/>
            <family val="2"/>
          </rPr>
          <t>g
ha=10</t>
        </r>
        <r>
          <rPr>
            <vertAlign val="superscript"/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Tahoma"/>
            <family val="2"/>
          </rPr>
          <t>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=1o</t>
        </r>
        <r>
          <rPr>
            <vertAlign val="superscript"/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Tahoma"/>
            <family val="2"/>
          </rPr>
          <t>cm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 xml:space="preserve">
Mg/ha=g/100cm</t>
        </r>
        <r>
          <rPr>
            <vertAlign val="superscript"/>
            <sz val="9"/>
            <color indexed="81"/>
            <rFont val="Tahoma"/>
            <family val="2"/>
          </rPr>
          <t xml:space="preserve">2
</t>
        </r>
      </text>
    </comment>
    <comment ref="A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12D 0-10cm sample is missing. SO I used the whole profie 12D 0-18cm data here to be representative the 0-10cm data </t>
        </r>
      </text>
    </comment>
    <comment ref="A2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Have no GPS info</t>
        </r>
      </text>
    </comment>
    <comment ref="AA3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Sample lost and use the profile depth 13-25cm pH value for this sample depth 10-20cm</t>
        </r>
      </text>
    </comment>
    <comment ref="A5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11K whole profile 0-153cm all had been acid washed due to inorganic carbonates existence. 
Here 0-10cm using the topsoil 0-10cm data;
10-20cm here using the profile 0-18cm data;
20-30cm and 30-35cm using the same profile data 18-35cm.</t>
        </r>
      </text>
    </comment>
    <comment ref="A5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 checked the resampled Bulk density data, and replaced all the BD for each depth, though the 19-39cm seems bulk density data seems a little bit off. The original bulk density data of 19-39cm is 1.46 g Cm-3.</t>
        </r>
      </text>
    </comment>
    <comment ref="AA5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sample is missing and have no pH data direclty. I used the pH data from the profile 0-20cm pH=5.47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C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Mg=1o</t>
        </r>
        <r>
          <rPr>
            <vertAlign val="superscript"/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Tahoma"/>
            <family val="2"/>
          </rPr>
          <t>g
ha=10</t>
        </r>
        <r>
          <rPr>
            <vertAlign val="superscript"/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Tahoma"/>
            <family val="2"/>
          </rPr>
          <t>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=1o</t>
        </r>
        <r>
          <rPr>
            <vertAlign val="superscript"/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Tahoma"/>
            <family val="2"/>
          </rPr>
          <t>cm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 xml:space="preserve">
Mg/ha=g/100cm</t>
        </r>
        <r>
          <rPr>
            <vertAlign val="superscript"/>
            <sz val="9"/>
            <color indexed="81"/>
            <rFont val="Tahoma"/>
            <family val="2"/>
          </rPr>
          <t xml:space="preserve">2
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Density data had been replaced by the resampled ones.</t>
        </r>
      </text>
    </comment>
    <comment ref="V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These red number could be wrong...</t>
        </r>
      </text>
    </comment>
    <comment ref="A3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A3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3E whole point bulk density data had been replaced by the resampled ones
</t>
        </r>
      </text>
    </comment>
    <comment ref="A3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7E whole points bulk density data had been replaced by the resampled ones</t>
        </r>
      </text>
    </comment>
    <comment ref="A3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Have no GPS info</t>
        </r>
      </text>
    </comment>
    <comment ref="U4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reweighing data, but still seems not right…?</t>
        </r>
      </text>
    </comment>
    <comment ref="A6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whole profile bulk density data had been replaced by the resmapled ones.</t>
        </r>
      </text>
    </comment>
    <comment ref="AB7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 original pH data is 7.62 for 10I depth 0-17cm. There must be something wrong with it.  So I replaced it with the average of pH from 0-10cm (pH=4.9) and 10-20cm (pH=4.56)</t>
        </r>
      </text>
    </comment>
    <comment ref="A8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 checked the resampled Bulk density data, and replaced all the BD for each depth, though the 19-39cm seems bulk density data seems a little bit off. The original bulk density data of 19-39cm is 1.46 g Cm-3.</t>
        </r>
      </text>
    </comment>
    <comment ref="A1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Whole profile bulk density data had been replaced by the resmapled ones.</t>
        </r>
      </text>
    </comment>
    <comment ref="A12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 ewhole profile bulk density data had been replaced by the resampled ones./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AG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Mg=1o</t>
        </r>
        <r>
          <rPr>
            <vertAlign val="superscript"/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Tahoma"/>
            <family val="2"/>
          </rPr>
          <t>g
ha=10</t>
        </r>
        <r>
          <rPr>
            <vertAlign val="superscript"/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Tahoma"/>
            <family val="2"/>
          </rPr>
          <t>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=1o</t>
        </r>
        <r>
          <rPr>
            <vertAlign val="superscript"/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Tahoma"/>
            <family val="2"/>
          </rPr>
          <t>cm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 xml:space="preserve">
Mg/ha=g/100cm</t>
        </r>
        <r>
          <rPr>
            <vertAlign val="superscript"/>
            <sz val="9"/>
            <color indexed="81"/>
            <rFont val="Tahoma"/>
            <family val="2"/>
          </rPr>
          <t xml:space="preserve">2
</t>
        </r>
      </text>
    </comment>
    <comment ref="B3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12D 0-10cm sample is missing. SO I used the whole profie 12D 0-18cm data here to be representative the 0-10cm data </t>
        </r>
      </text>
    </comment>
    <comment ref="C3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12D 0-10cm sample is missing. SO I used the whole profie 12D 0-18cm data here to be representative the 0-10cm data </t>
        </r>
      </text>
    </comment>
    <comment ref="B3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C3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S3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Y3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samples had been reweighed and still for this weird number….</t>
        </r>
      </text>
    </comment>
    <comment ref="B4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Have no GPS info, alos only sampled for 0-10cm
</t>
        </r>
      </text>
    </comment>
    <comment ref="AF6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Sample lost and use the profile depth 13-25cm pH value for this sample depth 10-20cm</t>
        </r>
      </text>
    </comment>
    <comment ref="X7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Maybe something went wrong. But this point was not resampled .</t>
        </r>
      </text>
    </comment>
    <comment ref="B10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11K whole profile 0-153cm all had been acid washed due to inorganic carbonates existence. 
Here 0-10cm using the topsoil 0-10cm data;
10-20cm here using the profile 0-18cm data;
20-30cm and 30-35cm using the same profile data 18-35cm.</t>
        </r>
      </text>
    </comment>
    <comment ref="AF12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sample is missing and have no pH data direclty. I used the pH data from the profile 0-20cm pH=5.47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G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Mg=1o</t>
        </r>
        <r>
          <rPr>
            <vertAlign val="superscript"/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Tahoma"/>
            <family val="2"/>
          </rPr>
          <t>g
ha=10</t>
        </r>
        <r>
          <rPr>
            <vertAlign val="superscript"/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Tahoma"/>
            <family val="2"/>
          </rPr>
          <t>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=1o</t>
        </r>
        <r>
          <rPr>
            <vertAlign val="superscript"/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Tahoma"/>
            <family val="2"/>
          </rPr>
          <t>cm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 xml:space="preserve">
Mg/ha=g/100cm</t>
        </r>
        <r>
          <rPr>
            <vertAlign val="superscript"/>
            <sz val="9"/>
            <color indexed="81"/>
            <rFont val="Tahoma"/>
            <family val="2"/>
          </rPr>
          <t xml:space="preserve">2
</t>
        </r>
      </text>
    </comment>
    <comment ref="B3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12D 0-10cm sample is missing. SO I used the whole profie 12D 0-18cm data here to be representative the 0-10cm data </t>
        </r>
      </text>
    </comment>
    <comment ref="C3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12D 0-10cm sample is missing. SO I used the whole profie 12D 0-18cm data here to be representative the 0-10cm data </t>
        </r>
      </text>
    </comment>
    <comment ref="B3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C3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S3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depth data seems wrong 
</t>
        </r>
      </text>
    </comment>
    <comment ref="Y3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samples had been reweighed and still for this weird number….</t>
        </r>
      </text>
    </comment>
    <comment ref="B4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Have no GPS info, alos only sampled for 0-10cm
</t>
        </r>
      </text>
    </comment>
    <comment ref="AF6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Sample lost and use the profile depth 13-25cm pH value for this sample depth 10-20cm</t>
        </r>
      </text>
    </comment>
    <comment ref="X7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Maybe something went wrong. But this point was not resampled .</t>
        </r>
      </text>
    </comment>
    <comment ref="B10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11K whole profile 0-153cm all had been acid washed due to inorganic carbonates existence. 
Here 0-10cm using the topsoil 0-10cm data;
10-20cm here using the profile 0-18cm data;
20-30cm and 30-35cm using the same profile data 18-35cm.</t>
        </r>
      </text>
    </comment>
    <comment ref="AF12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sample is missing and have no pH data direclty. I used the pH data from the profile 0-20cm pH=5.47</t>
        </r>
      </text>
    </comment>
  </commentList>
</comments>
</file>

<file path=xl/sharedStrings.xml><?xml version="1.0" encoding="utf-8"?>
<sst xmlns="http://schemas.openxmlformats.org/spreadsheetml/2006/main" count="39944" uniqueCount="2647">
  <si>
    <t>Text format (Corrected one)</t>
  </si>
  <si>
    <t>ID2</t>
  </si>
  <si>
    <t>longitude</t>
  </si>
  <si>
    <t>latitude</t>
  </si>
  <si>
    <t>Easting</t>
  </si>
  <si>
    <t>Northing</t>
  </si>
  <si>
    <t>Soil type</t>
  </si>
  <si>
    <t>Strip</t>
  </si>
  <si>
    <t>Field</t>
  </si>
  <si>
    <t>Col-Row</t>
  </si>
  <si>
    <t>Column</t>
  </si>
  <si>
    <t>Row2</t>
  </si>
  <si>
    <t>General Horizon</t>
  </si>
  <si>
    <t>Horizons</t>
  </si>
  <si>
    <t>split</t>
  </si>
  <si>
    <t xml:space="preserve">Top </t>
  </si>
  <si>
    <t>Bottom</t>
  </si>
  <si>
    <t>Depth(cm)</t>
  </si>
  <si>
    <t>Accumulative Depth</t>
  </si>
  <si>
    <t>Bulk density
(g cm-3)</t>
  </si>
  <si>
    <r>
      <t>δ</t>
    </r>
    <r>
      <rPr>
        <b/>
        <vertAlign val="superscript"/>
        <sz val="12"/>
        <color indexed="8"/>
        <rFont val="Times New Roman"/>
        <family val="1"/>
      </rPr>
      <t>13</t>
    </r>
    <r>
      <rPr>
        <b/>
        <sz val="12"/>
        <color indexed="8"/>
        <rFont val="Times New Roman"/>
        <family val="1"/>
      </rPr>
      <t>C</t>
    </r>
    <r>
      <rPr>
        <b/>
        <vertAlign val="subscript"/>
        <sz val="12"/>
        <color indexed="8"/>
        <rFont val="Times New Roman"/>
        <family val="1"/>
      </rPr>
      <t>VPDB</t>
    </r>
    <r>
      <rPr>
        <b/>
        <sz val="12"/>
        <color indexed="8"/>
        <rFont val="Times New Roman"/>
        <family val="1"/>
      </rPr>
      <t xml:space="preserve"> x 1000</t>
    </r>
  </si>
  <si>
    <t>Total C%</t>
  </si>
  <si>
    <t>Total N%</t>
  </si>
  <si>
    <t>C/N</t>
  </si>
  <si>
    <r>
      <t>Carbon stocks (Mg ·ha</t>
    </r>
    <r>
      <rPr>
        <b/>
        <vertAlign val="superscript"/>
        <sz val="12"/>
        <color theme="1"/>
        <rFont val="Times New Roman"/>
        <family val="1"/>
      </rPr>
      <t>-1</t>
    </r>
    <r>
      <rPr>
        <b/>
        <sz val="12"/>
        <color theme="1"/>
        <rFont val="Times New Roman"/>
        <family val="1"/>
      </rPr>
      <t>)</t>
    </r>
  </si>
  <si>
    <r>
      <t>Accumulative C stocks(Mg ·ha</t>
    </r>
    <r>
      <rPr>
        <b/>
        <vertAlign val="superscript"/>
        <sz val="12"/>
        <color theme="1"/>
        <rFont val="Arial"/>
        <family val="2"/>
      </rPr>
      <t>-1</t>
    </r>
    <r>
      <rPr>
        <b/>
        <sz val="12"/>
        <color theme="1"/>
        <rFont val="Arial"/>
        <family val="2"/>
      </rPr>
      <t>)</t>
    </r>
  </si>
  <si>
    <t>pH_2015 (soil:water=1:1)</t>
  </si>
  <si>
    <t>CF_Fall15_GP3_7A 0-21</t>
  </si>
  <si>
    <t>Naff</t>
  </si>
  <si>
    <t>A</t>
  </si>
  <si>
    <t>7A</t>
  </si>
  <si>
    <t>Ap</t>
  </si>
  <si>
    <t>CF_Fall15_GP3_7A</t>
  </si>
  <si>
    <t>CF_Fall15_GP3_7A 21-39</t>
  </si>
  <si>
    <t>CF_Fall15_GP3_7A 39-65</t>
  </si>
  <si>
    <t>AB</t>
  </si>
  <si>
    <t>CF_Fall15_GP3_7A 65-98</t>
  </si>
  <si>
    <t>Bt</t>
  </si>
  <si>
    <t>Btb1</t>
  </si>
  <si>
    <t>CF_Fall15_GP3_7A 98-153</t>
  </si>
  <si>
    <t>Btb2</t>
  </si>
  <si>
    <t>CF_Fall15_GP3_7A 0-10</t>
  </si>
  <si>
    <t>CF_Fall15_GP3_7A 10-20</t>
  </si>
  <si>
    <t>CF_Fall15_GP3_7A 20-30</t>
  </si>
  <si>
    <t>CF_Fall15_GP3_7A 30-39</t>
  </si>
  <si>
    <t xml:space="preserve">Label </t>
  </si>
  <si>
    <t>pH_soil:water=1:1)</t>
  </si>
  <si>
    <t>Point_GPS</t>
  </si>
  <si>
    <t>003</t>
  </si>
  <si>
    <t>Accumulative Depth (cm)</t>
  </si>
  <si>
    <t>Total Carbon %</t>
  </si>
  <si>
    <r>
      <t>δ</t>
    </r>
    <r>
      <rPr>
        <b/>
        <vertAlign val="superscript"/>
        <sz val="12"/>
        <color indexed="8"/>
        <rFont val="Times New Roman"/>
        <family val="1"/>
      </rPr>
      <t>13</t>
    </r>
    <r>
      <rPr>
        <b/>
        <sz val="12"/>
        <color indexed="8"/>
        <rFont val="Times New Roman"/>
        <family val="1"/>
      </rPr>
      <t>C</t>
    </r>
    <r>
      <rPr>
        <b/>
        <vertAlign val="subscript"/>
        <sz val="12"/>
        <color indexed="8"/>
        <rFont val="Times New Roman"/>
        <family val="1"/>
      </rPr>
      <t>VPDB</t>
    </r>
    <r>
      <rPr>
        <b/>
        <sz val="12"/>
        <color indexed="8"/>
        <rFont val="Times New Roman"/>
        <family val="1"/>
      </rPr>
      <t xml:space="preserve"> x 1000_acid washed </t>
    </r>
  </si>
  <si>
    <t xml:space="preserve">Total C%_acid washed </t>
  </si>
  <si>
    <t xml:space="preserve">Total N%_acid washed </t>
  </si>
  <si>
    <t xml:space="preserve">A </t>
  </si>
  <si>
    <t>top (cm)</t>
  </si>
  <si>
    <t>bottom(cm)</t>
  </si>
  <si>
    <t>CF_Fall15_GP5_9A 0-17</t>
  </si>
  <si>
    <t>Palouse</t>
  </si>
  <si>
    <t>B</t>
  </si>
  <si>
    <t>9A</t>
  </si>
  <si>
    <t>CF_Fall15_GP5_9A</t>
  </si>
  <si>
    <t>CF_Fall15_GP5_9A 17-42</t>
  </si>
  <si>
    <t>CF_Fall15_GP5_9A 42-66</t>
  </si>
  <si>
    <t>BA</t>
  </si>
  <si>
    <t>CF_Fall15_GP5_9A 66-97</t>
  </si>
  <si>
    <t>Bw</t>
  </si>
  <si>
    <t>Bw1</t>
  </si>
  <si>
    <t>CF_Fall15_GP5_9A 97-153</t>
  </si>
  <si>
    <t>Bw2</t>
  </si>
  <si>
    <t>CF_Fall15_GP5_9A 0-10</t>
  </si>
  <si>
    <t>CF_Fall15_GP5_9A 10-20</t>
  </si>
  <si>
    <t>CF_Fall15_GP5_9A 20-30</t>
  </si>
  <si>
    <t>Ap/A</t>
  </si>
  <si>
    <t>CF_Fall15_GP5_9A 30-42</t>
  </si>
  <si>
    <t>005</t>
  </si>
  <si>
    <t>CF_Fall15_GP7_11A 0-26</t>
  </si>
  <si>
    <t>11A</t>
  </si>
  <si>
    <t>CF_Fall15_GP7_11A</t>
  </si>
  <si>
    <t>CF_Fall15_GP7_11A 26-66</t>
  </si>
  <si>
    <t>CF_Fall15_GP7_11A 66-84</t>
  </si>
  <si>
    <t>CF_Fall15_GP7_11A 84-100</t>
  </si>
  <si>
    <t>Abur</t>
  </si>
  <si>
    <t>Aburied</t>
  </si>
  <si>
    <t>CF_Fall15_GP7_11A 100-153</t>
  </si>
  <si>
    <t>Bwb</t>
  </si>
  <si>
    <t>CF_Fall15_GP7_11A 0-10</t>
  </si>
  <si>
    <t>CF_Fall15_GP7_11A 10-20</t>
  </si>
  <si>
    <t>CF_Fall15_GP7_11A 20-30</t>
  </si>
  <si>
    <t>CF_Fall15_GP7_11A 30-66</t>
  </si>
  <si>
    <t>007</t>
  </si>
  <si>
    <t>CF_Fall15_GP9_13A 0-20</t>
  </si>
  <si>
    <t>13A</t>
  </si>
  <si>
    <t>CF_Fall15_GP9_13A</t>
  </si>
  <si>
    <t>CF_Fall15_GP9_13A 20-47</t>
  </si>
  <si>
    <t>CF_Fall15_GP9_13A 47-73</t>
  </si>
  <si>
    <t>CF_Fall15_GP9_13A 73-103</t>
  </si>
  <si>
    <t>CF_Fall15_GP9_13A 103-153</t>
  </si>
  <si>
    <t>CF_Fall15_GP9_13A 0-10</t>
  </si>
  <si>
    <t>CF_Fall15_GP9_13A 10-20</t>
  </si>
  <si>
    <t>CF_Fall15_GP9_13A 20-30</t>
  </si>
  <si>
    <t>CF_Fall15_GP9_13A 30-47</t>
  </si>
  <si>
    <t>009</t>
  </si>
  <si>
    <t>AP</t>
  </si>
  <si>
    <t>CF_Fall15_GP11_15A 0-24</t>
  </si>
  <si>
    <t>15A</t>
  </si>
  <si>
    <t>CF_Fall15_GP11_15A</t>
  </si>
  <si>
    <t>CF_Fall15_GP11_15A 24-44</t>
  </si>
  <si>
    <t>CF_Fall15_GP11_15A 44-62</t>
  </si>
  <si>
    <t>CF_Fall15_GP11_15A 62-93</t>
  </si>
  <si>
    <t>CF_Fall15_GP11_15A 93-153</t>
  </si>
  <si>
    <t>CF_Fall15_GP11_15A 0-10</t>
  </si>
  <si>
    <t>CF_Fall15_GP11_15A10-20</t>
  </si>
  <si>
    <t>CF_Fall15_GP11_15A 20-30</t>
  </si>
  <si>
    <t>CF_Fall15_GP11_15A 30-44</t>
  </si>
  <si>
    <t>011</t>
  </si>
  <si>
    <t>CF_Fall15_GP13_17A 0-20</t>
  </si>
  <si>
    <t>C</t>
  </si>
  <si>
    <t>17A</t>
  </si>
  <si>
    <t>CF_Fall15_GP13_17A</t>
  </si>
  <si>
    <t>CF_Fall15_GP13_17A 20-48</t>
  </si>
  <si>
    <t>CF_Fall15_GP13_17A 48-77</t>
  </si>
  <si>
    <t>CF_Fall15_GP13_17A 77-105</t>
  </si>
  <si>
    <t>CF_Fall15_GP13_17A 105-153</t>
  </si>
  <si>
    <t>CF_Fall15_GP13_17A 0-10</t>
  </si>
  <si>
    <t>CF_Fall15_GP13_17A 10-20</t>
  </si>
  <si>
    <t>CF_Fall15_GP13_17A 20-30</t>
  </si>
  <si>
    <t>CF_Fall15_GP13_17A 30-48</t>
  </si>
  <si>
    <t>013</t>
  </si>
  <si>
    <t>CF_Fall15_GP15_20A 0-13</t>
  </si>
  <si>
    <t>Latah</t>
  </si>
  <si>
    <t>20A</t>
  </si>
  <si>
    <t>CF_Fall15_GP15_20A</t>
  </si>
  <si>
    <t>CF_Fall15_GP15_20A 13-40</t>
  </si>
  <si>
    <t>CF_Fall15_GP15_20A 40-64</t>
  </si>
  <si>
    <t>BE</t>
  </si>
  <si>
    <t>CF_Fall15_GP15_20A 64-81</t>
  </si>
  <si>
    <t>E</t>
  </si>
  <si>
    <t>CF_Fall15_GP15_20A 81-110</t>
  </si>
  <si>
    <t>CF_Fall15_GP15_20A 110-142</t>
  </si>
  <si>
    <t>CF_Fall15_GP15_20A 0-10</t>
  </si>
  <si>
    <t>CF_Fall15_GP15_20A 10-20</t>
  </si>
  <si>
    <t>CF_Fall15_GP15_20A 20-30</t>
  </si>
  <si>
    <t>CF_Fall15_GP15_20A 30-40</t>
  </si>
  <si>
    <t>015</t>
  </si>
  <si>
    <t>CF_Fall15_GP17_23A 0-15</t>
  </si>
  <si>
    <t>23A</t>
  </si>
  <si>
    <t>CF_Fall15_GP17_23A</t>
  </si>
  <si>
    <t>CF_Fall15_GP17_23A 15-33</t>
  </si>
  <si>
    <t>A1</t>
  </si>
  <si>
    <t>CF_Fall15_GP17_23A 33-65</t>
  </si>
  <si>
    <t>A2</t>
  </si>
  <si>
    <t>CF_Fall15_GP17_23A 65-90</t>
  </si>
  <si>
    <t>CF_Fall15_GP17_23A 90-153</t>
  </si>
  <si>
    <t>CF_Fall15_GP17_23A 0-10</t>
  </si>
  <si>
    <t>CF_Fall15_GP17_23A 10-20</t>
  </si>
  <si>
    <t>CF_Fall15_GP17_23A 20-30</t>
  </si>
  <si>
    <t>CF_Fall15_GP17_23A 30-33</t>
  </si>
  <si>
    <t>017</t>
  </si>
  <si>
    <t>CF_Fall15_GP19_2B 0-24</t>
  </si>
  <si>
    <t>2B</t>
  </si>
  <si>
    <t>CF_Fall15_GP19_2B</t>
  </si>
  <si>
    <t>CF_Fall15_GP19_2B 24-43</t>
  </si>
  <si>
    <t>CF_Fall15_GP19_2B 43-64</t>
  </si>
  <si>
    <t>CF_Fall15_GP19_2B 64-83</t>
  </si>
  <si>
    <t>EB</t>
  </si>
  <si>
    <t>CF_Fall15_GP19_2B 83-110</t>
  </si>
  <si>
    <t>CF_Fall15_GP19_2B 110-127</t>
  </si>
  <si>
    <t>CF_Fall15_GP19_2B 127-147</t>
  </si>
  <si>
    <t>Btb3</t>
  </si>
  <si>
    <t>CF_Fall15_GP19_2B 0-10</t>
  </si>
  <si>
    <t>CF_Fall15_GP19_2B 10-20</t>
  </si>
  <si>
    <t>CF_Fall15_GP19_2B 20-30</t>
  </si>
  <si>
    <t>CF_Fall15_GP19_2B 30-43</t>
  </si>
  <si>
    <t>CF_Fall15_GP21_4B 0-13</t>
  </si>
  <si>
    <t>Staley</t>
  </si>
  <si>
    <t>4B</t>
  </si>
  <si>
    <t>CF_Fall15_GP21_4B</t>
  </si>
  <si>
    <t>CF_Fall15_GP21_4B 13-25</t>
  </si>
  <si>
    <t>CF_Fall15_GP21_4B 25-49</t>
  </si>
  <si>
    <t>CF_Fall15_GP21_4B 49-69</t>
  </si>
  <si>
    <t>CF_Fall15_GP21_4B 69-114</t>
  </si>
  <si>
    <t>Bwk1</t>
  </si>
  <si>
    <t>CF_Fall15_GP21_4B 114-153</t>
  </si>
  <si>
    <t>Bwk2</t>
  </si>
  <si>
    <t>CF_Fall15_GP21_4B 0-10</t>
  </si>
  <si>
    <t>CF_Fall15_GP21_4B 10-20</t>
  </si>
  <si>
    <t>CF_Fall15_GP21_4B 20-30</t>
  </si>
  <si>
    <t>A/AB</t>
  </si>
  <si>
    <t>019</t>
  </si>
  <si>
    <t>CF_Fall15_GP21_4B 30-49</t>
  </si>
  <si>
    <t>021</t>
  </si>
  <si>
    <t>CF_Fall15_GP23_6B 0-13</t>
  </si>
  <si>
    <t>6B</t>
  </si>
  <si>
    <t>CF_Fall15_GP23_6B</t>
  </si>
  <si>
    <t>CF_Fall15_GP23_6B 13-37</t>
  </si>
  <si>
    <t>CF_Fall15_GP23_6B 37-59</t>
  </si>
  <si>
    <t>CF_Fall15_GP23_6B 59-79</t>
  </si>
  <si>
    <t>CF_Fall15_GP23_6B 79-122</t>
  </si>
  <si>
    <t>CF_Fall15_GP23_6B 122-150</t>
  </si>
  <si>
    <t>Bw3</t>
  </si>
  <si>
    <t>CF_Fall15_GP23_6B 0-10</t>
  </si>
  <si>
    <t>CF_Fall15_GP23_6B 10-20</t>
  </si>
  <si>
    <t>CF_Fall15_GP23_6B 20-30</t>
  </si>
  <si>
    <t>CF_Fall15_GP23_6B 30-37</t>
  </si>
  <si>
    <t>023</t>
  </si>
  <si>
    <t>025</t>
  </si>
  <si>
    <t>027</t>
  </si>
  <si>
    <t>029</t>
  </si>
  <si>
    <t>CF_Fall15_GP25_8B 0-14</t>
  </si>
  <si>
    <t>8B</t>
  </si>
  <si>
    <t>CF_Fall15_GP25_8B</t>
  </si>
  <si>
    <t>CF_Fall15_GP25_8B 14-33</t>
  </si>
  <si>
    <t>CF_Fall15_GP25_8B 33-58</t>
  </si>
  <si>
    <t>CF_Fall15_GP25_8B 58-88</t>
  </si>
  <si>
    <t>EB1</t>
  </si>
  <si>
    <t>CF_Fall15_GP25_8B 88-106</t>
  </si>
  <si>
    <t>EB2</t>
  </si>
  <si>
    <t>CF_Fall15_GP25_8B 106-153</t>
  </si>
  <si>
    <t>Btb</t>
  </si>
  <si>
    <t>CF_Fall15_GP25_8B 0-10</t>
  </si>
  <si>
    <t>CF_Fall15_GP25_8B 10-20</t>
  </si>
  <si>
    <t>CF_Fall15_GP25_8B 20-30</t>
  </si>
  <si>
    <t>Ap/AB</t>
  </si>
  <si>
    <t xml:space="preserve">CF_Fall15_GP25_8B </t>
  </si>
  <si>
    <t>CF_Fall15_GP25_8B 30-33</t>
  </si>
  <si>
    <t>CF_Fall15_GP27_10B 0-24</t>
  </si>
  <si>
    <t>10B</t>
  </si>
  <si>
    <t>CF_Fall15_GP27_10B</t>
  </si>
  <si>
    <t>CF_Fall15_GP27_10B 24-41</t>
  </si>
  <si>
    <t>CF_Fall15_GP27_10B 41-62</t>
  </si>
  <si>
    <t>CF_Fall15_GP27_10B 62-96</t>
  </si>
  <si>
    <t>CF_Fall15_GP27_10B 96-128</t>
  </si>
  <si>
    <t>CF_Fall15_GP27_10B 128-153</t>
  </si>
  <si>
    <t>Bk</t>
  </si>
  <si>
    <t>CF_Fall15_GP27_10B 0-10</t>
  </si>
  <si>
    <t>CF_Fall15_GP27_10B 10-20</t>
  </si>
  <si>
    <t>CF_Fall15_GP27_10B 20-30</t>
  </si>
  <si>
    <t>Ap/BA</t>
  </si>
  <si>
    <t xml:space="preserve">CF_Fall15_GP27_10B </t>
  </si>
  <si>
    <t>CF_Fall15_GP27_10B 30-41</t>
  </si>
  <si>
    <t>CF_Fall15_GP29_12B 0-22</t>
  </si>
  <si>
    <t>12B</t>
  </si>
  <si>
    <t>CF_Fall15_GP29_12B</t>
  </si>
  <si>
    <t>CF_Fall15_GP29_12B 22-50</t>
  </si>
  <si>
    <t>CF_Fall15_GP29_12B 50-68</t>
  </si>
  <si>
    <t>CF_Fall15_GP29_12B 68-92</t>
  </si>
  <si>
    <t>CF_Fall15_GP29_12B 92-132</t>
  </si>
  <si>
    <t>Ck1</t>
  </si>
  <si>
    <t>CF_Fall15_GP29_12B 132-153</t>
  </si>
  <si>
    <t>Ck2</t>
  </si>
  <si>
    <t>CF_Fall15_GP29_12B 0-10</t>
  </si>
  <si>
    <t>CF_Fall15_GP29_12B 10-20</t>
  </si>
  <si>
    <t>CF_Fall15_GP29_12B 20-30</t>
  </si>
  <si>
    <t xml:space="preserve">CF_Fall15_GP29_12B </t>
  </si>
  <si>
    <t>CF_Fall15_GP29_12B 30-50</t>
  </si>
  <si>
    <t>CF_Fall15_GP31_14B 0-13</t>
  </si>
  <si>
    <t>14B</t>
  </si>
  <si>
    <t>CF_Fall15_GP31_14B</t>
  </si>
  <si>
    <t>CF_Fall15_GP31_14B 13-40</t>
  </si>
  <si>
    <t>CF_Fall15_GP31_14B 40-57</t>
  </si>
  <si>
    <t>CF_Fall15_GP31_14B 57-88</t>
  </si>
  <si>
    <t>CF_Fall15_GP31_14B 88-127</t>
  </si>
  <si>
    <t>CF_Fall15_GP31_14B 127-153</t>
  </si>
  <si>
    <t>CF_Fall15_GP31_14B 0-10</t>
  </si>
  <si>
    <t>CF_Fall15_GP31_14B 10-20</t>
  </si>
  <si>
    <t>CF_Fall15_GP31_14B 20-30</t>
  </si>
  <si>
    <t xml:space="preserve">CF_Fall15_GP31_14B </t>
  </si>
  <si>
    <t>CF_Fall15_GP31_14B 30-40</t>
  </si>
  <si>
    <t>031</t>
  </si>
  <si>
    <t>CF_Fall15_GP33_16B 0-9</t>
  </si>
  <si>
    <t>16B</t>
  </si>
  <si>
    <t>CF_Fall15_GP33_16B</t>
  </si>
  <si>
    <t>CF_Fall15_GP33_16B 9-21</t>
  </si>
  <si>
    <t>CF_Fall15_GP33_16B 21-41</t>
  </si>
  <si>
    <t>CF_Fall15_GP33_16B 41-76</t>
  </si>
  <si>
    <t>Bk2</t>
  </si>
  <si>
    <t>CF_Fall15_GP33_16B 76-135</t>
  </si>
  <si>
    <t>Bk3</t>
  </si>
  <si>
    <t>CF_Fall15_GP33_16B 135-153</t>
  </si>
  <si>
    <t>Bk4</t>
  </si>
  <si>
    <t>CF_Fall15_GP33_16B 0-10</t>
  </si>
  <si>
    <t>CF_Fall15_GP33_16B 10-20</t>
  </si>
  <si>
    <t>CF_Fall15_GP33_16B 20-30</t>
  </si>
  <si>
    <t>AB/Bk</t>
  </si>
  <si>
    <t xml:space="preserve">CF_Fall15_GP33_16B </t>
  </si>
  <si>
    <t>CF_Fall15_GP33_16B 30-41</t>
  </si>
  <si>
    <t>033</t>
  </si>
  <si>
    <t>CF_Fall15_GP35_18B 0-11</t>
  </si>
  <si>
    <t>18B</t>
  </si>
  <si>
    <t>CF_Fall15_GP35_18B</t>
  </si>
  <si>
    <t>CF_Fall15_GP35_18B 11-24</t>
  </si>
  <si>
    <t>CF_Fall15_GP35_18B 24-45</t>
  </si>
  <si>
    <t>CF_Fall15_GP35_18B 45-70</t>
  </si>
  <si>
    <t>CF_Fall15_GP35_18B 70-87</t>
  </si>
  <si>
    <t>BC</t>
  </si>
  <si>
    <t>B/C</t>
  </si>
  <si>
    <t>CF_Fall15_GP35_18B 87-121</t>
  </si>
  <si>
    <t>CF_Fall15_GP35_18B 121-153</t>
  </si>
  <si>
    <t>CF_Fall15_GP35_18B 0-10</t>
  </si>
  <si>
    <t>CF_Fall15_GP35_18B 10-20</t>
  </si>
  <si>
    <t>CF_Fall15_GP35_18B 20-30</t>
  </si>
  <si>
    <t xml:space="preserve">CF_Fall15_GP35_18B </t>
  </si>
  <si>
    <t>CF_Fall15_GP35_18B 30-45</t>
  </si>
  <si>
    <t>035</t>
  </si>
  <si>
    <t>CF_Fall15_GP37_20B 0-14</t>
  </si>
  <si>
    <t>20B</t>
  </si>
  <si>
    <t>CF_Fall15_GP37_20B</t>
  </si>
  <si>
    <t>CF_Fall15_GP37_20B 14-31</t>
  </si>
  <si>
    <t>CF_Fall15_GP37_20B 31-56</t>
  </si>
  <si>
    <t>AE</t>
  </si>
  <si>
    <t>CF_Fall15_GP37_20B 56-69</t>
  </si>
  <si>
    <t>CF_Fall15_GP37_20B 69-98</t>
  </si>
  <si>
    <t>Btk1</t>
  </si>
  <si>
    <t>CF_Fall15_GP37_20B 98-140</t>
  </si>
  <si>
    <t>Btk2</t>
  </si>
  <si>
    <t>CF_Fall15_GP37_20B 140-151</t>
  </si>
  <si>
    <t>CF_Fall15_GP37_20B 0-10</t>
  </si>
  <si>
    <t>CF_Fall15_GP37_20B 10-20</t>
  </si>
  <si>
    <t>CF_Fall15_GP37_20B 20-30</t>
  </si>
  <si>
    <t xml:space="preserve">CF_Fall15_GP37_20B </t>
  </si>
  <si>
    <t>CF_Fall15_GP37_20B 30-31</t>
  </si>
  <si>
    <t>037</t>
  </si>
  <si>
    <t>CF_Fall15_GP39_22B 0-17</t>
  </si>
  <si>
    <t>22B</t>
  </si>
  <si>
    <t>CF_Fall15_GP39_22B</t>
  </si>
  <si>
    <t>CF_Fall15_GP39_22B 17-35</t>
  </si>
  <si>
    <t>CF_Fall15_GP39_22B 35-54</t>
  </si>
  <si>
    <t>CF_Fall15_GP39_22B 54-78</t>
  </si>
  <si>
    <t>CF_Fall15_GP39_22B 78-123</t>
  </si>
  <si>
    <t>CF_Fall15_GP39_22B 123-153</t>
  </si>
  <si>
    <t>CF_Fall15_GP39_22B 0-10</t>
  </si>
  <si>
    <t>CF_Fall15_GP39_22B 10-20</t>
  </si>
  <si>
    <t>CF_Fall15_GP39_22B 20-30</t>
  </si>
  <si>
    <t xml:space="preserve">CF_Fall15_GP39_22B </t>
  </si>
  <si>
    <t>CF_Fall15_GP39_22B 30-35</t>
  </si>
  <si>
    <t>039</t>
  </si>
  <si>
    <t>CF_Fall15_GP41_24B 0-13</t>
  </si>
  <si>
    <t>24B</t>
  </si>
  <si>
    <t>CF_Fall15_GP41_24B</t>
  </si>
  <si>
    <t>CF_Fall15_GP41_24B 13-27</t>
  </si>
  <si>
    <t>CF_Fall15_GP41_24B 27-66</t>
  </si>
  <si>
    <t>CF_Fall15_GP41_24B 66-105</t>
  </si>
  <si>
    <t>CF_Fall15_GP41_24B 105-153</t>
  </si>
  <si>
    <t>CF_Fall15_GP41_24B 0-10</t>
  </si>
  <si>
    <t>CF_Fall15_GP41_24B 10-20</t>
  </si>
  <si>
    <t>CF_Fall15_GP41_24B 20-30</t>
  </si>
  <si>
    <t xml:space="preserve">CF_Fall15_GP41_24B </t>
  </si>
  <si>
    <t>CF_Fall15_GP41_24B 30-66</t>
  </si>
  <si>
    <t>041</t>
  </si>
  <si>
    <t>CF_Fall15_GP43_3C 0-17</t>
  </si>
  <si>
    <t>3C</t>
  </si>
  <si>
    <t>CF_Fall15_GP43_3C</t>
  </si>
  <si>
    <t>CF_Fall15_GP43_3C 17-36</t>
  </si>
  <si>
    <t>CF_Fall15_GP43_3C 36-68</t>
  </si>
  <si>
    <t>CF_Fall15_GP43_3C 68-89</t>
  </si>
  <si>
    <t>CF_Fall15_GP43_3C 89-119</t>
  </si>
  <si>
    <t>CF_Fall15_GP43_3C 119-140</t>
  </si>
  <si>
    <t>CF_Fall15_GP43_3C 140-152</t>
  </si>
  <si>
    <t>EBt</t>
  </si>
  <si>
    <t>CF_Fall15_GP43_3C 0-10</t>
  </si>
  <si>
    <t>CF_Fall15_GP43_3C 10-20</t>
  </si>
  <si>
    <t>CF_Fall15_GP43_3C 20-30</t>
  </si>
  <si>
    <t xml:space="preserve">CF_Fall15_GP43_3C </t>
  </si>
  <si>
    <t>CF_Fall15_GP43_3C 30-36</t>
  </si>
  <si>
    <t>043</t>
  </si>
  <si>
    <t>CF_Fall15_GP45_5C 0-15</t>
  </si>
  <si>
    <t>5C</t>
  </si>
  <si>
    <t>CF_Fall15_GP45_5C</t>
  </si>
  <si>
    <t>CF_Fall15_GP45_5C 15-44</t>
  </si>
  <si>
    <t>BA1</t>
  </si>
  <si>
    <t>CF_Fall15_GP45_5C 44-69</t>
  </si>
  <si>
    <t>BA2</t>
  </si>
  <si>
    <t>CF_Fall15_GP45_5C 69-105</t>
  </si>
  <si>
    <t>CF_Fall15_GP45_5C 105-131</t>
  </si>
  <si>
    <t>CF_Fall15_GP45_5C 131-153</t>
  </si>
  <si>
    <t>CF_Fall15_GP45_5C 0-10</t>
  </si>
  <si>
    <t>CF_Fall15_GP45_5C 10-20</t>
  </si>
  <si>
    <t>CF_Fall15_GP45_5C 20-30</t>
  </si>
  <si>
    <t xml:space="preserve">CF_Fall15_GP45_5C </t>
  </si>
  <si>
    <t>CF_Fall15_GP45_5C 30-44</t>
  </si>
  <si>
    <t>045</t>
  </si>
  <si>
    <t>CF_Fall15_GP47_7C 0-20</t>
  </si>
  <si>
    <t>7C</t>
  </si>
  <si>
    <t>CF_Fall15_GP47_7C</t>
  </si>
  <si>
    <t>CF_Fall15_GP47_7C 20-53</t>
  </si>
  <si>
    <t>CF_Fall15_GP47_7C 53-90</t>
  </si>
  <si>
    <t>CF_Fall15_GP47_7C 90-124</t>
  </si>
  <si>
    <t>CF_Fall15_GP47_7C 124-153</t>
  </si>
  <si>
    <t>CF_Fall15_GP47_7C 0-10</t>
  </si>
  <si>
    <t>CF_Fall15_GP47_7C 10-20</t>
  </si>
  <si>
    <t>CF_Fall15_GP47_7C 20-30</t>
  </si>
  <si>
    <t xml:space="preserve">CF_Fall15_GP47_7C </t>
  </si>
  <si>
    <t>CF_Fall15_GP47_7C 30-53</t>
  </si>
  <si>
    <t>047</t>
  </si>
  <si>
    <t>CF_Fall15_GP49_9C 0-24</t>
  </si>
  <si>
    <t>9C</t>
  </si>
  <si>
    <t>CF_Fall15_GP49_9C</t>
  </si>
  <si>
    <t>CF_Fall15_GP49_9C 24-45</t>
  </si>
  <si>
    <t>CF_Fall15_GP49_9C 45-71</t>
  </si>
  <si>
    <t>CF_Fall15_GP49_9C 71-88</t>
  </si>
  <si>
    <t>CF_Fall15_GP49_9C 88-108</t>
  </si>
  <si>
    <t>CF_Fall15_GP49_9C 108-136</t>
  </si>
  <si>
    <t>CF_Fall15_GP49_9C 136-153</t>
  </si>
  <si>
    <t>CF_Fall15_GP49_9C 0-10</t>
  </si>
  <si>
    <t>CF_Fall15_GP49_9C 10-20</t>
  </si>
  <si>
    <t>CF_Fall15_GP49_9C 20-30</t>
  </si>
  <si>
    <t xml:space="preserve">CF_Fall15_GP49_9C </t>
  </si>
  <si>
    <t>CF_Fall15_GP49_9C 30-45</t>
  </si>
  <si>
    <t>049</t>
  </si>
  <si>
    <t>CF_Fall15_GP51_11C 0-15</t>
  </si>
  <si>
    <t>11C</t>
  </si>
  <si>
    <t>CF_Fall15_GP51_11C</t>
  </si>
  <si>
    <t>CF_Fall15_GP51_11C 15-46</t>
  </si>
  <si>
    <t>CF_Fall15_GP51_11C 46-71</t>
  </si>
  <si>
    <t>CF_Fall15_GP51_11C 71-93</t>
  </si>
  <si>
    <t>CF_Fall15_GP51_11C 93-131</t>
  </si>
  <si>
    <t>CF_Fall15_GP51_11C 131-153</t>
  </si>
  <si>
    <t>CF_Fall15_GP51_11C 0-10</t>
  </si>
  <si>
    <t>CF_Fall15_GP51_11C 10-20</t>
  </si>
  <si>
    <t>CF_Fall15_GP51_11C 20-30</t>
  </si>
  <si>
    <t xml:space="preserve">CF_Fall15_GP51_11C </t>
  </si>
  <si>
    <t>CF_Fall15_GP51_11C 30-46</t>
  </si>
  <si>
    <t>051</t>
  </si>
  <si>
    <t>CF_Fall15_GP53_13C 0-16</t>
  </si>
  <si>
    <t>13C</t>
  </si>
  <si>
    <t>CF_Fall15_GP53_13C</t>
  </si>
  <si>
    <t>CF_Fall15_GP53_13C 16-39</t>
  </si>
  <si>
    <t>CF_Fall15_GP53_13C 39-70</t>
  </si>
  <si>
    <t>CF_Fall15_GP53_13C 70-90</t>
  </si>
  <si>
    <t>CF_Fall15_GP53_13C 90-122</t>
  </si>
  <si>
    <t>CF_Fall15_GP53_13C 122-153</t>
  </si>
  <si>
    <t>CF_Fall15_GP53_13C 0-10</t>
  </si>
  <si>
    <t>CF_Fall15_GP53_13C 10-20</t>
  </si>
  <si>
    <t>CF_Fall15_GP53_13C 20-30</t>
  </si>
  <si>
    <t xml:space="preserve">CF_Fall15_GP53_13C </t>
  </si>
  <si>
    <t>CF_Fall15_GP53_13C 30-39</t>
  </si>
  <si>
    <t>053</t>
  </si>
  <si>
    <t>CF_Fall15_GP55_15C 0-17</t>
  </si>
  <si>
    <t>15C</t>
  </si>
  <si>
    <t>CF_Fall15_GP55_15C</t>
  </si>
  <si>
    <t>CF_Fall15_GP55_15C 17-46</t>
  </si>
  <si>
    <t>CF_Fall15_GP55_15C 46-83</t>
  </si>
  <si>
    <t>CF_Fall15_GP55_15C 83-122</t>
  </si>
  <si>
    <t>CF_Fall15_GP55_15C 122-153</t>
  </si>
  <si>
    <t>CF_Fall15_GP55_15C 0-10</t>
  </si>
  <si>
    <t>CF_Fall15_GP55_15C 10-20</t>
  </si>
  <si>
    <t>CF_Fall15_GP55_15C 20-30</t>
  </si>
  <si>
    <t xml:space="preserve">CF_Fall15_GP55_15C </t>
  </si>
  <si>
    <t>055</t>
  </si>
  <si>
    <t>CF_Fall15_GP55_15C 30-46</t>
  </si>
  <si>
    <t>CF_Fall15_GP57_17C 0-22</t>
  </si>
  <si>
    <t>17C</t>
  </si>
  <si>
    <t>CF_Fall15_GP57_17C</t>
  </si>
  <si>
    <t>CF_Fall15_GP57_17C 22-49</t>
  </si>
  <si>
    <t>CF_Fall15_GP57_17C 49-83</t>
  </si>
  <si>
    <t>CF_Fall15_GP57_17C 83-114</t>
  </si>
  <si>
    <t>CF_Fall15_GP57_17C 114-153</t>
  </si>
  <si>
    <t>Bwk</t>
  </si>
  <si>
    <t>CF_Fall15_GP57_17C 0-10</t>
  </si>
  <si>
    <t>CF_Fall15_GP57_17C 10-20</t>
  </si>
  <si>
    <t>CF_Fall15_GP57_17C 20-30</t>
  </si>
  <si>
    <t xml:space="preserve">CF_Fall15_GP57_17C </t>
  </si>
  <si>
    <t>CF_Fall15_GP57_17C 30-49</t>
  </si>
  <si>
    <t>057</t>
  </si>
  <si>
    <t>CF_Fall15_GP59_19C 0-17</t>
  </si>
  <si>
    <t>19C</t>
  </si>
  <si>
    <t>CF_Fall15_GP59_19C</t>
  </si>
  <si>
    <t>CF_Fall15_GP59_19C 17-38</t>
  </si>
  <si>
    <t>CF_Fall15_GP59_19C 38-66</t>
  </si>
  <si>
    <t>CF_Fall15_GP59_19C 66-107</t>
  </si>
  <si>
    <t>CF_Fall15_GP59_19C 107-133</t>
  </si>
  <si>
    <t>CF_Fall15_GP59_19C 133-152</t>
  </si>
  <si>
    <t>CF_Fall15_GP59_19C 0-10</t>
  </si>
  <si>
    <t>CF_Fall15_GP59_19C 10-20</t>
  </si>
  <si>
    <t>CF_Fall15_GP59_19C 20-30</t>
  </si>
  <si>
    <t xml:space="preserve">CF_Fall15_GP59_19C </t>
  </si>
  <si>
    <t>CF_Fall15_GP59_19C 30-38</t>
  </si>
  <si>
    <t>059</t>
  </si>
  <si>
    <t>CF_Fall15_GP61_21C 0-15</t>
  </si>
  <si>
    <t>21C</t>
  </si>
  <si>
    <t>CF_Fall15_GP61_21C</t>
  </si>
  <si>
    <t>CF_Fall15_GP61_21C 15-32</t>
  </si>
  <si>
    <t>CF_Fall15_GP61_21C 32-51.5</t>
  </si>
  <si>
    <t>CF_Fall15_GP61_21C 51.5-67</t>
  </si>
  <si>
    <t>CF_Fall15_GP61_21C 67-86</t>
  </si>
  <si>
    <t>CF_Fall15_GP61_21C 86-100</t>
  </si>
  <si>
    <t>CF_Fall15_GP61_21C 100-128</t>
  </si>
  <si>
    <t>CF_Fall15_GP61_21C 128-150</t>
  </si>
  <si>
    <t>CF_Fall15_GP61_21C 0-10</t>
  </si>
  <si>
    <t>CF_Fall15_GP61_21C 10-20</t>
  </si>
  <si>
    <t>CF_Fall15_GP61_21C 20-30</t>
  </si>
  <si>
    <t xml:space="preserve">CF_Fall15_GP61_21C </t>
  </si>
  <si>
    <t>CF_Fall15_GP61_21C 30-32</t>
  </si>
  <si>
    <t>061</t>
  </si>
  <si>
    <t>CF_Fall15_GP63_23C 0-15</t>
  </si>
  <si>
    <t>23C</t>
  </si>
  <si>
    <t>CF_Fall15_GP63_23C</t>
  </si>
  <si>
    <t>CF_Fall15_GP63_23C 15-41</t>
  </si>
  <si>
    <t>CF_Fall15_GP63_23C 41-67</t>
  </si>
  <si>
    <t>CF_Fall15_GP63_23C 67-85</t>
  </si>
  <si>
    <t>BE1</t>
  </si>
  <si>
    <t>CF_Fall15_GP63_23C 85-114</t>
  </si>
  <si>
    <t>BE2</t>
  </si>
  <si>
    <t>CF_Fall15_GP63_23C 114-146</t>
  </si>
  <si>
    <t>CF_Fall15_GP63_23C 0-10</t>
  </si>
  <si>
    <t>CF_Fall15_GP63_23C 10-20</t>
  </si>
  <si>
    <t>CF_Fall15_GP63_23C 20-30</t>
  </si>
  <si>
    <t xml:space="preserve">CF_Fall15_GP63_23C </t>
  </si>
  <si>
    <t>CF_Fall15_GP63_23C 30-41</t>
  </si>
  <si>
    <t>063</t>
  </si>
  <si>
    <t>CF_Fall15_GP65_25C 0-16</t>
  </si>
  <si>
    <t>Thatuna</t>
  </si>
  <si>
    <t>25C</t>
  </si>
  <si>
    <t>CF_Fall15_GP65_25C</t>
  </si>
  <si>
    <t>CF_Fall15_GP65_25C 16-33</t>
  </si>
  <si>
    <t>CF_Fall15_GP65_25C 33-57</t>
  </si>
  <si>
    <t>CF_Fall15_GP65_25C 57-94</t>
  </si>
  <si>
    <t>CF_Fall15_GP65_25C 94-128</t>
  </si>
  <si>
    <t>CF_Fall15_GP65_25C 128-153</t>
  </si>
  <si>
    <t>CF_Fall15_GP65_25C 0-10</t>
  </si>
  <si>
    <t>CF_Fall15_GP65_25C 10-20</t>
  </si>
  <si>
    <t>CF_Fall15_GP65_25C 20-30</t>
  </si>
  <si>
    <t xml:space="preserve">CF_Fall15_GP65_25C </t>
  </si>
  <si>
    <t>CF_Fall15_GP65_25C 30-33</t>
  </si>
  <si>
    <t>065</t>
  </si>
  <si>
    <t>CF_Fall15_GP67_27C 0-15</t>
  </si>
  <si>
    <t>27C</t>
  </si>
  <si>
    <t>CF_Fall15_GP67_27C</t>
  </si>
  <si>
    <t>CF_Fall15_GP67_27C 15-32</t>
  </si>
  <si>
    <t>CF_Fall15_GP67_27C 32-59</t>
  </si>
  <si>
    <t>CF_Fall15_GP67_27C 59-85</t>
  </si>
  <si>
    <t>CF_Fall15_GP67_27C 85-106</t>
  </si>
  <si>
    <t>CF_Fall15_GP67_27C 106-126</t>
  </si>
  <si>
    <t>CF_Fall15_GP67_27C 126-152</t>
  </si>
  <si>
    <t>CF_Fall15_GP67_27C 0-10</t>
  </si>
  <si>
    <t>CF_Fall15_GP67_27C 10-20</t>
  </si>
  <si>
    <t>CF_Fall15_GP67_27C 20-30</t>
  </si>
  <si>
    <t xml:space="preserve">CF_Fall15_GP67_27C </t>
  </si>
  <si>
    <t>CF_Fall15_GP67_27C 30-32</t>
  </si>
  <si>
    <t>067</t>
  </si>
  <si>
    <t>CF_Fall15_GP69_4D 0-17</t>
  </si>
  <si>
    <t>4D</t>
  </si>
  <si>
    <t>D</t>
  </si>
  <si>
    <t>CF_Fall15_GP69_4D</t>
  </si>
  <si>
    <t>CF_Fall15_GP69_4D 17-30</t>
  </si>
  <si>
    <t>CF_Fall15_GP69_4D 30-48</t>
  </si>
  <si>
    <t>CF_Fall15_GP69_4D 48-76</t>
  </si>
  <si>
    <t>CF_Fall15_GP69_4D 76-98</t>
  </si>
  <si>
    <t>CF_Fall15_GP69_4D 98-133</t>
  </si>
  <si>
    <t>CF_Fall15_GP69_4D 133-151</t>
  </si>
  <si>
    <t>CF_Fall15_GP69_4D 0-10</t>
  </si>
  <si>
    <t>CF_Fall15_GP69_4D 10-20</t>
  </si>
  <si>
    <t>CF_Fall15_GP69_4D 20-30</t>
  </si>
  <si>
    <t xml:space="preserve">CF_Fall15_GP69_4D </t>
  </si>
  <si>
    <t>069</t>
  </si>
  <si>
    <t>CF_Fall15_GP71_6D 0-13</t>
  </si>
  <si>
    <t>6D</t>
  </si>
  <si>
    <t>CF_Fall15_GP71_6D</t>
  </si>
  <si>
    <t>CF_Fall15_GP71_6D 13-24</t>
  </si>
  <si>
    <t>CF_Fall15_GP71_6D 24-73</t>
  </si>
  <si>
    <t>CF_Fall15_GP71_6D 73-94</t>
  </si>
  <si>
    <t>CF_Fall15_GP71_6D 94-127</t>
  </si>
  <si>
    <t>Bk1</t>
  </si>
  <si>
    <t>CF_Fall15_GP71_6D 127-153</t>
  </si>
  <si>
    <t>CF_Fall15_GP71_6D 0-10</t>
  </si>
  <si>
    <t>CF_Fall15_GP71_6D 10-20</t>
  </si>
  <si>
    <t>CF_Fall15_GP71_6D 20-30</t>
  </si>
  <si>
    <t>A/BW</t>
  </si>
  <si>
    <t xml:space="preserve">CF_Fall15_GP71_6D </t>
  </si>
  <si>
    <t>CF_Fall15_GP71_6D 30-73</t>
  </si>
  <si>
    <t>071</t>
  </si>
  <si>
    <t>CF_Fall15_GP73_8D 0-10</t>
  </si>
  <si>
    <t>8D</t>
  </si>
  <si>
    <t>CF_Fall15_GP73_8D</t>
  </si>
  <si>
    <t>CF_Fall15_GP73_8D 10-25</t>
  </si>
  <si>
    <t>CF_Fall15_GP73_8D 25-52</t>
  </si>
  <si>
    <t>CF_Fall15_GP73_8D 52-85</t>
  </si>
  <si>
    <t>CF_Fall15_GP73_8D 85-116</t>
  </si>
  <si>
    <t>CF_Fall15_GP73_8D 116-135</t>
  </si>
  <si>
    <t>CF_Fall15_GP73_8D 135-153</t>
  </si>
  <si>
    <t>CF_Fall15_GP73_8D 10-20</t>
  </si>
  <si>
    <t>CF_Fall15_GP73_8D 20-30</t>
  </si>
  <si>
    <t xml:space="preserve">CF_Fall15_GP73_8D </t>
  </si>
  <si>
    <t>CF_Fall15_GP73_8D 30-52</t>
  </si>
  <si>
    <t>073</t>
  </si>
  <si>
    <t>CF_Fall15_GP75_10D 0-18</t>
  </si>
  <si>
    <t>10D</t>
  </si>
  <si>
    <t>CF_Fall15_GP75_10D</t>
  </si>
  <si>
    <t>CF_Fall15_GP75_10D 18-31</t>
  </si>
  <si>
    <t>CF_Fall15_GP75_10D 31-54</t>
  </si>
  <si>
    <t>CF_Fall15_GP75_10D 54-72</t>
  </si>
  <si>
    <t>A3</t>
  </si>
  <si>
    <t>CF_Fall15_GP75_10D 72-95</t>
  </si>
  <si>
    <t>CF_Fall15_GP75_10D 95-133</t>
  </si>
  <si>
    <t>CF_Fall15_GP75_10D 133-153</t>
  </si>
  <si>
    <t>CF_Fall15_GP75_10D 0-10</t>
  </si>
  <si>
    <t>CF_Fall15_GP75_10D 10-20</t>
  </si>
  <si>
    <t>CF_Fall15_GP75_10D 20-30</t>
  </si>
  <si>
    <t xml:space="preserve">CF_Fall15_GP75_10D </t>
  </si>
  <si>
    <t>CF_Fall15_GP75_10D 30-31</t>
  </si>
  <si>
    <t>075</t>
  </si>
  <si>
    <t>CF_Fall15_GP77_12D 0-18</t>
  </si>
  <si>
    <t>12D</t>
  </si>
  <si>
    <t>CF_Fall15_GP77_12D</t>
  </si>
  <si>
    <t>CF_Fall15_GP77_12D 18-35</t>
  </si>
  <si>
    <t>CF_Fall15_GP77_12D 35-67</t>
  </si>
  <si>
    <t>CF_Fall15_GP77_12D 67-103</t>
  </si>
  <si>
    <t>CF_Fall15_GP77_12D 103-123</t>
  </si>
  <si>
    <t>CF_Fall15_GP77_12D 123-153</t>
  </si>
  <si>
    <t>CF_Fall15_GP77_12D 0-10</t>
  </si>
  <si>
    <t>CF_Fall15_GP77_12D 10-20</t>
  </si>
  <si>
    <t>CF_Fall15_GP77_12D 20-30</t>
  </si>
  <si>
    <t xml:space="preserve">CF_Fall15_GP77_12D </t>
  </si>
  <si>
    <t>\</t>
  </si>
  <si>
    <t>CF_Fall15_GP77_12D 30-35</t>
  </si>
  <si>
    <t>077</t>
  </si>
  <si>
    <t>CF_Fall15_GP79_14D 0-10.5</t>
  </si>
  <si>
    <t>14D</t>
  </si>
  <si>
    <t>CF_Fall15_GP79_14D</t>
  </si>
  <si>
    <t>CF_Fall15_GP79_14D 10.5-35</t>
  </si>
  <si>
    <t>CF_Fall15_GP79_14D 35-52</t>
  </si>
  <si>
    <t>CF_Fall15_GP79_14D 52-79</t>
  </si>
  <si>
    <t>CF_Fall15_GP79_14D 79-88</t>
  </si>
  <si>
    <t>CF_Fall15_GP79_14D 88-118</t>
  </si>
  <si>
    <t>CF_Fall15_GP79_14D 118-151</t>
  </si>
  <si>
    <t>CF_Fall15_GP79_14D 0-10</t>
  </si>
  <si>
    <t>CF_Fall15_GP79_14D 10-20</t>
  </si>
  <si>
    <t>CF_Fall15_GP79_14D 20-30</t>
  </si>
  <si>
    <t xml:space="preserve">CF_Fall15_GP79_14D </t>
  </si>
  <si>
    <t>CF_Fall15_GP79_14D 30-35</t>
  </si>
  <si>
    <t>079</t>
  </si>
  <si>
    <t>CF_Fall15_GP81_16D 0-10</t>
  </si>
  <si>
    <t>16D</t>
  </si>
  <si>
    <t>CF_Fall15_GP81_16D</t>
  </si>
  <si>
    <t>CF_Fall15_GP81_16D 10-34</t>
  </si>
  <si>
    <t>CF_Fall15_GP81_16D 34-71</t>
  </si>
  <si>
    <t>CF_Fall15_GP81_16D 71-99</t>
  </si>
  <si>
    <t>CF_Fall15_GP81_16D 99-124</t>
  </si>
  <si>
    <t>CF_Fall15_GP81_16D 124-153</t>
  </si>
  <si>
    <t>CF_Fall15_GP81_16D 10-20</t>
  </si>
  <si>
    <t>CF_Fall15_GP81_16D 20-30</t>
  </si>
  <si>
    <t xml:space="preserve">CF_Fall15_GP81_16D </t>
  </si>
  <si>
    <t>CF_Fall15_GP81_16D 30-34</t>
  </si>
  <si>
    <t>081</t>
  </si>
  <si>
    <t>CF_Fall15_GP83_18D 0-19</t>
  </si>
  <si>
    <t>18D</t>
  </si>
  <si>
    <t>CF_Fall15_GP83_18D</t>
  </si>
  <si>
    <t>CF_Fall15_GP83_18D 19-40</t>
  </si>
  <si>
    <t>CF_Fall15_GP83_18D 40-60</t>
  </si>
  <si>
    <t>CF_Fall15_GP83_18D 60-90.5</t>
  </si>
  <si>
    <t>CF_Fall15_GP83_18D 90.5-116</t>
  </si>
  <si>
    <t>CF_Fall15_GP83_18D 116-150</t>
  </si>
  <si>
    <t>CF_Fall15_GP83_18D 0-10</t>
  </si>
  <si>
    <t>CF_Fall15_GP83_18D 10-20</t>
  </si>
  <si>
    <t>CF_Fall15_GP83_18D 20-30</t>
  </si>
  <si>
    <t xml:space="preserve">CF_Fall15_GP83_18D </t>
  </si>
  <si>
    <t>CF_Fall15_GP83_18D 30-40</t>
  </si>
  <si>
    <t>083</t>
  </si>
  <si>
    <t>CF_Fall15_GP85_20D 0-12</t>
  </si>
  <si>
    <t>20D</t>
  </si>
  <si>
    <t>CF_Fall15_GP85_20D</t>
  </si>
  <si>
    <t>CF_Fall15_GP85_20D 12-31</t>
  </si>
  <si>
    <t>CF_Fall15_GP85_20D 31-62</t>
  </si>
  <si>
    <t>CF_Fall15_GP85_20D 62-90</t>
  </si>
  <si>
    <t>CF_Fall15_GP85_20D 90-112</t>
  </si>
  <si>
    <t>CF_Fall15_GP85_20D 112-153</t>
  </si>
  <si>
    <t>CF_Fall15_GP85_20D 0-10</t>
  </si>
  <si>
    <t>CF_Fall15_GP85_20D 10-20</t>
  </si>
  <si>
    <t>CF_Fall15_GP85_20D 20-30</t>
  </si>
  <si>
    <t xml:space="preserve">CF_Fall15_GP85_20D </t>
  </si>
  <si>
    <t>CF_Fall15_GP85_20D 30-31</t>
  </si>
  <si>
    <t>085</t>
  </si>
  <si>
    <t>CF_Fall15_GP87_22D 0-15</t>
  </si>
  <si>
    <t>22D</t>
  </si>
  <si>
    <t>CF_Fall15_GP87_22D</t>
  </si>
  <si>
    <t>CF_Fall15_GP87_22D 15-46</t>
  </si>
  <si>
    <t>CF_Fall15_GP87_22D 46-74</t>
  </si>
  <si>
    <t>CF_Fall15_GP87_22D 74-102</t>
  </si>
  <si>
    <t>CF_Fall15_GP87_22D 102-125</t>
  </si>
  <si>
    <t>CF_Fall15_GP87_22D 125-151</t>
  </si>
  <si>
    <t>CF_Fall15_GP87_22D 0-10</t>
  </si>
  <si>
    <t>CF_Fall15_GP87_22D 10-20</t>
  </si>
  <si>
    <t>CF_Fall15_GP87_22D 20-30</t>
  </si>
  <si>
    <t xml:space="preserve">CF_Fall15_GP87_22D </t>
  </si>
  <si>
    <t>CF_Fall15_GP87_22D 30-46</t>
  </si>
  <si>
    <t>087</t>
  </si>
  <si>
    <t>CF_Fall15_GP89_24D 0-13</t>
  </si>
  <si>
    <t>24D</t>
  </si>
  <si>
    <t>CF_Fall15_GP89_24D</t>
  </si>
  <si>
    <t>CF_Fall15_GP89_24D 13-32</t>
  </si>
  <si>
    <t>CF_Fall15_GP89_24D 32-48</t>
  </si>
  <si>
    <t>CF_Fall15_GP89_24D 48-70</t>
  </si>
  <si>
    <t>CF_Fall15_GP89_24D 70-101</t>
  </si>
  <si>
    <t>CF_Fall15_GP89_24D 101-148</t>
  </si>
  <si>
    <t>CF_Fall15_GP89_24D 0-10</t>
  </si>
  <si>
    <t>CF_Fall15_GP89_24D 10-20</t>
  </si>
  <si>
    <t>CF_Fall15_GP89_24D 20-30</t>
  </si>
  <si>
    <t xml:space="preserve">CF_Fall15_GP89_24D </t>
  </si>
  <si>
    <t>CF_Fall15_GP89_24D 30-32</t>
  </si>
  <si>
    <t>089</t>
  </si>
  <si>
    <t>CF_Fall15_GP91_26D 0-20</t>
  </si>
  <si>
    <t>26D</t>
  </si>
  <si>
    <t>CF_Fall15_GP91_26D</t>
  </si>
  <si>
    <t>CF_Fall15_GP91_26D 20-37</t>
  </si>
  <si>
    <t>CF_Fall15_GP91_26D 37-55</t>
  </si>
  <si>
    <t>CF_Fall15_GP91_26D 55-86</t>
  </si>
  <si>
    <t>CF_Fall15_GP91_26D 86-125</t>
  </si>
  <si>
    <t>CF_Fall15_GP91_26D 125-153</t>
  </si>
  <si>
    <t>CF_Fall15_GP91_26D 0-10</t>
  </si>
  <si>
    <t>CF_Fall15_GP91_26D 10-20</t>
  </si>
  <si>
    <t>CF_Fall15_GP91_26D 20-30</t>
  </si>
  <si>
    <t xml:space="preserve">CF_Fall15_GP91_26D </t>
  </si>
  <si>
    <t>CF_Fall15_GP91_26D 30-37</t>
  </si>
  <si>
    <t>091</t>
  </si>
  <si>
    <t>CF_Fall15_GP93_28D 0-18</t>
  </si>
  <si>
    <t>28D</t>
  </si>
  <si>
    <t>CF_Fall15_GP93_28D</t>
  </si>
  <si>
    <t>CF_Fall15_GP93_28D 18-34</t>
  </si>
  <si>
    <t>CF_Fall15_GP93_28D 34-54</t>
  </si>
  <si>
    <t>CF_Fall15_GP93_28D 54-80</t>
  </si>
  <si>
    <t>CF_Fall15_GP93_28D 80-121</t>
  </si>
  <si>
    <t>CF_Fall15_GP93_28D 121-153</t>
  </si>
  <si>
    <t>CF_Fall15_GP93_28D 0-10</t>
  </si>
  <si>
    <t>CF_Fall15_GP93_28D 10-20</t>
  </si>
  <si>
    <t>CF_Fall15_GP93_28D 20-30</t>
  </si>
  <si>
    <t xml:space="preserve">CF_Fall15_GP93_28D </t>
  </si>
  <si>
    <t>CF_Fall15_GP93_28D 30-34</t>
  </si>
  <si>
    <t>093</t>
  </si>
  <si>
    <t>CF_Fall15_GP95_3E 0-10</t>
  </si>
  <si>
    <t>3E</t>
  </si>
  <si>
    <t>CF_Fall15_GP95_3E</t>
  </si>
  <si>
    <t>CF_Fall15_GP95_3E 10-36</t>
  </si>
  <si>
    <t>CF_Fall15_GP95_3E 36-65</t>
  </si>
  <si>
    <t>CF_Fall15_GP95_3E 65-77</t>
  </si>
  <si>
    <t>CF_Fall15_GP95_3E 77-94</t>
  </si>
  <si>
    <t>Bwb1</t>
  </si>
  <si>
    <t>CF_Fall15_GP95_3E 94-121</t>
  </si>
  <si>
    <t>Bwb2</t>
  </si>
  <si>
    <t>CF_Fall15_GP95_3E 121-141</t>
  </si>
  <si>
    <t>CF_Fall15_GP95_3E 141-148</t>
  </si>
  <si>
    <t>CF_Fall15_GP95_3E 10-20</t>
  </si>
  <si>
    <t>CF_Fall15_GP95_3E 20-30</t>
  </si>
  <si>
    <t xml:space="preserve">CF_Fall15_GP95_3E </t>
  </si>
  <si>
    <t>CF_Fall15_GP95_3E 30-36</t>
  </si>
  <si>
    <t>095</t>
  </si>
  <si>
    <t>CF_Fall15_GP97_5E 0-12</t>
  </si>
  <si>
    <t>5E</t>
  </si>
  <si>
    <t>CF_Fall15_GP97_5E</t>
  </si>
  <si>
    <t>CF_Fall15_GP97_5E 12-37</t>
  </si>
  <si>
    <t>CF_Fall15_GP97_5E 37-52</t>
  </si>
  <si>
    <t>CF_Fall15_GP97_5E 52-75</t>
  </si>
  <si>
    <t>CF_Fall15_GP97_5E 75-105</t>
  </si>
  <si>
    <t>CF_Fall15_GP97_5E 105-135</t>
  </si>
  <si>
    <t>CF_Fall15_GP97_5E 135-146</t>
  </si>
  <si>
    <t>CF_Fall15_GP97_5E 0-10</t>
  </si>
  <si>
    <t>CF_Fall15_GP97_5E 10-20</t>
  </si>
  <si>
    <t>CF_Fall15_GP97_5E20-30</t>
  </si>
  <si>
    <t xml:space="preserve">CF_Fall15_GP97_5E </t>
  </si>
  <si>
    <t>CF_Fall15_GP97_5E 30-37</t>
  </si>
  <si>
    <t>CF_Fall15_GP97_5E 20-30</t>
  </si>
  <si>
    <t>097</t>
  </si>
  <si>
    <t>CF_Fall15_GP99_7E 0-18</t>
  </si>
  <si>
    <t>7E</t>
  </si>
  <si>
    <t>CF_Fall15_GP99_7E</t>
  </si>
  <si>
    <t>CF_Fall15_GP99_7E 18-33</t>
  </si>
  <si>
    <t>CF_Fall15_GP99_7E 33-53</t>
  </si>
  <si>
    <t>CF_Fall15_GP99_7E 53-78</t>
  </si>
  <si>
    <t>CF_Fall15_GP99_7E 78-106</t>
  </si>
  <si>
    <t>CF_Fall15_GP99_7E 106-125</t>
  </si>
  <si>
    <t>CF_Fall15_GP99_7E 125-141</t>
  </si>
  <si>
    <t>CF_Fall15_GP99_7E 141-153</t>
  </si>
  <si>
    <t>BCk</t>
  </si>
  <si>
    <t>CF_Fall15_GP99_7E 0-10</t>
  </si>
  <si>
    <t>CF_Fall15_GP99_7E 10-20</t>
  </si>
  <si>
    <t>CF_Fall15_GP99_7E 20-30</t>
  </si>
  <si>
    <t xml:space="preserve">CF_Fall15_GP99_7E </t>
  </si>
  <si>
    <t>CF_Fall15_GP101_9E 0-16</t>
  </si>
  <si>
    <t>9E</t>
  </si>
  <si>
    <t>CF_Fall15_GP101_9E</t>
  </si>
  <si>
    <t>CF_Fall15_GP101_9E 16-43</t>
  </si>
  <si>
    <t>CF_Fall15_GP101_9E 43-71</t>
  </si>
  <si>
    <t>CF_Fall15_GP101_9E 71-103</t>
  </si>
  <si>
    <t>CF_Fall15_GP101_9E 103-132</t>
  </si>
  <si>
    <t>CF_Fall15_GP101_9E 132-151</t>
  </si>
  <si>
    <t>CF_Fall15_GP101_9E 0-10</t>
  </si>
  <si>
    <t>CF_Fall15_GP101_9E 10-20</t>
  </si>
  <si>
    <t>CF_Fall15_GP101_9E 20-30</t>
  </si>
  <si>
    <t xml:space="preserve">CF_Fall15_GP101_9E </t>
  </si>
  <si>
    <t>CF_Fall15_GP101_9E 30-43</t>
  </si>
  <si>
    <t>101</t>
  </si>
  <si>
    <t>CF_Fall15_GP103_11E 0-14</t>
  </si>
  <si>
    <t>11E</t>
  </si>
  <si>
    <t>CF_Fall15_GP103_11E</t>
  </si>
  <si>
    <t>CF_Fall15_GP103_11E 14-30</t>
  </si>
  <si>
    <t>CF_Fall15_GP103_11E 30-57</t>
  </si>
  <si>
    <t>CF_Fall15_GP103_11E 57-77</t>
  </si>
  <si>
    <t>CF_Fall15_GP103_11E 77-96</t>
  </si>
  <si>
    <t>CF_Fall15_GP103_11E 96-128</t>
  </si>
  <si>
    <t>CF_Fall15_GP103_11E 128-149</t>
  </si>
  <si>
    <t>CF_Fall15_GP103_11E 0-10</t>
  </si>
  <si>
    <t>CF_Fall15_GP103_11E 10-20</t>
  </si>
  <si>
    <t>CF_Fall15_GP103_11E 20-30</t>
  </si>
  <si>
    <t xml:space="preserve">CF_Fall15_GP103_11E </t>
  </si>
  <si>
    <t>103</t>
  </si>
  <si>
    <t>CF_Fall15_GP105_13E 0-20</t>
  </si>
  <si>
    <t>13E</t>
  </si>
  <si>
    <t>CF_Fall15_GP105_13E</t>
  </si>
  <si>
    <t>CF_Fall15_GP105_13E 20-43</t>
  </si>
  <si>
    <t>CF_Fall15_GP105_13E 43-59</t>
  </si>
  <si>
    <t>CF_Fall15_GP105_13E 59-75</t>
  </si>
  <si>
    <t>CF_Fall15_GP105_13E 75-97</t>
  </si>
  <si>
    <t>CF_Fall15_GP105_13E 97-133</t>
  </si>
  <si>
    <t>CF_Fall15_GP105_13E 133-153</t>
  </si>
  <si>
    <t>CF_Fall15_GP105_13E 0-10</t>
  </si>
  <si>
    <t>CF_Fall15_GP105_13E 10-20</t>
  </si>
  <si>
    <t>CF_Fall15_GP105_13E 20-30</t>
  </si>
  <si>
    <t xml:space="preserve">CF_Fall15_GP105_13E </t>
  </si>
  <si>
    <t>CF_Fall15_GP105_13E 30-43</t>
  </si>
  <si>
    <t>105</t>
  </si>
  <si>
    <t>CF_Fall15_GP107_15E 0-23</t>
  </si>
  <si>
    <t>15E</t>
  </si>
  <si>
    <t>CF_Fall15_GP107_15E</t>
  </si>
  <si>
    <t>CF_Fall15_GP107_15E 23-40</t>
  </si>
  <si>
    <t>CF_Fall15_GP107_15E 40-51</t>
  </si>
  <si>
    <t>CF_Fall15_GP107_15E 51-65</t>
  </si>
  <si>
    <t>CF_Fall15_GP107_15E 65-109</t>
  </si>
  <si>
    <t>CF_Fall15_GP107_15E 109-135</t>
  </si>
  <si>
    <t>CF_Fall15_GP107_15E 135-153</t>
  </si>
  <si>
    <t>CF_Fall15_GP107_15E 0-10</t>
  </si>
  <si>
    <t>CF_Fall15_GP107_15E 10-20</t>
  </si>
  <si>
    <t>CF_Fall15_GP107_15E 20-30</t>
  </si>
  <si>
    <t xml:space="preserve">CF_Fall15_GP107_15E </t>
  </si>
  <si>
    <t>CF_Fall15_GP107_15E 30-40</t>
  </si>
  <si>
    <t>107</t>
  </si>
  <si>
    <t>CF_Fall15_GP109_17E 0-30</t>
  </si>
  <si>
    <t>17E</t>
  </si>
  <si>
    <t>CF_Fall15_GP109_17E</t>
  </si>
  <si>
    <t>CF_Fall15_GP109_17E 30-52</t>
  </si>
  <si>
    <t>CF_Fall15_GP109_17E 52-100</t>
  </si>
  <si>
    <t>CF_Fall15_GP109_17E 100-119</t>
  </si>
  <si>
    <t>CF_Fall15_GP109_17E 119-145</t>
  </si>
  <si>
    <t>CF_Fall15_GP109_17E 145-153</t>
  </si>
  <si>
    <t>CF_Fall15_GP109_17E 0-10</t>
  </si>
  <si>
    <t>CF_Fall15_GP109_17E 10-20</t>
  </si>
  <si>
    <t>CF_Fall15_GP109_17E 20-30</t>
  </si>
  <si>
    <t>109</t>
  </si>
  <si>
    <t>CF_Fall15_GP111_19E 0-23</t>
  </si>
  <si>
    <t>19E</t>
  </si>
  <si>
    <t>CF_Fall15_GP111_19E</t>
  </si>
  <si>
    <t>CF_Fall15_GP111_19E 23-42</t>
  </si>
  <si>
    <t>CF_Fall15_GP111_19E 42-60</t>
  </si>
  <si>
    <t>CF_Fall15_GP111_19E 60-80</t>
  </si>
  <si>
    <t>CF_Fall15_GP111_19E 80-113</t>
  </si>
  <si>
    <t>CF_Fall15_GP111_19E 113-132</t>
  </si>
  <si>
    <t>CF_Fall15_GP111_19E 132-151</t>
  </si>
  <si>
    <t>CF_Fall15_GP111_19E 0-10</t>
  </si>
  <si>
    <t>CF_Fall15_GP111_19E10-20</t>
  </si>
  <si>
    <t>CF_Fall15_GP111_19E 20-30</t>
  </si>
  <si>
    <t xml:space="preserve">CF_Fall15_GP111_19E </t>
  </si>
  <si>
    <t>CF_Fall15_GP111_19E 30-42</t>
  </si>
  <si>
    <t>CF_Fall15_GP111_19E 10-20</t>
  </si>
  <si>
    <t>111</t>
  </si>
  <si>
    <t>CF_Fall15_GP113_21E 0-17.5</t>
  </si>
  <si>
    <t>21E</t>
  </si>
  <si>
    <t>CF_Fall15_GP113_21E</t>
  </si>
  <si>
    <t>CF_Fall15_GP113_21E 17.5-45</t>
  </si>
  <si>
    <t>CF_Fall15_GP113_21E 45-73</t>
  </si>
  <si>
    <t>CF_Fall15_GP113_21E 73-88</t>
  </si>
  <si>
    <t>CF_Fall15_GP113_21E 88-124</t>
  </si>
  <si>
    <t>CF_Fall15_GP113_21E 124-150</t>
  </si>
  <si>
    <t>CF_Fall15_GP113_21E 0-10</t>
  </si>
  <si>
    <t>CF_Fall15_GP113_21E 10-20</t>
  </si>
  <si>
    <t>CF_Fall15_GP113_21E 20-30</t>
  </si>
  <si>
    <t xml:space="preserve">CF_Fall15_GP113_21E </t>
  </si>
  <si>
    <t>CF_Fall15_GP113_21E 30-45</t>
  </si>
  <si>
    <t>113</t>
  </si>
  <si>
    <t>CF_Fall15_GP115_23E 0-22</t>
  </si>
  <si>
    <t>23E</t>
  </si>
  <si>
    <t>CF_Fall15_GP115_23E</t>
  </si>
  <si>
    <t>CF_Fall15_GP115_23E 22-43</t>
  </si>
  <si>
    <t>CF_Fall15_GP115_23E 43-60</t>
  </si>
  <si>
    <t>CF_Fall15_GP115_23E 60-87</t>
  </si>
  <si>
    <t>CF_Fall15_GP115_23E 87-130</t>
  </si>
  <si>
    <t>CF_Fall15_GP115_23E 130-141</t>
  </si>
  <si>
    <t xml:space="preserve">CF_Fall15_GP115_23E </t>
  </si>
  <si>
    <t>CF_Fall15_GP117_25E 0-21</t>
  </si>
  <si>
    <t>25E</t>
  </si>
  <si>
    <t>CF_Fall15_GP117_25E</t>
  </si>
  <si>
    <t>CF_Fall15_GP117_25E 21-35</t>
  </si>
  <si>
    <t>CF_Fall15_GP117_25E 35-61.5</t>
  </si>
  <si>
    <t>CF_Fall15_GP117_25E 61.5-86</t>
  </si>
  <si>
    <t>CF_Fall15_GP117_25E 86-118</t>
  </si>
  <si>
    <t>CF_Fall15_GP117_25E 118-151</t>
  </si>
  <si>
    <t>CF_Fall15_GP117_25E 0-10</t>
  </si>
  <si>
    <t>CF_Fall15_GP117_25E10-20</t>
  </si>
  <si>
    <t>CF_Fall15_GP117_25E 20-30</t>
  </si>
  <si>
    <t>CF_Fall15_GP115_23E 0-10</t>
  </si>
  <si>
    <t>CF_Fall15_GP115_23E10-20</t>
  </si>
  <si>
    <t>CF_Fall15_GP115_23E 20-30</t>
  </si>
  <si>
    <t>CF_Fall15_GP117_25E 30-35</t>
  </si>
  <si>
    <t>CF_Fall15_GP117_25E 10-20</t>
  </si>
  <si>
    <t>CF_Fall15_GP115_23E 30-43</t>
  </si>
  <si>
    <t>115</t>
  </si>
  <si>
    <t>117</t>
  </si>
  <si>
    <t>CF_Fall15_GP119_27E 0-20</t>
  </si>
  <si>
    <t>27E</t>
  </si>
  <si>
    <t>CF_Fall15_GP119_27E</t>
  </si>
  <si>
    <t>CF_Fall15_GP119_27E 20-47</t>
  </si>
  <si>
    <t>CF_Fall15_GP119_27E 47-63</t>
  </si>
  <si>
    <t>CF_Fall15_GP119_27E 63-87</t>
  </si>
  <si>
    <t>CF_Fall15_GP119_27E 87-102</t>
  </si>
  <si>
    <t>CF_Fall15_GP119_27E 102-120</t>
  </si>
  <si>
    <t>CF_Fall15_GP119_27E 120-153</t>
  </si>
  <si>
    <t>CF_Fall15_GP119_27E 0-10</t>
  </si>
  <si>
    <t>CF_Fall15_GP119_27E 10-20</t>
  </si>
  <si>
    <t>CF_Fall15_GP119_27E 20-30</t>
  </si>
  <si>
    <t xml:space="preserve">CF_Fall15_GP119_27E </t>
  </si>
  <si>
    <t>CF_Fall15_GP119_27E 30-47</t>
  </si>
  <si>
    <t>119</t>
  </si>
  <si>
    <t>CF_Fall15_GP121_29E 0-20</t>
  </si>
  <si>
    <t>29E</t>
  </si>
  <si>
    <t>CF_Fall15_GP121_29E</t>
  </si>
  <si>
    <t>CF_Fall15_GP121_29E 20-47</t>
  </si>
  <si>
    <t>CF_Fall15_GP121_29E 47-61</t>
  </si>
  <si>
    <t>CF_Fall15_GP121_29E 61-82</t>
  </si>
  <si>
    <t>CF_Fall15_GP121_29E 82-102</t>
  </si>
  <si>
    <t>CF_Fall15_GP121_29E 102-120</t>
  </si>
  <si>
    <t>CF_Fall15_GP121_29E 120-152</t>
  </si>
  <si>
    <t>099</t>
  </si>
  <si>
    <t>CF_Fall15_GP99_7E 30-33</t>
  </si>
  <si>
    <t>CF_Fall15_GP121_29E 0-10</t>
  </si>
  <si>
    <t>CF_Fall15_GP121_29E 10-20</t>
  </si>
  <si>
    <t>CF_Fall15_GP121_29E 20-30</t>
  </si>
  <si>
    <t xml:space="preserve">CF_Fall15_GP121_29E </t>
  </si>
  <si>
    <t>CF_Fall15_GP121_29E 30-47</t>
  </si>
  <si>
    <t>121</t>
  </si>
  <si>
    <t>CF_Fall15_GP123_5F 0-18</t>
  </si>
  <si>
    <t>5F</t>
  </si>
  <si>
    <t>F</t>
  </si>
  <si>
    <t>CF_Fall15_GP123_5F</t>
  </si>
  <si>
    <t>CF_Fall15_GP123_5F 18-41</t>
  </si>
  <si>
    <t>CF_Fall15_GP123_5F 41-72</t>
  </si>
  <si>
    <t>CF_Fall15_GP123_5F 72-97</t>
  </si>
  <si>
    <t>CF_Fall15_GP123_5F 97-122</t>
  </si>
  <si>
    <t>CF_Fall15_GP123_5F 122-145</t>
  </si>
  <si>
    <t>CF_Fall15_GP123_5F 0-10</t>
  </si>
  <si>
    <t>CF_Fall15_GP123_5F 10-20</t>
  </si>
  <si>
    <t>CF_Fall15_GP123_5F 20-30</t>
  </si>
  <si>
    <t xml:space="preserve">CF_Fall15_GP123_5F </t>
  </si>
  <si>
    <t>CF_Fall15_GP123_5F 30-41</t>
  </si>
  <si>
    <t>123</t>
  </si>
  <si>
    <t>CF_Fall15_GP125_7F 0-16</t>
  </si>
  <si>
    <t>7F</t>
  </si>
  <si>
    <t>CF_Fall15_GP125_7F</t>
  </si>
  <si>
    <t>CF_Fall15_GP125_7F 16-45</t>
  </si>
  <si>
    <t>CF_Fall15_GP125_7F 45-64</t>
  </si>
  <si>
    <t>CF_Fall15_GP125_7F 64-89</t>
  </si>
  <si>
    <t>CF_Fall15_GP125_7F 89-112</t>
  </si>
  <si>
    <t>CF_Fall15_GP125_7F 112-153</t>
  </si>
  <si>
    <t>CF_Fall15_GP125_7F 0-10</t>
  </si>
  <si>
    <t>CF_Fall15_GP125_7F 10-20</t>
  </si>
  <si>
    <t>CF_Fall15_GP125_7F 20-30</t>
  </si>
  <si>
    <t xml:space="preserve">CF_Fall15_GP125_7F </t>
  </si>
  <si>
    <t>CF_Fall15_GP125_7F 30-45</t>
  </si>
  <si>
    <t>125</t>
  </si>
  <si>
    <t>CF_Fall15_GP127_9F 0-26</t>
  </si>
  <si>
    <t>9F</t>
  </si>
  <si>
    <t>CF_Fall15_GP127_9F</t>
  </si>
  <si>
    <t>CF_Fall15_GP127_9F 26-49.5</t>
  </si>
  <si>
    <t>CF_Fall15_GP127_9F 49.5-94</t>
  </si>
  <si>
    <t>CF_Fall15_GP127_9F 94-107</t>
  </si>
  <si>
    <t>CF_Fall15_GP127_9F 107-153</t>
  </si>
  <si>
    <t>Ck</t>
  </si>
  <si>
    <t>CF_Fall15_GP127_9F 0-10</t>
  </si>
  <si>
    <t>CF_Fall15_GP127_9F 10-20</t>
  </si>
  <si>
    <t>CF_Fall15_GP127_9F 20-30</t>
  </si>
  <si>
    <t xml:space="preserve">CF_Fall15_GP127_9F </t>
  </si>
  <si>
    <t>CF_Fall15_GP127_9F 30-49.5</t>
  </si>
  <si>
    <t>127</t>
  </si>
  <si>
    <t>CF_Fall15_GP129_11F 0-23</t>
  </si>
  <si>
    <t>11F</t>
  </si>
  <si>
    <t>CF_Fall15_GP129_11F</t>
  </si>
  <si>
    <t>CF_Fall15_GP129_11F 23-36.5</t>
  </si>
  <si>
    <t>CF_Fall15_GP129_11F 36.5-53</t>
  </si>
  <si>
    <t>CF_Fall15_GP129_11F 53-84</t>
  </si>
  <si>
    <t>CF_Fall15_GP129_11F 84-103</t>
  </si>
  <si>
    <t>CF_Fall15_GP129_11F 103-153</t>
  </si>
  <si>
    <t>CF_Fall15_GP129_11F 0-10</t>
  </si>
  <si>
    <t>CF_Fall15_GP129_11F 10-20</t>
  </si>
  <si>
    <t>CF_Fall15_GP129_11F 20-30</t>
  </si>
  <si>
    <t xml:space="preserve">CF_Fall15_GP129_11F </t>
  </si>
  <si>
    <t>CF_Fall15_GP129_11F 30-36.5</t>
  </si>
  <si>
    <t>129</t>
  </si>
  <si>
    <t>CF_Fall15_GP131_13F 0-16</t>
  </si>
  <si>
    <t>13F</t>
  </si>
  <si>
    <t>CF_Fall15_GP131_13F</t>
  </si>
  <si>
    <t>CF_Fall15_GP131_13F 16-30</t>
  </si>
  <si>
    <t>CF_Fall15_GP131_13F 30-57</t>
  </si>
  <si>
    <t>CF_Fall15_GP131_13F 57-75</t>
  </si>
  <si>
    <t>CF_Fall15_GP131_13F 75-100</t>
  </si>
  <si>
    <t>CF_Fall15_GP131_13F 100-153</t>
  </si>
  <si>
    <t>CF_Fall15_GP131_13F 0-10</t>
  </si>
  <si>
    <t>CF_Fall15_GP131_13F 10-20</t>
  </si>
  <si>
    <t>CF_Fall15_GP131_13F 20-30</t>
  </si>
  <si>
    <t xml:space="preserve">CF_Fall15_GP131_13F </t>
  </si>
  <si>
    <t>131</t>
  </si>
  <si>
    <t>CF_Fall15_GP133_15F 0-28</t>
  </si>
  <si>
    <t>15F</t>
  </si>
  <si>
    <t>CF_Fall15_GP133_15F</t>
  </si>
  <si>
    <t>CF_Fall15_GP133_15F 28-49</t>
  </si>
  <si>
    <t>CF_Fall15_GP133_15F 49-79</t>
  </si>
  <si>
    <t>CF_Fall15_GP133_15F 79-91</t>
  </si>
  <si>
    <t>CF_Fall15_GP133_15F 91-117</t>
  </si>
  <si>
    <t>CF_Fall15_GP133_15F 117-149</t>
  </si>
  <si>
    <t>CF_Fall15_GP133_15F 0-10</t>
  </si>
  <si>
    <t>CF_Fall15_GP133_15F 10-20</t>
  </si>
  <si>
    <t>CF_Fall15_GP133_15F 20-30</t>
  </si>
  <si>
    <t xml:space="preserve">Ap/A </t>
  </si>
  <si>
    <t xml:space="preserve">CF_Fall15_GP133_15F </t>
  </si>
  <si>
    <t>CF_Fall15_GP133_15F 30-49</t>
  </si>
  <si>
    <t>133</t>
  </si>
  <si>
    <t>CF_Fall15_GP135_17F 0-18</t>
  </si>
  <si>
    <t>17F</t>
  </si>
  <si>
    <t>CF_Fall15_GP135_17F</t>
  </si>
  <si>
    <t>CF_Fall15_GP135_17F 18-36</t>
  </si>
  <si>
    <t>CF_Fall15_GP135_17F 36-64</t>
  </si>
  <si>
    <t>CF_Fall15_GP135_17F 64-86</t>
  </si>
  <si>
    <t>CF_Fall15_GP135_17F 86-114</t>
  </si>
  <si>
    <t>CF_Fall15_GP135_17F 114-153</t>
  </si>
  <si>
    <t>CF_Fall15_GP135_17F 0-10</t>
  </si>
  <si>
    <t>CF_Fall15_GP135_17F 10-20</t>
  </si>
  <si>
    <t>CF_Fall15_GP135_17F 20-30</t>
  </si>
  <si>
    <t xml:space="preserve">CF_Fall15_GP135_17F </t>
  </si>
  <si>
    <t>CF_Fall15_GP135_17F 30-36</t>
  </si>
  <si>
    <t>135</t>
  </si>
  <si>
    <t>CF_Fall15_GP137_19F 0-15</t>
  </si>
  <si>
    <t>19F</t>
  </si>
  <si>
    <t>CF_Fall15_GP137_19F</t>
  </si>
  <si>
    <t>CF_Fall15_GP137_19F 15-30</t>
  </si>
  <si>
    <t>CF_Fall15_GP137_19F 30-45</t>
  </si>
  <si>
    <t>CF_Fall15_GP137_19F 45-76</t>
  </si>
  <si>
    <t>CF_Fall15_GP137_19F 76-123</t>
  </si>
  <si>
    <t>CF_Fall15_GP137_19F 123-153</t>
  </si>
  <si>
    <t>CF_Fall15_GP137_19F 0-10</t>
  </si>
  <si>
    <t>CF_Fall15_GP137_19F 10-20</t>
  </si>
  <si>
    <t>CF_Fall15_GP137_19F 20-30</t>
  </si>
  <si>
    <t xml:space="preserve">CF_Fall15_GP137_19F </t>
  </si>
  <si>
    <t>137</t>
  </si>
  <si>
    <t>CF_Fall15_GP139_21F 0-21</t>
  </si>
  <si>
    <t>21F</t>
  </si>
  <si>
    <t>CF_Fall15_GP139_21F</t>
  </si>
  <si>
    <t>CF_Fall15_GP139_21F 21-37</t>
  </si>
  <si>
    <t>CF_Fall15_GP139_21F 37-57</t>
  </si>
  <si>
    <t>CF_Fall15_GP139_21F 57-112</t>
  </si>
  <si>
    <t>CF_Fall15_GP139_21F 112-143</t>
  </si>
  <si>
    <t>CF_Fall15_GP139_21F 0-10</t>
  </si>
  <si>
    <t>CF_Fall15_GP139_21F 10-20</t>
  </si>
  <si>
    <t>CF_Fall15_GP139_21F 20-30</t>
  </si>
  <si>
    <t xml:space="preserve">CF_Fall15_GP139_21F </t>
  </si>
  <si>
    <t>CF_Fall15_GP139_21F 30-37</t>
  </si>
  <si>
    <t>139</t>
  </si>
  <si>
    <t>CF_Fall15_GP141_23F 0-9</t>
  </si>
  <si>
    <t>23F</t>
  </si>
  <si>
    <t>CF_Fall15_GP141_23F</t>
  </si>
  <si>
    <t>CF_Fall15_GP141_23F 9-27</t>
  </si>
  <si>
    <t>CF_Fall15_GP141_23F 27-38</t>
  </si>
  <si>
    <t>CF_Fall15_GP141_23F 38-50</t>
  </si>
  <si>
    <t>CF_Fall15_GP141_23F 50-100</t>
  </si>
  <si>
    <t>CF_Fall15_GP141_23F 100-153</t>
  </si>
  <si>
    <t>CF_Fall15_GP141_23F 0-10</t>
  </si>
  <si>
    <t>CF_Fall15_GP141_23F 10-20</t>
  </si>
  <si>
    <t>CF_Fall15_GP141_23F 20-30</t>
  </si>
  <si>
    <t xml:space="preserve">CF_Fall15_GP141_23F </t>
  </si>
  <si>
    <t>CF_Fall15_GP141_23F 30-38</t>
  </si>
  <si>
    <t>141</t>
  </si>
  <si>
    <t>CF_Fall15_GP143_25F 0-21</t>
  </si>
  <si>
    <t>25F</t>
  </si>
  <si>
    <t>CF_Fall15_GP143_25F</t>
  </si>
  <si>
    <t>CF_Fall15_GP143_25F 21-42</t>
  </si>
  <si>
    <t>CF_Fall15_GP143_25F 42-63</t>
  </si>
  <si>
    <t>CF_Fall15_GP143_25F 63-80</t>
  </si>
  <si>
    <t>CF_Fall15_GP143_25F 80-101</t>
  </si>
  <si>
    <t>CF_Fall15_GP143_25F 101-136</t>
  </si>
  <si>
    <t>CF_Fall15_GP143_25F 136-149</t>
  </si>
  <si>
    <t>CF_Fall15_GP143_25F 0-10</t>
  </si>
  <si>
    <t>CF_Fall15_GP143_25F 10-20</t>
  </si>
  <si>
    <t>CF_Fall15_GP143_25F 20-30</t>
  </si>
  <si>
    <t xml:space="preserve">CF_Fall15_GP143_25F </t>
  </si>
  <si>
    <t>CF_Fall15_GP143_25F 30-42</t>
  </si>
  <si>
    <t>143</t>
  </si>
  <si>
    <t>CF_Fall15_GP145_27F 0-14</t>
  </si>
  <si>
    <t>27F</t>
  </si>
  <si>
    <t>CF_Fall15_GP145_27F</t>
  </si>
  <si>
    <t>CF_Fall15_GP145_27F 14-32</t>
  </si>
  <si>
    <t>CF_Fall15_GP145_27F 32-50</t>
  </si>
  <si>
    <t>CF_Fall15_GP145_27F 50-69</t>
  </si>
  <si>
    <t>CF_Fall15_GP145_27F 69-125</t>
  </si>
  <si>
    <t>CF_Fall15_GP145_27F 125-153</t>
  </si>
  <si>
    <t>CF_Fall15_GP145_27F 0-10</t>
  </si>
  <si>
    <t>CF_Fall15_GP145_27F 10-20</t>
  </si>
  <si>
    <t>CF_Fall15_GP145_27F 20-30</t>
  </si>
  <si>
    <t xml:space="preserve">CF_Fall15_GP145_27F </t>
  </si>
  <si>
    <t>CF_Fall15_GP145_27F 30-32</t>
  </si>
  <si>
    <t>145</t>
  </si>
  <si>
    <t>CF_Fall15_GP147_29F 0-10</t>
  </si>
  <si>
    <t>29F</t>
  </si>
  <si>
    <t>CF_Fall15_GP147_29F</t>
  </si>
  <si>
    <t>CF_Fall15_GP147_29F 10-18</t>
  </si>
  <si>
    <t>CF_Fall15_GP147_29F 18-48</t>
  </si>
  <si>
    <t>CF_Fall15_GP147_29F 48-85</t>
  </si>
  <si>
    <t>CF_Fall15_GP147_29F 85-145</t>
  </si>
  <si>
    <t>CF_Fall15_GP147_29F 145-148</t>
  </si>
  <si>
    <t>CF_Fall15_GP147_29F 10-20</t>
  </si>
  <si>
    <t>CF_Fall15_GP147_29F 20-30</t>
  </si>
  <si>
    <t>AB/Bw</t>
  </si>
  <si>
    <t xml:space="preserve">CF_Fall15_GP147_29F </t>
  </si>
  <si>
    <t>CF_Fall15_GP147_29F 30-48</t>
  </si>
  <si>
    <t>147</t>
  </si>
  <si>
    <t>CF_Fall15_GP149_6G 0-16</t>
  </si>
  <si>
    <t>6G</t>
  </si>
  <si>
    <t>G</t>
  </si>
  <si>
    <t>CF_Fall15_GP149_6G</t>
  </si>
  <si>
    <t>CF_Fall15_GP149_6G 16-34</t>
  </si>
  <si>
    <t>CF_Fall15_GP149_6G 34-70</t>
  </si>
  <si>
    <t>CF_Fall15_GP149_6G 70-90</t>
  </si>
  <si>
    <t>CF_Fall15_GP149_6G 90-114</t>
  </si>
  <si>
    <t>CF_Fall15_GP149_6G 114-138</t>
  </si>
  <si>
    <t>CF_Fall15_GP149_6G 0-10</t>
  </si>
  <si>
    <t>CF_Fall15_GP149_6G 10-20</t>
  </si>
  <si>
    <t>CF_Fall15_GP149_6G 20-30</t>
  </si>
  <si>
    <t xml:space="preserve">CF_Fall15_GP149_6G </t>
  </si>
  <si>
    <t>CF_Fall15_GP149_6G 30-34</t>
  </si>
  <si>
    <t>149</t>
  </si>
  <si>
    <t>CF_Fall15_GP151_8G 0-15</t>
  </si>
  <si>
    <t>8G</t>
  </si>
  <si>
    <t>CF_Fall15_GP151_8G</t>
  </si>
  <si>
    <t>CF_Fall15_GP151_8G 15-43</t>
  </si>
  <si>
    <t>CF_Fall15_GP151_8G 43-78</t>
  </si>
  <si>
    <t>CF_Fall15_GP151_8G 78-109</t>
  </si>
  <si>
    <t>CF_Fall15_GP151_8G 109-153</t>
  </si>
  <si>
    <t>CF_Fall15_GP151_8G 0-10</t>
  </si>
  <si>
    <t>CF_Fall15_GP151_8G 10-20</t>
  </si>
  <si>
    <t>CF_Fall15_GP151_8G 20-30</t>
  </si>
  <si>
    <t>CF_Fall15_GP151_8G 30-43</t>
  </si>
  <si>
    <t>151</t>
  </si>
  <si>
    <t>CF_Fall15_GP153_10G 0-18</t>
  </si>
  <si>
    <t>10G</t>
  </si>
  <si>
    <t>CF_Fall15_GP153_10G</t>
  </si>
  <si>
    <t>CF_Fall15_GP153_10G 18-46</t>
  </si>
  <si>
    <t>CF_Fall15_GP153_10G 46-66</t>
  </si>
  <si>
    <t>CF_Fall15_GP153_10G 66-120</t>
  </si>
  <si>
    <t>CF_Fall15_GP153_10G 120-153</t>
  </si>
  <si>
    <t>CF_Fall15_GP153_10G 0-10</t>
  </si>
  <si>
    <t>CF_Fall15_GP153_10G 10-20</t>
  </si>
  <si>
    <t>CF_Fall15_GP153_10G 20-30</t>
  </si>
  <si>
    <t xml:space="preserve">CF_Fall15_GP153_10G </t>
  </si>
  <si>
    <t>CF_Fall15_GP153_10G 30-46</t>
  </si>
  <si>
    <t>153</t>
  </si>
  <si>
    <t>CF_Fall15_GP155_12G 0-20</t>
  </si>
  <si>
    <t>12G</t>
  </si>
  <si>
    <t>CF_Fall15_GP155_12G</t>
  </si>
  <si>
    <t>CF_Fall15_GP155_12G 20-43</t>
  </si>
  <si>
    <t>CF_Fall15_GP155_12G 43-60</t>
  </si>
  <si>
    <t>CF_Fall15_GP155_12G 60-98</t>
  </si>
  <si>
    <t>CF_Fall15_GP155_12G 98-153</t>
  </si>
  <si>
    <t>CF_Fall15_GP155_12G 0-10</t>
  </si>
  <si>
    <t>CF_Fall15_GP155_12G 10-20</t>
  </si>
  <si>
    <t>CF_Fall15_GP155_12G 20-30</t>
  </si>
  <si>
    <t xml:space="preserve">CF_Fall15_GP155_12G </t>
  </si>
  <si>
    <t>CF_Fall15_GP155_12G 30-43</t>
  </si>
  <si>
    <t>155</t>
  </si>
  <si>
    <t>CF_Fall15_GP157_14G 0-13</t>
  </si>
  <si>
    <t>14G</t>
  </si>
  <si>
    <t>Ap1</t>
  </si>
  <si>
    <t>CF_Fall15_GP157_14G</t>
  </si>
  <si>
    <t>CF_Fall15_GP157_14G 13-25</t>
  </si>
  <si>
    <t>Ap2</t>
  </si>
  <si>
    <t>CF_Fall15_GP157_14G 25-52</t>
  </si>
  <si>
    <t>CF_Fall15_GP157_14G 52-89</t>
  </si>
  <si>
    <t>CF_Fall15_GP157_14G 89-123</t>
  </si>
  <si>
    <t>CF_Fall15_GP157_14G 123-148</t>
  </si>
  <si>
    <t>CF_Fall15_GP157_14G 0-10</t>
  </si>
  <si>
    <t>CF_Fall15_GP157_14G 10-20</t>
  </si>
  <si>
    <t>CF_Fall15_GP157_14G 20-30</t>
  </si>
  <si>
    <t>Ap/AE</t>
  </si>
  <si>
    <t xml:space="preserve">CF_Fall15_GP157_14G </t>
  </si>
  <si>
    <t>CF_Fall15_GP157_14G 30-52</t>
  </si>
  <si>
    <t>157</t>
  </si>
  <si>
    <t>CF_Fall15_GP159_16G 0-17</t>
  </si>
  <si>
    <t>16G</t>
  </si>
  <si>
    <t>CF_Fall15_GP159_16G</t>
  </si>
  <si>
    <t>CF_Fall15_GP159_16G 17-57</t>
  </si>
  <si>
    <t>CF_Fall15_GP159_16G 57-92</t>
  </si>
  <si>
    <t>CF_Fall15_GP159_16G 92-127</t>
  </si>
  <si>
    <t>CF_Fall15_GP159_16G 127-147</t>
  </si>
  <si>
    <t>CF_Fall15_GP159_16G 0-10</t>
  </si>
  <si>
    <t>CF_Fall15_GP159_16G 10-20</t>
  </si>
  <si>
    <t>CF_Fall15_GP159_16G 20-30</t>
  </si>
  <si>
    <t xml:space="preserve">CF_Fall15_GP159_16G </t>
  </si>
  <si>
    <t>CF_Fall15_GP159_16G 30-57</t>
  </si>
  <si>
    <t>159</t>
  </si>
  <si>
    <t>CF_Fall15_GP161_18G 0-23</t>
  </si>
  <si>
    <t>18G</t>
  </si>
  <si>
    <t>CF_Fall15_GP161_18G</t>
  </si>
  <si>
    <t>CF_Fall15_GP161_18G 23-65</t>
  </si>
  <si>
    <t>CF_Fall15_GP161_18G 65-103</t>
  </si>
  <si>
    <t>CF_Fall15_GP161_18G 103-115</t>
  </si>
  <si>
    <t>CF_Fall15_GP161_18G 115-135</t>
  </si>
  <si>
    <t>CF_Fall15_GP161_18G 135-153</t>
  </si>
  <si>
    <t>CF_Fall15_GP161_18G 0-10</t>
  </si>
  <si>
    <t>CF_Fall15_GP161_18G 10-20</t>
  </si>
  <si>
    <t>CF_Fall15_GP161_18G 20-30</t>
  </si>
  <si>
    <t xml:space="preserve">CF_Fall15_GP161_18G </t>
  </si>
  <si>
    <t>CF_Fall15_GP161_18G 30-65</t>
  </si>
  <si>
    <t>161</t>
  </si>
  <si>
    <t>CF_Fall15_GP163_20G 0-15</t>
  </si>
  <si>
    <t>20G</t>
  </si>
  <si>
    <t>CF_Fall15_GP163_20G</t>
  </si>
  <si>
    <t>CF_Fall15_GP163_20G 15-34</t>
  </si>
  <si>
    <t>CF_Fall15_GP163_20G 34-72</t>
  </si>
  <si>
    <t>CF_Fall15_GP163_20G 72-122</t>
  </si>
  <si>
    <t>CF_Fall15_GP163_20G 122-153</t>
  </si>
  <si>
    <t>CF_Fall15_GP163_20G 0-10</t>
  </si>
  <si>
    <t>CF_Fall15_GP163_20G 10-20</t>
  </si>
  <si>
    <t>CF_Fall15_GP163_20G 20-30</t>
  </si>
  <si>
    <t xml:space="preserve">CF_Fall15_GP163_20G </t>
  </si>
  <si>
    <t>CF_Fall15_GP163_20G 30-34</t>
  </si>
  <si>
    <t>163</t>
  </si>
  <si>
    <t>CF_Fall15_GP165_22G 0-25</t>
  </si>
  <si>
    <t>22G</t>
  </si>
  <si>
    <t>CF_Fall15_GP165_22G</t>
  </si>
  <si>
    <t>CF_Fall15_GP165_22G 25-60</t>
  </si>
  <si>
    <t>CF_Fall15_GP165_22G 60-96</t>
  </si>
  <si>
    <t>CF_Fall15_GP165_22G 96-138</t>
  </si>
  <si>
    <t>CF_Fall15_GP165_22G 138-153</t>
  </si>
  <si>
    <t>CF_Fall15_GP165_22G 0-10</t>
  </si>
  <si>
    <t>CF_Fall15_GP165_22G 10-20</t>
  </si>
  <si>
    <t>CF_Fall15_GP165_22G 20-30</t>
  </si>
  <si>
    <t xml:space="preserve">CF_Fall15_GP165_22G </t>
  </si>
  <si>
    <t>CF_Fall15_GP165_22G 30-60</t>
  </si>
  <si>
    <t>165</t>
  </si>
  <si>
    <t>CF_Fall15_GP167_24G 0-17</t>
  </si>
  <si>
    <t>24G</t>
  </si>
  <si>
    <t>CF_Fall15_GP167_24G</t>
  </si>
  <si>
    <t>CF_Fall15_GP167_24G 17-34</t>
  </si>
  <si>
    <t>CF_Fall15_GP167_24G 34-52</t>
  </si>
  <si>
    <t>CF_Fall15_GP167_24G 52-81</t>
  </si>
  <si>
    <t>CF_Fall15_GP167_24G 81-103</t>
  </si>
  <si>
    <t>CF_Fall15_GP167_24G 103-153</t>
  </si>
  <si>
    <t>Btkb</t>
  </si>
  <si>
    <t>CF_Fall15_GP167_24G 0-10</t>
  </si>
  <si>
    <t>CF_Fall15_GP167_24G 10-20</t>
  </si>
  <si>
    <t>CF_Fall15_GP167_24G 20-30</t>
  </si>
  <si>
    <t>CF_Fall15_GP167_24G 30-34</t>
  </si>
  <si>
    <t>167</t>
  </si>
  <si>
    <t>CF_Fall15_GP169_26G 0-20</t>
  </si>
  <si>
    <t>26G</t>
  </si>
  <si>
    <t>CF_Fall15_GP169_26G</t>
  </si>
  <si>
    <t>CF_Fall15_GP169_26G 20-56</t>
  </si>
  <si>
    <t>CF_Fall15_GP169_26G 56-78</t>
  </si>
  <si>
    <t>CF_Fall15_GP169_26G 78-107</t>
  </si>
  <si>
    <t>CF_Fall15_GP169_26G 107-150</t>
  </si>
  <si>
    <t>CF_Fall15_GP169_26G 0-10</t>
  </si>
  <si>
    <t>CF_Fall15_GP169_26G 10-20</t>
  </si>
  <si>
    <t>CF_Fall15_GP169_26G 20-30</t>
  </si>
  <si>
    <t xml:space="preserve">CF_Fall15_GP169_26G </t>
  </si>
  <si>
    <t xml:space="preserve">CF_Fall15_GP167_24G </t>
  </si>
  <si>
    <t>CF_Fall15_GP169_26G 30-56</t>
  </si>
  <si>
    <t>169</t>
  </si>
  <si>
    <t>CF_Fall15_GP171_28G 0-18</t>
  </si>
  <si>
    <t>28G</t>
  </si>
  <si>
    <t>CF_Fall15_GP171_28G</t>
  </si>
  <si>
    <t>CF_Fall15_GP171_28G 18-57</t>
  </si>
  <si>
    <t>CF_Fall15_GP171_28G 57-82</t>
  </si>
  <si>
    <t>CF_Fall15_GP171_28G 82-106</t>
  </si>
  <si>
    <t>CF_Fall15_GP171_28G 106-153</t>
  </si>
  <si>
    <t>CF_Fall15_GP171_28G 0-10</t>
  </si>
  <si>
    <t>CF_Fall15_GP171_28G 10-20</t>
  </si>
  <si>
    <t>CF_Fall15_GP171_28G 20-30</t>
  </si>
  <si>
    <t>Ap/Bw</t>
  </si>
  <si>
    <t xml:space="preserve">CF_Fall15_GP171_28G </t>
  </si>
  <si>
    <t>CF_Fall15_GP171_28G 30-57</t>
  </si>
  <si>
    <t>171</t>
  </si>
  <si>
    <t>CF_Fall15_GP173_30G 0-19</t>
  </si>
  <si>
    <t>30G</t>
  </si>
  <si>
    <t>CF_Fall15_GP173_30G</t>
  </si>
  <si>
    <t>CF_Fall15_GP173_30G 19-45</t>
  </si>
  <si>
    <t>CF_Fall15_GP173_30G 45-72</t>
  </si>
  <si>
    <t>CF_Fall15_GP173_30G 72-103</t>
  </si>
  <si>
    <t>CF_Fall15_GP173_30G 103-150</t>
  </si>
  <si>
    <t>CF_Fall15_GP173_30G 0-10</t>
  </si>
  <si>
    <t>CF_Fall15_GP173_30G 10-20</t>
  </si>
  <si>
    <t>CF_Fall15_GP173_30G 20-30</t>
  </si>
  <si>
    <t xml:space="preserve">CF_Fall15_GP173_30G </t>
  </si>
  <si>
    <t>CF_Fall15_GP173_30G 30-45</t>
  </si>
  <si>
    <t>173</t>
  </si>
  <si>
    <t>CF_Fall15_GP175_6H 0-16</t>
  </si>
  <si>
    <t>6H</t>
  </si>
  <si>
    <t>H</t>
  </si>
  <si>
    <t>CF_Fall15_GP175_6H</t>
  </si>
  <si>
    <t>CF_Fall15_GP175_6H 16-35</t>
  </si>
  <si>
    <t>CF_Fall15_GP175_6H 35-57</t>
  </si>
  <si>
    <t>CF_Fall15_GP175_6H 57-69</t>
  </si>
  <si>
    <t>CF_Fall15_GP175_6H 69-110</t>
  </si>
  <si>
    <t>CF_Fall15_GP175_6H 110-125</t>
  </si>
  <si>
    <t>CF_Fall15_GP175_6H 125-147</t>
  </si>
  <si>
    <t>CF_Fall15_GP175_6H 0-10</t>
  </si>
  <si>
    <t>CF_Fall15_GP175_6H 10-20</t>
  </si>
  <si>
    <t>CF_Fall15_GP175_6H 20-30</t>
  </si>
  <si>
    <t xml:space="preserve">CF_Fall15_GP175_6H </t>
  </si>
  <si>
    <t>CF_Fall15_GP175_6H 30-35</t>
  </si>
  <si>
    <t>175</t>
  </si>
  <si>
    <t>CF_Fall15_GP177_8H 0-19</t>
  </si>
  <si>
    <t>8H</t>
  </si>
  <si>
    <t>CF_Fall15_GP177_8H</t>
  </si>
  <si>
    <t>CF_Fall15_GP177_8H 19-34</t>
  </si>
  <si>
    <t>CF_Fall15_GP177_8H 34-72</t>
  </si>
  <si>
    <t>CF_Fall15_GP177_8H 72-123</t>
  </si>
  <si>
    <t>CF_Fall15_GP177_8H 123-153</t>
  </si>
  <si>
    <t>CF_Fall15_GP177_8H 0-10</t>
  </si>
  <si>
    <t>CF_Fall15_GP177_8H 10-20</t>
  </si>
  <si>
    <t>CF_Fall15_GP177_8H 20-30</t>
  </si>
  <si>
    <t xml:space="preserve">CF_Fall15_GP177_8H </t>
  </si>
  <si>
    <t>CF_Fall15_GP177_8H 30-34</t>
  </si>
  <si>
    <t>177</t>
  </si>
  <si>
    <t>CF_Fall15_GP179_10H 0-20</t>
  </si>
  <si>
    <t>10H</t>
  </si>
  <si>
    <t>CF_Fall15_GP179_10H</t>
  </si>
  <si>
    <t>CF_Fall15_GP179_10H 20-42</t>
  </si>
  <si>
    <t>CF_Fall15_GP179_10H 42-73</t>
  </si>
  <si>
    <t>CF_Fall15_GP179_10H 73-116</t>
  </si>
  <si>
    <t>CF_Fall15_GP179_10H 116-126</t>
  </si>
  <si>
    <t>CF_Fall15_GP179_10H 126-153</t>
  </si>
  <si>
    <t>CF_Fall15_GP179_10H 0-10</t>
  </si>
  <si>
    <t>CF_Fall15_GP179_10H 10-20</t>
  </si>
  <si>
    <t>CF_Fall15_GP179_10H 20-30</t>
  </si>
  <si>
    <t xml:space="preserve">CF_Fall15_GP179_10H </t>
  </si>
  <si>
    <t>CF_Fall15_GP179_10H 30-42</t>
  </si>
  <si>
    <t>179</t>
  </si>
  <si>
    <t>CF_Fall15_GP181_12H 0-12</t>
  </si>
  <si>
    <t>12H</t>
  </si>
  <si>
    <t>CF_Fall15_GP181_12H</t>
  </si>
  <si>
    <t>CF_Fall15_GP181_12H 12-27</t>
  </si>
  <si>
    <t>CF_Fall15_GP181_12H 27-48</t>
  </si>
  <si>
    <t>CF_Fall15_GP181_12H 48-75</t>
  </si>
  <si>
    <t>CF_Fall15_GP181_12H 75-109</t>
  </si>
  <si>
    <t>CF_Fall15_GP181_12H 109-153</t>
  </si>
  <si>
    <t>CF_Fall15_GP181_12H 0-10</t>
  </si>
  <si>
    <t>CF_Fall15_GP181_12H 10-20</t>
  </si>
  <si>
    <t>CF_Fall15_GP181_12H 20-30</t>
  </si>
  <si>
    <t xml:space="preserve">CF_Fall15_GP181_12H </t>
  </si>
  <si>
    <t>CF_Fall15_GP181_12H 30-48</t>
  </si>
  <si>
    <t>181</t>
  </si>
  <si>
    <t>CF_Fall15_GP183_14H 0-19</t>
  </si>
  <si>
    <t>14H</t>
  </si>
  <si>
    <t>CF_Fall15_GP183_14H</t>
  </si>
  <si>
    <t>CF_Fall15_GP183_14H 19-43</t>
  </si>
  <si>
    <t>CF_Fall15_GP183_14H 43-89</t>
  </si>
  <si>
    <t>CF_Fall15_GP183_14H 89-122</t>
  </si>
  <si>
    <t>CF_Fall15_GP183_14H 122-147</t>
  </si>
  <si>
    <t>CF_Fall15_GP183_14H 0-10</t>
  </si>
  <si>
    <t>CF_Fall15_GP183_14H 10-20</t>
  </si>
  <si>
    <t>CF_Fall15_GP183_14H 20-30</t>
  </si>
  <si>
    <t xml:space="preserve">CF_Fall15_GP183_14H </t>
  </si>
  <si>
    <t>CF_Fall15_GP183_14H 30-43</t>
  </si>
  <si>
    <t>183</t>
  </si>
  <si>
    <t>CF_Fall15_GP185_16H 0-18</t>
  </si>
  <si>
    <t>16H</t>
  </si>
  <si>
    <t>CF_Fall15_GP185_16H</t>
  </si>
  <si>
    <t>CF_Fall15_GP185_16H 18-40</t>
  </si>
  <si>
    <t>CF_Fall15_GP185_16H 40-75</t>
  </si>
  <si>
    <t>CF_Fall15_GP185_16H 75-112</t>
  </si>
  <si>
    <t>CF_Fall15_GP185_16H 112-153</t>
  </si>
  <si>
    <t>CF_Fall15_GP185_16H 0-10</t>
  </si>
  <si>
    <t>CF_Fall15_GP185_16H 10-20</t>
  </si>
  <si>
    <t>CF_Fall15_GP185_16H 20-30</t>
  </si>
  <si>
    <t xml:space="preserve">CF_Fall15_GP185_16H </t>
  </si>
  <si>
    <t>CF_Fall15_GP185_16H 30-40</t>
  </si>
  <si>
    <t>185</t>
  </si>
  <si>
    <t>CF_Fall15_GP187_18H 0-10</t>
  </si>
  <si>
    <t>18H</t>
  </si>
  <si>
    <t>CF_Fall15_GP187_18H</t>
  </si>
  <si>
    <t>CF_Fall15_GP187_18H 10-24</t>
  </si>
  <si>
    <t>CF_Fall15_GP187_18H 24-38</t>
  </si>
  <si>
    <t>CF_Fall15_GP187_18H 38-69</t>
  </si>
  <si>
    <t>CF_Fall15_GP187_18H 69-86</t>
  </si>
  <si>
    <t>CF_Fall15_GP187_18H 86-127</t>
  </si>
  <si>
    <t>CF_Fall15_GP187_18H 127-153</t>
  </si>
  <si>
    <t>Btb4</t>
  </si>
  <si>
    <t>CF_Fall15_GP187_18H 10-20</t>
  </si>
  <si>
    <t>CF_Fall15_GP187_18H 20-30</t>
  </si>
  <si>
    <t>Ap/EB</t>
  </si>
  <si>
    <t xml:space="preserve">CF_Fall15_GP187_18H </t>
  </si>
  <si>
    <t>CF_Fall15_GP187_18H 30-38</t>
  </si>
  <si>
    <t>187</t>
  </si>
  <si>
    <t>CF_Fall15_GP189_20H 0-13</t>
  </si>
  <si>
    <t>20H</t>
  </si>
  <si>
    <t>CF_Fall15_GP189_20H</t>
  </si>
  <si>
    <t>CF_Fall15_GP189_20H 13-31</t>
  </si>
  <si>
    <t>CF_Fall15_GP189_20H 31-62</t>
  </si>
  <si>
    <t>CF_Fall15_GP189_20H 62-94</t>
  </si>
  <si>
    <t>CF_Fall15_GP189_20H 94-116</t>
  </si>
  <si>
    <t>CF_Fall15_GP189_20H 116-153</t>
  </si>
  <si>
    <t>CF_Fall15_GP189_20H 0-10</t>
  </si>
  <si>
    <t>CF_Fall15_GP189_20H 10-20</t>
  </si>
  <si>
    <t>CF_Fall15_GP189_20H 20-30</t>
  </si>
  <si>
    <t xml:space="preserve">CF_Fall15_GP189_20H </t>
  </si>
  <si>
    <t>CF_Fall15_GP189_20H 30-31</t>
  </si>
  <si>
    <t>189</t>
  </si>
  <si>
    <t>CF_Fall15_GP191_22H 0-20</t>
  </si>
  <si>
    <t>22H</t>
  </si>
  <si>
    <t>CF_Fall15_GP191_22H</t>
  </si>
  <si>
    <t>CF_Fall15_GP191_22H 20-55</t>
  </si>
  <si>
    <t>CF_Fall15_GP191_22H 55-78</t>
  </si>
  <si>
    <t>CF_Fall15_GP191_22H 78-121</t>
  </si>
  <si>
    <t>CF_Fall15_GP191_22H 121-149</t>
  </si>
  <si>
    <t>CF_Fall15_GP191_22H 0-10</t>
  </si>
  <si>
    <t>CF_Fall15_GP191_22H 10-20</t>
  </si>
  <si>
    <t>CF_Fall15_GP191_22H 20-30</t>
  </si>
  <si>
    <t xml:space="preserve">CF_Fall15_GP191_22H </t>
  </si>
  <si>
    <t>CF_Fall15_GP191_22H 30-55</t>
  </si>
  <si>
    <t>191</t>
  </si>
  <si>
    <t>CF_Fall15_GP193_24H 0-19</t>
  </si>
  <si>
    <t>24H</t>
  </si>
  <si>
    <t>CF_Fall15_GP193_24H</t>
  </si>
  <si>
    <t>CF_Fall15_GP193_24H 19-48</t>
  </si>
  <si>
    <t>CF_Fall15_GP193_24H 48-82</t>
  </si>
  <si>
    <t>CF_Fall15_GP193_24H 82-122</t>
  </si>
  <si>
    <t>CF_Fall15_GP193_24H 122-153</t>
  </si>
  <si>
    <t>CF_Fall15_GP193_24H 0-10</t>
  </si>
  <si>
    <t>CF_Fall15_GP193_24H 10-20</t>
  </si>
  <si>
    <t>CF_Fall15_GP193_24H 20-30</t>
  </si>
  <si>
    <t xml:space="preserve">CF_Fall15_GP193_24H </t>
  </si>
  <si>
    <t>CF_Fall15_GP193_24H 30-48</t>
  </si>
  <si>
    <t>193</t>
  </si>
  <si>
    <t>CF_Fall15_GP195_26H 0-17</t>
  </si>
  <si>
    <t>26H</t>
  </si>
  <si>
    <t>CF_Fall15_GP195_26H</t>
  </si>
  <si>
    <t>CF_Fall15_GP195_26H 17-45</t>
  </si>
  <si>
    <t>CF_Fall15_GP195_26H 45-70</t>
  </si>
  <si>
    <t>CF_Fall15_GP195_26H 70-88</t>
  </si>
  <si>
    <t>CF_Fall15_GP195_26H 88-114</t>
  </si>
  <si>
    <t>CF_Fall15_GP195_26H 114-153</t>
  </si>
  <si>
    <t>CF_Fall15_GP195_26H 0-10</t>
  </si>
  <si>
    <t>CF_Fall15_GP195_26H 10-20</t>
  </si>
  <si>
    <t>CF_Fall15_GP195_26H 20-30</t>
  </si>
  <si>
    <t xml:space="preserve">CF_Fall15_GP195_26H </t>
  </si>
  <si>
    <t>CF_Fall15_GP195_26H 30-45</t>
  </si>
  <si>
    <t>195</t>
  </si>
  <si>
    <t>CF_Fall15_GP197_28H 0-23</t>
  </si>
  <si>
    <t>28H</t>
  </si>
  <si>
    <t>CF_Fall15_GP197_28H</t>
  </si>
  <si>
    <t>CF_Fall15_GP197_28H 23-45</t>
  </si>
  <si>
    <t>CF_Fall15_GP197_28H 45-86</t>
  </si>
  <si>
    <t>CF_Fall15_GP197_28H 86-120</t>
  </si>
  <si>
    <t>CF_Fall15_GP197_28H 120-153</t>
  </si>
  <si>
    <t>CF_Fall15_GP197_28H 0-10</t>
  </si>
  <si>
    <t>CF_Fall15_GP197_28H 10-20</t>
  </si>
  <si>
    <t>CF_Fall15_GP197_28H 20-30</t>
  </si>
  <si>
    <t xml:space="preserve">CF_Fall15_GP197_28H </t>
  </si>
  <si>
    <t>CF_Fall15_GP197_28H 30-45</t>
  </si>
  <si>
    <t>197</t>
  </si>
  <si>
    <t>CF_Fall15_GP199_30H 0-13</t>
  </si>
  <si>
    <t>30H</t>
  </si>
  <si>
    <t>CF_Fall15_GP199_30H</t>
  </si>
  <si>
    <t>CF_Fall15_GP199_30H 13-34</t>
  </si>
  <si>
    <t>CF_Fall15_GP199_30H 34-52</t>
  </si>
  <si>
    <t>CF_Fall15_GP199_30H 52-85</t>
  </si>
  <si>
    <t>CF_Fall15_GP199_30H 85-110</t>
  </si>
  <si>
    <t>CF_Fall15_GP199_30H 110-153</t>
  </si>
  <si>
    <t>CF_Fall15_GP199_30H 0-10</t>
  </si>
  <si>
    <t>CF_Fall15_GP199_30H 10-20</t>
  </si>
  <si>
    <t>CF_Fall15_GP199_30H 20-30</t>
  </si>
  <si>
    <t xml:space="preserve">CF_Fall15_GP199_30H </t>
  </si>
  <si>
    <t>CF_Fall15_GP199_30H 30-34</t>
  </si>
  <si>
    <t>199</t>
  </si>
  <si>
    <t>CF_Fall15_GP201_8I 0-23</t>
  </si>
  <si>
    <t>8I</t>
  </si>
  <si>
    <t>I</t>
  </si>
  <si>
    <t>CF_Fall15_GP201_8I</t>
  </si>
  <si>
    <t>CF_Fall15_GP201_8I 23-53</t>
  </si>
  <si>
    <t>CF_Fall15_GP201_8I 53-95</t>
  </si>
  <si>
    <t>CF_Fall15_GP201_8I 95-120</t>
  </si>
  <si>
    <t>CF_Fall15_GP201_8I 120-153</t>
  </si>
  <si>
    <t>CF_Fall15_GP201_8I 0-10</t>
  </si>
  <si>
    <t>CF_Fall15_GP201_8I 10-20</t>
  </si>
  <si>
    <t>CF_Fall15_GP201_8I 20-30</t>
  </si>
  <si>
    <t xml:space="preserve">CF_Fall15_GP201_8I </t>
  </si>
  <si>
    <t>CF_Fall15_GP201_8I 30-53</t>
  </si>
  <si>
    <t>201</t>
  </si>
  <si>
    <t>CF_Fall15_GP203_10I 0-17</t>
  </si>
  <si>
    <t>10I</t>
  </si>
  <si>
    <t>CF_Fall15_GP203_10I</t>
  </si>
  <si>
    <t>CF_Fall15_GP203_10I 17-33</t>
  </si>
  <si>
    <t>CF_Fall15_GP203_10I 33-57</t>
  </si>
  <si>
    <t>CF_Fall15_GP203_10I 57-79</t>
  </si>
  <si>
    <t>CF_Fall15_GP203_10I 79-102</t>
  </si>
  <si>
    <t>CF_Fall15_GP203_10I 102-150</t>
  </si>
  <si>
    <t>CF_Fall15_GP203_10I 0-10</t>
  </si>
  <si>
    <t>CF_Fall15_GP203_10I 10-20</t>
  </si>
  <si>
    <t>CF_Fall15_GP203_10I 20-30</t>
  </si>
  <si>
    <t xml:space="preserve">CF_Fall15_GP203_10I </t>
  </si>
  <si>
    <t>CF_Fall15_GP203_10I 30-33</t>
  </si>
  <si>
    <t>203</t>
  </si>
  <si>
    <t>CF_Fall15_GP205_12I 0-18</t>
  </si>
  <si>
    <t>12I</t>
  </si>
  <si>
    <t>CF_Fall15_GP205_12I</t>
  </si>
  <si>
    <t>CF_Fall15_GP205_12I 18-34</t>
  </si>
  <si>
    <t>CF_Fall15_GP205_12I 34-58</t>
  </si>
  <si>
    <t>CF_Fall15_GP205_12I 58-84</t>
  </si>
  <si>
    <t>CF_Fall15_GP205_12I 84-97</t>
  </si>
  <si>
    <t>Eb</t>
  </si>
  <si>
    <t>CF_Fall15_GP205_12I 97-153</t>
  </si>
  <si>
    <t>CF_Fall15_GP205_12I 0-10</t>
  </si>
  <si>
    <t>CF_Fall15_GP205_12I 10-20</t>
  </si>
  <si>
    <t>CF_Fall15_GP205_12I 20-30</t>
  </si>
  <si>
    <t xml:space="preserve">CF_Fall15_GP205_12I </t>
  </si>
  <si>
    <t>CF_Fall15_GP205_12I 30-34</t>
  </si>
  <si>
    <t>205</t>
  </si>
  <si>
    <t>CF_Fall15_GP207_14I 0-12</t>
  </si>
  <si>
    <t>14I</t>
  </si>
  <si>
    <t>CF_Fall15_GP207_14I</t>
  </si>
  <si>
    <t>CF_Fall15_GP207_14I 12-46</t>
  </si>
  <si>
    <t>CF_Fall15_GP207_14I 46-70</t>
  </si>
  <si>
    <t>CF_Fall15_GP207_14I 70-93</t>
  </si>
  <si>
    <t>CF_Fall15_GP207_14I 93-135</t>
  </si>
  <si>
    <t>CF_Fall15_GP207_14I 135-153</t>
  </si>
  <si>
    <t>CF_Fall15_GP207_14I 0-10</t>
  </si>
  <si>
    <t>CF_Fall15_GP207_14I 10-20</t>
  </si>
  <si>
    <t>CF_Fall15_GP207_14I 20-30</t>
  </si>
  <si>
    <t xml:space="preserve">CF_Fall15_GP207_14I </t>
  </si>
  <si>
    <t>CF_Fall15_GP207_14I 30-46</t>
  </si>
  <si>
    <t>207</t>
  </si>
  <si>
    <t>CF_Fall15_GP209_16I 0-20</t>
  </si>
  <si>
    <t>16I</t>
  </si>
  <si>
    <t>CF_Fall15_GP209_16I</t>
  </si>
  <si>
    <t>CF_Fall15_GP209_16I 20-48</t>
  </si>
  <si>
    <t>CF_Fall15_GP209_16I 48-82</t>
  </si>
  <si>
    <t>CF_Fall15_GP209_16I 82-109</t>
  </si>
  <si>
    <t>CF_Fall15_GP209_16I 109-139</t>
  </si>
  <si>
    <t>CF_Fall15_GP209_16I 139-149</t>
  </si>
  <si>
    <t>CF_Fall15_GP209_16I 0-10</t>
  </si>
  <si>
    <t>CF_Fall15_GP209_16I 10-20</t>
  </si>
  <si>
    <t>CF_Fall15_GP209_16I 20-30</t>
  </si>
  <si>
    <t xml:space="preserve">CF_Fall15_GP209_16I </t>
  </si>
  <si>
    <t>CF_Fall15_GP209_16I 30-48</t>
  </si>
  <si>
    <t>209</t>
  </si>
  <si>
    <t>CF_Fall15_GP211_18I 0-28</t>
  </si>
  <si>
    <t>18I</t>
  </si>
  <si>
    <t>CF_Fall15_GP211_18I</t>
  </si>
  <si>
    <t>CF_Fall15_GP211_18I 28-57</t>
  </si>
  <si>
    <t>CF_Fall15_GP211_18I 57-94</t>
  </si>
  <si>
    <t>CF_Fall15_GP211_18I 94-126</t>
  </si>
  <si>
    <t>CF_Fall15_GP211_18I 126-145</t>
  </si>
  <si>
    <t>CF_Fall15_GP211_18I 0-10</t>
  </si>
  <si>
    <t>CF_Fall15_GP211_18I 10-20</t>
  </si>
  <si>
    <t>CF_Fall15_GP211_18I 20-30</t>
  </si>
  <si>
    <t xml:space="preserve">CF_Fall15_GP211_18I </t>
  </si>
  <si>
    <t>CF_Fall15_GP211_18I 30-57</t>
  </si>
  <si>
    <t>211</t>
  </si>
  <si>
    <t>CF_Fall15_GP213_20I 0-24</t>
  </si>
  <si>
    <t>20I</t>
  </si>
  <si>
    <t>CF_Fall15_GP213_20I</t>
  </si>
  <si>
    <t>CF_Fall15_GP213_20I 24-55</t>
  </si>
  <si>
    <t>CF_Fall15_GP213_20I 55-86</t>
  </si>
  <si>
    <t>CF_Fall15_GP213_20I 86-114</t>
  </si>
  <si>
    <t>CF_Fall15_GP213_20I 114-130</t>
  </si>
  <si>
    <t>R</t>
  </si>
  <si>
    <t>2R</t>
  </si>
  <si>
    <t>CF_Fall15_GP213_20I 130-153</t>
  </si>
  <si>
    <t>Bwg</t>
  </si>
  <si>
    <t>CF_Fall15_GP213_20I 0-10</t>
  </si>
  <si>
    <t>CF_Fall15_GP213_20I 10-20</t>
  </si>
  <si>
    <t>CF_Fall15_GP213_20I 20-30</t>
  </si>
  <si>
    <t xml:space="preserve">CF_Fall15_GP213_20I </t>
  </si>
  <si>
    <t>CF_Fall15_GP213_20I 30-55</t>
  </si>
  <si>
    <t>213</t>
  </si>
  <si>
    <t>CF_Fall15_GP215_22I 0-13</t>
  </si>
  <si>
    <t>22I</t>
  </si>
  <si>
    <t>CF_Fall15_GP215_22I</t>
  </si>
  <si>
    <t>CF_Fall15_GP215_22I 13-37</t>
  </si>
  <si>
    <t>CF_Fall15_GP215_22I 37-59</t>
  </si>
  <si>
    <t>CF_Fall15_GP215_22I 59-88</t>
  </si>
  <si>
    <t>CF_Fall15_GP215_22I 88-130</t>
  </si>
  <si>
    <t>CF_Fall15_GP215_22I 130-151</t>
  </si>
  <si>
    <t>CF_Fall15_GP215_22I 0-10</t>
  </si>
  <si>
    <t>CF_Fall15_GP215_22I 10-20</t>
  </si>
  <si>
    <t>CF_Fall15_GP215_22I 20-30</t>
  </si>
  <si>
    <t xml:space="preserve">CF_Fall15_GP215_22I </t>
  </si>
  <si>
    <t>CF_Fall15_GP215_22I 30-37</t>
  </si>
  <si>
    <t>215</t>
  </si>
  <si>
    <t>CF_Fall15_GP217_24I 0-17</t>
  </si>
  <si>
    <t>24I</t>
  </si>
  <si>
    <t>CF_Fall15_GP217_24I</t>
  </si>
  <si>
    <t>CF_Fall15_GP217_24I 17-38</t>
  </si>
  <si>
    <t>CF_Fall15_GP217_24I 38-83</t>
  </si>
  <si>
    <t>CF_Fall15_GP217_24I 83-119</t>
  </si>
  <si>
    <t>CF_Fall15_GP217_24I 119-153</t>
  </si>
  <si>
    <t>CF_Fall15_GP217_24I 0-10</t>
  </si>
  <si>
    <t>CF_Fall15_GP217_24I 10-20</t>
  </si>
  <si>
    <t>CF_Fall15_GP217_24I 20-30</t>
  </si>
  <si>
    <t xml:space="preserve">CF_Fall15_GP217_24I </t>
  </si>
  <si>
    <t>CF_Fall15_GP217_24I 30-38</t>
  </si>
  <si>
    <t>217</t>
  </si>
  <si>
    <t>CF_Fall15_GP219_26I 0-23</t>
  </si>
  <si>
    <t>26I</t>
  </si>
  <si>
    <t>CF_Fall15_GP219_26I</t>
  </si>
  <si>
    <t>CF_Fall15_GP219_26I 23-44</t>
  </si>
  <si>
    <t>CF_Fall15_GP219_26I 44-83</t>
  </si>
  <si>
    <t>CF_Fall15_GP219_26I 83-116</t>
  </si>
  <si>
    <t>CF_Fall15_GP219_26I 116-148</t>
  </si>
  <si>
    <t>CF_Fall15_GP219_26I 0-10</t>
  </si>
  <si>
    <t>CF_Fall15_GP219_26I 10-20</t>
  </si>
  <si>
    <t>CF_Fall15_GP219_26I 20-30</t>
  </si>
  <si>
    <t xml:space="preserve">CF_Fall15_GP219_26I </t>
  </si>
  <si>
    <t>CF_Fall15_GP219_26I 30-44</t>
  </si>
  <si>
    <t>219</t>
  </si>
  <si>
    <t>CF_Fall15_GP221_28I 0-28</t>
  </si>
  <si>
    <t>28I</t>
  </si>
  <si>
    <t>CF_Fall15_GP221_28I</t>
  </si>
  <si>
    <t>CF_Fall15_GP221_28I 28-49</t>
  </si>
  <si>
    <t>CF_Fall15_GP221_28I 49-89</t>
  </si>
  <si>
    <t>CF_Fall15_GP221_28I 89-118</t>
  </si>
  <si>
    <t>CF_Fall15_GP221_28I 118-153</t>
  </si>
  <si>
    <t>CF_Fall15_GP221_28I 0-10</t>
  </si>
  <si>
    <t>CF_Fall15_GP221_28I 10-20</t>
  </si>
  <si>
    <t>CF_Fall15_GP221_28I 20-30</t>
  </si>
  <si>
    <t xml:space="preserve">CF_Fall15_GP221_28I </t>
  </si>
  <si>
    <t>CF_Fall15_GP221_28I 30-49</t>
  </si>
  <si>
    <t>221</t>
  </si>
  <si>
    <t>CF_Fall15_GP223_30I 0-17</t>
  </si>
  <si>
    <t>30I</t>
  </si>
  <si>
    <t>CF_Fall15_GP223_30I</t>
  </si>
  <si>
    <t>CF_Fall15_GP223_30I 17-38</t>
  </si>
  <si>
    <t>CF_Fall15_GP223_30I 38-66</t>
  </si>
  <si>
    <t>CF_Fall15_GP223_30I 66-91</t>
  </si>
  <si>
    <t>CF_Fall15_GP223_30I 91-141</t>
  </si>
  <si>
    <t>CF_Fall15_GP223_30I 141-151</t>
  </si>
  <si>
    <t>CF_Fall15_GP223_30I 0-10</t>
  </si>
  <si>
    <t>CF_Fall15_GP223_30I 10-20</t>
  </si>
  <si>
    <t>CF_Fall15_GP223_30I 20-30</t>
  </si>
  <si>
    <t xml:space="preserve">CF_Fall15_GP223_30I </t>
  </si>
  <si>
    <t>CF_Fall15_GP223_30I 30-38</t>
  </si>
  <si>
    <t>223</t>
  </si>
  <si>
    <t>CF_Fall15_GP225_7J 0-16</t>
  </si>
  <si>
    <t>7J</t>
  </si>
  <si>
    <t>J</t>
  </si>
  <si>
    <t>CF_Fall15_GP225_7J</t>
  </si>
  <si>
    <t>CF_Fall15_GP225_7J 16-42</t>
  </si>
  <si>
    <t>CF_Fall15_GP225_7J 42-61</t>
  </si>
  <si>
    <t>CF_Fall15_GP225_7J 61-101</t>
  </si>
  <si>
    <t>CF_Fall15_GP225_7J 101-146</t>
  </si>
  <si>
    <t>CF_Fall15_GP225_7J 0-10</t>
  </si>
  <si>
    <t>CF_Fall15_GP225_7J 10-20</t>
  </si>
  <si>
    <t>CF_Fall15_GP225_7J 20-30</t>
  </si>
  <si>
    <t xml:space="preserve">CF_Fall15_GP225_7J </t>
  </si>
  <si>
    <t>CF_Fall15_GP225_7J 30-42</t>
  </si>
  <si>
    <t>225</t>
  </si>
  <si>
    <t>CF_Fall15_GP227_9J 0-17</t>
  </si>
  <si>
    <t>9J</t>
  </si>
  <si>
    <t>CF_Fall15_GP227_9J</t>
  </si>
  <si>
    <t>CF_Fall15_GP227_9J 17-42</t>
  </si>
  <si>
    <t>CF_Fall15_GP227_9J 42-69</t>
  </si>
  <si>
    <t>CF_Fall15_GP227_9J 69-121</t>
  </si>
  <si>
    <t>CF_Fall15_GP227_9J 121-150</t>
  </si>
  <si>
    <t>CF_Fall15_GP227_9J 0-10</t>
  </si>
  <si>
    <t>CF_Fall15_GP227_9J 10-20</t>
  </si>
  <si>
    <t>CF_Fall15_GP227_9J 20-30</t>
  </si>
  <si>
    <t xml:space="preserve">CF_Fall15_GP227_9J </t>
  </si>
  <si>
    <t>CF_Fall15_GP227_9J 30-42</t>
  </si>
  <si>
    <t>227</t>
  </si>
  <si>
    <t>CF_Fall15_GP229_11J 0-24</t>
  </si>
  <si>
    <t>11J</t>
  </si>
  <si>
    <t>CF_Fall15_GP229_11J</t>
  </si>
  <si>
    <t>CF_Fall15_GP229_11J 24-52</t>
  </si>
  <si>
    <t>CF_Fall15_GP229_11J 52-82</t>
  </si>
  <si>
    <t>CF_Fall15_GP229_11J 82-93</t>
  </si>
  <si>
    <t>CF_Fall15_GP229_11J 93-153</t>
  </si>
  <si>
    <t>CF_Fall15_GP229_11J 0-10</t>
  </si>
  <si>
    <t>CF_Fall15_GP229_11J 10-20</t>
  </si>
  <si>
    <t>CF_Fall15_GP229_11J 20-30</t>
  </si>
  <si>
    <t xml:space="preserve">CF_Fall15_GP229_11J </t>
  </si>
  <si>
    <t>CF_Fall15_GP229_11J 30-52</t>
  </si>
  <si>
    <t>229</t>
  </si>
  <si>
    <t>CF_Fall15_GP231_13J 0-11</t>
  </si>
  <si>
    <t>13J</t>
  </si>
  <si>
    <t>CF_Fall15_GP231_13J</t>
  </si>
  <si>
    <t>CF_Fall15_GP231_13J 11-28</t>
  </si>
  <si>
    <t>CF_Fall15_GP231_13J 28-48</t>
  </si>
  <si>
    <t>CF_Fall15_GP231_13J 48-87</t>
  </si>
  <si>
    <t>CF_Fall15_GP231_13J 87-107</t>
  </si>
  <si>
    <t>CF_Fall15_GP231_13J 107-153</t>
  </si>
  <si>
    <t>CF_Fall15_GP231_13J 0-10</t>
  </si>
  <si>
    <t>CF_Fall15_GP231_13J 10-20</t>
  </si>
  <si>
    <t>CF_Fall15_GP231_13J 20-30</t>
  </si>
  <si>
    <t xml:space="preserve">CF_Fall15_GP231_13J </t>
  </si>
  <si>
    <t>CF_Fall15_GP231_13J 30-48</t>
  </si>
  <si>
    <t>231</t>
  </si>
  <si>
    <t>CF_Fall15_GP233_15J 0-24</t>
  </si>
  <si>
    <t>15J</t>
  </si>
  <si>
    <t>CF_Fall15_GP233_15J</t>
  </si>
  <si>
    <t>CF_Fall15_GP233_15J 24-46</t>
  </si>
  <si>
    <t>CF_Fall15_GP233_15J 46-77</t>
  </si>
  <si>
    <t>CF_Fall15_GP233_15J 77-118</t>
  </si>
  <si>
    <t>CF_Fall15_GP233_15J 118-153</t>
  </si>
  <si>
    <t>Bkb</t>
  </si>
  <si>
    <t>CF_Fall15_GP233_15J 0-10</t>
  </si>
  <si>
    <t>CF_Fall15_GP233_15J 10-20</t>
  </si>
  <si>
    <t>CF_Fall15_GP233_15J 20-30</t>
  </si>
  <si>
    <t xml:space="preserve">CF_Fall15_GP233_15J </t>
  </si>
  <si>
    <t>CF_Fall15_GP233_15J 30-46</t>
  </si>
  <si>
    <t>233</t>
  </si>
  <si>
    <t>CF_Fall15_GP235_17J 0-20</t>
  </si>
  <si>
    <t>17J</t>
  </si>
  <si>
    <t>CF_Fall15_GP235_17J</t>
  </si>
  <si>
    <t>CF_Fall15_GP235_17J 20-41</t>
  </si>
  <si>
    <t>CF_Fall15_GP235_17J 41-72</t>
  </si>
  <si>
    <t>CF_Fall15_GP235_17J 72-115</t>
  </si>
  <si>
    <t>CF_Fall15_GP235_17J 115-153</t>
  </si>
  <si>
    <t>CF_Fall15_GP235_17J 0-10</t>
  </si>
  <si>
    <t>CF_Fall15_GP235_17J 10-20</t>
  </si>
  <si>
    <t>CF_Fall15_GP235_17J 20-30</t>
  </si>
  <si>
    <t xml:space="preserve">CF_Fall15_GP235_17J </t>
  </si>
  <si>
    <t>CF_Fall15_GP235_17J 30-41</t>
  </si>
  <si>
    <t>235</t>
  </si>
  <si>
    <t>CF_Fall15_GP237_19J 0-21</t>
  </si>
  <si>
    <t>19J</t>
  </si>
  <si>
    <t>CF_Fall15_GP237_19J</t>
  </si>
  <si>
    <t>CF_Fall15_GP237_19J 21-49</t>
  </si>
  <si>
    <t>CF_Fall15_GP237_19J 49-80</t>
  </si>
  <si>
    <t>CF_Fall15_GP237_19J 80-125</t>
  </si>
  <si>
    <t>CF_Fall15_GP237_19J 125-153</t>
  </si>
  <si>
    <t>CF_Fall15_GP237_19J 0-10</t>
  </si>
  <si>
    <t>CF_Fall15_GP237_19J 10-20</t>
  </si>
  <si>
    <t>CF_Fall15_GP237_19J 20-30</t>
  </si>
  <si>
    <t xml:space="preserve">CF_Fall15_GP237_19J </t>
  </si>
  <si>
    <t>CF_Fall15_GP237_19J 30-49</t>
  </si>
  <si>
    <t>237</t>
  </si>
  <si>
    <t>CF_Fall15_GP239_21J 0-14</t>
  </si>
  <si>
    <t>21J</t>
  </si>
  <si>
    <t>CF_Fall15_GP239_21J</t>
  </si>
  <si>
    <t>CF_Fall15_GP239_21J 14-35</t>
  </si>
  <si>
    <t>CF_Fall15_GP239_21J 35-69</t>
  </si>
  <si>
    <t>CF_Fall15_GP239_21J 69-103</t>
  </si>
  <si>
    <t>CF_Fall15_GP239_21J 103-128</t>
  </si>
  <si>
    <t>CF_Fall15_GP239_21J 128-153</t>
  </si>
  <si>
    <t>CF_Fall15_GP239_21J 0-10</t>
  </si>
  <si>
    <t>CF_Fall15_GP239_21J 10-20</t>
  </si>
  <si>
    <t>CF_Fall15_GP239_21J 20-30</t>
  </si>
  <si>
    <t xml:space="preserve">CF_Fall15_GP239_21J </t>
  </si>
  <si>
    <t>CF_Fall15_GP239_21J 30-35</t>
  </si>
  <si>
    <t>239</t>
  </si>
  <si>
    <t>CF_Fall15_GP241_23J 0-22</t>
  </si>
  <si>
    <t>23J</t>
  </si>
  <si>
    <t>CF_Fall15_GP241_23J</t>
  </si>
  <si>
    <t>CF_Fall15_GP241_23J 22-56</t>
  </si>
  <si>
    <t>CF_Fall15_GP241_23J 56-97</t>
  </si>
  <si>
    <t>CF_Fall15_GP241_23J 97-126</t>
  </si>
  <si>
    <t>CF_Fall15_GP241_23J 126-153</t>
  </si>
  <si>
    <t>CF_Fall15_GP241_23J 0-10</t>
  </si>
  <si>
    <t>CF_Fall15_GP241_23J 10-20</t>
  </si>
  <si>
    <t>CF_Fall15_GP241_23J 20-30</t>
  </si>
  <si>
    <t xml:space="preserve">CF_Fall15_GP241_23J </t>
  </si>
  <si>
    <t>CF_Fall15_GP241_23J 30-56</t>
  </si>
  <si>
    <t>241</t>
  </si>
  <si>
    <t>CF_Fall15_GP243_25J 0-26</t>
  </si>
  <si>
    <t>25J</t>
  </si>
  <si>
    <t>CF_Fall15_GP243_25J</t>
  </si>
  <si>
    <t>CF_Fall15_GP243_25J 26-49</t>
  </si>
  <si>
    <t>CF_Fall15_GP243_25J 49-85</t>
  </si>
  <si>
    <t>CF_Fall15_GP243_25J 85-110</t>
  </si>
  <si>
    <t>CF_Fall15_GP243_25J 110-128</t>
  </si>
  <si>
    <t>CF_Fall15_GP243_25J 128-153</t>
  </si>
  <si>
    <t>CF_Fall15_GP243_25J 0-10</t>
  </si>
  <si>
    <t>CF_Fall15_GP243_25J 10-20</t>
  </si>
  <si>
    <t>CF_Fall15_GP243_25J 20-30</t>
  </si>
  <si>
    <t xml:space="preserve">CF_Fall15_GP243_25J </t>
  </si>
  <si>
    <t>CF_Fall15_GP243_25J 30-49</t>
  </si>
  <si>
    <t>243</t>
  </si>
  <si>
    <t>CF_Fall15_GP245_27J 0-20</t>
  </si>
  <si>
    <t>27J</t>
  </si>
  <si>
    <t>CF_Fall15_GP245_27J</t>
  </si>
  <si>
    <t>CF_Fall15_GP245_27J 20-39</t>
  </si>
  <si>
    <t>CF_Fall15_GP245_27J 39-65</t>
  </si>
  <si>
    <t>CF_Fall15_GP245_27J 65-84</t>
  </si>
  <si>
    <t>CF_Fall15_GP245_27J 84-118</t>
  </si>
  <si>
    <t>CF_Fall15_GP245_27J 118-152</t>
  </si>
  <si>
    <t>CF_Fall15_GP247_29J 0-24</t>
  </si>
  <si>
    <t>29J</t>
  </si>
  <si>
    <t>CF_Fall15_GP247_29J</t>
  </si>
  <si>
    <t>CF_Fall15_GP247_29J 24-50</t>
  </si>
  <si>
    <t>CF_Fall15_GP247_29J 50-83</t>
  </si>
  <si>
    <t>CF_Fall15_GP247_29J 83-105</t>
  </si>
  <si>
    <t>CF_Fall15_GP247_29J 105-153</t>
  </si>
  <si>
    <t>CF_Fall15_GP245_27J 0-10</t>
  </si>
  <si>
    <t>CF_Fall15_GP245_27J 10-20</t>
  </si>
  <si>
    <t>CF_Fall15_GP245_27J 20-30</t>
  </si>
  <si>
    <t>CF_Fall15_GP247_29J 0-10</t>
  </si>
  <si>
    <t>CF_Fall15_GP247_29J 10-20</t>
  </si>
  <si>
    <t>CF_Fall15_GP247_29J 20-30</t>
  </si>
  <si>
    <t xml:space="preserve">CF_Fall15_GP245_27J </t>
  </si>
  <si>
    <t xml:space="preserve">CF_Fall15_GP247_29J </t>
  </si>
  <si>
    <t>CF_Fall15_GP245_27J 30-39</t>
  </si>
  <si>
    <t>245</t>
  </si>
  <si>
    <t>CF_Fall15_GP247_29J 30-50</t>
  </si>
  <si>
    <t>247</t>
  </si>
  <si>
    <t>CF_Fall15_GP249_9K 0-18</t>
  </si>
  <si>
    <t>9K</t>
  </si>
  <si>
    <t>K</t>
  </si>
  <si>
    <t>CF_Fall15_GP249_9K</t>
  </si>
  <si>
    <t>CF_Fall15_GP249_9K 18-43</t>
  </si>
  <si>
    <t>CF_Fall15_GP249_9K 43-76</t>
  </si>
  <si>
    <t>CF_Fall15_GP249_9K 76-99</t>
  </si>
  <si>
    <t>CF_Fall15_GP249_9K 99-115</t>
  </si>
  <si>
    <t>BEb</t>
  </si>
  <si>
    <t>CF_Fall15_GP249_9K 115-138</t>
  </si>
  <si>
    <t>CF_Fall15_GP249_9K 138-152</t>
  </si>
  <si>
    <t>CF_Fall15_GP249_9K 0-10</t>
  </si>
  <si>
    <t>CF_Fall15_GP249_9K 10-20</t>
  </si>
  <si>
    <t>CF_Fall15_GP249_9K 20-30</t>
  </si>
  <si>
    <t xml:space="preserve">CF_Fall15_GP249_9K </t>
  </si>
  <si>
    <t>CF_Fall15_GP249_9K 30-43</t>
  </si>
  <si>
    <t>249</t>
  </si>
  <si>
    <t>CF_Fall15_GP251_11K 0-18</t>
  </si>
  <si>
    <t>11K</t>
  </si>
  <si>
    <t>CF_Fall15_GP251_11K</t>
  </si>
  <si>
    <t>CF_Fall15_GP251_11K 18-35</t>
  </si>
  <si>
    <t>CF_Fall15_GP251_11K 35-69</t>
  </si>
  <si>
    <t>CF_Fall15_GP251_11K 69-111</t>
  </si>
  <si>
    <t>Bwkb1</t>
  </si>
  <si>
    <t>CF_Fall15_GP251_11K 111-132</t>
  </si>
  <si>
    <t>Bwkb2</t>
  </si>
  <si>
    <t>CF_Fall15_GP251_11K 132-150</t>
  </si>
  <si>
    <t>Bwkb3</t>
  </si>
  <si>
    <t>CF_Fall15_GP251_11K 0-10</t>
  </si>
  <si>
    <t>CF_Fall15_GP251_11K 10-20</t>
  </si>
  <si>
    <t>CF_Fall15_GP251_11K 20-30</t>
  </si>
  <si>
    <t xml:space="preserve">CF_Fall15_GP251_11K </t>
  </si>
  <si>
    <t>CF_Fall15_GP251_11K 30-35</t>
  </si>
  <si>
    <t>251</t>
  </si>
  <si>
    <t>CF_Fall15_GP253_13K 0-19</t>
  </si>
  <si>
    <t>13K</t>
  </si>
  <si>
    <t>CF_Fall15_GP253_13K</t>
  </si>
  <si>
    <t>CF_Fall15_GP253_13K 19-39</t>
  </si>
  <si>
    <t>CF_Fall15_GP253_13K 39-79</t>
  </si>
  <si>
    <t>CF_Fall15_GP253_13K 79-124</t>
  </si>
  <si>
    <t>CF_Fall15_GP253_13K 124-153</t>
  </si>
  <si>
    <t>Bwkb</t>
  </si>
  <si>
    <t>CF_Fall15_GP253_13K 0-10</t>
  </si>
  <si>
    <t>CF_Fall15_GP253_13K 10-20</t>
  </si>
  <si>
    <t>CF_Fall15_GP253_13K 20-30</t>
  </si>
  <si>
    <t xml:space="preserve">CF_Fall15_GP253_13K </t>
  </si>
  <si>
    <t>CF_Fall15_GP253_13K 30-39</t>
  </si>
  <si>
    <t>253</t>
  </si>
  <si>
    <t>CF_Fall15_GP255_15K 0-17</t>
  </si>
  <si>
    <t>15K</t>
  </si>
  <si>
    <t>CF_Fall15_GP255_15K</t>
  </si>
  <si>
    <t>CF_Fall15_GP255_15K 17-36</t>
  </si>
  <si>
    <t>CF_Fall15_GP255_15K 36-66</t>
  </si>
  <si>
    <t>CF_Fall15_GP255_15K 66-99</t>
  </si>
  <si>
    <t>CF_Fall15_GP255_15K 99-136</t>
  </si>
  <si>
    <t>CF_Fall15_GP255_15K 136-153</t>
  </si>
  <si>
    <t>CF_Fall15_GP255_15K 0-10</t>
  </si>
  <si>
    <t>CF_Fall15_GP255_15K 10-20</t>
  </si>
  <si>
    <t>CF_Fall15_GP255_15K 20-30</t>
  </si>
  <si>
    <t xml:space="preserve">CF_Fall15_GP255_15K </t>
  </si>
  <si>
    <t>CF_Fall15_GP255_15K 30-36</t>
  </si>
  <si>
    <t>255</t>
  </si>
  <si>
    <t>CF_Fall15_GP257_17K 0-24</t>
  </si>
  <si>
    <t>17K</t>
  </si>
  <si>
    <t>CF_Fall15_GP257_17K</t>
  </si>
  <si>
    <t>CF_Fall15_GP257_17K 24-60</t>
  </si>
  <si>
    <t>CF_Fall15_GP257_17K 60-95</t>
  </si>
  <si>
    <t>CF_Fall15_GP257_17K 95-130</t>
  </si>
  <si>
    <t>CF_Fall15_GP257_17K 130-153</t>
  </si>
  <si>
    <t>Cb</t>
  </si>
  <si>
    <t>CF_Fall15_GP257_17K 0-10</t>
  </si>
  <si>
    <t>CF_Fall15_GP257_17K 10-20</t>
  </si>
  <si>
    <t>CF_Fall15_GP257_17K 20-30</t>
  </si>
  <si>
    <t xml:space="preserve">CF_Fall15_GP257_17K </t>
  </si>
  <si>
    <t>CF_Fall15_GP257_17K 30-60</t>
  </si>
  <si>
    <t>257</t>
  </si>
  <si>
    <t>CF_Fall15_GP259_19K 0-19</t>
  </si>
  <si>
    <t>19K</t>
  </si>
  <si>
    <t>CF_Fall15_GP259_19K</t>
  </si>
  <si>
    <t>CF_Fall15_GP259_19K 19-41</t>
  </si>
  <si>
    <t>CF_Fall15_GP259_19K 41-79</t>
  </si>
  <si>
    <t>CF_Fall15_GP259_19K 79-122</t>
  </si>
  <si>
    <t>CF_Fall15_GP259_19K 122-153</t>
  </si>
  <si>
    <t>CF_Fall15_GP259_19K 0-10</t>
  </si>
  <si>
    <t>CF_Fall15_GP259_19K 10-20</t>
  </si>
  <si>
    <t>CF_Fall15_GP259_19K 20-30</t>
  </si>
  <si>
    <t xml:space="preserve">CF_Fall15_GP259_19K </t>
  </si>
  <si>
    <t>CF_Fall15_GP259_19K 30-41</t>
  </si>
  <si>
    <t>259</t>
  </si>
  <si>
    <t>CF_Fall15_GP261_21K 0-28</t>
  </si>
  <si>
    <t>21K</t>
  </si>
  <si>
    <t>CF_Fall15_GP261_21K</t>
  </si>
  <si>
    <t>CF_Fall15_GP261_21K 28-60</t>
  </si>
  <si>
    <t>CF_Fall15_GP261_21K 60-91</t>
  </si>
  <si>
    <t>CF_Fall15_GP261_21K 91-119</t>
  </si>
  <si>
    <t>CF_Fall15_GP261_21K 119-152</t>
  </si>
  <si>
    <t>CF_Fall15_GP261_21K 0-10</t>
  </si>
  <si>
    <t>CF_Fall15_GP261_21K 10-20</t>
  </si>
  <si>
    <t>CF_Fall15_GP261_21K 20-30</t>
  </si>
  <si>
    <t xml:space="preserve">CF_Fall15_GP261_21K </t>
  </si>
  <si>
    <t>CF_Fall15_GP261_21K 30-60</t>
  </si>
  <si>
    <t>261</t>
  </si>
  <si>
    <t>CF_Fall15_GP263_23K 0-18</t>
  </si>
  <si>
    <t>23K</t>
  </si>
  <si>
    <t>CF_Fall15_GP263_23K</t>
  </si>
  <si>
    <t>CF_Fall15_GP263_23K 18-42</t>
  </si>
  <si>
    <t>CF_Fall15_GP263_23K 42-89</t>
  </si>
  <si>
    <t>CF_Fall15_GP263_23K 89-125</t>
  </si>
  <si>
    <t>CF_Fall15_GP263_23K 125-153</t>
  </si>
  <si>
    <t>CF_Fall15_GP263_23K 0-10</t>
  </si>
  <si>
    <t>CF_Fall15_GP263_23K 10-20</t>
  </si>
  <si>
    <t>CF_Fall15_GP263_23K 20-30</t>
  </si>
  <si>
    <t xml:space="preserve">CF_Fall15_GP263_23K </t>
  </si>
  <si>
    <t>CF_Fall15_GP263_23K 30-42</t>
  </si>
  <si>
    <t>263</t>
  </si>
  <si>
    <t>CF_Fall15_GP265_25K 0-30</t>
  </si>
  <si>
    <t>25K</t>
  </si>
  <si>
    <t>CF_Fall15_GP265_25K</t>
  </si>
  <si>
    <t>CF_Fall15_GP265_25K 30-58</t>
  </si>
  <si>
    <t>CF_Fall15_GP265_25K 58-89</t>
  </si>
  <si>
    <t>CF_Fall15_GP265_25K 89-128</t>
  </si>
  <si>
    <t>CF_Fall15_GP265_25K 128-148</t>
  </si>
  <si>
    <t>CF_Fall15_GP265_25K 0-10</t>
  </si>
  <si>
    <t>CF_Fall15_GP265_25K 10-20</t>
  </si>
  <si>
    <t>CF_Fall15_GP265_25K 20-30</t>
  </si>
  <si>
    <t xml:space="preserve">CF_Fall15_GP265_25K </t>
  </si>
  <si>
    <t>265</t>
  </si>
  <si>
    <t>CF_Fall15_GP267_27K 0-12</t>
  </si>
  <si>
    <t>27K</t>
  </si>
  <si>
    <t>CF_Fall15_GP267_27K</t>
  </si>
  <si>
    <t>CF_Fall15_GP267_27K 12-30</t>
  </si>
  <si>
    <t>CF_Fall15_GP267_27K 30-71</t>
  </si>
  <si>
    <t>CF_Fall15_GP267_27K 71-104</t>
  </si>
  <si>
    <t>CF_Fall15_GP267_27K 104-153</t>
  </si>
  <si>
    <t>CF_Fall15_GP267_27K 0-10</t>
  </si>
  <si>
    <t>CF_Fall15_GP267_27K 10-20</t>
  </si>
  <si>
    <t>CF_Fall15_GP267_27K 20-30</t>
  </si>
  <si>
    <t xml:space="preserve">CF_Fall15_GP267_27K </t>
  </si>
  <si>
    <t>267</t>
  </si>
  <si>
    <t>CF_Fall15_GP269_29K 0-16</t>
  </si>
  <si>
    <t>29K</t>
  </si>
  <si>
    <t>CF_Fall15_GP269_29K</t>
  </si>
  <si>
    <t>CF_Fall15_GP269_29K 16-29</t>
  </si>
  <si>
    <t>CF_Fall15_GP269_29K 29-55</t>
  </si>
  <si>
    <t>CF_Fall15_GP269_29K 55-92</t>
  </si>
  <si>
    <t>CF_Fall15_GP269_29K 92-116</t>
  </si>
  <si>
    <t>CF_Fall15_GP269_29K 116-145</t>
  </si>
  <si>
    <t>CF_Fall15_GP269_29K 0-10</t>
  </si>
  <si>
    <t>CF_Fall15_GP269_29K 10-20</t>
  </si>
  <si>
    <t>CF_Fall15_GP269_29K 20-30</t>
  </si>
  <si>
    <t xml:space="preserve">CF_Fall15_GP269_29K </t>
  </si>
  <si>
    <t>CF_Fall15_GP269_29K 30-55</t>
  </si>
  <si>
    <t>269</t>
  </si>
  <si>
    <t>CF_Fall15_GP271_31K 0-14</t>
  </si>
  <si>
    <t>31K</t>
  </si>
  <si>
    <t>CF_Fall15_GP271_31K</t>
  </si>
  <si>
    <t>CF_Fall15_GP271_31K 14-26</t>
  </si>
  <si>
    <t>CF_Fall15_GP271_31K 26-57</t>
  </si>
  <si>
    <t>CF_Fall15_GP271_31K 57-90</t>
  </si>
  <si>
    <t>CF_Fall15_GP271_31K 90-127</t>
  </si>
  <si>
    <t>CF_Fall15_GP271_31K 127-153</t>
  </si>
  <si>
    <t>CF_Fall15_GP271_31K 0-10</t>
  </si>
  <si>
    <t>CF_Fall15_GP271_31K 10-20</t>
  </si>
  <si>
    <t>CF_Fall15_GP271_31K 20-30</t>
  </si>
  <si>
    <t xml:space="preserve">CF_Fall15_GP271_31K </t>
  </si>
  <si>
    <t>CF_Fall15_GP271_31K 30-57</t>
  </si>
  <si>
    <t>271</t>
  </si>
  <si>
    <t>CF_Fall15_GP273_10L 0-24</t>
  </si>
  <si>
    <t>10L</t>
  </si>
  <si>
    <t>L</t>
  </si>
  <si>
    <t>CF_Fall15_GP273_10L</t>
  </si>
  <si>
    <t>CF_Fall15_GP273_10L 24-47</t>
  </si>
  <si>
    <t>CF_Fall15_GP273_10L 47-69</t>
  </si>
  <si>
    <t>CF_Fall15_GP273_10L 69-96</t>
  </si>
  <si>
    <t>CF_Fall15_GP273_10L 96-124</t>
  </si>
  <si>
    <t>CF_Fall15_GP273_10L 124-152</t>
  </si>
  <si>
    <t>CF_Fall15_GP273_10L 0-10</t>
  </si>
  <si>
    <t>CF_Fall15_GP273_10L 10-20</t>
  </si>
  <si>
    <t>CF_Fall15_GP273_10L 20-30</t>
  </si>
  <si>
    <t>Ap/BE</t>
  </si>
  <si>
    <t xml:space="preserve">CF_Fall15_GP273_10L </t>
  </si>
  <si>
    <t>CF_Fall15_GP273_10L 30-47</t>
  </si>
  <si>
    <t>273</t>
  </si>
  <si>
    <t>CF_Fall15_GP275_12L 0-23</t>
  </si>
  <si>
    <t>12L</t>
  </si>
  <si>
    <t>CF_Fall15_GP275_12L</t>
  </si>
  <si>
    <t>CF_Fall15_GP275_12L 23-46</t>
  </si>
  <si>
    <t>CF_Fall15_GP275_12L 46-74</t>
  </si>
  <si>
    <t>CF_Fall15_GP275_12L 74-111</t>
  </si>
  <si>
    <t>CF_Fall15_GP275_12L 111-150</t>
  </si>
  <si>
    <t>CF_Fall15_GP275_12L 0-10</t>
  </si>
  <si>
    <t>CF_Fall15_GP275_12L 10-20</t>
  </si>
  <si>
    <t>CF_Fall15_GP275_12L 20-30</t>
  </si>
  <si>
    <t xml:space="preserve">CF_Fall15_GP275_12L </t>
  </si>
  <si>
    <t>CF_Fall15_GP275_12L 30-46</t>
  </si>
  <si>
    <t>275</t>
  </si>
  <si>
    <t>CF_Fall15_GP277_14L 0-16</t>
  </si>
  <si>
    <t>14L</t>
  </si>
  <si>
    <t>CF_Fall15_GP277_14L</t>
  </si>
  <si>
    <t>CF_Fall15_GP277_14L 16-42</t>
  </si>
  <si>
    <t>CF_Fall15_GP277_14L 42-89</t>
  </si>
  <si>
    <t>CF_Fall15_GP277_14L 89-128</t>
  </si>
  <si>
    <t>CF_Fall15_GP277_14L 128-153</t>
  </si>
  <si>
    <t>CF_Fall15_GP277_14L 0-10</t>
  </si>
  <si>
    <t>CF_Fall15_GP277_14L 10-20</t>
  </si>
  <si>
    <t>CF_Fall15_GP277_14L 20-30</t>
  </si>
  <si>
    <t xml:space="preserve">CF_Fall15_GP277_14L </t>
  </si>
  <si>
    <t>CF_Fall15_GP277_14L 30-42</t>
  </si>
  <si>
    <t>277</t>
  </si>
  <si>
    <t>CF_Fall15_GP279_16L 0-25</t>
  </si>
  <si>
    <t>16L</t>
  </si>
  <si>
    <t>CF_Fall15_GP279_16L</t>
  </si>
  <si>
    <t>CF_Fall15_GP279_16L 25-44</t>
  </si>
  <si>
    <t>CF_Fall15_GP279_16L 44-65</t>
  </si>
  <si>
    <t>CF_Fall15_GP279_16L 65-116</t>
  </si>
  <si>
    <t>CF_Fall15_GP279_16L 116-153</t>
  </si>
  <si>
    <t>CF_Fall15_GP279_16L 0-10</t>
  </si>
  <si>
    <t>CF_Fall15_GP279_16L 10-20</t>
  </si>
  <si>
    <t>CF_Fall15_GP279_16L 20-30</t>
  </si>
  <si>
    <t xml:space="preserve">CF_Fall15_GP279_16L </t>
  </si>
  <si>
    <t>CF_Fall15_GP279_16L 30-44</t>
  </si>
  <si>
    <t>279</t>
  </si>
  <si>
    <t>CF_Fall15_GP281_18L 0-21</t>
  </si>
  <si>
    <t>18L</t>
  </si>
  <si>
    <t>CF_Fall15_GP281_18L</t>
  </si>
  <si>
    <t>CF_Fall15_GP281_18L 21-55</t>
  </si>
  <si>
    <t>CF_Fall15_GP281_18L 55-76</t>
  </si>
  <si>
    <t>CF_Fall15_GP281_18L 76-110</t>
  </si>
  <si>
    <t>Bkb1</t>
  </si>
  <si>
    <t>CF_Fall15_GP281_18L 110-153</t>
  </si>
  <si>
    <t>Bkb2</t>
  </si>
  <si>
    <t>CF_Fall15_GP281_18L 0-10</t>
  </si>
  <si>
    <t>CF_Fall15_GP281_18L 10-20</t>
  </si>
  <si>
    <t>CF_Fall15_GP281_18L 20-30</t>
  </si>
  <si>
    <t xml:space="preserve">CF_Fall15_GP281_18L </t>
  </si>
  <si>
    <t>CF_Fall15_GP281_18L 30-55</t>
  </si>
  <si>
    <t>281</t>
  </si>
  <si>
    <t>CF_Fall15_GP283_20L 0-24</t>
  </si>
  <si>
    <t>20L</t>
  </si>
  <si>
    <t>CF_Fall15_GP283_20L</t>
  </si>
  <si>
    <t>CF_Fall15_GP283_20L 24-51</t>
  </si>
  <si>
    <t>CF_Fall15_GP283_20L 51-105</t>
  </si>
  <si>
    <t>CF_Fall15_GP283_20L 105-127</t>
  </si>
  <si>
    <t>CF_Fall15_GP283_20L 127-150</t>
  </si>
  <si>
    <t>CF_Fall15_GP283_20L 0-10</t>
  </si>
  <si>
    <t>CF_Fall15_GP283_20L 10-20</t>
  </si>
  <si>
    <t>CF_Fall15_GP283_20L 20-30</t>
  </si>
  <si>
    <t xml:space="preserve">CF_Fall15_GP283_20L </t>
  </si>
  <si>
    <t>CF_Fall15_GP283_20L 30-51</t>
  </si>
  <si>
    <t>283</t>
  </si>
  <si>
    <t>CF_Fall15_GP285_22L 0-24</t>
  </si>
  <si>
    <t>22L</t>
  </si>
  <si>
    <t>CF_Fall15_GP285_22L</t>
  </si>
  <si>
    <t>CF_Fall15_GP285_22L 24-60</t>
  </si>
  <si>
    <t>CF_Fall15_GP285_22L 60-80</t>
  </si>
  <si>
    <t>CF_Fall15_GP285_22L 80-115</t>
  </si>
  <si>
    <t>CF_Fall15_GP285_22L 115-153</t>
  </si>
  <si>
    <t>CF_Fall15_GP285_22L 0-10</t>
  </si>
  <si>
    <t>CF_Fall15_GP285_22L 10-20</t>
  </si>
  <si>
    <t>CF_Fall15_GP285_22L 20-30</t>
  </si>
  <si>
    <t xml:space="preserve">CF_Fall15_GP285_22L </t>
  </si>
  <si>
    <t>CF_Fall15_GP285_22L 30-60</t>
  </si>
  <si>
    <t>285</t>
  </si>
  <si>
    <t>CF_Fall15_GP287_24L 0-28</t>
  </si>
  <si>
    <t>24L</t>
  </si>
  <si>
    <t>CF_Fall15_GP287_24L</t>
  </si>
  <si>
    <t>CF_Fall15_GP287_24L 28-38</t>
  </si>
  <si>
    <t>CF_Fall15_GP287_24L 38-60</t>
  </si>
  <si>
    <t>CF_Fall15_GP287_24L 60-99</t>
  </si>
  <si>
    <t>CF_Fall15_GP287_24L 99-153</t>
  </si>
  <si>
    <t>CF_Fall15_GP287_24L 0-10</t>
  </si>
  <si>
    <t>CF_Fall15_GP287_24L 10-20</t>
  </si>
  <si>
    <t>CF_Fall15_GP287_24L 20-30</t>
  </si>
  <si>
    <t xml:space="preserve">CF_Fall15_GP287_24L </t>
  </si>
  <si>
    <t>CF_Fall15_GP287_24L 30-38</t>
  </si>
  <si>
    <t>287</t>
  </si>
  <si>
    <t>CF_Fall15_GP289_26L 0-20</t>
  </si>
  <si>
    <t>26L</t>
  </si>
  <si>
    <t>CF_Fall15_GP289_26L</t>
  </si>
  <si>
    <t>CF_Fall15_GP289_26L 20-44</t>
  </si>
  <si>
    <t>CF_Fall15_GP289_26L 44-80</t>
  </si>
  <si>
    <t>CF_Fall15_GP289_26L 80-112</t>
  </si>
  <si>
    <t>CF_Fall15_GP289_26L 112-127</t>
  </si>
  <si>
    <t>CF_Fall15_GP289_26L 127-142</t>
  </si>
  <si>
    <t>CF_Fall15_GP289_26L 0-10</t>
  </si>
  <si>
    <t>CF_Fall15_GP289_26L 10-20</t>
  </si>
  <si>
    <t>CF_Fall15_GP289_26L 20-30</t>
  </si>
  <si>
    <t xml:space="preserve">CF_Fall15_GP289_26L </t>
  </si>
  <si>
    <t>CF_Fall15_GP289_26L 30-44</t>
  </si>
  <si>
    <t>289</t>
  </si>
  <si>
    <t>CF_Fall15_GP291_28L 0-15</t>
  </si>
  <si>
    <t>28L</t>
  </si>
  <si>
    <t>CF_Fall15_GP291_28L</t>
  </si>
  <si>
    <t>CF_Fall15_GP291_28L 15-33</t>
  </si>
  <si>
    <t>CF_Fall15_GP291_28L 33-49</t>
  </si>
  <si>
    <t>CF_Fall15_GP291_28L 49-85</t>
  </si>
  <si>
    <t>CF_Fall15_GP291_28L 85-114</t>
  </si>
  <si>
    <t>CF_Fall15_GP291_28L 114-144</t>
  </si>
  <si>
    <t>CF_Fall15_GP291_28L 0-10</t>
  </si>
  <si>
    <t>CF_Fall15_GP291_28L 10-20</t>
  </si>
  <si>
    <t>CF_Fall15_GP291_28L 20-30</t>
  </si>
  <si>
    <t xml:space="preserve">CF_Fall15_GP291_28L </t>
  </si>
  <si>
    <t>CF_Fall15_GP291_28L 30-33</t>
  </si>
  <si>
    <t>291</t>
  </si>
  <si>
    <t>CF_Fall15_GP293_30L 0-11</t>
  </si>
  <si>
    <t>30L</t>
  </si>
  <si>
    <t>CF_Fall15_GP293_30L</t>
  </si>
  <si>
    <t>CF_Fall15_GP293_30L 11-36</t>
  </si>
  <si>
    <t>CF_Fall15_GP293_30L 36-79</t>
  </si>
  <si>
    <t>CF_Fall15_GP293_30L 79-117</t>
  </si>
  <si>
    <t>CF_Fall15_GP293_30L 117-153</t>
  </si>
  <si>
    <t>CF_Fall15_GP293_30L 0-10</t>
  </si>
  <si>
    <t>CF_Fall15_GP293_30L 10-20</t>
  </si>
  <si>
    <t>CF_Fall15_GP293_30L 20-30</t>
  </si>
  <si>
    <t xml:space="preserve">CF_Fall15_GP293_30L </t>
  </si>
  <si>
    <t>CF_Fall15_GP293_30L 30-36</t>
  </si>
  <si>
    <t>293</t>
  </si>
  <si>
    <t>CF_Fall15_GP298_10M 0-25</t>
  </si>
  <si>
    <t>10M</t>
  </si>
  <si>
    <t>M</t>
  </si>
  <si>
    <t>CF_Fall15_GP298_10M</t>
  </si>
  <si>
    <t>CF_Fall15_GP298_10M 25-42</t>
  </si>
  <si>
    <t>CF_Fall15_GP298_10M 42-84</t>
  </si>
  <si>
    <t>CF_Fall15_GP298_10M 84-128</t>
  </si>
  <si>
    <t>CF_Fall15_GP298_10M 128-152</t>
  </si>
  <si>
    <t>CF_Fall15_GP298_10M 0-10</t>
  </si>
  <si>
    <t>CF_Fall15_GP298_10M 10-20</t>
  </si>
  <si>
    <t>CF_Fall15_GP298_10M 20-30</t>
  </si>
  <si>
    <t xml:space="preserve">CF_Fall15_GP298_10M </t>
  </si>
  <si>
    <t>CF_Fall15_GP298_10M 30-42</t>
  </si>
  <si>
    <t>298</t>
  </si>
  <si>
    <t>CF_Fall15_GP300_12M 0-14</t>
  </si>
  <si>
    <t>12M</t>
  </si>
  <si>
    <t>CF_Fall15_GP300_12M</t>
  </si>
  <si>
    <t>CF_Fall15_GP300_12M 14-34</t>
  </si>
  <si>
    <t>CF_Fall15_GP300_12M 34-70</t>
  </si>
  <si>
    <t>CF_Fall15_GP300_12M 70-108</t>
  </si>
  <si>
    <t>CF_Fall15_GP300_12M 108-150</t>
  </si>
  <si>
    <t>CF_Fall15_GP300_12M 0-10</t>
  </si>
  <si>
    <t>CF_Fall15_GP300_12M 10-20</t>
  </si>
  <si>
    <t>CF_Fall15_GP300_12M 20-30</t>
  </si>
  <si>
    <t xml:space="preserve">CF_Fall15_GP300_12M </t>
  </si>
  <si>
    <t>CF_Fall15_GP300_12M 30-34</t>
  </si>
  <si>
    <t>300</t>
  </si>
  <si>
    <t>CF_Fall15_GP302_14M 0-15</t>
  </si>
  <si>
    <t>14M</t>
  </si>
  <si>
    <t>CF_Fall15_GP302_14M</t>
  </si>
  <si>
    <t>CF_Fall15_GP302_14M 15-37</t>
  </si>
  <si>
    <t>CF_Fall15_GP302_14M 37-71</t>
  </si>
  <si>
    <t>CF_Fall15_GP302_14M 71-104</t>
  </si>
  <si>
    <t>CF_Fall15_GP302_14M 104-125</t>
  </si>
  <si>
    <t>CF_Fall15_GP302_14M 125-153</t>
  </si>
  <si>
    <t>CF_Fall15_GP302_14M 0-10</t>
  </si>
  <si>
    <t>CF_Fall15_GP302_14M 10-20</t>
  </si>
  <si>
    <t>CF_Fall15_GP302_14M 20-30</t>
  </si>
  <si>
    <t xml:space="preserve">CF_Fall15_GP302_14M </t>
  </si>
  <si>
    <t>CF_Fall15_GP302_14M 30-37</t>
  </si>
  <si>
    <t>302</t>
  </si>
  <si>
    <t>CF_Fall15_GP304_16M 0-22</t>
  </si>
  <si>
    <t>16M</t>
  </si>
  <si>
    <t>CF_Fall15_GP304_16M</t>
  </si>
  <si>
    <t>CF_Fall15_GP304_16M 22-61</t>
  </si>
  <si>
    <t>CF_Fall15_GP304_16M 61-96</t>
  </si>
  <si>
    <t>CF_Fall15_GP304_16M 96-123</t>
  </si>
  <si>
    <t>CF_Fall15_GP304_16M 123-153</t>
  </si>
  <si>
    <t>CF_Fall15_GP304_16M 0-10</t>
  </si>
  <si>
    <t>CF_Fall15_GP304_16M 10-20</t>
  </si>
  <si>
    <t>CF_Fall15_GP304_16M 20-30</t>
  </si>
  <si>
    <t>CF_Fall15_GP304_16M 30-61</t>
  </si>
  <si>
    <t>304</t>
  </si>
  <si>
    <t>CF_Fall15_GP306_18M 0-18</t>
  </si>
  <si>
    <t>18M</t>
  </si>
  <si>
    <t>CF_Fall15_GP306_18M</t>
  </si>
  <si>
    <t>CF_Fall15_GP306_18M 18-49</t>
  </si>
  <si>
    <t>CF_Fall15_GP306_18M 49-78</t>
  </si>
  <si>
    <t>CF_Fall15_GP306_18M 78-120</t>
  </si>
  <si>
    <t>CF_Fall15_GP306_18M 120-153</t>
  </si>
  <si>
    <t>CF_Fall15_GP306_18M 0-10</t>
  </si>
  <si>
    <t>CF_Fall15_GP306_18M 10-20</t>
  </si>
  <si>
    <t>CF_Fall15_GP306_18M 20-30</t>
  </si>
  <si>
    <t xml:space="preserve">CF_Fall15_GP306_18M </t>
  </si>
  <si>
    <t>CF_Fall15_GP306_18M 30-49</t>
  </si>
  <si>
    <t>306</t>
  </si>
  <si>
    <t>CF_Fall15_GP308_20M 0-15</t>
  </si>
  <si>
    <t>20M</t>
  </si>
  <si>
    <t>CF_Fall15_GP308_20M</t>
  </si>
  <si>
    <t>CF_Fall15_GP308_20M 15-64</t>
  </si>
  <si>
    <t>CF_Fall15_GP308_20M 64-101</t>
  </si>
  <si>
    <t>CF_Fall15_GP308_20M 101-127</t>
  </si>
  <si>
    <t>CF_Fall15_GP308_20M 127-150</t>
  </si>
  <si>
    <t>CF_Fall15_GP308_20M 0-10</t>
  </si>
  <si>
    <t>CF_Fall15_GP308_20M 10-20</t>
  </si>
  <si>
    <t>CF_Fall15_GP308_20M 20-30</t>
  </si>
  <si>
    <t xml:space="preserve">CF_Fall15_GP308_20M </t>
  </si>
  <si>
    <t>CF_Fall15_GP308_20M 30-64</t>
  </si>
  <si>
    <t>308</t>
  </si>
  <si>
    <t>CF_Fall15_GP310_22M 0-22</t>
  </si>
  <si>
    <t>22M</t>
  </si>
  <si>
    <t>CF_Fall15_GP310_22M</t>
  </si>
  <si>
    <t>CF_Fall15_GP310_22M 22-58</t>
  </si>
  <si>
    <t>CF_Fall15_GP310_22M 58-83</t>
  </si>
  <si>
    <t>CF_Fall15_GP310_22M 83-114</t>
  </si>
  <si>
    <t>CF_Fall15_GP310_22M 114-153</t>
  </si>
  <si>
    <t>CF_Fall15_GP310_22M 0-10</t>
  </si>
  <si>
    <t>CF_Fall15_GP310_22M 10-20</t>
  </si>
  <si>
    <t>CF_Fall15_GP310_22M 20-30</t>
  </si>
  <si>
    <t xml:space="preserve">CF_Fall15_GP310_22M </t>
  </si>
  <si>
    <t>CF_Fall15_GP310_22M 30-58</t>
  </si>
  <si>
    <t>310</t>
  </si>
  <si>
    <t>CF_Fall15_GP312_24M 0-20</t>
  </si>
  <si>
    <t>24M</t>
  </si>
  <si>
    <t>CF_Fall15_GP312_24M</t>
  </si>
  <si>
    <t>CF_Fall15_GP312_24M 20-36</t>
  </si>
  <si>
    <t>CF_Fall15_GP312_24M 36-64</t>
  </si>
  <si>
    <t>CF_Fall15_GP312_24M 64-110</t>
  </si>
  <si>
    <t>CF_Fall15_GP312_24M 110-153</t>
  </si>
  <si>
    <t>CF_Fall15_GP312_24M 0-10</t>
  </si>
  <si>
    <t>CF_Fall15_GP312_24M 10-20</t>
  </si>
  <si>
    <t>CF_Fall15_GP312_24M 20-30</t>
  </si>
  <si>
    <t xml:space="preserve">CF_Fall15_GP312_24M </t>
  </si>
  <si>
    <t>CF_Fall15_GP312_24M 30-36</t>
  </si>
  <si>
    <t>312</t>
  </si>
  <si>
    <t>CF_Fall15_GP314_26M 0-20</t>
  </si>
  <si>
    <t>26M</t>
  </si>
  <si>
    <t>CF_Fall15_GP314_26M</t>
  </si>
  <si>
    <t>CF_Fall15_GP314_26M 20-43</t>
  </si>
  <si>
    <t>CF_Fall15_GP314_26M 43-73</t>
  </si>
  <si>
    <t>CF_Fall15_GP314_26M 73-113</t>
  </si>
  <si>
    <t>CF_Fall15_GP314_26M 113-151</t>
  </si>
  <si>
    <t>CF_Fall15_GP314_26M 0-10</t>
  </si>
  <si>
    <t>CF_Fall15_GP314_26M 10-20</t>
  </si>
  <si>
    <t>CF_Fall15_GP314_26M 20-30</t>
  </si>
  <si>
    <t xml:space="preserve">CF_Fall15_GP314_26M </t>
  </si>
  <si>
    <t>CF_Fall15_GP314_26M 30-43</t>
  </si>
  <si>
    <t>314</t>
  </si>
  <si>
    <t>CF_Fall15_GP316_28M 0-22</t>
  </si>
  <si>
    <t>28M</t>
  </si>
  <si>
    <t>CF_Fall15_GP316_28M</t>
  </si>
  <si>
    <t>CF_Fall15_GP316_28M 22-54</t>
  </si>
  <si>
    <t>CF_Fall15_GP316_28M 54-75</t>
  </si>
  <si>
    <t>CF_Fall15_GP316_28M 75-100</t>
  </si>
  <si>
    <t>CF_Fall15_GP316_28M 100-121</t>
  </si>
  <si>
    <t>CF_Fall15_GP316_28M 121-151</t>
  </si>
  <si>
    <t>CF_Fall15_GP316_28M 0-10</t>
  </si>
  <si>
    <t>CF_Fall15_GP316_28M 10-20</t>
  </si>
  <si>
    <t>CF_Fall15_GP316_28M 20-30</t>
  </si>
  <si>
    <t xml:space="preserve">CF_Fall15_GP316_28M </t>
  </si>
  <si>
    <t>CF_Fall15_GP316_28M 30-54</t>
  </si>
  <si>
    <t>316</t>
  </si>
  <si>
    <t>CF_Fall15_GP324_11N 0-11</t>
  </si>
  <si>
    <t>11N</t>
  </si>
  <si>
    <t>N</t>
  </si>
  <si>
    <t>CF_Fall15_GP324_11N</t>
  </si>
  <si>
    <t>CF_Fall15_GP324_11N 11-23</t>
  </si>
  <si>
    <t>CF_Fall15_GP324_11N 23-59</t>
  </si>
  <si>
    <t>CF_Fall15_GP324_11N 59-103</t>
  </si>
  <si>
    <t>CF_Fall15_GP324_11N 103-153</t>
  </si>
  <si>
    <t>CF_Fall15_GP324_11N 0-10</t>
  </si>
  <si>
    <t>CF_Fall15_GP324_11N 10-20</t>
  </si>
  <si>
    <t>CF_Fall15_GP324_11N 20-30</t>
  </si>
  <si>
    <t>A/Bw</t>
  </si>
  <si>
    <t xml:space="preserve">CF_Fall15_GP324_11N </t>
  </si>
  <si>
    <t>CF_Fall15_GP324_11N 30-59</t>
  </si>
  <si>
    <t>324</t>
  </si>
  <si>
    <t>CF_Fall15_GP326_13N 0-16</t>
  </si>
  <si>
    <t>13N</t>
  </si>
  <si>
    <t>CF_Fall15_GP326_13N</t>
  </si>
  <si>
    <t>CF_Fall15_GP326_13N 16-32</t>
  </si>
  <si>
    <t>CF_Fall15_GP326_13N 32-60</t>
  </si>
  <si>
    <t>CF_Fall15_GP326_13N 60-97</t>
  </si>
  <si>
    <t>CF_Fall15_GP326_13N 97-141</t>
  </si>
  <si>
    <t>CF_Fall15_GP326_13N 141-150</t>
  </si>
  <si>
    <t>CF_Fall15_GP326_13N 0-10</t>
  </si>
  <si>
    <t>CF_Fall15_GP326_13N 10-20</t>
  </si>
  <si>
    <t>CF_Fall15_GP326_13N 20-30</t>
  </si>
  <si>
    <t xml:space="preserve">CF_Fall15_GP326_13N </t>
  </si>
  <si>
    <t>CF_Fall15_GP326_13N 30-32</t>
  </si>
  <si>
    <t>326</t>
  </si>
  <si>
    <t>CF_Fall15_GP328_15N 0-19</t>
  </si>
  <si>
    <t>15N</t>
  </si>
  <si>
    <t>CF_Fall15_GP328_15N</t>
  </si>
  <si>
    <t>CF_Fall15_GP328_15N 19-52</t>
  </si>
  <si>
    <t>CF_Fall15_GP328_15N 52-84</t>
  </si>
  <si>
    <t>CF_Fall15_GP328_15N 84-127</t>
  </si>
  <si>
    <t>CF_Fall15_GP328_15N 127-153</t>
  </si>
  <si>
    <t>CF_Fall15_GP328_15N 0-10</t>
  </si>
  <si>
    <t>CF_Fall15_GP328_15N 10-20</t>
  </si>
  <si>
    <t>CF_Fall15_GP328_15N 20-30</t>
  </si>
  <si>
    <t xml:space="preserve">CF_Fall15_GP328_15N </t>
  </si>
  <si>
    <t>CF_Fall15_GP328_15N 30-52</t>
  </si>
  <si>
    <t>328</t>
  </si>
  <si>
    <t>CF_Fall15_GP330_17N 0-15</t>
  </si>
  <si>
    <t>17N</t>
  </si>
  <si>
    <t>CF_Fall15_GP330_17N</t>
  </si>
  <si>
    <t>CF_Fall15_GP330_17N 15-26</t>
  </si>
  <si>
    <t>CF_Fall15_GP330_17N 26-57</t>
  </si>
  <si>
    <t>CF_Fall15_GP330_17N 57-92</t>
  </si>
  <si>
    <t>CF_Fall15_GP330_17N 92-133</t>
  </si>
  <si>
    <t>CF_Fall15_GP330_17N 133-153</t>
  </si>
  <si>
    <t>CF_Fall15_GP330_17N 0-10</t>
  </si>
  <si>
    <t>CF_Fall15_GP330_17N 10-20</t>
  </si>
  <si>
    <t>CF_Fall15_GP330_17N 20-30</t>
  </si>
  <si>
    <t xml:space="preserve">CF_Fall15_GP330_17N </t>
  </si>
  <si>
    <t>CF_Fall15_GP330_17N 30-57</t>
  </si>
  <si>
    <t>330</t>
  </si>
  <si>
    <t>CF_Fall15_GP332_19N 0-10</t>
  </si>
  <si>
    <t>19N</t>
  </si>
  <si>
    <t>CF_Fall15_GP332_19N</t>
  </si>
  <si>
    <t>CF_Fall15_GP332_19N 10-22</t>
  </si>
  <si>
    <t>CF_Fall15_GP332_19N 22-53</t>
  </si>
  <si>
    <t>CF_Fall15_GP332_19N 53-107</t>
  </si>
  <si>
    <t>CF_Fall15_GP332_19N 107-135</t>
  </si>
  <si>
    <t>CF_Fall15_GP332_19N 135-151</t>
  </si>
  <si>
    <t>CF_Fall15_GP332_19N 10-20</t>
  </si>
  <si>
    <t>CF_Fall15_GP332_19N 20-30</t>
  </si>
  <si>
    <t xml:space="preserve">CF_Fall15_GP332_19N </t>
  </si>
  <si>
    <t>CF_Fall15_GP332_19N 30-53</t>
  </si>
  <si>
    <t>332</t>
  </si>
  <si>
    <t>CF_Fall15_GP334_21N 0-23</t>
  </si>
  <si>
    <t>21N</t>
  </si>
  <si>
    <t>CF_Fall15_GP334_21N</t>
  </si>
  <si>
    <t>CF_Fall15_GP334_21N 23-43</t>
  </si>
  <si>
    <t>CF_Fall15_GP334_21N 43-72</t>
  </si>
  <si>
    <t>CF_Fall15_GP334_21N 72-97</t>
  </si>
  <si>
    <t>CF_Fall15_GP334_21N 97-126</t>
  </si>
  <si>
    <t>CF_Fall15_GP334_21N 126-147</t>
  </si>
  <si>
    <t>CF_Fall15_GP334_21N 0-10</t>
  </si>
  <si>
    <t>CF_Fall15_GP334_21N 10-20</t>
  </si>
  <si>
    <t>CF_Fall15_GP334_21N 20-30</t>
  </si>
  <si>
    <t xml:space="preserve">CF_Fall15_GP334_21N </t>
  </si>
  <si>
    <t>CF_Fall15_GP334_21N 30-43</t>
  </si>
  <si>
    <t>334</t>
  </si>
  <si>
    <t>CF_Fall15_GP336_23N 0-23</t>
  </si>
  <si>
    <t>23N</t>
  </si>
  <si>
    <t>CF_Fall15_GP336_23N</t>
  </si>
  <si>
    <t>CF_Fall15_GP336_23N 23-48</t>
  </si>
  <si>
    <t>CF_Fall15_GP336_23N 48-90</t>
  </si>
  <si>
    <t>CF_Fall15_GP336_23N 90-120</t>
  </si>
  <si>
    <t>CF_Fall15_GP336_23N 120-153</t>
  </si>
  <si>
    <t>CF_Fall15_GP336_23N 0-10</t>
  </si>
  <si>
    <t>CF_Fall15_GP336_23N 10-20</t>
  </si>
  <si>
    <t>CF_Fall15_GP336_23N 20-30</t>
  </si>
  <si>
    <t xml:space="preserve">CF_Fall15_GP336_23N </t>
  </si>
  <si>
    <t>CF_Fall15_GP336_23N 30-48</t>
  </si>
  <si>
    <t>336</t>
  </si>
  <si>
    <t>CF_Fall15_GP338_25N 0-16</t>
  </si>
  <si>
    <t>25N</t>
  </si>
  <si>
    <t>CF_Fall15_GP338_25N</t>
  </si>
  <si>
    <t>CF_Fall15_GP338_25N 16-24</t>
  </si>
  <si>
    <t>CF_Fall15_GP338_25N 24-60</t>
  </si>
  <si>
    <t>CF_Fall15_GP338_25N 60-73</t>
  </si>
  <si>
    <t>CF_Fall15_GP338_25N 73-106</t>
  </si>
  <si>
    <t>E/B</t>
  </si>
  <si>
    <t>CF_Fall15_GP338_25N 106-153</t>
  </si>
  <si>
    <t>CF_Fall15_GP338_25N 0-10</t>
  </si>
  <si>
    <t>CF_Fall15_GP338_25N 10-20</t>
  </si>
  <si>
    <t>CF_Fall15_GP338_25N 20-30</t>
  </si>
  <si>
    <t xml:space="preserve">CF_Fall15_GP338_25N </t>
  </si>
  <si>
    <t>CF_Fall15_GP338_25N 30-60</t>
  </si>
  <si>
    <t>338</t>
  </si>
  <si>
    <t>CF_Fall15_GP349_12O 0-13</t>
  </si>
  <si>
    <t>12O</t>
  </si>
  <si>
    <t>O</t>
  </si>
  <si>
    <t>CF_Fall15_GP349_12O</t>
  </si>
  <si>
    <t>CF_Fall15_GP349_12O 13-34</t>
  </si>
  <si>
    <t>CF_Fall15_GP349_12O 34-68</t>
  </si>
  <si>
    <t>CF_Fall15_GP349_12O 68-89</t>
  </si>
  <si>
    <t>CF_Fall15_GP349_12O 89-103</t>
  </si>
  <si>
    <t>CF_Fall15_GP349_12O 103-153</t>
  </si>
  <si>
    <t>CF_Fall15_GP349_12O 0-10</t>
  </si>
  <si>
    <t>CF_Fall15_GP349_12O 10-20</t>
  </si>
  <si>
    <t>CF_Fall15_GP349_12O 20-30</t>
  </si>
  <si>
    <t xml:space="preserve">CF_Fall15_GP349_12O </t>
  </si>
  <si>
    <t>CF_Fall15_GP349_12O 30-34</t>
  </si>
  <si>
    <t>349</t>
  </si>
  <si>
    <t>CF_Fall15_GP351_14O 0-13</t>
  </si>
  <si>
    <t>14O</t>
  </si>
  <si>
    <t>CF_Fall15_GP351_14O</t>
  </si>
  <si>
    <t>CF_Fall15_GP351_14O 13-32</t>
  </si>
  <si>
    <t>CF_Fall15_GP351_14O 32-78</t>
  </si>
  <si>
    <t>CF_Fall15_GP351_14O 78-112</t>
  </si>
  <si>
    <t>CF_Fall15_GP351_14O 112-153</t>
  </si>
  <si>
    <t>CF_Fall15_GP351_14O 0-10</t>
  </si>
  <si>
    <t>CF_Fall15_GP351_14O 10-20</t>
  </si>
  <si>
    <t>CF_Fall15_GP351_14O 20-30</t>
  </si>
  <si>
    <t xml:space="preserve">CF_Fall15_GP351_14O </t>
  </si>
  <si>
    <t>CF_Fall15_GP351_14O 30-32</t>
  </si>
  <si>
    <t>351</t>
  </si>
  <si>
    <t>CF_Fall15_GP353_16O 0-25</t>
  </si>
  <si>
    <t>16O</t>
  </si>
  <si>
    <t>CF_Fall15_GP353_16O</t>
  </si>
  <si>
    <t>CF_Fall15_GP353_16O 25-46</t>
  </si>
  <si>
    <t>CF_Fall15_GP353_16O 46-80</t>
  </si>
  <si>
    <t>CF_Fall15_GP353_16O 80-120</t>
  </si>
  <si>
    <t>CF_Fall15_GP353_16O 120-153</t>
  </si>
  <si>
    <t>CF_Fall15_GP353_16O 0-10</t>
  </si>
  <si>
    <t>CF_Fall15_GP353_16O 10-20</t>
  </si>
  <si>
    <t>CF_Fall15_GP353_16O 20-30</t>
  </si>
  <si>
    <t xml:space="preserve">CF_Fall15_GP353_16O </t>
  </si>
  <si>
    <t>CF_Fall15_GP353_16O 30-46</t>
  </si>
  <si>
    <t>353</t>
  </si>
  <si>
    <t>CF_Fall15_GP355_18O 0-14</t>
  </si>
  <si>
    <t>18O</t>
  </si>
  <si>
    <t>CF_Fall15_GP355_18O</t>
  </si>
  <si>
    <t>CF_Fall15_GP355_18O 14-37</t>
  </si>
  <si>
    <t>CF_Fall15_GP355_18O 37-62</t>
  </si>
  <si>
    <t>CF_Fall15_GP355_18O 62-107</t>
  </si>
  <si>
    <t>CF_Fall15_GP355_18O 107-153</t>
  </si>
  <si>
    <t>CF_Fall15_GP355_18O 0-10</t>
  </si>
  <si>
    <t>CF_Fall15_GP355_18O 10-20</t>
  </si>
  <si>
    <t>CF_Fall15_GP355_18O 20-30</t>
  </si>
  <si>
    <t xml:space="preserve">CF_Fall15_GP355_18O </t>
  </si>
  <si>
    <t>CF_Fall15_GP355_18O 30-37</t>
  </si>
  <si>
    <t>355</t>
  </si>
  <si>
    <t>CF_Fall15_GP357_20O 0-20</t>
  </si>
  <si>
    <t>20O</t>
  </si>
  <si>
    <t>CF_Fall15_GP357_20O</t>
  </si>
  <si>
    <t>CF_Fall15_GP357_20O 20-44</t>
  </si>
  <si>
    <t>CF_Fall15_GP357_20O 44-61</t>
  </si>
  <si>
    <t>CF_Fall15_GP357_20O 61-74</t>
  </si>
  <si>
    <t>CF_Fall15_GP357_20O 74-103</t>
  </si>
  <si>
    <t>CF_Fall15_GP357_20O 103-153</t>
  </si>
  <si>
    <t>CF_Fall15_GP357_20O 0-10</t>
  </si>
  <si>
    <t>CF_Fall15_GP357_20O 10-20</t>
  </si>
  <si>
    <t>CF_Fall15_GP357_20O 20-30</t>
  </si>
  <si>
    <t xml:space="preserve">CF_Fall15_GP357_20O </t>
  </si>
  <si>
    <t>CF_Fall15_GP357_20O 30-44</t>
  </si>
  <si>
    <t>357</t>
  </si>
  <si>
    <t>CF_Fall15_GP359_22O 0-26</t>
  </si>
  <si>
    <t>22O</t>
  </si>
  <si>
    <t>CF_Fall15_GP359_22O</t>
  </si>
  <si>
    <t>CF_Fall15_GP359_22O 26-52</t>
  </si>
  <si>
    <t>CF_Fall15_GP359_22O 52-85</t>
  </si>
  <si>
    <t>CF_Fall15_GP359_22O 85-119</t>
  </si>
  <si>
    <t>CF_Fall15_GP359_22O 119-153</t>
  </si>
  <si>
    <t>CF_Fall15_GP359_22O 0-10</t>
  </si>
  <si>
    <t>CF_Fall15_GP359_22O 10-20</t>
  </si>
  <si>
    <t>CF_Fall15_GP359_22O 20-30</t>
  </si>
  <si>
    <t xml:space="preserve">CF_Fall15_GP359_22O </t>
  </si>
  <si>
    <t>CF_Fall15_GP359_22O 30-52</t>
  </si>
  <si>
    <t>359</t>
  </si>
  <si>
    <t>CF_Fall15_GP371_12P 0-23</t>
  </si>
  <si>
    <t>12P</t>
  </si>
  <si>
    <t>P</t>
  </si>
  <si>
    <t>CF_Fall15_GP371_12P</t>
  </si>
  <si>
    <t>CF_Fall15_GP371_12P 23-57</t>
  </si>
  <si>
    <t>CF_Fall15_GP371_12P 57-77</t>
  </si>
  <si>
    <t>CF_Fall15_GP371_12P 77-89</t>
  </si>
  <si>
    <t>CF_Fall15_GP371_12P 89-117</t>
  </si>
  <si>
    <t>CF_Fall15_GP371_12P 117-153</t>
  </si>
  <si>
    <t>CF_Fall15_GP371_12P 0-10</t>
  </si>
  <si>
    <t>CF_Fall15_GP371_12P 10-20</t>
  </si>
  <si>
    <t>CF_Fall15_GP371_12P 20-30</t>
  </si>
  <si>
    <t xml:space="preserve">CF_Fall15_GP371_12P </t>
  </si>
  <si>
    <t>CF_Fall15_GP373_14P 0-12</t>
  </si>
  <si>
    <t>14P</t>
  </si>
  <si>
    <t>CF_Fall15_GP373_14P</t>
  </si>
  <si>
    <t>CF_Fall15_GP373_14P 12-35</t>
  </si>
  <si>
    <t>CF_Fall15_GP373_14P 35-68</t>
  </si>
  <si>
    <t>CF_Fall15_GP373_14P 68-96</t>
  </si>
  <si>
    <t>CF_Fall15_GP373_14P 96-124</t>
  </si>
  <si>
    <t>CF_Fall15_GP373_14P 124-153</t>
  </si>
  <si>
    <t>CF_Fall15_GP373_14P 0-10</t>
  </si>
  <si>
    <t>CF_Fall15_GP373_14P 10-20</t>
  </si>
  <si>
    <t>CF_Fall15_GP373_14P 20-30</t>
  </si>
  <si>
    <t xml:space="preserve">CF_Fall15_GP373_14P </t>
  </si>
  <si>
    <t>CF_Fall15_GP373_14P 30-35</t>
  </si>
  <si>
    <t>373</t>
  </si>
  <si>
    <t>CF_Fall15_GP375_16P 0-12.5</t>
  </si>
  <si>
    <t>16P</t>
  </si>
  <si>
    <t>CF_Fall15_GP375_16P</t>
  </si>
  <si>
    <t>CF_Fall15_GP375_16P 12.5-29</t>
  </si>
  <si>
    <t>CF_Fall15_GP375_16P 29-59</t>
  </si>
  <si>
    <t>CF_Fall15_GP375_16P 59-106</t>
  </si>
  <si>
    <t>CF_Fall15_GP375_16P 106-135</t>
  </si>
  <si>
    <t>CF_Fall15_GP375_16P 135-153</t>
  </si>
  <si>
    <t>CF_Fall15_GP375_16P 0-10</t>
  </si>
  <si>
    <t>CF_Fall15_GP375_16P 10-20</t>
  </si>
  <si>
    <t>CF_Fall15_GP375_16P 20-30</t>
  </si>
  <si>
    <t xml:space="preserve">CF_Fall15_GP375_16P </t>
  </si>
  <si>
    <t>CF_Fall15_GP375_16P 30-59</t>
  </si>
  <si>
    <t>375</t>
  </si>
  <si>
    <t>CF_Fall15_GP377_18P 0-21</t>
  </si>
  <si>
    <t>18P</t>
  </si>
  <si>
    <t>CF_Fall15_GP377_18P</t>
  </si>
  <si>
    <t>CF_Fall15_GP377_18P 21-41</t>
  </si>
  <si>
    <t>CF_Fall15_GP377_18P 41-76</t>
  </si>
  <si>
    <t>CF_Fall15_GP377_18P 76-107</t>
  </si>
  <si>
    <t>CF_Fall15_GP377_18P 107-133</t>
  </si>
  <si>
    <t>CF_Fall15_GP377_18P 133-153</t>
  </si>
  <si>
    <t>CF_Fall15_GP377_18P 0-10</t>
  </si>
  <si>
    <t>CF_Fall15_GP377_18P 10-20</t>
  </si>
  <si>
    <t>CF_Fall15_GP377_18P 20-30</t>
  </si>
  <si>
    <t xml:space="preserve">CF_Fall15_GP377_18P </t>
  </si>
  <si>
    <t>CF_Fall15_GP377_18P 30-41</t>
  </si>
  <si>
    <t>377</t>
  </si>
  <si>
    <t>CF_Fall15_GP379_20P 0-15</t>
  </si>
  <si>
    <t>20P</t>
  </si>
  <si>
    <t>CF_Fall15_GP379_20P</t>
  </si>
  <si>
    <t>CF_Fall15_GP379_20P 15-50</t>
  </si>
  <si>
    <t>CF_Fall15_GP379_20P 50-84</t>
  </si>
  <si>
    <t>CF_Fall15_GP379_20P 84-120</t>
  </si>
  <si>
    <t>CF_Fall15_GP379_20P 120-153</t>
  </si>
  <si>
    <t>CF_Fall15_GP379_20P 0-10</t>
  </si>
  <si>
    <t>CF_Fall15_GP379_20P 10-20</t>
  </si>
  <si>
    <t>CF_Fall15_GP379_20P 20-30</t>
  </si>
  <si>
    <t xml:space="preserve">CF_Fall15_GP379_20P </t>
  </si>
  <si>
    <t>CF_Fall15_GP379_20P 30-50</t>
  </si>
  <si>
    <t>379</t>
  </si>
  <si>
    <t>CF_Fall15_GP381_22P 0-19</t>
  </si>
  <si>
    <t>22P</t>
  </si>
  <si>
    <t>CF_Fall15_GP381_22P</t>
  </si>
  <si>
    <t>CF_Fall15_GP381_22P 19-33</t>
  </si>
  <si>
    <t>AB1</t>
  </si>
  <si>
    <t>CF_Fall15_GP381_22P 33-59</t>
  </si>
  <si>
    <t>AB2</t>
  </si>
  <si>
    <t>CF_Fall15_GP381_22P 59-69</t>
  </si>
  <si>
    <t>CF_Fall15_GP381_22P 69-89</t>
  </si>
  <si>
    <t>CF_Fall15_GP381_22P 89-118</t>
  </si>
  <si>
    <t>CF_Fall15_GP381_22P 118-153</t>
  </si>
  <si>
    <t>CF_Fall15_GP381_22P 0-10</t>
  </si>
  <si>
    <t>CF_Fall15_GP381_22P 10-20</t>
  </si>
  <si>
    <t>CF_Fall15_GP381_22P 20-30</t>
  </si>
  <si>
    <t xml:space="preserve">CF_Fall15_GP381_22P </t>
  </si>
  <si>
    <t>CF_Fall15_GP381_22P 30-33</t>
  </si>
  <si>
    <t>381</t>
  </si>
  <si>
    <t>CF_Fall15_GP395_14Q 0-11</t>
  </si>
  <si>
    <t>Caldwell</t>
  </si>
  <si>
    <t>14Q</t>
  </si>
  <si>
    <t>Q</t>
  </si>
  <si>
    <t>CF_Fall15_GP395_14Q</t>
  </si>
  <si>
    <t>CF_Fall15_GP395_14Q 11-32</t>
  </si>
  <si>
    <t>CF_Fall15_GP395_14Q 32-53</t>
  </si>
  <si>
    <t>CF_Fall15_GP395_14Q 53-84</t>
  </si>
  <si>
    <t>CF_Fall15_GP395_14Q 84-112</t>
  </si>
  <si>
    <t>CF_Fall15_GP395_14Q 112-153</t>
  </si>
  <si>
    <t>CF_Fall15_GP395_14Q 0-10</t>
  </si>
  <si>
    <t>CF_Fall15_GP395_14Q 10-20</t>
  </si>
  <si>
    <t>CF_Fall15_GP395_14Q 20-30</t>
  </si>
  <si>
    <t xml:space="preserve">CF_Fall15_GP395_14Q </t>
  </si>
  <si>
    <t>CF_Fall15_GP395_14Q 30-32</t>
  </si>
  <si>
    <t>395</t>
  </si>
  <si>
    <t>CF_Fall15_GP397_16Q 0-9</t>
  </si>
  <si>
    <t>16Q</t>
  </si>
  <si>
    <t>CF_Fall15_GP397_16Q</t>
  </si>
  <si>
    <t>CF_Fall15_GP397_16Q 9-22</t>
  </si>
  <si>
    <t>CF_Fall15_GP397_16Q 22-46</t>
  </si>
  <si>
    <t>CF_Fall15_GP397_16Q 46-67</t>
  </si>
  <si>
    <t>CF_Fall15_GP397_16Q 67-94</t>
  </si>
  <si>
    <t>CF_Fall15_GP397_16Q 94-128</t>
  </si>
  <si>
    <t>CF_Fall15_GP397_16Q 128-149</t>
  </si>
  <si>
    <t>CF_Fall15_GP397_16Q 0-10</t>
  </si>
  <si>
    <t>CF_Fall15_GP397_16Q 10-20</t>
  </si>
  <si>
    <t>CF_Fall15_GP397_16Q 20-30</t>
  </si>
  <si>
    <t>A/BA</t>
  </si>
  <si>
    <t xml:space="preserve">CF_Fall15_GP397_16Q </t>
  </si>
  <si>
    <t>CF_Fall15_GP397_16Q 30-46</t>
  </si>
  <si>
    <t>397</t>
  </si>
  <si>
    <t>CF_Fall15_GP399_18Q 0-18</t>
  </si>
  <si>
    <t>18Q</t>
  </si>
  <si>
    <t>CF_Fall15_GP399_18Q</t>
  </si>
  <si>
    <t>CF_Fall15_GP399_18Q 18-38</t>
  </si>
  <si>
    <t>CF_Fall15_GP399_18Q 38-54</t>
  </si>
  <si>
    <t>CF_Fall15_GP399_18Q 54-99</t>
  </si>
  <si>
    <t>CF_Fall15_GP399_18Q 99-153</t>
  </si>
  <si>
    <t>CF_Fall15_GP399_18Q 0-10</t>
  </si>
  <si>
    <t>CF_Fall15_GP399_18Q 10-20</t>
  </si>
  <si>
    <t>CF_Fall15_GP399_18Q 20-30</t>
  </si>
  <si>
    <t xml:space="preserve">CF_Fall15_GP399_18Q </t>
  </si>
  <si>
    <t>CF_Fall15_GP401_20Q 0-12</t>
  </si>
  <si>
    <t>20Q</t>
  </si>
  <si>
    <t>CF_Fall15_GP401_20Q</t>
  </si>
  <si>
    <t>CF_Fall15_GP401_20Q 12-25</t>
  </si>
  <si>
    <t>CF_Fall15_GP401_20Q 25-50</t>
  </si>
  <si>
    <t>CF_Fall15_GP401_20Q 50-94</t>
  </si>
  <si>
    <t>CF_Fall15_GP401_20Q 94-128</t>
  </si>
  <si>
    <t>CF_Fall15_GP401_20Q 128-153</t>
  </si>
  <si>
    <t>CF_Fall15_GP401_20Q 0-10</t>
  </si>
  <si>
    <t>CF_Fall15_GP401_20Q 10-20</t>
  </si>
  <si>
    <t>CF_Fall15_GP401_20Q 20-30</t>
  </si>
  <si>
    <t xml:space="preserve">CF_Fall15_GP401_20Q </t>
  </si>
  <si>
    <t>CF_Fall15_GP419_15R 0-11</t>
  </si>
  <si>
    <t>15R</t>
  </si>
  <si>
    <t>CF_Fall15_GP419_15R</t>
  </si>
  <si>
    <t>CF_Fall15_GP419_15R 11-23</t>
  </si>
  <si>
    <t>CF_Fall15_GP419_15R 23-43</t>
  </si>
  <si>
    <t>CF_Fall15_GP419_15R 43-66</t>
  </si>
  <si>
    <t>CF_Fall15_GP419_15R 66-87</t>
  </si>
  <si>
    <t>CF_Fall15_GP419_15R 87-104</t>
  </si>
  <si>
    <t>CF_Fall15_GP419_15R 104-126</t>
  </si>
  <si>
    <t>ABb</t>
  </si>
  <si>
    <t>CF_Fall15_GP419_15R 126-153</t>
  </si>
  <si>
    <t>CF_Fall15_GP419_15R 0-10</t>
  </si>
  <si>
    <t>CF_Fall15_GP419_15R 10-20</t>
  </si>
  <si>
    <t>CF_Fall15_GP419_15R 20-30</t>
  </si>
  <si>
    <t xml:space="preserve">CF_Fall15_GP419_15R </t>
  </si>
  <si>
    <t>CF_Fall15_GP419_15R 30-43</t>
  </si>
  <si>
    <t>419</t>
  </si>
  <si>
    <t>CF_Fall15_GP421_17R 0-10</t>
  </si>
  <si>
    <t>17R</t>
  </si>
  <si>
    <t>CF_Fall15_GP421_17R</t>
  </si>
  <si>
    <t>CF_Fall15_GP421_17R 10-37</t>
  </si>
  <si>
    <t>CF_Fall15_GP421_17R 37-73</t>
  </si>
  <si>
    <t>CF_Fall15_GP421_17R 73-92</t>
  </si>
  <si>
    <t>CF_Fall15_GP421_17R 92-126</t>
  </si>
  <si>
    <t>CF_Fall15_GP421_17R 126-151.5</t>
  </si>
  <si>
    <t>CF_Fall15_GP421_17R 10-20</t>
  </si>
  <si>
    <t>CF_Fall15_GP421_17R 20-30</t>
  </si>
  <si>
    <t xml:space="preserve">CF_Fall15_GP421_17R </t>
  </si>
  <si>
    <t>CF_Fall15_GP423_19R 0-10</t>
  </si>
  <si>
    <t>19R</t>
  </si>
  <si>
    <t>CF_Fall15_GP423_19R</t>
  </si>
  <si>
    <t>CF_Fall15_GP423_19R 10-32</t>
  </si>
  <si>
    <t>CF_Fall15_GP423_19R 32-60</t>
  </si>
  <si>
    <t>CF_Fall15_GP423_19R 60-106</t>
  </si>
  <si>
    <t>CF_Fall15_GP423_19R 106-128</t>
  </si>
  <si>
    <t>CF_Fall15_GP423_19R 128-145</t>
  </si>
  <si>
    <t>CF_Fall15_GP423_19R 145-153</t>
  </si>
  <si>
    <t>CF_Fall15_GP423_19R 10-20</t>
  </si>
  <si>
    <t>CF_Fall15_GP423_19R 20-30</t>
  </si>
  <si>
    <t xml:space="preserve">CF_Fall15_GP423_19R </t>
  </si>
  <si>
    <t>CF_Fall15_GP423_19R 30-32</t>
  </si>
  <si>
    <t>423</t>
  </si>
  <si>
    <t>CF_Fall15_GP425_21R 0-16</t>
  </si>
  <si>
    <t>21R</t>
  </si>
  <si>
    <t>CF_Fall15_GP425_21R</t>
  </si>
  <si>
    <t>CF_Fall15_GP425_21R 16-57</t>
  </si>
  <si>
    <t>CF_Fall15_GP425_21R 57-87</t>
  </si>
  <si>
    <t>CF_Fall15_GP425_21R 87-109</t>
  </si>
  <si>
    <t>CF_Fall15_GP425_21R 109-153</t>
  </si>
  <si>
    <t>Bwgb</t>
  </si>
  <si>
    <t>CF_Fall15_GP425_21R 0-10</t>
  </si>
  <si>
    <t>CF_Fall15_GP425_21R 10-20</t>
  </si>
  <si>
    <t>CF_Fall15_GP425_21R 20-30</t>
  </si>
  <si>
    <t xml:space="preserve">CF_Fall15_GP425_21R </t>
  </si>
  <si>
    <t>CF_Fall15_GP425_21R 30-57</t>
  </si>
  <si>
    <t>425</t>
  </si>
  <si>
    <r>
      <t>δ</t>
    </r>
    <r>
      <rPr>
        <b/>
        <vertAlign val="superscript"/>
        <sz val="12"/>
        <color indexed="8"/>
        <rFont val="Arial"/>
        <family val="2"/>
      </rPr>
      <t>13</t>
    </r>
    <r>
      <rPr>
        <b/>
        <sz val="12"/>
        <color indexed="8"/>
        <rFont val="Arial"/>
        <family val="2"/>
      </rPr>
      <t>C</t>
    </r>
    <r>
      <rPr>
        <b/>
        <vertAlign val="subscript"/>
        <sz val="12"/>
        <color indexed="8"/>
        <rFont val="Arial"/>
        <family val="2"/>
      </rPr>
      <t>VPDB</t>
    </r>
    <r>
      <rPr>
        <b/>
        <sz val="12"/>
        <color indexed="8"/>
        <rFont val="Arial"/>
        <family val="2"/>
      </rPr>
      <t xml:space="preserve"> x 1000</t>
    </r>
  </si>
  <si>
    <r>
      <t>δ</t>
    </r>
    <r>
      <rPr>
        <b/>
        <vertAlign val="superscript"/>
        <sz val="12"/>
        <color indexed="8"/>
        <rFont val="Arial"/>
        <family val="2"/>
      </rPr>
      <t>13</t>
    </r>
    <r>
      <rPr>
        <b/>
        <sz val="12"/>
        <color indexed="8"/>
        <rFont val="Arial"/>
        <family val="2"/>
      </rPr>
      <t>C</t>
    </r>
    <r>
      <rPr>
        <b/>
        <vertAlign val="subscript"/>
        <sz val="12"/>
        <color indexed="8"/>
        <rFont val="Arial"/>
        <family val="2"/>
      </rPr>
      <t>VPDB</t>
    </r>
    <r>
      <rPr>
        <b/>
        <sz val="12"/>
        <color indexed="8"/>
        <rFont val="Arial"/>
        <family val="2"/>
      </rPr>
      <t xml:space="preserve"> x 1000_acid wash</t>
    </r>
  </si>
  <si>
    <r>
      <t>Carbon stocks (Mg ·ha</t>
    </r>
    <r>
      <rPr>
        <b/>
        <vertAlign val="superscript"/>
        <sz val="12"/>
        <color theme="1"/>
        <rFont val="Arial"/>
        <family val="2"/>
      </rPr>
      <t>-1</t>
    </r>
    <r>
      <rPr>
        <b/>
        <sz val="12"/>
        <color theme="1"/>
        <rFont val="Arial"/>
        <family val="2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</si>
</sst>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2"/>
      <color theme="1"/>
      <name val="Arial"/>
      <family val="2"/>
    </font>
    <font>
      <b/>
      <sz val="12"/>
      <color theme="1"/>
      <name val="Times New Roman"/>
      <family val="1"/>
    </font>
    <font>
      <b/>
      <vertAlign val="superscript"/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b/>
      <vertAlign val="subscript"/>
      <sz val="12"/>
      <color indexed="8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sz val="12"/>
      <color theme="1"/>
      <name val="Arial"/>
      <family val="2"/>
    </font>
    <font>
      <b/>
      <vertAlign val="superscript"/>
      <sz val="12"/>
      <color theme="1"/>
      <name val="Arial"/>
      <family val="2"/>
    </font>
    <font>
      <sz val="12"/>
      <name val="Arial"/>
      <family val="2"/>
    </font>
    <font>
      <sz val="12"/>
      <color theme="1"/>
      <name val="Times New Roman"/>
      <family val="1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9"/>
      <color indexed="81"/>
      <name val="Tahoma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1"/>
      <color rgb="FFFF0000"/>
      <name val="Calibri"/>
      <family val="2"/>
      <scheme val="minor"/>
    </font>
    <font>
      <b/>
      <vertAlign val="superscript"/>
      <sz val="12"/>
      <color indexed="8"/>
      <name val="Arial"/>
      <family val="2"/>
    </font>
    <font>
      <b/>
      <sz val="12"/>
      <color indexed="8"/>
      <name val="Arial"/>
      <family val="2"/>
    </font>
    <font>
      <b/>
      <vertAlign val="subscript"/>
      <sz val="12"/>
      <color indexed="8"/>
      <name val="Arial"/>
      <family val="2"/>
    </font>
    <font>
      <sz val="12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7">
    <xf numFmtId="0" fontId="0" fillId="0" borderId="0" xfId="0"/>
    <xf numFmtId="0" fontId="2" fillId="2" borderId="0" xfId="0" applyFont="1" applyFill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 wrapText="1"/>
    </xf>
    <xf numFmtId="165" fontId="4" fillId="0" borderId="0" xfId="0" applyNumberFormat="1" applyFont="1" applyFill="1" applyBorder="1" applyAlignment="1">
      <alignment horizontal="center" vertical="center" wrapText="1"/>
    </xf>
    <xf numFmtId="165" fontId="9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1" fillId="0" borderId="0" xfId="0" applyFont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2" fontId="12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164" fontId="2" fillId="0" borderId="0" xfId="0" applyNumberFormat="1" applyFont="1" applyBorder="1" applyAlignment="1">
      <alignment horizontal="center" vertical="center" wrapText="1"/>
    </xf>
    <xf numFmtId="2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2" fontId="17" fillId="0" borderId="0" xfId="0" applyNumberFormat="1" applyFont="1" applyAlignment="1">
      <alignment horizontal="center"/>
    </xf>
    <xf numFmtId="165" fontId="17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165" fontId="3" fillId="0" borderId="0" xfId="0" applyNumberFormat="1" applyFont="1" applyFill="1" applyBorder="1" applyAlignment="1">
      <alignment horizontal="center" vertical="center"/>
    </xf>
    <xf numFmtId="0" fontId="3" fillId="0" borderId="0" xfId="0" applyFont="1"/>
    <xf numFmtId="0" fontId="11" fillId="0" borderId="0" xfId="0" applyFont="1" applyFill="1" applyBorder="1" applyAlignment="1">
      <alignment horizontal="center"/>
    </xf>
    <xf numFmtId="49" fontId="3" fillId="0" borderId="0" xfId="0" applyNumberFormat="1" applyFont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/>
    <xf numFmtId="165" fontId="13" fillId="0" borderId="0" xfId="0" applyNumberFormat="1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/>
    </xf>
    <xf numFmtId="2" fontId="11" fillId="4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11" fillId="5" borderId="0" xfId="0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 vertical="center" wrapText="1"/>
    </xf>
    <xf numFmtId="165" fontId="4" fillId="6" borderId="0" xfId="0" applyNumberFormat="1" applyFont="1" applyFill="1" applyBorder="1" applyAlignment="1">
      <alignment horizontal="center" vertical="center" wrapText="1"/>
    </xf>
    <xf numFmtId="2" fontId="17" fillId="2" borderId="0" xfId="0" applyNumberFormat="1" applyFont="1" applyFill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2" fillId="2" borderId="0" xfId="0" applyNumberFormat="1" applyFont="1" applyFill="1" applyAlignment="1">
      <alignment horizontal="center"/>
    </xf>
    <xf numFmtId="2" fontId="18" fillId="2" borderId="0" xfId="0" applyNumberFormat="1" applyFont="1" applyFill="1" applyAlignment="1">
      <alignment horizontal="center"/>
    </xf>
    <xf numFmtId="165" fontId="19" fillId="0" borderId="0" xfId="0" applyNumberFormat="1" applyFont="1" applyAlignment="1">
      <alignment horizontal="center"/>
    </xf>
    <xf numFmtId="165" fontId="18" fillId="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165" fontId="20" fillId="0" borderId="0" xfId="0" applyNumberFormat="1" applyFont="1" applyAlignment="1">
      <alignment horizontal="center"/>
    </xf>
    <xf numFmtId="2" fontId="20" fillId="0" borderId="0" xfId="0" applyNumberFormat="1" applyFont="1" applyAlignment="1">
      <alignment horizontal="center" vertical="center"/>
    </xf>
    <xf numFmtId="0" fontId="0" fillId="0" borderId="0" xfId="0" applyFont="1"/>
    <xf numFmtId="165" fontId="11" fillId="4" borderId="0" xfId="0" applyNumberFormat="1" applyFont="1" applyFill="1" applyBorder="1" applyAlignment="1">
      <alignment horizontal="center"/>
    </xf>
    <xf numFmtId="0" fontId="0" fillId="0" borderId="0" xfId="0" applyFill="1"/>
    <xf numFmtId="0" fontId="2" fillId="0" borderId="0" xfId="0" applyFont="1" applyFill="1" applyBorder="1" applyAlignment="1">
      <alignment horizontal="center" vertical="center" wrapText="1"/>
    </xf>
    <xf numFmtId="2" fontId="17" fillId="0" borderId="0" xfId="0" applyNumberFormat="1" applyFont="1" applyFill="1" applyAlignment="1">
      <alignment horizontal="center"/>
    </xf>
    <xf numFmtId="165" fontId="17" fillId="0" borderId="0" xfId="0" applyNumberFormat="1" applyFont="1" applyFill="1" applyAlignment="1">
      <alignment horizontal="center"/>
    </xf>
    <xf numFmtId="165" fontId="11" fillId="0" borderId="0" xfId="0" applyNumberFormat="1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2" fontId="20" fillId="0" borderId="0" xfId="0" applyNumberFormat="1" applyFont="1" applyFill="1" applyAlignment="1">
      <alignment horizontal="center"/>
    </xf>
    <xf numFmtId="165" fontId="20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 vertical="center"/>
    </xf>
    <xf numFmtId="2" fontId="13" fillId="0" borderId="0" xfId="0" applyNumberFormat="1" applyFont="1" applyFill="1" applyAlignment="1">
      <alignment horizontal="center" vertical="center"/>
    </xf>
    <xf numFmtId="2" fontId="12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2" fontId="19" fillId="0" borderId="0" xfId="0" applyNumberFormat="1" applyFont="1" applyFill="1" applyAlignment="1">
      <alignment horizontal="center"/>
    </xf>
    <xf numFmtId="0" fontId="21" fillId="0" borderId="0" xfId="0" applyFont="1" applyFill="1"/>
    <xf numFmtId="165" fontId="19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 vertical="center"/>
    </xf>
    <xf numFmtId="0" fontId="0" fillId="0" borderId="0" xfId="0"/>
    <xf numFmtId="2" fontId="13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165" fontId="17" fillId="0" borderId="0" xfId="0" applyNumberFormat="1" applyFont="1" applyAlignment="1">
      <alignment horizontal="center"/>
    </xf>
    <xf numFmtId="2" fontId="17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21" fillId="0" borderId="0" xfId="0" applyFont="1"/>
    <xf numFmtId="165" fontId="18" fillId="0" borderId="0" xfId="0" applyNumberFormat="1" applyFont="1" applyAlignment="1">
      <alignment horizontal="center"/>
    </xf>
    <xf numFmtId="2" fontId="9" fillId="0" borderId="0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Alignment="1">
      <alignment horizontal="center"/>
    </xf>
    <xf numFmtId="2" fontId="11" fillId="8" borderId="0" xfId="0" applyNumberFormat="1" applyFont="1" applyFill="1" applyBorder="1" applyAlignment="1">
      <alignment horizontal="center"/>
    </xf>
    <xf numFmtId="165" fontId="11" fillId="8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2" fontId="12" fillId="2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2" fontId="20" fillId="0" borderId="0" xfId="0" applyNumberFormat="1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165" fontId="12" fillId="0" borderId="0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0" fontId="13" fillId="0" borderId="0" xfId="0" applyFont="1" applyAlignment="1">
      <alignment horizontal="center" vertical="center"/>
    </xf>
    <xf numFmtId="2" fontId="9" fillId="6" borderId="0" xfId="0" applyNumberFormat="1" applyFont="1" applyFill="1" applyBorder="1" applyAlignment="1">
      <alignment horizontal="center" vertical="center" wrapText="1"/>
    </xf>
    <xf numFmtId="165" fontId="9" fillId="6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/>
    <xf numFmtId="0" fontId="13" fillId="0" borderId="0" xfId="0" applyFont="1"/>
    <xf numFmtId="165" fontId="13" fillId="0" borderId="0" xfId="0" applyNumberFormat="1" applyFont="1"/>
    <xf numFmtId="2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2" fontId="11" fillId="0" borderId="0" xfId="0" applyNumberFormat="1" applyFont="1" applyFill="1" applyAlignment="1">
      <alignment horizontal="center"/>
    </xf>
    <xf numFmtId="0" fontId="13" fillId="0" borderId="0" xfId="0" applyFont="1" applyFill="1"/>
    <xf numFmtId="165" fontId="11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0" fontId="18" fillId="0" borderId="0" xfId="0" applyFont="1" applyFill="1"/>
    <xf numFmtId="165" fontId="25" fillId="0" borderId="0" xfId="0" applyNumberFormat="1" applyFont="1" applyFill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'Merged Profile (2)'!$AC$2:$AC$1545</c:f>
              <c:strCache>
                <c:ptCount val="1544"/>
                <c:pt idx="0">
                  <c:v>1.783</c:v>
                </c:pt>
                <c:pt idx="1">
                  <c:v>1.308</c:v>
                </c:pt>
                <c:pt idx="2">
                  <c:v>1.047</c:v>
                </c:pt>
                <c:pt idx="3">
                  <c:v>1.071</c:v>
                </c:pt>
                <c:pt idx="4">
                  <c:v>0.631</c:v>
                </c:pt>
                <c:pt idx="5">
                  <c:v>0.353</c:v>
                </c:pt>
                <c:pt idx="6">
                  <c:v>0.212</c:v>
                </c:pt>
                <c:pt idx="7">
                  <c:v>2.079</c:v>
                </c:pt>
                <c:pt idx="8">
                  <c:v>1.338</c:v>
                </c:pt>
                <c:pt idx="9">
                  <c:v>1.350</c:v>
                </c:pt>
                <c:pt idx="10">
                  <c:v>1.189</c:v>
                </c:pt>
                <c:pt idx="11">
                  <c:v>0.594</c:v>
                </c:pt>
                <c:pt idx="12">
                  <c:v>0.417</c:v>
                </c:pt>
                <c:pt idx="13">
                  <c:v>0.254</c:v>
                </c:pt>
                <c:pt idx="14">
                  <c:v>2.284</c:v>
                </c:pt>
                <c:pt idx="15">
                  <c:v>1.439</c:v>
                </c:pt>
                <c:pt idx="16">
                  <c:v>1.389</c:v>
                </c:pt>
                <c:pt idx="17">
                  <c:v>1.188</c:v>
                </c:pt>
                <c:pt idx="18">
                  <c:v>0.616</c:v>
                </c:pt>
                <c:pt idx="19">
                  <c:v>0.471</c:v>
                </c:pt>
                <c:pt idx="20">
                  <c:v>0.261</c:v>
                </c:pt>
                <c:pt idx="21">
                  <c:v>2.323</c:v>
                </c:pt>
                <c:pt idx="22">
                  <c:v>1.511</c:v>
                </c:pt>
                <c:pt idx="23">
                  <c:v>1.419</c:v>
                </c:pt>
                <c:pt idx="24">
                  <c:v>1.116</c:v>
                </c:pt>
                <c:pt idx="25">
                  <c:v>0.577</c:v>
                </c:pt>
                <c:pt idx="26">
                  <c:v>0.400</c:v>
                </c:pt>
                <c:pt idx="27">
                  <c:v>0.229</c:v>
                </c:pt>
                <c:pt idx="28">
                  <c:v>2.061</c:v>
                </c:pt>
                <c:pt idx="29">
                  <c:v>1.387</c:v>
                </c:pt>
                <c:pt idx="30">
                  <c:v>1.243</c:v>
                </c:pt>
                <c:pt idx="31">
                  <c:v>0.960</c:v>
                </c:pt>
                <c:pt idx="32">
                  <c:v>0.284</c:v>
                </c:pt>
                <c:pt idx="33">
                  <c:v>0.352</c:v>
                </c:pt>
                <c:pt idx="34">
                  <c:v>0.165</c:v>
                </c:pt>
                <c:pt idx="35">
                  <c:v>1.946</c:v>
                </c:pt>
                <c:pt idx="36">
                  <c:v>1.252</c:v>
                </c:pt>
                <c:pt idx="37">
                  <c:v>1.045</c:v>
                </c:pt>
                <c:pt idx="38">
                  <c:v>0.887</c:v>
                </c:pt>
                <c:pt idx="39">
                  <c:v>0.566</c:v>
                </c:pt>
                <c:pt idx="40">
                  <c:v>0.333</c:v>
                </c:pt>
                <c:pt idx="41">
                  <c:v>0.193</c:v>
                </c:pt>
                <c:pt idx="42">
                  <c:v>1.599</c:v>
                </c:pt>
                <c:pt idx="43">
                  <c:v>1.066</c:v>
                </c:pt>
                <c:pt idx="44">
                  <c:v>1.070</c:v>
                </c:pt>
                <c:pt idx="45">
                  <c:v>1.214</c:v>
                </c:pt>
                <c:pt idx="46">
                  <c:v>0.603</c:v>
                </c:pt>
                <c:pt idx="47">
                  <c:v>0.368</c:v>
                </c:pt>
                <c:pt idx="48">
                  <c:v>0.342</c:v>
                </c:pt>
                <c:pt idx="49">
                  <c:v>0.222</c:v>
                </c:pt>
                <c:pt idx="50">
                  <c:v>2.666</c:v>
                </c:pt>
                <c:pt idx="51">
                  <c:v>1.886</c:v>
                </c:pt>
                <c:pt idx="52">
                  <c:v>1.982</c:v>
                </c:pt>
                <c:pt idx="53">
                  <c:v>2.040</c:v>
                </c:pt>
                <c:pt idx="54">
                  <c:v>2.184</c:v>
                </c:pt>
                <c:pt idx="55">
                  <c:v>1.444</c:v>
                </c:pt>
                <c:pt idx="56">
                  <c:v>0.549</c:v>
                </c:pt>
                <c:pt idx="57">
                  <c:v>1.770</c:v>
                </c:pt>
                <c:pt idx="58">
                  <c:v>1.100</c:v>
                </c:pt>
                <c:pt idx="59">
                  <c:v>0.912</c:v>
                </c:pt>
                <c:pt idx="60">
                  <c:v>0.844</c:v>
                </c:pt>
                <c:pt idx="61">
                  <c:v>0.541</c:v>
                </c:pt>
                <c:pt idx="62">
                  <c:v>0.289</c:v>
                </c:pt>
                <c:pt idx="63">
                  <c:v>0.252</c:v>
                </c:pt>
                <c:pt idx="64">
                  <c:v>0.178</c:v>
                </c:pt>
                <c:pt idx="65">
                  <c:v>0.129</c:v>
                </c:pt>
                <c:pt idx="67">
                  <c:v>1.567</c:v>
                </c:pt>
                <c:pt idx="68">
                  <c:v>0.964</c:v>
                </c:pt>
                <c:pt idx="69">
                  <c:v>0.914</c:v>
                </c:pt>
                <c:pt idx="70">
                  <c:v>0.808</c:v>
                </c:pt>
                <c:pt idx="71">
                  <c:v>0.827</c:v>
                </c:pt>
                <c:pt idx="72">
                  <c:v>1.693</c:v>
                </c:pt>
                <c:pt idx="73">
                  <c:v>0.679</c:v>
                </c:pt>
                <c:pt idx="75">
                  <c:v>1.661</c:v>
                </c:pt>
                <c:pt idx="76">
                  <c:v>1.154</c:v>
                </c:pt>
                <c:pt idx="77">
                  <c:v>0.986</c:v>
                </c:pt>
                <c:pt idx="78">
                  <c:v>0.886</c:v>
                </c:pt>
                <c:pt idx="79">
                  <c:v>0.539</c:v>
                </c:pt>
                <c:pt idx="80">
                  <c:v>0.408</c:v>
                </c:pt>
                <c:pt idx="81">
                  <c:v>0.239</c:v>
                </c:pt>
                <c:pt idx="82">
                  <c:v>0.165</c:v>
                </c:pt>
                <c:pt idx="84">
                  <c:v>2.542</c:v>
                </c:pt>
                <c:pt idx="85">
                  <c:v>1.446</c:v>
                </c:pt>
                <c:pt idx="86">
                  <c:v>1.115</c:v>
                </c:pt>
                <c:pt idx="87">
                  <c:v>1.181</c:v>
                </c:pt>
                <c:pt idx="88">
                  <c:v>0.569</c:v>
                </c:pt>
                <c:pt idx="89">
                  <c:v>0.359</c:v>
                </c:pt>
                <c:pt idx="90">
                  <c:v>0.248</c:v>
                </c:pt>
                <c:pt idx="91">
                  <c:v>0.237</c:v>
                </c:pt>
                <c:pt idx="93">
                  <c:v>2.145</c:v>
                </c:pt>
                <c:pt idx="94">
                  <c:v>1.619</c:v>
                </c:pt>
                <c:pt idx="95">
                  <c:v>0.874</c:v>
                </c:pt>
                <c:pt idx="96">
                  <c:v>0.591</c:v>
                </c:pt>
                <c:pt idx="97">
                  <c:v>0.455</c:v>
                </c:pt>
                <c:pt idx="98">
                  <c:v>0.327</c:v>
                </c:pt>
                <c:pt idx="99">
                  <c:v>0.326</c:v>
                </c:pt>
                <c:pt idx="100">
                  <c:v>0.795</c:v>
                </c:pt>
                <c:pt idx="102">
                  <c:v>2.084</c:v>
                </c:pt>
                <c:pt idx="103">
                  <c:v>1.417</c:v>
                </c:pt>
                <c:pt idx="104">
                  <c:v>1.033</c:v>
                </c:pt>
                <c:pt idx="105">
                  <c:v>0.858</c:v>
                </c:pt>
                <c:pt idx="106">
                  <c:v>0.587</c:v>
                </c:pt>
                <c:pt idx="107">
                  <c:v>0.584</c:v>
                </c:pt>
                <c:pt idx="108">
                  <c:v>0.895</c:v>
                </c:pt>
                <c:pt idx="109">
                  <c:v>0.776</c:v>
                </c:pt>
                <c:pt idx="111">
                  <c:v>2.350</c:v>
                </c:pt>
                <c:pt idx="112">
                  <c:v>1.680</c:v>
                </c:pt>
                <c:pt idx="113">
                  <c:v>1.010</c:v>
                </c:pt>
                <c:pt idx="114">
                  <c:v>1.239</c:v>
                </c:pt>
                <c:pt idx="115">
                  <c:v>0.602</c:v>
                </c:pt>
                <c:pt idx="116">
                  <c:v>0.329</c:v>
                </c:pt>
                <c:pt idx="117">
                  <c:v>0.175</c:v>
                </c:pt>
                <c:pt idx="118">
                  <c:v>0.092</c:v>
                </c:pt>
                <c:pt idx="120">
                  <c:v>1.638</c:v>
                </c:pt>
                <c:pt idx="121">
                  <c:v>1.207</c:v>
                </c:pt>
                <c:pt idx="122">
                  <c:v>0.980</c:v>
                </c:pt>
                <c:pt idx="123">
                  <c:v>0.768</c:v>
                </c:pt>
                <c:pt idx="124">
                  <c:v>1.690</c:v>
                </c:pt>
                <c:pt idx="125">
                  <c:v>0.675</c:v>
                </c:pt>
                <c:pt idx="126">
                  <c:v>0.594</c:v>
                </c:pt>
                <c:pt idx="128">
                  <c:v>1.968</c:v>
                </c:pt>
                <c:pt idx="129">
                  <c:v>1.394</c:v>
                </c:pt>
                <c:pt idx="130">
                  <c:v>1.138</c:v>
                </c:pt>
                <c:pt idx="131">
                  <c:v>0.932</c:v>
                </c:pt>
                <c:pt idx="132">
                  <c:v>0.681</c:v>
                </c:pt>
                <c:pt idx="133">
                  <c:v>0.320</c:v>
                </c:pt>
                <c:pt idx="134">
                  <c:v>0.249</c:v>
                </c:pt>
                <c:pt idx="135">
                  <c:v>0.129</c:v>
                </c:pt>
                <c:pt idx="137">
                  <c:v>1.918</c:v>
                </c:pt>
                <c:pt idx="138">
                  <c:v>1.535</c:v>
                </c:pt>
                <c:pt idx="139">
                  <c:v>1.081</c:v>
                </c:pt>
                <c:pt idx="140">
                  <c:v>1.513</c:v>
                </c:pt>
                <c:pt idx="141">
                  <c:v>0.822</c:v>
                </c:pt>
                <c:pt idx="142">
                  <c:v>0.384</c:v>
                </c:pt>
                <c:pt idx="143">
                  <c:v>0.168</c:v>
                </c:pt>
                <c:pt idx="144">
                  <c:v>0.103</c:v>
                </c:pt>
                <c:pt idx="145">
                  <c:v>0.152</c:v>
                </c:pt>
                <c:pt idx="147">
                  <c:v>1.844</c:v>
                </c:pt>
                <c:pt idx="148">
                  <c:v>1.095</c:v>
                </c:pt>
                <c:pt idx="149">
                  <c:v>0.628</c:v>
                </c:pt>
                <c:pt idx="150">
                  <c:v>0.773</c:v>
                </c:pt>
                <c:pt idx="151">
                  <c:v>0.415</c:v>
                </c:pt>
                <c:pt idx="152">
                  <c:v>0.291</c:v>
                </c:pt>
                <c:pt idx="153">
                  <c:v>0.147</c:v>
                </c:pt>
                <c:pt idx="154">
                  <c:v>0.148</c:v>
                </c:pt>
                <c:pt idx="156">
                  <c:v>2.456</c:v>
                </c:pt>
                <c:pt idx="157">
                  <c:v>2.039</c:v>
                </c:pt>
                <c:pt idx="158">
                  <c:v>1.540</c:v>
                </c:pt>
                <c:pt idx="159">
                  <c:v>0.947</c:v>
                </c:pt>
                <c:pt idx="160">
                  <c:v>0.509</c:v>
                </c:pt>
                <c:pt idx="161">
                  <c:v>0.291</c:v>
                </c:pt>
                <c:pt idx="163">
                  <c:v>1.912</c:v>
                </c:pt>
                <c:pt idx="164">
                  <c:v>1.192</c:v>
                </c:pt>
                <c:pt idx="165">
                  <c:v>1.197</c:v>
                </c:pt>
                <c:pt idx="166">
                  <c:v>1.241</c:v>
                </c:pt>
                <c:pt idx="167">
                  <c:v>1.185</c:v>
                </c:pt>
                <c:pt idx="168">
                  <c:v>0.911</c:v>
                </c:pt>
                <c:pt idx="169">
                  <c:v>0.550</c:v>
                </c:pt>
                <c:pt idx="170">
                  <c:v>0.266</c:v>
                </c:pt>
                <c:pt idx="171">
                  <c:v>0.301</c:v>
                </c:pt>
                <c:pt idx="173">
                  <c:v>1.471</c:v>
                </c:pt>
                <c:pt idx="174">
                  <c:v>0.882</c:v>
                </c:pt>
                <c:pt idx="175">
                  <c:v>0.785</c:v>
                </c:pt>
                <c:pt idx="176">
                  <c:v>0.682</c:v>
                </c:pt>
                <c:pt idx="177">
                  <c:v>1.383</c:v>
                </c:pt>
                <c:pt idx="178">
                  <c:v>0.694</c:v>
                </c:pt>
                <c:pt idx="179">
                  <c:v>0.605</c:v>
                </c:pt>
                <c:pt idx="180">
                  <c:v>0.343</c:v>
                </c:pt>
                <c:pt idx="182">
                  <c:v>1.754</c:v>
                </c:pt>
                <c:pt idx="183">
                  <c:v>1.210</c:v>
                </c:pt>
                <c:pt idx="184">
                  <c:v>0.692</c:v>
                </c:pt>
                <c:pt idx="185">
                  <c:v>0.445</c:v>
                </c:pt>
                <c:pt idx="186">
                  <c:v>0.226</c:v>
                </c:pt>
                <c:pt idx="187">
                  <c:v>0.202</c:v>
                </c:pt>
                <c:pt idx="188">
                  <c:v>0.198</c:v>
                </c:pt>
                <c:pt idx="190">
                  <c:v>2.509</c:v>
                </c:pt>
                <c:pt idx="191">
                  <c:v>1.995</c:v>
                </c:pt>
                <c:pt idx="192">
                  <c:v>1.733</c:v>
                </c:pt>
                <c:pt idx="193">
                  <c:v>1.439</c:v>
                </c:pt>
                <c:pt idx="194">
                  <c:v>0.944</c:v>
                </c:pt>
                <c:pt idx="195">
                  <c:v>0.457</c:v>
                </c:pt>
                <c:pt idx="196">
                  <c:v>0.331</c:v>
                </c:pt>
                <c:pt idx="197">
                  <c:v>0.277</c:v>
                </c:pt>
                <c:pt idx="198">
                  <c:v>0.294</c:v>
                </c:pt>
                <c:pt idx="200">
                  <c:v>2.102</c:v>
                </c:pt>
                <c:pt idx="201">
                  <c:v>1.446</c:v>
                </c:pt>
                <c:pt idx="202">
                  <c:v>0.795</c:v>
                </c:pt>
                <c:pt idx="203">
                  <c:v>0.883</c:v>
                </c:pt>
                <c:pt idx="204">
                  <c:v>0.426</c:v>
                </c:pt>
                <c:pt idx="205">
                  <c:v>0.381</c:v>
                </c:pt>
                <c:pt idx="206">
                  <c:v>0.286</c:v>
                </c:pt>
                <c:pt idx="207">
                  <c:v>0.226</c:v>
                </c:pt>
                <c:pt idx="209">
                  <c:v>2.533</c:v>
                </c:pt>
                <c:pt idx="210">
                  <c:v>1.941</c:v>
                </c:pt>
                <c:pt idx="211">
                  <c:v>1.497</c:v>
                </c:pt>
                <c:pt idx="212">
                  <c:v>1.443</c:v>
                </c:pt>
                <c:pt idx="213">
                  <c:v>1.037</c:v>
                </c:pt>
                <c:pt idx="214">
                  <c:v>0.433</c:v>
                </c:pt>
                <c:pt idx="215">
                  <c:v>0.258</c:v>
                </c:pt>
                <c:pt idx="216">
                  <c:v>0.186</c:v>
                </c:pt>
                <c:pt idx="218">
                  <c:v>2.249</c:v>
                </c:pt>
                <c:pt idx="219">
                  <c:v>1.545</c:v>
                </c:pt>
                <c:pt idx="220">
                  <c:v>0.739</c:v>
                </c:pt>
                <c:pt idx="221">
                  <c:v>0.614</c:v>
                </c:pt>
                <c:pt idx="222">
                  <c:v>0.325</c:v>
                </c:pt>
                <c:pt idx="223">
                  <c:v>0.255</c:v>
                </c:pt>
                <c:pt idx="224">
                  <c:v>0.312</c:v>
                </c:pt>
                <c:pt idx="226">
                  <c:v>1.987</c:v>
                </c:pt>
                <c:pt idx="227">
                  <c:v>1.660</c:v>
                </c:pt>
                <c:pt idx="228">
                  <c:v>0.651</c:v>
                </c:pt>
                <c:pt idx="229">
                  <c:v>0.398</c:v>
                </c:pt>
                <c:pt idx="230">
                  <c:v>0.256</c:v>
                </c:pt>
                <c:pt idx="231">
                  <c:v>0.228</c:v>
                </c:pt>
                <c:pt idx="232">
                  <c:v>0.478</c:v>
                </c:pt>
                <c:pt idx="234">
                  <c:v>2.358</c:v>
                </c:pt>
                <c:pt idx="235">
                  <c:v>1.574</c:v>
                </c:pt>
                <c:pt idx="236">
                  <c:v>1.446</c:v>
                </c:pt>
                <c:pt idx="237">
                  <c:v>1.196</c:v>
                </c:pt>
                <c:pt idx="238">
                  <c:v>0.663</c:v>
                </c:pt>
                <c:pt idx="239">
                  <c:v>0.365</c:v>
                </c:pt>
                <c:pt idx="240">
                  <c:v>0.221</c:v>
                </c:pt>
                <c:pt idx="241">
                  <c:v>0.155</c:v>
                </c:pt>
                <c:pt idx="243">
                  <c:v>2.676</c:v>
                </c:pt>
                <c:pt idx="244">
                  <c:v>1.729</c:v>
                </c:pt>
                <c:pt idx="245">
                  <c:v>1.230</c:v>
                </c:pt>
                <c:pt idx="246">
                  <c:v>1.578</c:v>
                </c:pt>
                <c:pt idx="247">
                  <c:v>1.046</c:v>
                </c:pt>
                <c:pt idx="248">
                  <c:v>0.607</c:v>
                </c:pt>
                <c:pt idx="249">
                  <c:v>0.425</c:v>
                </c:pt>
                <c:pt idx="250">
                  <c:v>0.354</c:v>
                </c:pt>
                <c:pt idx="251">
                  <c:v>0.260</c:v>
                </c:pt>
                <c:pt idx="252">
                  <c:v>0.139</c:v>
                </c:pt>
                <c:pt idx="254">
                  <c:v>2.430</c:v>
                </c:pt>
                <c:pt idx="255">
                  <c:v>1.999</c:v>
                </c:pt>
                <c:pt idx="256">
                  <c:v>1.782</c:v>
                </c:pt>
                <c:pt idx="257">
                  <c:v>1.529</c:v>
                </c:pt>
                <c:pt idx="258">
                  <c:v>1.013</c:v>
                </c:pt>
                <c:pt idx="259">
                  <c:v>0.698</c:v>
                </c:pt>
                <c:pt idx="260">
                  <c:v>0.462</c:v>
                </c:pt>
                <c:pt idx="261">
                  <c:v>0.294</c:v>
                </c:pt>
                <c:pt idx="263">
                  <c:v>2.340</c:v>
                </c:pt>
                <c:pt idx="264">
                  <c:v>1.920</c:v>
                </c:pt>
                <c:pt idx="265">
                  <c:v>1.695</c:v>
                </c:pt>
                <c:pt idx="266">
                  <c:v>1.639</c:v>
                </c:pt>
                <c:pt idx="267">
                  <c:v>1.153</c:v>
                </c:pt>
                <c:pt idx="268">
                  <c:v>0.625</c:v>
                </c:pt>
                <c:pt idx="269">
                  <c:v>0.297</c:v>
                </c:pt>
                <c:pt idx="270">
                  <c:v>0.244</c:v>
                </c:pt>
                <c:pt idx="272">
                  <c:v>2.385</c:v>
                </c:pt>
                <c:pt idx="273">
                  <c:v>1.894</c:v>
                </c:pt>
                <c:pt idx="274">
                  <c:v>1.731</c:v>
                </c:pt>
                <c:pt idx="275">
                  <c:v>1.541</c:v>
                </c:pt>
                <c:pt idx="276">
                  <c:v>0.956</c:v>
                </c:pt>
                <c:pt idx="277">
                  <c:v>0.453</c:v>
                </c:pt>
                <c:pt idx="278">
                  <c:v>0.294</c:v>
                </c:pt>
                <c:pt idx="279">
                  <c:v>0.232</c:v>
                </c:pt>
                <c:pt idx="280">
                  <c:v>0.193</c:v>
                </c:pt>
                <c:pt idx="282">
                  <c:v>1.975</c:v>
                </c:pt>
                <c:pt idx="283">
                  <c:v>1.348</c:v>
                </c:pt>
                <c:pt idx="284">
                  <c:v>1.280</c:v>
                </c:pt>
                <c:pt idx="285">
                  <c:v>0.876</c:v>
                </c:pt>
                <c:pt idx="286">
                  <c:v>0.579</c:v>
                </c:pt>
                <c:pt idx="287">
                  <c:v>0.310</c:v>
                </c:pt>
                <c:pt idx="288">
                  <c:v>0.207</c:v>
                </c:pt>
                <c:pt idx="289">
                  <c:v>0.177</c:v>
                </c:pt>
                <c:pt idx="291">
                  <c:v>1.720</c:v>
                </c:pt>
                <c:pt idx="292">
                  <c:v>1.909</c:v>
                </c:pt>
                <c:pt idx="293">
                  <c:v>0.727</c:v>
                </c:pt>
                <c:pt idx="294">
                  <c:v>0.526</c:v>
                </c:pt>
                <c:pt idx="295">
                  <c:v>0.413</c:v>
                </c:pt>
                <c:pt idx="296">
                  <c:v>0.303</c:v>
                </c:pt>
                <c:pt idx="297">
                  <c:v>1.042</c:v>
                </c:pt>
                <c:pt idx="299">
                  <c:v>2.004</c:v>
                </c:pt>
                <c:pt idx="300">
                  <c:v>1.592</c:v>
                </c:pt>
                <c:pt idx="301">
                  <c:v>0.815</c:v>
                </c:pt>
                <c:pt idx="302">
                  <c:v>0.648</c:v>
                </c:pt>
                <c:pt idx="303">
                  <c:v>0.373</c:v>
                </c:pt>
                <c:pt idx="304">
                  <c:v>0.258</c:v>
                </c:pt>
                <c:pt idx="305">
                  <c:v>0.194</c:v>
                </c:pt>
                <c:pt idx="306">
                  <c:v>0.254</c:v>
                </c:pt>
                <c:pt idx="308">
                  <c:v>2.633</c:v>
                </c:pt>
                <c:pt idx="309">
                  <c:v>1.942</c:v>
                </c:pt>
                <c:pt idx="310">
                  <c:v>1.553</c:v>
                </c:pt>
                <c:pt idx="311">
                  <c:v>1.678</c:v>
                </c:pt>
                <c:pt idx="312">
                  <c:v>0.989</c:v>
                </c:pt>
                <c:pt idx="313">
                  <c:v>0.523</c:v>
                </c:pt>
                <c:pt idx="314">
                  <c:v>0.372</c:v>
                </c:pt>
                <c:pt idx="315">
                  <c:v>0.263</c:v>
                </c:pt>
                <c:pt idx="316">
                  <c:v>0.261</c:v>
                </c:pt>
                <c:pt idx="318">
                  <c:v>2.130</c:v>
                </c:pt>
                <c:pt idx="319">
                  <c:v>1.881</c:v>
                </c:pt>
                <c:pt idx="320">
                  <c:v>1.524</c:v>
                </c:pt>
                <c:pt idx="321">
                  <c:v>1.254</c:v>
                </c:pt>
                <c:pt idx="322">
                  <c:v>0.796</c:v>
                </c:pt>
                <c:pt idx="323">
                  <c:v>0.393</c:v>
                </c:pt>
                <c:pt idx="324">
                  <c:v>0.230</c:v>
                </c:pt>
                <c:pt idx="325">
                  <c:v>0.233</c:v>
                </c:pt>
                <c:pt idx="327">
                  <c:v>2.501</c:v>
                </c:pt>
                <c:pt idx="328">
                  <c:v>1.786</c:v>
                </c:pt>
                <c:pt idx="329">
                  <c:v>1.250</c:v>
                </c:pt>
                <c:pt idx="330">
                  <c:v>1.649</c:v>
                </c:pt>
                <c:pt idx="331">
                  <c:v>1.034</c:v>
                </c:pt>
                <c:pt idx="332">
                  <c:v>0.394</c:v>
                </c:pt>
                <c:pt idx="333">
                  <c:v>0.252</c:v>
                </c:pt>
                <c:pt idx="334">
                  <c:v>0.282</c:v>
                </c:pt>
                <c:pt idx="335">
                  <c:v>0.205</c:v>
                </c:pt>
                <c:pt idx="337">
                  <c:v>2.074</c:v>
                </c:pt>
                <c:pt idx="338">
                  <c:v>1.719</c:v>
                </c:pt>
                <c:pt idx="339">
                  <c:v>1.322</c:v>
                </c:pt>
                <c:pt idx="340">
                  <c:v>1.362</c:v>
                </c:pt>
                <c:pt idx="341">
                  <c:v>0.655</c:v>
                </c:pt>
                <c:pt idx="342">
                  <c:v>0.405</c:v>
                </c:pt>
                <c:pt idx="343">
                  <c:v>0.235</c:v>
                </c:pt>
                <c:pt idx="344">
                  <c:v>0.198</c:v>
                </c:pt>
                <c:pt idx="346">
                  <c:v>1.838</c:v>
                </c:pt>
                <c:pt idx="347">
                  <c:v>1.741</c:v>
                </c:pt>
                <c:pt idx="348">
                  <c:v>1.126</c:v>
                </c:pt>
                <c:pt idx="349">
                  <c:v>0.935</c:v>
                </c:pt>
                <c:pt idx="350">
                  <c:v>0.571</c:v>
                </c:pt>
                <c:pt idx="351">
                  <c:v>0.298</c:v>
                </c:pt>
                <c:pt idx="352">
                  <c:v>0.215</c:v>
                </c:pt>
                <c:pt idx="353">
                  <c:v>0.142</c:v>
                </c:pt>
                <c:pt idx="355">
                  <c:v>1.956</c:v>
                </c:pt>
                <c:pt idx="356">
                  <c:v>1.755</c:v>
                </c:pt>
                <c:pt idx="357">
                  <c:v>1.365</c:v>
                </c:pt>
                <c:pt idx="358">
                  <c:v>1.646</c:v>
                </c:pt>
                <c:pt idx="359">
                  <c:v>0.869</c:v>
                </c:pt>
                <c:pt idx="360">
                  <c:v>0.369</c:v>
                </c:pt>
                <c:pt idx="361">
                  <c:v>0.260</c:v>
                </c:pt>
                <c:pt idx="362">
                  <c:v>0.169</c:v>
                </c:pt>
                <c:pt idx="364">
                  <c:v>1.689</c:v>
                </c:pt>
                <c:pt idx="365">
                  <c:v>1.509</c:v>
                </c:pt>
                <c:pt idx="366">
                  <c:v>1.092</c:v>
                </c:pt>
                <c:pt idx="367">
                  <c:v>1.025</c:v>
                </c:pt>
                <c:pt idx="368">
                  <c:v>0.411</c:v>
                </c:pt>
                <c:pt idx="369">
                  <c:v>0.257</c:v>
                </c:pt>
                <c:pt idx="370">
                  <c:v>0.204</c:v>
                </c:pt>
                <c:pt idx="371">
                  <c:v>0.182</c:v>
                </c:pt>
                <c:pt idx="373">
                  <c:v>2.045</c:v>
                </c:pt>
                <c:pt idx="374">
                  <c:v>1.649</c:v>
                </c:pt>
                <c:pt idx="375">
                  <c:v>1.367</c:v>
                </c:pt>
                <c:pt idx="376">
                  <c:v>1.435</c:v>
                </c:pt>
                <c:pt idx="377">
                  <c:v>1.150</c:v>
                </c:pt>
                <c:pt idx="378">
                  <c:v>0.919</c:v>
                </c:pt>
                <c:pt idx="379">
                  <c:v>0.450</c:v>
                </c:pt>
                <c:pt idx="380">
                  <c:v>0.225</c:v>
                </c:pt>
                <c:pt idx="382">
                  <c:v>2.470</c:v>
                </c:pt>
                <c:pt idx="383">
                  <c:v>1.985</c:v>
                </c:pt>
                <c:pt idx="384">
                  <c:v>1.698</c:v>
                </c:pt>
                <c:pt idx="385">
                  <c:v>1.611</c:v>
                </c:pt>
                <c:pt idx="386">
                  <c:v>1.066</c:v>
                </c:pt>
                <c:pt idx="387">
                  <c:v>0.597</c:v>
                </c:pt>
                <c:pt idx="388">
                  <c:v>0.227</c:v>
                </c:pt>
                <c:pt idx="389">
                  <c:v>1.050</c:v>
                </c:pt>
                <c:pt idx="391">
                  <c:v>2.472</c:v>
                </c:pt>
                <c:pt idx="392">
                  <c:v>1.974</c:v>
                </c:pt>
                <c:pt idx="393">
                  <c:v>1.407</c:v>
                </c:pt>
                <c:pt idx="394">
                  <c:v>1.398</c:v>
                </c:pt>
                <c:pt idx="395">
                  <c:v>0.863</c:v>
                </c:pt>
                <c:pt idx="396">
                  <c:v>0.580</c:v>
                </c:pt>
                <c:pt idx="397">
                  <c:v>0.276</c:v>
                </c:pt>
                <c:pt idx="398">
                  <c:v>0.187</c:v>
                </c:pt>
                <c:pt idx="400">
                  <c:v>1.858</c:v>
                </c:pt>
                <c:pt idx="401">
                  <c:v>1.282</c:v>
                </c:pt>
                <c:pt idx="402">
                  <c:v>1.203</c:v>
                </c:pt>
                <c:pt idx="403">
                  <c:v>1.235</c:v>
                </c:pt>
                <c:pt idx="404">
                  <c:v>0.957</c:v>
                </c:pt>
                <c:pt idx="405">
                  <c:v>0.418</c:v>
                </c:pt>
                <c:pt idx="406">
                  <c:v>0.293</c:v>
                </c:pt>
                <c:pt idx="407">
                  <c:v>0.197</c:v>
                </c:pt>
                <c:pt idx="408">
                  <c:v>0.135</c:v>
                </c:pt>
                <c:pt idx="409">
                  <c:v>0.148</c:v>
                </c:pt>
                <c:pt idx="411">
                  <c:v>1.654</c:v>
                </c:pt>
                <c:pt idx="412">
                  <c:v>1.448</c:v>
                </c:pt>
                <c:pt idx="413">
                  <c:v>1.244</c:v>
                </c:pt>
                <c:pt idx="414">
                  <c:v>1.203</c:v>
                </c:pt>
                <c:pt idx="415">
                  <c:v>0.543</c:v>
                </c:pt>
                <c:pt idx="416">
                  <c:v>0.280</c:v>
                </c:pt>
                <c:pt idx="417">
                  <c:v>0.214</c:v>
                </c:pt>
                <c:pt idx="418">
                  <c:v>0.207</c:v>
                </c:pt>
                <c:pt idx="419">
                  <c:v>0.182</c:v>
                </c:pt>
                <c:pt idx="421">
                  <c:v>1.853</c:v>
                </c:pt>
                <c:pt idx="422">
                  <c:v>1.451</c:v>
                </c:pt>
                <c:pt idx="423">
                  <c:v>0.719</c:v>
                </c:pt>
                <c:pt idx="424">
                  <c:v>0.697</c:v>
                </c:pt>
                <c:pt idx="425">
                  <c:v>0.538</c:v>
                </c:pt>
                <c:pt idx="426">
                  <c:v>0.449</c:v>
                </c:pt>
                <c:pt idx="427">
                  <c:v>0.248</c:v>
                </c:pt>
                <c:pt idx="428">
                  <c:v>0.218</c:v>
                </c:pt>
                <c:pt idx="429">
                  <c:v>0.193</c:v>
                </c:pt>
                <c:pt idx="430">
                  <c:v>0.145</c:v>
                </c:pt>
                <c:pt idx="432">
                  <c:v>2.035</c:v>
                </c:pt>
                <c:pt idx="433">
                  <c:v>1.730</c:v>
                </c:pt>
                <c:pt idx="434">
                  <c:v>1.301</c:v>
                </c:pt>
                <c:pt idx="435">
                  <c:v>1.425</c:v>
                </c:pt>
                <c:pt idx="436">
                  <c:v>0.971</c:v>
                </c:pt>
                <c:pt idx="437">
                  <c:v>0.384</c:v>
                </c:pt>
                <c:pt idx="438">
                  <c:v>0.258</c:v>
                </c:pt>
                <c:pt idx="439">
                  <c:v>0.253</c:v>
                </c:pt>
                <c:pt idx="441">
                  <c:v>2.007</c:v>
                </c:pt>
                <c:pt idx="442">
                  <c:v>1.673</c:v>
                </c:pt>
                <c:pt idx="443">
                  <c:v>1.382</c:v>
                </c:pt>
                <c:pt idx="444">
                  <c:v>1.114</c:v>
                </c:pt>
                <c:pt idx="445">
                  <c:v>0.402</c:v>
                </c:pt>
                <c:pt idx="446">
                  <c:v>0.282</c:v>
                </c:pt>
                <c:pt idx="447">
                  <c:v>0.254</c:v>
                </c:pt>
                <c:pt idx="448">
                  <c:v>0.210</c:v>
                </c:pt>
                <c:pt idx="450">
                  <c:v>1.745</c:v>
                </c:pt>
                <c:pt idx="451">
                  <c:v>1.362</c:v>
                </c:pt>
                <c:pt idx="452">
                  <c:v>1.008</c:v>
                </c:pt>
                <c:pt idx="453">
                  <c:v>1.310</c:v>
                </c:pt>
                <c:pt idx="454">
                  <c:v>1.125</c:v>
                </c:pt>
                <c:pt idx="455">
                  <c:v>0.881</c:v>
                </c:pt>
                <c:pt idx="456">
                  <c:v>0.385</c:v>
                </c:pt>
                <c:pt idx="457">
                  <c:v>0.349</c:v>
                </c:pt>
                <c:pt idx="458">
                  <c:v>0.227</c:v>
                </c:pt>
                <c:pt idx="460">
                  <c:v>2.028</c:v>
                </c:pt>
                <c:pt idx="461">
                  <c:v>1.633</c:v>
                </c:pt>
                <c:pt idx="462">
                  <c:v>1.198</c:v>
                </c:pt>
                <c:pt idx="463">
                  <c:v>1.567</c:v>
                </c:pt>
                <c:pt idx="464">
                  <c:v>0.787</c:v>
                </c:pt>
                <c:pt idx="465">
                  <c:v>0.420</c:v>
                </c:pt>
                <c:pt idx="466">
                  <c:v>0.210</c:v>
                </c:pt>
                <c:pt idx="467">
                  <c:v>0.114</c:v>
                </c:pt>
                <c:pt idx="468">
                  <c:v>0.106</c:v>
                </c:pt>
                <c:pt idx="470">
                  <c:v>1.714</c:v>
                </c:pt>
                <c:pt idx="471">
                  <c:v>1.612</c:v>
                </c:pt>
                <c:pt idx="472">
                  <c:v>1.462</c:v>
                </c:pt>
                <c:pt idx="473">
                  <c:v>1.123</c:v>
                </c:pt>
                <c:pt idx="474">
                  <c:v>0.476</c:v>
                </c:pt>
                <c:pt idx="475">
                  <c:v>0.232</c:v>
                </c:pt>
                <c:pt idx="476">
                  <c:v>0.220</c:v>
                </c:pt>
                <c:pt idx="477">
                  <c:v>0.222</c:v>
                </c:pt>
                <c:pt idx="479">
                  <c:v>1.909</c:v>
                </c:pt>
                <c:pt idx="480">
                  <c:v>1.312</c:v>
                </c:pt>
                <c:pt idx="481">
                  <c:v>0.822</c:v>
                </c:pt>
                <c:pt idx="482">
                  <c:v>0.698</c:v>
                </c:pt>
                <c:pt idx="483">
                  <c:v>0.355</c:v>
                </c:pt>
                <c:pt idx="484">
                  <c:v>0.282</c:v>
                </c:pt>
                <c:pt idx="485">
                  <c:v>0.256</c:v>
                </c:pt>
                <c:pt idx="486">
                  <c:v>0.232</c:v>
                </c:pt>
                <c:pt idx="487">
                  <c:v>0.154</c:v>
                </c:pt>
                <c:pt idx="489">
                  <c:v>1.934</c:v>
                </c:pt>
                <c:pt idx="490">
                  <c:v>\</c:v>
                </c:pt>
                <c:pt idx="491">
                  <c:v>\</c:v>
                </c:pt>
                <c:pt idx="492">
                  <c:v>0.985</c:v>
                </c:pt>
                <c:pt idx="493">
                  <c:v>0.500</c:v>
                </c:pt>
                <c:pt idx="494">
                  <c:v>0.337</c:v>
                </c:pt>
                <c:pt idx="495">
                  <c:v>0.247</c:v>
                </c:pt>
                <c:pt idx="496">
                  <c:v>0.118</c:v>
                </c:pt>
                <c:pt idx="498">
                  <c:v>1.923</c:v>
                </c:pt>
                <c:pt idx="499">
                  <c:v>1.422</c:v>
                </c:pt>
                <c:pt idx="500">
                  <c:v>1.071</c:v>
                </c:pt>
                <c:pt idx="501">
                  <c:v>0.884</c:v>
                </c:pt>
                <c:pt idx="502">
                  <c:v>0.858</c:v>
                </c:pt>
                <c:pt idx="503">
                  <c:v>0.326</c:v>
                </c:pt>
                <c:pt idx="504">
                  <c:v>0.183</c:v>
                </c:pt>
                <c:pt idx="505">
                  <c:v>0.221</c:v>
                </c:pt>
                <c:pt idx="507">
                  <c:v>2.840</c:v>
                </c:pt>
                <c:pt idx="508">
                  <c:v>1.637</c:v>
                </c:pt>
                <c:pt idx="509">
                  <c:v>1.401</c:v>
                </c:pt>
                <c:pt idx="510">
                  <c:v>1.493</c:v>
                </c:pt>
                <c:pt idx="511">
                  <c:v>1.093</c:v>
                </c:pt>
                <c:pt idx="512">
                  <c:v>0.695</c:v>
                </c:pt>
                <c:pt idx="513">
                  <c:v>0.454</c:v>
                </c:pt>
                <c:pt idx="514">
                  <c:v>0.220</c:v>
                </c:pt>
                <c:pt idx="516">
                  <c:v>1.964</c:v>
                </c:pt>
                <c:pt idx="517">
                  <c:v>1.635</c:v>
                </c:pt>
                <c:pt idx="518">
                  <c:v>1.584</c:v>
                </c:pt>
                <c:pt idx="519">
                  <c:v>1.207</c:v>
                </c:pt>
                <c:pt idx="520">
                  <c:v>0.875</c:v>
                </c:pt>
                <c:pt idx="521">
                  <c:v>0.425</c:v>
                </c:pt>
                <c:pt idx="522">
                  <c:v>0.348</c:v>
                </c:pt>
                <c:pt idx="523">
                  <c:v>0.278</c:v>
                </c:pt>
                <c:pt idx="524">
                  <c:v>0.234</c:v>
                </c:pt>
                <c:pt idx="526">
                  <c:v>2.525</c:v>
                </c:pt>
                <c:pt idx="527">
                  <c:v>1.204</c:v>
                </c:pt>
                <c:pt idx="528">
                  <c:v>0.725</c:v>
                </c:pt>
                <c:pt idx="529">
                  <c:v>0.229</c:v>
                </c:pt>
                <c:pt idx="530">
                  <c:v>0.184</c:v>
                </c:pt>
                <c:pt idx="531">
                  <c:v>0.139</c:v>
                </c:pt>
                <c:pt idx="532">
                  <c:v>0.068</c:v>
                </c:pt>
                <c:pt idx="533">
                  <c:v>0.074</c:v>
                </c:pt>
                <c:pt idx="534">
                  <c:v>0.074</c:v>
                </c:pt>
                <c:pt idx="536">
                  <c:v>2.306</c:v>
                </c:pt>
                <c:pt idx="537">
                  <c:v>1.366</c:v>
                </c:pt>
                <c:pt idx="538">
                  <c:v>1.415</c:v>
                </c:pt>
                <c:pt idx="539">
                  <c:v>1.424</c:v>
                </c:pt>
                <c:pt idx="540">
                  <c:v>1.474</c:v>
                </c:pt>
                <c:pt idx="541">
                  <c:v>1.223</c:v>
                </c:pt>
                <c:pt idx="542">
                  <c:v>0.703</c:v>
                </c:pt>
                <c:pt idx="543">
                  <c:v>0.310</c:v>
                </c:pt>
                <c:pt idx="545">
                  <c:v>2.141</c:v>
                </c:pt>
                <c:pt idx="546">
                  <c:v>1.519</c:v>
                </c:pt>
                <c:pt idx="547">
                  <c:v>1.362</c:v>
                </c:pt>
                <c:pt idx="548">
                  <c:v>1.172</c:v>
                </c:pt>
                <c:pt idx="549">
                  <c:v>0.775</c:v>
                </c:pt>
                <c:pt idx="550">
                  <c:v>0.601</c:v>
                </c:pt>
                <c:pt idx="551">
                  <c:v>0.265</c:v>
                </c:pt>
                <c:pt idx="552">
                  <c:v>0.225</c:v>
                </c:pt>
                <c:pt idx="554">
                  <c:v>1.843</c:v>
                </c:pt>
                <c:pt idx="555">
                  <c:v>1.950</c:v>
                </c:pt>
                <c:pt idx="556">
                  <c:v>2.445</c:v>
                </c:pt>
                <c:pt idx="557">
                  <c:v>1.523</c:v>
                </c:pt>
                <c:pt idx="558">
                  <c:v>0.630</c:v>
                </c:pt>
                <c:pt idx="559">
                  <c:v>0.323</c:v>
                </c:pt>
                <c:pt idx="560">
                  <c:v>0.248</c:v>
                </c:pt>
                <c:pt idx="562">
                  <c:v>2.882</c:v>
                </c:pt>
                <c:pt idx="563">
                  <c:v>2.105</c:v>
                </c:pt>
                <c:pt idx="564">
                  <c:v>1.716</c:v>
                </c:pt>
                <c:pt idx="565">
                  <c:v>1.313</c:v>
                </c:pt>
                <c:pt idx="566">
                  <c:v>0.974</c:v>
                </c:pt>
                <c:pt idx="567">
                  <c:v>0.427</c:v>
                </c:pt>
                <c:pt idx="568">
                  <c:v>0.290</c:v>
                </c:pt>
                <c:pt idx="569">
                  <c:v>0.189</c:v>
                </c:pt>
                <c:pt idx="571">
                  <c:v>2.000</c:v>
                </c:pt>
                <c:pt idx="572">
                  <c:v>1.586</c:v>
                </c:pt>
                <c:pt idx="573">
                  <c:v>1.458</c:v>
                </c:pt>
                <c:pt idx="574">
                  <c:v>1.274</c:v>
                </c:pt>
                <c:pt idx="575">
                  <c:v>1.058</c:v>
                </c:pt>
                <c:pt idx="576">
                  <c:v>0.843</c:v>
                </c:pt>
                <c:pt idx="577">
                  <c:v>0.555</c:v>
                </c:pt>
                <c:pt idx="579">
                  <c:v>2.581</c:v>
                </c:pt>
                <c:pt idx="580">
                  <c:v>1.999</c:v>
                </c:pt>
                <c:pt idx="581">
                  <c:v>1.601</c:v>
                </c:pt>
                <c:pt idx="582">
                  <c:v>1.274</c:v>
                </c:pt>
                <c:pt idx="583">
                  <c:v>0.981</c:v>
                </c:pt>
                <c:pt idx="584">
                  <c:v>0.715</c:v>
                </c:pt>
                <c:pt idx="585">
                  <c:v>0.546</c:v>
                </c:pt>
                <c:pt idx="586">
                  <c:v>0.339</c:v>
                </c:pt>
                <c:pt idx="588">
                  <c:v>2.638</c:v>
                </c:pt>
                <c:pt idx="589">
                  <c:v>2.069</c:v>
                </c:pt>
                <c:pt idx="590">
                  <c:v>1.602</c:v>
                </c:pt>
                <c:pt idx="591">
                  <c:v>2.583</c:v>
                </c:pt>
                <c:pt idx="592">
                  <c:v>1.139</c:v>
                </c:pt>
                <c:pt idx="593">
                  <c:v>0.504</c:v>
                </c:pt>
                <c:pt idx="594">
                  <c:v>0.427</c:v>
                </c:pt>
                <c:pt idx="595">
                  <c:v>0.243</c:v>
                </c:pt>
                <c:pt idx="597">
                  <c:v>1.975</c:v>
                </c:pt>
                <c:pt idx="598">
                  <c:v>1.554</c:v>
                </c:pt>
                <c:pt idx="599">
                  <c:v>1.576</c:v>
                </c:pt>
                <c:pt idx="600">
                  <c:v>1.233</c:v>
                </c:pt>
                <c:pt idx="601">
                  <c:v>0.851</c:v>
                </c:pt>
                <c:pt idx="602">
                  <c:v>0.426</c:v>
                </c:pt>
                <c:pt idx="603">
                  <c:v>0.228</c:v>
                </c:pt>
                <c:pt idx="605">
                  <c:v>1.917</c:v>
                </c:pt>
                <c:pt idx="606">
                  <c:v>1.555</c:v>
                </c:pt>
                <c:pt idx="607">
                  <c:v>0.865</c:v>
                </c:pt>
                <c:pt idx="608">
                  <c:v>0.547</c:v>
                </c:pt>
                <c:pt idx="609">
                  <c:v>0.382</c:v>
                </c:pt>
                <c:pt idx="610">
                  <c:v>0.244</c:v>
                </c:pt>
                <c:pt idx="611">
                  <c:v>0.118</c:v>
                </c:pt>
                <c:pt idx="613">
                  <c:v>1.927</c:v>
                </c:pt>
                <c:pt idx="614">
                  <c:v>1.182</c:v>
                </c:pt>
                <c:pt idx="615">
                  <c:v>0.766</c:v>
                </c:pt>
                <c:pt idx="616">
                  <c:v>0.582</c:v>
                </c:pt>
                <c:pt idx="617">
                  <c:v>0.395</c:v>
                </c:pt>
                <c:pt idx="618">
                  <c:v>0.252</c:v>
                </c:pt>
                <c:pt idx="619">
                  <c:v>0.120</c:v>
                </c:pt>
                <c:pt idx="621">
                  <c:v>1.937</c:v>
                </c:pt>
                <c:pt idx="622">
                  <c:v>1.392</c:v>
                </c:pt>
                <c:pt idx="623">
                  <c:v>1.210</c:v>
                </c:pt>
                <c:pt idx="624">
                  <c:v>1.097</c:v>
                </c:pt>
                <c:pt idx="625">
                  <c:v>0.663</c:v>
                </c:pt>
                <c:pt idx="626">
                  <c:v>0.328</c:v>
                </c:pt>
                <c:pt idx="627">
                  <c:v>0.315</c:v>
                </c:pt>
                <c:pt idx="628">
                  <c:v>0.196</c:v>
                </c:pt>
                <c:pt idx="629">
                  <c:v>0.453</c:v>
                </c:pt>
                <c:pt idx="631">
                  <c:v>1.896</c:v>
                </c:pt>
                <c:pt idx="632">
                  <c:v>1.476</c:v>
                </c:pt>
                <c:pt idx="633">
                  <c:v>0.888</c:v>
                </c:pt>
                <c:pt idx="634">
                  <c:v>0.975</c:v>
                </c:pt>
                <c:pt idx="635">
                  <c:v>0.644</c:v>
                </c:pt>
                <c:pt idx="636">
                  <c:v>0.412</c:v>
                </c:pt>
                <c:pt idx="637">
                  <c:v>0.216</c:v>
                </c:pt>
                <c:pt idx="638">
                  <c:v>0.147</c:v>
                </c:pt>
                <c:pt idx="640">
                  <c:v>1.520</c:v>
                </c:pt>
                <c:pt idx="641">
                  <c:v>1.041</c:v>
                </c:pt>
                <c:pt idx="642">
                  <c:v>0.666</c:v>
                </c:pt>
                <c:pt idx="643">
                  <c:v>0.311</c:v>
                </c:pt>
                <c:pt idx="644">
                  <c:v>0.163</c:v>
                </c:pt>
                <c:pt idx="645">
                  <c:v>0.090</c:v>
                </c:pt>
                <c:pt idx="646">
                  <c:v>0.063</c:v>
                </c:pt>
                <c:pt idx="648">
                  <c:v>2.136</c:v>
                </c:pt>
                <c:pt idx="649">
                  <c:v>1.448</c:v>
                </c:pt>
                <c:pt idx="650">
                  <c:v>1.508</c:v>
                </c:pt>
                <c:pt idx="651">
                  <c:v>1.555</c:v>
                </c:pt>
                <c:pt idx="652">
                  <c:v>1.861</c:v>
                </c:pt>
                <c:pt idx="653">
                  <c:v>1.361</c:v>
                </c:pt>
                <c:pt idx="654">
                  <c:v>0.711</c:v>
                </c:pt>
                <c:pt idx="655">
                  <c:v>0.301</c:v>
                </c:pt>
                <c:pt idx="657">
                  <c:v>2.121</c:v>
                </c:pt>
                <c:pt idx="658">
                  <c:v>1.372</c:v>
                </c:pt>
                <c:pt idx="659">
                  <c:v>1.063</c:v>
                </c:pt>
                <c:pt idx="660">
                  <c:v>1.002</c:v>
                </c:pt>
                <c:pt idx="661">
                  <c:v>0.503</c:v>
                </c:pt>
                <c:pt idx="662">
                  <c:v>0.284</c:v>
                </c:pt>
                <c:pt idx="663">
                  <c:v>0.245</c:v>
                </c:pt>
                <c:pt idx="665">
                  <c:v>2.288</c:v>
                </c:pt>
                <c:pt idx="666">
                  <c:v>1.781</c:v>
                </c:pt>
                <c:pt idx="667">
                  <c:v>1.582</c:v>
                </c:pt>
                <c:pt idx="668">
                  <c:v>1.161</c:v>
                </c:pt>
                <c:pt idx="669">
                  <c:v>0.621</c:v>
                </c:pt>
                <c:pt idx="670">
                  <c:v>0.459</c:v>
                </c:pt>
                <c:pt idx="671">
                  <c:v>0.294</c:v>
                </c:pt>
                <c:pt idx="673">
                  <c:v>1.936</c:v>
                </c:pt>
                <c:pt idx="674">
                  <c:v>1.327</c:v>
                </c:pt>
                <c:pt idx="675">
                  <c:v>1.111</c:v>
                </c:pt>
                <c:pt idx="676">
                  <c:v>0.666</c:v>
                </c:pt>
                <c:pt idx="677">
                  <c:v>0.350</c:v>
                </c:pt>
                <c:pt idx="678">
                  <c:v>0.227</c:v>
                </c:pt>
                <c:pt idx="679">
                  <c:v>0.128</c:v>
                </c:pt>
                <c:pt idx="681">
                  <c:v>2.232</c:v>
                </c:pt>
                <c:pt idx="682">
                  <c:v>1.778</c:v>
                </c:pt>
                <c:pt idx="683">
                  <c:v>1.512</c:v>
                </c:pt>
                <c:pt idx="684">
                  <c:v>0.749</c:v>
                </c:pt>
                <c:pt idx="685">
                  <c:v>0.327</c:v>
                </c:pt>
                <c:pt idx="686">
                  <c:v>0.103</c:v>
                </c:pt>
                <c:pt idx="687">
                  <c:v>0.103</c:v>
                </c:pt>
                <c:pt idx="689">
                  <c:v>1.712</c:v>
                </c:pt>
                <c:pt idx="690">
                  <c:v>1.242</c:v>
                </c:pt>
                <c:pt idx="691">
                  <c:v>0.718</c:v>
                </c:pt>
                <c:pt idx="692">
                  <c:v>0.458</c:v>
                </c:pt>
                <c:pt idx="693">
                  <c:v>0.311</c:v>
                </c:pt>
                <c:pt idx="694">
                  <c:v>0.156</c:v>
                </c:pt>
                <c:pt idx="695">
                  <c:v>0.130</c:v>
                </c:pt>
                <c:pt idx="697">
                  <c:v>2.539</c:v>
                </c:pt>
                <c:pt idx="698">
                  <c:v>1.977</c:v>
                </c:pt>
                <c:pt idx="699">
                  <c:v>1.949</c:v>
                </c:pt>
                <c:pt idx="700">
                  <c:v>1.715</c:v>
                </c:pt>
                <c:pt idx="701">
                  <c:v>1.196</c:v>
                </c:pt>
                <c:pt idx="702">
                  <c:v>0.583</c:v>
                </c:pt>
                <c:pt idx="703">
                  <c:v>0.333</c:v>
                </c:pt>
                <c:pt idx="704">
                  <c:v>0.313</c:v>
                </c:pt>
                <c:pt idx="706">
                  <c:v>2.148</c:v>
                </c:pt>
                <c:pt idx="707">
                  <c:v>1.661</c:v>
                </c:pt>
                <c:pt idx="708">
                  <c:v>1.345</c:v>
                </c:pt>
                <c:pt idx="709">
                  <c:v>1.466</c:v>
                </c:pt>
                <c:pt idx="710">
                  <c:v>0.634</c:v>
                </c:pt>
                <c:pt idx="711">
                  <c:v>0.297</c:v>
                </c:pt>
                <c:pt idx="712">
                  <c:v>0.193</c:v>
                </c:pt>
                <c:pt idx="714">
                  <c:v>1.915</c:v>
                </c:pt>
                <c:pt idx="715">
                  <c:v>1.476</c:v>
                </c:pt>
                <c:pt idx="716">
                  <c:v>1.136</c:v>
                </c:pt>
                <c:pt idx="717">
                  <c:v>0.793</c:v>
                </c:pt>
                <c:pt idx="718">
                  <c:v>0.342</c:v>
                </c:pt>
                <c:pt idx="719">
                  <c:v>0.297</c:v>
                </c:pt>
                <c:pt idx="720">
                  <c:v>0.215</c:v>
                </c:pt>
                <c:pt idx="722">
                  <c:v>1.843</c:v>
                </c:pt>
                <c:pt idx="723">
                  <c:v>1.234</c:v>
                </c:pt>
                <c:pt idx="724">
                  <c:v>0.936</c:v>
                </c:pt>
                <c:pt idx="725">
                  <c:v>1.053</c:v>
                </c:pt>
                <c:pt idx="726">
                  <c:v>0.895</c:v>
                </c:pt>
                <c:pt idx="727">
                  <c:v>0.872</c:v>
                </c:pt>
                <c:pt idx="728">
                  <c:v>0.853</c:v>
                </c:pt>
                <c:pt idx="729">
                  <c:v>0.383</c:v>
                </c:pt>
                <c:pt idx="731">
                  <c:v>1.676</c:v>
                </c:pt>
                <c:pt idx="732">
                  <c:v>1.222</c:v>
                </c:pt>
                <c:pt idx="733">
                  <c:v>0.894</c:v>
                </c:pt>
                <c:pt idx="734">
                  <c:v>1.571</c:v>
                </c:pt>
                <c:pt idx="735">
                  <c:v>0.603</c:v>
                </c:pt>
                <c:pt idx="736">
                  <c:v>0.253</c:v>
                </c:pt>
                <c:pt idx="737">
                  <c:v>0.173</c:v>
                </c:pt>
                <c:pt idx="739">
                  <c:v>1.640</c:v>
                </c:pt>
                <c:pt idx="740">
                  <c:v>1.168</c:v>
                </c:pt>
                <c:pt idx="741">
                  <c:v>0.837</c:v>
                </c:pt>
                <c:pt idx="742">
                  <c:v>0.798</c:v>
                </c:pt>
                <c:pt idx="743">
                  <c:v>0.329</c:v>
                </c:pt>
                <c:pt idx="744">
                  <c:v>0.222</c:v>
                </c:pt>
                <c:pt idx="745">
                  <c:v>0.128</c:v>
                </c:pt>
                <c:pt idx="747">
                  <c:v>1.302</c:v>
                </c:pt>
                <c:pt idx="748">
                  <c:v>0.991</c:v>
                </c:pt>
                <c:pt idx="749">
                  <c:v>0.785</c:v>
                </c:pt>
                <c:pt idx="750">
                  <c:v>0.774</c:v>
                </c:pt>
                <c:pt idx="751">
                  <c:v>0.350</c:v>
                </c:pt>
                <c:pt idx="752">
                  <c:v>0.246</c:v>
                </c:pt>
                <c:pt idx="753">
                  <c:v>0.141</c:v>
                </c:pt>
                <c:pt idx="755">
                  <c:v>2.384</c:v>
                </c:pt>
                <c:pt idx="756">
                  <c:v>1.672</c:v>
                </c:pt>
                <c:pt idx="757">
                  <c:v>1.778</c:v>
                </c:pt>
                <c:pt idx="758">
                  <c:v>1.866</c:v>
                </c:pt>
                <c:pt idx="759">
                  <c:v>1.305</c:v>
                </c:pt>
                <c:pt idx="760">
                  <c:v>0.601</c:v>
                </c:pt>
                <c:pt idx="761">
                  <c:v>0.346</c:v>
                </c:pt>
                <c:pt idx="762">
                  <c:v>0.236</c:v>
                </c:pt>
                <c:pt idx="763">
                  <c:v>0.156</c:v>
                </c:pt>
                <c:pt idx="765">
                  <c:v>1.880</c:v>
                </c:pt>
                <c:pt idx="766">
                  <c:v>1.344</c:v>
                </c:pt>
                <c:pt idx="767">
                  <c:v>0.847</c:v>
                </c:pt>
                <c:pt idx="768">
                  <c:v>0.787</c:v>
                </c:pt>
                <c:pt idx="769">
                  <c:v>0.390</c:v>
                </c:pt>
                <c:pt idx="770">
                  <c:v>0.289</c:v>
                </c:pt>
                <c:pt idx="771">
                  <c:v>0.214</c:v>
                </c:pt>
                <c:pt idx="773">
                  <c:v>2.462</c:v>
                </c:pt>
                <c:pt idx="774">
                  <c:v>1.694</c:v>
                </c:pt>
                <c:pt idx="775">
                  <c:v>1.472</c:v>
                </c:pt>
                <c:pt idx="776">
                  <c:v>1.497</c:v>
                </c:pt>
                <c:pt idx="777">
                  <c:v>0.899</c:v>
                </c:pt>
                <c:pt idx="778">
                  <c:v>0.320</c:v>
                </c:pt>
                <c:pt idx="779">
                  <c:v>0.196</c:v>
                </c:pt>
                <c:pt idx="780">
                  <c:v>0.186</c:v>
                </c:pt>
                <c:pt idx="782">
                  <c:v>2.220</c:v>
                </c:pt>
                <c:pt idx="783">
                  <c:v>1.545</c:v>
                </c:pt>
                <c:pt idx="784">
                  <c:v>1.750</c:v>
                </c:pt>
                <c:pt idx="785">
                  <c:v>1.376</c:v>
                </c:pt>
                <c:pt idx="786">
                  <c:v>0.750</c:v>
                </c:pt>
                <c:pt idx="787">
                  <c:v>0.437</c:v>
                </c:pt>
                <c:pt idx="788">
                  <c:v>0.207</c:v>
                </c:pt>
                <c:pt idx="790">
                  <c:v>2.284</c:v>
                </c:pt>
                <c:pt idx="791">
                  <c:v>1.630</c:v>
                </c:pt>
                <c:pt idx="792">
                  <c:v>1.796</c:v>
                </c:pt>
                <c:pt idx="793">
                  <c:v>1.807</c:v>
                </c:pt>
                <c:pt idx="794">
                  <c:v>1.204</c:v>
                </c:pt>
                <c:pt idx="795">
                  <c:v>0.724</c:v>
                </c:pt>
                <c:pt idx="796">
                  <c:v>0.390</c:v>
                </c:pt>
                <c:pt idx="798">
                  <c:v>2.346</c:v>
                </c:pt>
                <c:pt idx="799">
                  <c:v>1.731</c:v>
                </c:pt>
                <c:pt idx="800">
                  <c:v>1.749</c:v>
                </c:pt>
                <c:pt idx="801">
                  <c:v>1.626</c:v>
                </c:pt>
                <c:pt idx="802">
                  <c:v>1.748</c:v>
                </c:pt>
                <c:pt idx="803">
                  <c:v>0.617</c:v>
                </c:pt>
                <c:pt idx="804">
                  <c:v>0.385</c:v>
                </c:pt>
                <c:pt idx="806">
                  <c:v>2.016</c:v>
                </c:pt>
                <c:pt idx="807">
                  <c:v>1.358</c:v>
                </c:pt>
                <c:pt idx="808">
                  <c:v>0.688</c:v>
                </c:pt>
                <c:pt idx="809">
                  <c:v>0.511</c:v>
                </c:pt>
                <c:pt idx="810">
                  <c:v>0.450</c:v>
                </c:pt>
                <c:pt idx="811">
                  <c:v>0.207</c:v>
                </c:pt>
                <c:pt idx="812">
                  <c:v>0.114</c:v>
                </c:pt>
                <c:pt idx="813">
                  <c:v>0.122</c:v>
                </c:pt>
                <c:pt idx="815">
                  <c:v>2.018</c:v>
                </c:pt>
                <c:pt idx="816">
                  <c:v>1.469</c:v>
                </c:pt>
                <c:pt idx="817">
                  <c:v>1.651</c:v>
                </c:pt>
                <c:pt idx="818">
                  <c:v>1.505</c:v>
                </c:pt>
                <c:pt idx="819">
                  <c:v>1.388</c:v>
                </c:pt>
                <c:pt idx="820">
                  <c:v>1.027</c:v>
                </c:pt>
                <c:pt idx="821">
                  <c:v>0.562</c:v>
                </c:pt>
                <c:pt idx="822">
                  <c:v>0.282</c:v>
                </c:pt>
                <c:pt idx="824">
                  <c:v>2.343</c:v>
                </c:pt>
                <c:pt idx="825">
                  <c:v>1.612</c:v>
                </c:pt>
                <c:pt idx="826">
                  <c:v>1.112</c:v>
                </c:pt>
                <c:pt idx="827">
                  <c:v>0.943</c:v>
                </c:pt>
                <c:pt idx="828">
                  <c:v>0.654</c:v>
                </c:pt>
                <c:pt idx="829">
                  <c:v>0.383</c:v>
                </c:pt>
                <c:pt idx="830">
                  <c:v>0.246</c:v>
                </c:pt>
                <c:pt idx="832">
                  <c:v>2.358</c:v>
                </c:pt>
                <c:pt idx="833">
                  <c:v>1.614</c:v>
                </c:pt>
                <c:pt idx="834">
                  <c:v>1.215</c:v>
                </c:pt>
                <c:pt idx="835">
                  <c:v>0.799</c:v>
                </c:pt>
                <c:pt idx="836">
                  <c:v>0.461</c:v>
                </c:pt>
                <c:pt idx="837">
                  <c:v>0.328</c:v>
                </c:pt>
                <c:pt idx="838">
                  <c:v>0.239</c:v>
                </c:pt>
                <c:pt idx="840">
                  <c:v>1.681</c:v>
                </c:pt>
                <c:pt idx="841">
                  <c:v>1.158</c:v>
                </c:pt>
                <c:pt idx="842">
                  <c:v>1.004</c:v>
                </c:pt>
                <c:pt idx="843">
                  <c:v>0.914</c:v>
                </c:pt>
                <c:pt idx="844">
                  <c:v>0.532</c:v>
                </c:pt>
                <c:pt idx="845">
                  <c:v>0.322</c:v>
                </c:pt>
                <c:pt idx="846">
                  <c:v>0.264</c:v>
                </c:pt>
                <c:pt idx="847">
                  <c:v>0.244</c:v>
                </c:pt>
                <c:pt idx="849">
                  <c:v>1.290</c:v>
                </c:pt>
                <c:pt idx="850">
                  <c:v>0.877</c:v>
                </c:pt>
                <c:pt idx="851">
                  <c:v>0.629</c:v>
                </c:pt>
                <c:pt idx="852">
                  <c:v>0.589</c:v>
                </c:pt>
                <c:pt idx="853">
                  <c:v>0.286</c:v>
                </c:pt>
                <c:pt idx="854">
                  <c:v>0.251</c:v>
                </c:pt>
                <c:pt idx="855">
                  <c:v>0.316</c:v>
                </c:pt>
                <c:pt idx="857">
                  <c:v>1.834</c:v>
                </c:pt>
                <c:pt idx="858">
                  <c:v>1.172</c:v>
                </c:pt>
                <c:pt idx="859">
                  <c:v>1.209</c:v>
                </c:pt>
                <c:pt idx="860">
                  <c:v>1.290</c:v>
                </c:pt>
                <c:pt idx="861">
                  <c:v>0.962</c:v>
                </c:pt>
                <c:pt idx="862">
                  <c:v>0.525</c:v>
                </c:pt>
                <c:pt idx="863">
                  <c:v>0.374</c:v>
                </c:pt>
                <c:pt idx="864">
                  <c:v>0.208</c:v>
                </c:pt>
                <c:pt idx="866">
                  <c:v>2.195</c:v>
                </c:pt>
                <c:pt idx="867">
                  <c:v>1.643</c:v>
                </c:pt>
                <c:pt idx="868">
                  <c:v>1.343</c:v>
                </c:pt>
                <c:pt idx="869">
                  <c:v>0.591</c:v>
                </c:pt>
                <c:pt idx="870">
                  <c:v>0.228</c:v>
                </c:pt>
                <c:pt idx="871">
                  <c:v>0.132</c:v>
                </c:pt>
                <c:pt idx="872">
                  <c:v>0.110</c:v>
                </c:pt>
                <c:pt idx="874">
                  <c:v>1.823</c:v>
                </c:pt>
                <c:pt idx="875">
                  <c:v>1.189</c:v>
                </c:pt>
                <c:pt idx="876">
                  <c:v>0.973</c:v>
                </c:pt>
                <c:pt idx="877">
                  <c:v>1.057</c:v>
                </c:pt>
                <c:pt idx="878">
                  <c:v>0.666</c:v>
                </c:pt>
                <c:pt idx="879">
                  <c:v>0.380</c:v>
                </c:pt>
                <c:pt idx="880">
                  <c:v>0.275</c:v>
                </c:pt>
                <c:pt idx="881">
                  <c:v>0.151</c:v>
                </c:pt>
                <c:pt idx="883">
                  <c:v>2.088</c:v>
                </c:pt>
                <c:pt idx="884">
                  <c:v>1.367</c:v>
                </c:pt>
                <c:pt idx="885">
                  <c:v>1.228</c:v>
                </c:pt>
                <c:pt idx="886">
                  <c:v>1.188</c:v>
                </c:pt>
                <c:pt idx="887">
                  <c:v>1.654</c:v>
                </c:pt>
                <c:pt idx="888">
                  <c:v>1.119</c:v>
                </c:pt>
                <c:pt idx="889">
                  <c:v>0.597</c:v>
                </c:pt>
                <c:pt idx="890">
                  <c:v>0.404</c:v>
                </c:pt>
                <c:pt idx="892">
                  <c:v>2.285</c:v>
                </c:pt>
                <c:pt idx="893">
                  <c:v>1.319</c:v>
                </c:pt>
                <c:pt idx="894">
                  <c:v>1.360</c:v>
                </c:pt>
                <c:pt idx="895">
                  <c:v>1.565</c:v>
                </c:pt>
                <c:pt idx="896">
                  <c:v>1.285</c:v>
                </c:pt>
                <c:pt idx="897">
                  <c:v>0.930</c:v>
                </c:pt>
                <c:pt idx="898">
                  <c:v>0.481</c:v>
                </c:pt>
                <c:pt idx="899">
                  <c:v>0.264</c:v>
                </c:pt>
                <c:pt idx="901">
                  <c:v>2.077</c:v>
                </c:pt>
                <c:pt idx="902">
                  <c:v>1.531</c:v>
                </c:pt>
                <c:pt idx="903">
                  <c:v>1.228</c:v>
                </c:pt>
                <c:pt idx="904">
                  <c:v>0.761</c:v>
                </c:pt>
                <c:pt idx="905">
                  <c:v>0.394</c:v>
                </c:pt>
                <c:pt idx="906">
                  <c:v>0.250</c:v>
                </c:pt>
                <c:pt idx="907">
                  <c:v>0.146</c:v>
                </c:pt>
                <c:pt idx="908">
                  <c:v>0.107</c:v>
                </c:pt>
                <c:pt idx="910">
                  <c:v>2.422</c:v>
                </c:pt>
                <c:pt idx="911">
                  <c:v>1.806</c:v>
                </c:pt>
                <c:pt idx="912">
                  <c:v>1.636</c:v>
                </c:pt>
                <c:pt idx="913">
                  <c:v>1.726</c:v>
                </c:pt>
                <c:pt idx="914">
                  <c:v>1.185</c:v>
                </c:pt>
                <c:pt idx="915">
                  <c:v>0.589</c:v>
                </c:pt>
                <c:pt idx="916">
                  <c:v>0.375</c:v>
                </c:pt>
                <c:pt idx="918">
                  <c:v>2.425</c:v>
                </c:pt>
                <c:pt idx="919">
                  <c:v>1.752</c:v>
                </c:pt>
                <c:pt idx="920">
                  <c:v>1.821</c:v>
                </c:pt>
                <c:pt idx="921">
                  <c:v>1.724</c:v>
                </c:pt>
                <c:pt idx="922">
                  <c:v>1.023</c:v>
                </c:pt>
                <c:pt idx="923">
                  <c:v>0.628</c:v>
                </c:pt>
                <c:pt idx="924">
                  <c:v>0.264</c:v>
                </c:pt>
                <c:pt idx="925">
                  <c:v>0.278</c:v>
                </c:pt>
                <c:pt idx="927">
                  <c:v>1.957</c:v>
                </c:pt>
                <c:pt idx="928">
                  <c:v>1.368</c:v>
                </c:pt>
                <c:pt idx="929">
                  <c:v>1.436</c:v>
                </c:pt>
                <c:pt idx="930">
                  <c:v>1.362</c:v>
                </c:pt>
                <c:pt idx="931">
                  <c:v>1.113</c:v>
                </c:pt>
                <c:pt idx="932">
                  <c:v>0.866</c:v>
                </c:pt>
                <c:pt idx="933">
                  <c:v>0.720</c:v>
                </c:pt>
                <c:pt idx="934">
                  <c:v>0.343</c:v>
                </c:pt>
                <c:pt idx="936">
                  <c:v>2.412</c:v>
                </c:pt>
                <c:pt idx="937">
                  <c:v>1.838</c:v>
                </c:pt>
                <c:pt idx="938">
                  <c:v>1.359</c:v>
                </c:pt>
                <c:pt idx="939">
                  <c:v>1.209</c:v>
                </c:pt>
                <c:pt idx="940">
                  <c:v>0.542</c:v>
                </c:pt>
                <c:pt idx="941">
                  <c:v>0.287</c:v>
                </c:pt>
                <c:pt idx="942">
                  <c:v>0.275</c:v>
                </c:pt>
                <c:pt idx="944">
                  <c:v>2.450</c:v>
                </c:pt>
                <c:pt idx="945">
                  <c:v>1.694</c:v>
                </c:pt>
                <c:pt idx="946">
                  <c:v>1.360</c:v>
                </c:pt>
                <c:pt idx="947">
                  <c:v>1.149</c:v>
                </c:pt>
                <c:pt idx="948">
                  <c:v>0.803</c:v>
                </c:pt>
                <c:pt idx="949">
                  <c:v>0.375</c:v>
                </c:pt>
                <c:pt idx="950">
                  <c:v>0.262</c:v>
                </c:pt>
                <c:pt idx="952">
                  <c:v>2.163</c:v>
                </c:pt>
                <c:pt idx="953">
                  <c:v>1.058</c:v>
                </c:pt>
                <c:pt idx="954">
                  <c:v>1.160</c:v>
                </c:pt>
                <c:pt idx="955">
                  <c:v>0.827</c:v>
                </c:pt>
                <c:pt idx="956">
                  <c:v>0.427</c:v>
                </c:pt>
                <c:pt idx="957">
                  <c:v>0.267</c:v>
                </c:pt>
                <c:pt idx="958">
                  <c:v>0.190</c:v>
                </c:pt>
                <c:pt idx="960">
                  <c:v>1.724</c:v>
                </c:pt>
                <c:pt idx="961">
                  <c:v>1.125</c:v>
                </c:pt>
                <c:pt idx="962">
                  <c:v>0.600</c:v>
                </c:pt>
                <c:pt idx="963">
                  <c:v>0.547</c:v>
                </c:pt>
                <c:pt idx="964">
                  <c:v>0.311</c:v>
                </c:pt>
                <c:pt idx="965">
                  <c:v>0.214</c:v>
                </c:pt>
                <c:pt idx="966">
                  <c:v>0.161</c:v>
                </c:pt>
                <c:pt idx="967">
                  <c:v>0.168</c:v>
                </c:pt>
                <c:pt idx="969">
                  <c:v>1.882</c:v>
                </c:pt>
                <c:pt idx="970">
                  <c:v>1.416</c:v>
                </c:pt>
                <c:pt idx="971">
                  <c:v>1.216</c:v>
                </c:pt>
                <c:pt idx="972">
                  <c:v>1.211</c:v>
                </c:pt>
                <c:pt idx="973">
                  <c:v>1.173</c:v>
                </c:pt>
                <c:pt idx="974">
                  <c:v>0.780</c:v>
                </c:pt>
                <c:pt idx="975">
                  <c:v>0.701</c:v>
                </c:pt>
                <c:pt idx="977">
                  <c:v>1.512</c:v>
                </c:pt>
                <c:pt idx="978">
                  <c:v>0.958</c:v>
                </c:pt>
                <c:pt idx="979">
                  <c:v>0.634</c:v>
                </c:pt>
                <c:pt idx="980">
                  <c:v>0.471</c:v>
                </c:pt>
                <c:pt idx="981">
                  <c:v>0.368</c:v>
                </c:pt>
                <c:pt idx="982">
                  <c:v>0.221</c:v>
                </c:pt>
                <c:pt idx="983">
                  <c:v>0.183</c:v>
                </c:pt>
                <c:pt idx="985">
                  <c:v>2.119</c:v>
                </c:pt>
                <c:pt idx="986">
                  <c:v>1.390</c:v>
                </c:pt>
                <c:pt idx="987">
                  <c:v>1.218</c:v>
                </c:pt>
                <c:pt idx="988">
                  <c:v>1.285</c:v>
                </c:pt>
                <c:pt idx="989">
                  <c:v>0.696</c:v>
                </c:pt>
                <c:pt idx="990">
                  <c:v>0.449</c:v>
                </c:pt>
                <c:pt idx="991">
                  <c:v>0.189</c:v>
                </c:pt>
                <c:pt idx="993">
                  <c:v>1.787</c:v>
                </c:pt>
                <c:pt idx="994">
                  <c:v>1.209</c:v>
                </c:pt>
                <c:pt idx="995">
                  <c:v>0.767</c:v>
                </c:pt>
                <c:pt idx="996">
                  <c:v>0.696</c:v>
                </c:pt>
                <c:pt idx="997">
                  <c:v>0.321</c:v>
                </c:pt>
                <c:pt idx="998">
                  <c:v>0.180</c:v>
                </c:pt>
                <c:pt idx="999">
                  <c:v>0.122</c:v>
                </c:pt>
                <c:pt idx="1001">
                  <c:v>2.153</c:v>
                </c:pt>
                <c:pt idx="1002">
                  <c:v>1.306</c:v>
                </c:pt>
                <c:pt idx="1003">
                  <c:v>0.945</c:v>
                </c:pt>
                <c:pt idx="1004">
                  <c:v>0.778</c:v>
                </c:pt>
                <c:pt idx="1005">
                  <c:v>0.654</c:v>
                </c:pt>
                <c:pt idx="1006">
                  <c:v>1.518</c:v>
                </c:pt>
                <c:pt idx="1007">
                  <c:v>0.305</c:v>
                </c:pt>
                <c:pt idx="1009">
                  <c:v>2.158</c:v>
                </c:pt>
                <c:pt idx="1010">
                  <c:v>1.731</c:v>
                </c:pt>
                <c:pt idx="1011">
                  <c:v>1.275</c:v>
                </c:pt>
                <c:pt idx="1012">
                  <c:v>1.128</c:v>
                </c:pt>
                <c:pt idx="1013">
                  <c:v>0.629</c:v>
                </c:pt>
                <c:pt idx="1014">
                  <c:v>0.284</c:v>
                </c:pt>
                <c:pt idx="1015">
                  <c:v>0.202</c:v>
                </c:pt>
                <c:pt idx="1017">
                  <c:v>1.977</c:v>
                </c:pt>
                <c:pt idx="1018">
                  <c:v>1.513</c:v>
                </c:pt>
                <c:pt idx="1019">
                  <c:v>1.096</c:v>
                </c:pt>
                <c:pt idx="1020">
                  <c:v>0.924</c:v>
                </c:pt>
                <c:pt idx="1021">
                  <c:v>0.457</c:v>
                </c:pt>
                <c:pt idx="1022">
                  <c:v>0.251</c:v>
                </c:pt>
                <c:pt idx="1023">
                  <c:v>0.163</c:v>
                </c:pt>
                <c:pt idx="1025">
                  <c:v>1.947</c:v>
                </c:pt>
                <c:pt idx="1026">
                  <c:v>1.356</c:v>
                </c:pt>
                <c:pt idx="1027">
                  <c:v>1.301</c:v>
                </c:pt>
                <c:pt idx="1028">
                  <c:v>1.258</c:v>
                </c:pt>
                <c:pt idx="1029">
                  <c:v>1.491</c:v>
                </c:pt>
                <c:pt idx="1030">
                  <c:v>0.927</c:v>
                </c:pt>
                <c:pt idx="1031">
                  <c:v>0.501</c:v>
                </c:pt>
                <c:pt idx="1032">
                  <c:v>0.273</c:v>
                </c:pt>
                <c:pt idx="1034">
                  <c:v>2.221</c:v>
                </c:pt>
                <c:pt idx="1035">
                  <c:v>1.494</c:v>
                </c:pt>
                <c:pt idx="1036">
                  <c:v>1.256</c:v>
                </c:pt>
                <c:pt idx="1037">
                  <c:v>0.851</c:v>
                </c:pt>
                <c:pt idx="1038">
                  <c:v>0.421</c:v>
                </c:pt>
                <c:pt idx="1039">
                  <c:v>0.281</c:v>
                </c:pt>
                <c:pt idx="1040">
                  <c:v>0.348</c:v>
                </c:pt>
                <c:pt idx="1042">
                  <c:v>2.651</c:v>
                </c:pt>
                <c:pt idx="1043">
                  <c:v>1.973</c:v>
                </c:pt>
                <c:pt idx="1044">
                  <c:v>1.474</c:v>
                </c:pt>
                <c:pt idx="1045">
                  <c:v>1.159</c:v>
                </c:pt>
                <c:pt idx="1046">
                  <c:v>0.514</c:v>
                </c:pt>
                <c:pt idx="1047">
                  <c:v>0.317</c:v>
                </c:pt>
                <c:pt idx="1048">
                  <c:v>0.243</c:v>
                </c:pt>
                <c:pt idx="1049">
                  <c:v>0.230</c:v>
                </c:pt>
                <c:pt idx="1051">
                  <c:v>2.411</c:v>
                </c:pt>
                <c:pt idx="1052">
                  <c:v>1.809</c:v>
                </c:pt>
                <c:pt idx="1053">
                  <c:v>1.418</c:v>
                </c:pt>
                <c:pt idx="1054">
                  <c:v>1.347</c:v>
                </c:pt>
                <c:pt idx="1055">
                  <c:v>0.439</c:v>
                </c:pt>
                <c:pt idx="1056">
                  <c:v>0.383</c:v>
                </c:pt>
                <c:pt idx="1057">
                  <c:v>0.259</c:v>
                </c:pt>
                <c:pt idx="1058">
                  <c:v>0.211</c:v>
                </c:pt>
                <c:pt idx="1060">
                  <c:v>1.914</c:v>
                </c:pt>
                <c:pt idx="1061">
                  <c:v>1.210</c:v>
                </c:pt>
                <c:pt idx="1062">
                  <c:v>0.827</c:v>
                </c:pt>
                <c:pt idx="1063">
                  <c:v>0.633</c:v>
                </c:pt>
                <c:pt idx="1064">
                  <c:v>0.360</c:v>
                </c:pt>
                <c:pt idx="1065">
                  <c:v>0.256</c:v>
                </c:pt>
                <c:pt idx="1066">
                  <c:v>0.237</c:v>
                </c:pt>
                <c:pt idx="1068">
                  <c:v>2.505</c:v>
                </c:pt>
                <c:pt idx="1069">
                  <c:v>1.704</c:v>
                </c:pt>
                <c:pt idx="1070">
                  <c:v>1.634</c:v>
                </c:pt>
                <c:pt idx="1071">
                  <c:v>1.506</c:v>
                </c:pt>
                <c:pt idx="1072">
                  <c:v>1.526</c:v>
                </c:pt>
                <c:pt idx="1073">
                  <c:v>0.817</c:v>
                </c:pt>
                <c:pt idx="1074">
                  <c:v>0.554</c:v>
                </c:pt>
                <c:pt idx="1075">
                  <c:v>0.290</c:v>
                </c:pt>
                <c:pt idx="1076">
                  <c:v>0.292</c:v>
                </c:pt>
                <c:pt idx="1078">
                  <c:v>1.595</c:v>
                </c:pt>
                <c:pt idx="1079">
                  <c:v>1.169</c:v>
                </c:pt>
                <c:pt idx="1080">
                  <c:v>1.116</c:v>
                </c:pt>
                <c:pt idx="1081">
                  <c:v>1.310</c:v>
                </c:pt>
                <c:pt idx="1082">
                  <c:v>1.028</c:v>
                </c:pt>
                <c:pt idx="1083">
                  <c:v>0.766</c:v>
                </c:pt>
                <c:pt idx="1084">
                  <c:v>0.301</c:v>
                </c:pt>
                <c:pt idx="1085">
                  <c:v>0.489</c:v>
                </c:pt>
                <c:pt idx="1087">
                  <c:v>1.554</c:v>
                </c:pt>
                <c:pt idx="1088">
                  <c:v>1.055</c:v>
                </c:pt>
                <c:pt idx="1089">
                  <c:v>0.695</c:v>
                </c:pt>
                <c:pt idx="1090">
                  <c:v>0.650</c:v>
                </c:pt>
                <c:pt idx="1091">
                  <c:v>0.397</c:v>
                </c:pt>
                <c:pt idx="1092">
                  <c:v>0.668</c:v>
                </c:pt>
                <c:pt idx="1093">
                  <c:v>1.123</c:v>
                </c:pt>
                <c:pt idx="1095">
                  <c:v>2.388</c:v>
                </c:pt>
                <c:pt idx="1096">
                  <c:v>1.849</c:v>
                </c:pt>
                <c:pt idx="1097">
                  <c:v>1.213</c:v>
                </c:pt>
                <c:pt idx="1098">
                  <c:v>1.323</c:v>
                </c:pt>
                <c:pt idx="1099">
                  <c:v>0.751</c:v>
                </c:pt>
                <c:pt idx="1100">
                  <c:v>0.397</c:v>
                </c:pt>
                <c:pt idx="1101">
                  <c:v>0.264</c:v>
                </c:pt>
                <c:pt idx="1102">
                  <c:v>0.182</c:v>
                </c:pt>
                <c:pt idx="1104">
                  <c:v>2.361</c:v>
                </c:pt>
                <c:pt idx="1105">
                  <c:v>1.643</c:v>
                </c:pt>
                <c:pt idx="1106">
                  <c:v>0.951</c:v>
                </c:pt>
                <c:pt idx="1107">
                  <c:v>0.504</c:v>
                </c:pt>
                <c:pt idx="1108">
                  <c:v>0.317</c:v>
                </c:pt>
                <c:pt idx="1109">
                  <c:v>0.271</c:v>
                </c:pt>
                <c:pt idx="1110">
                  <c:v>0.296</c:v>
                </c:pt>
                <c:pt idx="1112">
                  <c:v>2.041</c:v>
                </c:pt>
                <c:pt idx="1113">
                  <c:v>1.551</c:v>
                </c:pt>
                <c:pt idx="1114">
                  <c:v>1.067</c:v>
                </c:pt>
                <c:pt idx="1115">
                  <c:v>1.084</c:v>
                </c:pt>
                <c:pt idx="1116">
                  <c:v>0.520</c:v>
                </c:pt>
                <c:pt idx="1117">
                  <c:v>0.273</c:v>
                </c:pt>
                <c:pt idx="1118">
                  <c:v>0.190</c:v>
                </c:pt>
                <c:pt idx="1120">
                  <c:v>2.402</c:v>
                </c:pt>
                <c:pt idx="1121">
                  <c:v>1.742</c:v>
                </c:pt>
                <c:pt idx="1122">
                  <c:v>1.564</c:v>
                </c:pt>
                <c:pt idx="1123">
                  <c:v>0.947</c:v>
                </c:pt>
                <c:pt idx="1124">
                  <c:v>0.496</c:v>
                </c:pt>
                <c:pt idx="1125">
                  <c:v>0.301</c:v>
                </c:pt>
                <c:pt idx="1126">
                  <c:v>0.252</c:v>
                </c:pt>
                <c:pt idx="1128">
                  <c:v>2.038</c:v>
                </c:pt>
                <c:pt idx="1129">
                  <c:v>1.569</c:v>
                </c:pt>
                <c:pt idx="1130">
                  <c:v>0.723</c:v>
                </c:pt>
                <c:pt idx="1131">
                  <c:v>1.243</c:v>
                </c:pt>
                <c:pt idx="1132">
                  <c:v>0.400</c:v>
                </c:pt>
                <c:pt idx="1133">
                  <c:v>0.223</c:v>
                </c:pt>
                <c:pt idx="1134">
                  <c:v>0.214</c:v>
                </c:pt>
                <c:pt idx="1136">
                  <c:v>2.699</c:v>
                </c:pt>
                <c:pt idx="1137">
                  <c:v>1.943</c:v>
                </c:pt>
                <c:pt idx="1138">
                  <c:v>1.490</c:v>
                </c:pt>
                <c:pt idx="1139">
                  <c:v>0.880</c:v>
                </c:pt>
                <c:pt idx="1140">
                  <c:v>0.450</c:v>
                </c:pt>
                <c:pt idx="1141">
                  <c:v>0.308</c:v>
                </c:pt>
                <c:pt idx="1142">
                  <c:v>0.310</c:v>
                </c:pt>
                <c:pt idx="1144">
                  <c:v>2.920</c:v>
                </c:pt>
                <c:pt idx="1145">
                  <c:v>2.118</c:v>
                </c:pt>
                <c:pt idx="1146">
                  <c:v>1.362</c:v>
                </c:pt>
                <c:pt idx="1147">
                  <c:v>0.707</c:v>
                </c:pt>
                <c:pt idx="1148">
                  <c:v>0.346</c:v>
                </c:pt>
                <c:pt idx="1149">
                  <c:v>0.207</c:v>
                </c:pt>
                <c:pt idx="1151">
                  <c:v>2.301</c:v>
                </c:pt>
                <c:pt idx="1152">
                  <c:v>1.755</c:v>
                </c:pt>
                <c:pt idx="1153">
                  <c:v>1.738</c:v>
                </c:pt>
                <c:pt idx="1154">
                  <c:v>1.503</c:v>
                </c:pt>
                <c:pt idx="1155">
                  <c:v>0.958</c:v>
                </c:pt>
                <c:pt idx="1156">
                  <c:v>0.645</c:v>
                </c:pt>
                <c:pt idx="1157">
                  <c:v>0.288</c:v>
                </c:pt>
                <c:pt idx="1159">
                  <c:v>1.940</c:v>
                </c:pt>
                <c:pt idx="1160">
                  <c:v>1.343</c:v>
                </c:pt>
                <c:pt idx="1161">
                  <c:v>1.340</c:v>
                </c:pt>
                <c:pt idx="1162">
                  <c:v>0.638</c:v>
                </c:pt>
                <c:pt idx="1163">
                  <c:v>0.326</c:v>
                </c:pt>
                <c:pt idx="1164">
                  <c:v>0.229</c:v>
                </c:pt>
                <c:pt idx="1165">
                  <c:v>0.122</c:v>
                </c:pt>
                <c:pt idx="1167">
                  <c:v>2.171</c:v>
                </c:pt>
                <c:pt idx="1168">
                  <c:v>1.572</c:v>
                </c:pt>
                <c:pt idx="1169">
                  <c:v>1.177</c:v>
                </c:pt>
                <c:pt idx="1170">
                  <c:v>0.636</c:v>
                </c:pt>
                <c:pt idx="1171">
                  <c:v>0.352</c:v>
                </c:pt>
                <c:pt idx="1172">
                  <c:v>0.282</c:v>
                </c:pt>
                <c:pt idx="1173">
                  <c:v>0.235</c:v>
                </c:pt>
                <c:pt idx="1174">
                  <c:v>0.159</c:v>
                </c:pt>
                <c:pt idx="1176">
                  <c:v>2.571</c:v>
                </c:pt>
                <c:pt idx="1177">
                  <c:v>1.963</c:v>
                </c:pt>
                <c:pt idx="1178">
                  <c:v>1.782</c:v>
                </c:pt>
                <c:pt idx="1179">
                  <c:v>0.971</c:v>
                </c:pt>
                <c:pt idx="1180">
                  <c:v>0.641</c:v>
                </c:pt>
                <c:pt idx="1181">
                  <c:v>0.431</c:v>
                </c:pt>
                <c:pt idx="1182">
                  <c:v>0.318</c:v>
                </c:pt>
                <c:pt idx="1184">
                  <c:v>1.659</c:v>
                </c:pt>
                <c:pt idx="1185">
                  <c:v>1.199</c:v>
                </c:pt>
                <c:pt idx="1186">
                  <c:v>0.796</c:v>
                </c:pt>
                <c:pt idx="1187">
                  <c:v>0.590</c:v>
                </c:pt>
                <c:pt idx="1188">
                  <c:v>0.275</c:v>
                </c:pt>
                <c:pt idx="1189">
                  <c:v>0.226</c:v>
                </c:pt>
                <c:pt idx="1190">
                  <c:v>0.269</c:v>
                </c:pt>
                <c:pt idx="1192">
                  <c:v>2.254</c:v>
                </c:pt>
                <c:pt idx="1193">
                  <c:v>1.587</c:v>
                </c:pt>
                <c:pt idx="1194">
                  <c:v>1.161</c:v>
                </c:pt>
                <c:pt idx="1195">
                  <c:v>0.935</c:v>
                </c:pt>
                <c:pt idx="1196">
                  <c:v>0.497</c:v>
                </c:pt>
                <c:pt idx="1197">
                  <c:v>0.297</c:v>
                </c:pt>
                <c:pt idx="1198">
                  <c:v>0.252</c:v>
                </c:pt>
                <c:pt idx="1200">
                  <c:v>2.058</c:v>
                </c:pt>
                <c:pt idx="1201">
                  <c:v>1.544</c:v>
                </c:pt>
                <c:pt idx="1202">
                  <c:v>0.957</c:v>
                </c:pt>
                <c:pt idx="1203">
                  <c:v>0.555</c:v>
                </c:pt>
                <c:pt idx="1204">
                  <c:v>0.380</c:v>
                </c:pt>
                <c:pt idx="1205">
                  <c:v>0.791</c:v>
                </c:pt>
                <c:pt idx="1206">
                  <c:v>0.765</c:v>
                </c:pt>
                <c:pt idx="1208">
                  <c:v>2.229</c:v>
                </c:pt>
                <c:pt idx="1209">
                  <c:v>1.612</c:v>
                </c:pt>
                <c:pt idx="1210">
                  <c:v>0.910</c:v>
                </c:pt>
                <c:pt idx="1211">
                  <c:v>0.581</c:v>
                </c:pt>
                <c:pt idx="1212">
                  <c:v>0.307</c:v>
                </c:pt>
                <c:pt idx="1213">
                  <c:v>0.175</c:v>
                </c:pt>
                <c:pt idx="1214">
                  <c:v>0.165</c:v>
                </c:pt>
                <c:pt idx="1216">
                  <c:v>2.351</c:v>
                </c:pt>
                <c:pt idx="1217">
                  <c:v>1.405</c:v>
                </c:pt>
                <c:pt idx="1218">
                  <c:v>0.802</c:v>
                </c:pt>
                <c:pt idx="1219">
                  <c:v>0.497</c:v>
                </c:pt>
                <c:pt idx="1220">
                  <c:v>0.279</c:v>
                </c:pt>
                <c:pt idx="1221">
                  <c:v>0.199</c:v>
                </c:pt>
                <c:pt idx="1222">
                  <c:v>0.203</c:v>
                </c:pt>
                <c:pt idx="1224">
                  <c:v>2.497</c:v>
                </c:pt>
                <c:pt idx="1225">
                  <c:v>1.987</c:v>
                </c:pt>
                <c:pt idx="1226">
                  <c:v>1.544</c:v>
                </c:pt>
                <c:pt idx="1227">
                  <c:v>1.393</c:v>
                </c:pt>
                <c:pt idx="1228">
                  <c:v>1.073</c:v>
                </c:pt>
                <c:pt idx="1229">
                  <c:v>0.450</c:v>
                </c:pt>
                <c:pt idx="1230">
                  <c:v>0.254</c:v>
                </c:pt>
                <c:pt idx="1232">
                  <c:v>1.868</c:v>
                </c:pt>
                <c:pt idx="1233">
                  <c:v>1.610</c:v>
                </c:pt>
                <c:pt idx="1234">
                  <c:v>1.301</c:v>
                </c:pt>
                <c:pt idx="1235">
                  <c:v>1.187</c:v>
                </c:pt>
                <c:pt idx="1236">
                  <c:v>0.525</c:v>
                </c:pt>
                <c:pt idx="1237">
                  <c:v>0.402</c:v>
                </c:pt>
                <c:pt idx="1238">
                  <c:v>0.272</c:v>
                </c:pt>
                <c:pt idx="1239">
                  <c:v>0.203</c:v>
                </c:pt>
                <c:pt idx="1241">
                  <c:v>2.132</c:v>
                </c:pt>
                <c:pt idx="1242">
                  <c:v>1.796</c:v>
                </c:pt>
                <c:pt idx="1243">
                  <c:v>1.193</c:v>
                </c:pt>
                <c:pt idx="1244">
                  <c:v>0.914</c:v>
                </c:pt>
                <c:pt idx="1245">
                  <c:v>0.460</c:v>
                </c:pt>
                <c:pt idx="1246">
                  <c:v>0.335</c:v>
                </c:pt>
                <c:pt idx="1247">
                  <c:v>0.189</c:v>
                </c:pt>
                <c:pt idx="1248">
                  <c:v>0.156</c:v>
                </c:pt>
                <c:pt idx="1250">
                  <c:v>1.860</c:v>
                </c:pt>
                <c:pt idx="1251">
                  <c:v>1.287</c:v>
                </c:pt>
                <c:pt idx="1252">
                  <c:v>1.170</c:v>
                </c:pt>
                <c:pt idx="1253">
                  <c:v>0.868</c:v>
                </c:pt>
                <c:pt idx="1254">
                  <c:v>0.398</c:v>
                </c:pt>
                <c:pt idx="1255">
                  <c:v>0.253</c:v>
                </c:pt>
                <c:pt idx="1256">
                  <c:v>0.191</c:v>
                </c:pt>
                <c:pt idx="1258">
                  <c:v>2.317</c:v>
                </c:pt>
                <c:pt idx="1259">
                  <c:v>1.675</c:v>
                </c:pt>
                <c:pt idx="1260">
                  <c:v>1.550</c:v>
                </c:pt>
                <c:pt idx="1261">
                  <c:v>1.190</c:v>
                </c:pt>
                <c:pt idx="1262">
                  <c:v>0.590</c:v>
                </c:pt>
                <c:pt idx="1263">
                  <c:v>0.342</c:v>
                </c:pt>
                <c:pt idx="1264">
                  <c:v>0.240</c:v>
                </c:pt>
                <c:pt idx="1266">
                  <c:v>2.300</c:v>
                </c:pt>
                <c:pt idx="1267">
                  <c:v>1.904</c:v>
                </c:pt>
                <c:pt idx="1268">
                  <c:v>1.565</c:v>
                </c:pt>
                <c:pt idx="1269">
                  <c:v>1.418</c:v>
                </c:pt>
                <c:pt idx="1270">
                  <c:v>0.880</c:v>
                </c:pt>
                <c:pt idx="1271">
                  <c:v>0.401</c:v>
                </c:pt>
                <c:pt idx="1272">
                  <c:v>0.249</c:v>
                </c:pt>
                <c:pt idx="1274">
                  <c:v>2.443</c:v>
                </c:pt>
                <c:pt idx="1275">
                  <c:v>1.939</c:v>
                </c:pt>
                <c:pt idx="1276">
                  <c:v>1.609</c:v>
                </c:pt>
                <c:pt idx="1277">
                  <c:v>1.614</c:v>
                </c:pt>
                <c:pt idx="1278">
                  <c:v>0.959</c:v>
                </c:pt>
                <c:pt idx="1279">
                  <c:v>0.477</c:v>
                </c:pt>
                <c:pt idx="1280">
                  <c:v>0.282</c:v>
                </c:pt>
                <c:pt idx="1281">
                  <c:v>0.258</c:v>
                </c:pt>
                <c:pt idx="1283">
                  <c:v>1.598</c:v>
                </c:pt>
                <c:pt idx="1284">
                  <c:v>1.014</c:v>
                </c:pt>
                <c:pt idx="1285">
                  <c:v>0.545</c:v>
                </c:pt>
                <c:pt idx="1286">
                  <c:v>0.434</c:v>
                </c:pt>
                <c:pt idx="1287">
                  <c:v>0.255</c:v>
                </c:pt>
                <c:pt idx="1288">
                  <c:v>0.236</c:v>
                </c:pt>
                <c:pt idx="1289">
                  <c:v>0.219</c:v>
                </c:pt>
                <c:pt idx="1291">
                  <c:v>2.163</c:v>
                </c:pt>
                <c:pt idx="1292">
                  <c:v>1.683</c:v>
                </c:pt>
                <c:pt idx="1293">
                  <c:v>1.070</c:v>
                </c:pt>
                <c:pt idx="1294">
                  <c:v>0.890</c:v>
                </c:pt>
                <c:pt idx="1295">
                  <c:v>0.343</c:v>
                </c:pt>
                <c:pt idx="1296">
                  <c:v>0.257</c:v>
                </c:pt>
                <c:pt idx="1297">
                  <c:v>0.212</c:v>
                </c:pt>
                <c:pt idx="1299">
                  <c:v>2.167</c:v>
                </c:pt>
                <c:pt idx="1300">
                  <c:v>1.707</c:v>
                </c:pt>
                <c:pt idx="1301">
                  <c:v>0.847</c:v>
                </c:pt>
                <c:pt idx="1302">
                  <c:v>0.572</c:v>
                </c:pt>
                <c:pt idx="1303">
                  <c:v>0.264</c:v>
                </c:pt>
                <c:pt idx="1304">
                  <c:v>0.254</c:v>
                </c:pt>
                <c:pt idx="1305">
                  <c:v>0.219</c:v>
                </c:pt>
                <c:pt idx="1307">
                  <c:v>2.515</c:v>
                </c:pt>
                <c:pt idx="1308">
                  <c:v>1.919</c:v>
                </c:pt>
                <c:pt idx="1309">
                  <c:v>1.451</c:v>
                </c:pt>
                <c:pt idx="1310">
                  <c:v>1.175</c:v>
                </c:pt>
                <c:pt idx="1311">
                  <c:v>0.513</c:v>
                </c:pt>
                <c:pt idx="1312">
                  <c:v>0.323</c:v>
                </c:pt>
                <c:pt idx="1313">
                  <c:v>0.252</c:v>
                </c:pt>
                <c:pt idx="1315">
                  <c:v>2.329</c:v>
                </c:pt>
                <c:pt idx="1316">
                  <c:v>1.950</c:v>
                </c:pt>
                <c:pt idx="1317">
                  <c:v>1.274</c:v>
                </c:pt>
                <c:pt idx="1318">
                  <c:v>1.476</c:v>
                </c:pt>
                <c:pt idx="1319">
                  <c:v>0.927</c:v>
                </c:pt>
                <c:pt idx="1320">
                  <c:v>0.409</c:v>
                </c:pt>
                <c:pt idx="1321">
                  <c:v>0.229</c:v>
                </c:pt>
                <c:pt idx="1323">
                  <c:v>1.963</c:v>
                </c:pt>
                <c:pt idx="1324">
                  <c:v>1.438</c:v>
                </c:pt>
                <c:pt idx="1325">
                  <c:v>1.096</c:v>
                </c:pt>
                <c:pt idx="1326">
                  <c:v>0.722</c:v>
                </c:pt>
                <c:pt idx="1327">
                  <c:v>0.358</c:v>
                </c:pt>
                <c:pt idx="1328">
                  <c:v>0.322</c:v>
                </c:pt>
                <c:pt idx="1329">
                  <c:v>0.154</c:v>
                </c:pt>
                <c:pt idx="1331">
                  <c:v>2.466</c:v>
                </c:pt>
                <c:pt idx="1332">
                  <c:v>1.618</c:v>
                </c:pt>
                <c:pt idx="1333">
                  <c:v>1.510</c:v>
                </c:pt>
                <c:pt idx="1334">
                  <c:v>1.507</c:v>
                </c:pt>
                <c:pt idx="1335">
                  <c:v>0.857</c:v>
                </c:pt>
                <c:pt idx="1336">
                  <c:v>0.372</c:v>
                </c:pt>
                <c:pt idx="1337">
                  <c:v>0.249</c:v>
                </c:pt>
                <c:pt idx="1338">
                  <c:v>0.121</c:v>
                </c:pt>
                <c:pt idx="1340">
                  <c:v>2.185</c:v>
                </c:pt>
                <c:pt idx="1341">
                  <c:v>1.630</c:v>
                </c:pt>
                <c:pt idx="1342">
                  <c:v>1.712</c:v>
                </c:pt>
                <c:pt idx="1343">
                  <c:v>0.643</c:v>
                </c:pt>
                <c:pt idx="1344">
                  <c:v>0.337</c:v>
                </c:pt>
                <c:pt idx="1345">
                  <c:v>0.259</c:v>
                </c:pt>
                <c:pt idx="1347">
                  <c:v>2.652</c:v>
                </c:pt>
                <c:pt idx="1348">
                  <c:v>1.923</c:v>
                </c:pt>
                <c:pt idx="1349">
                  <c:v>1.332</c:v>
                </c:pt>
                <c:pt idx="1350">
                  <c:v>1.636</c:v>
                </c:pt>
                <c:pt idx="1351">
                  <c:v>0.904</c:v>
                </c:pt>
                <c:pt idx="1352">
                  <c:v>0.424</c:v>
                </c:pt>
                <c:pt idx="1353">
                  <c:v>0.254</c:v>
                </c:pt>
                <c:pt idx="1354">
                  <c:v>0.301</c:v>
                </c:pt>
                <c:pt idx="1356">
                  <c:v>2.409</c:v>
                </c:pt>
                <c:pt idx="1357">
                  <c:v>1.934</c:v>
                </c:pt>
                <c:pt idx="1358">
                  <c:v>1.476</c:v>
                </c:pt>
                <c:pt idx="1359">
                  <c:v>0.831</c:v>
                </c:pt>
                <c:pt idx="1360">
                  <c:v>0.404</c:v>
                </c:pt>
                <c:pt idx="1361">
                  <c:v>0.254</c:v>
                </c:pt>
                <c:pt idx="1362">
                  <c:v>0.227</c:v>
                </c:pt>
                <c:pt idx="1364">
                  <c:v>2.194</c:v>
                </c:pt>
                <c:pt idx="1365">
                  <c:v>1.540</c:v>
                </c:pt>
                <c:pt idx="1366">
                  <c:v>1.130</c:v>
                </c:pt>
                <c:pt idx="1367">
                  <c:v>0.608</c:v>
                </c:pt>
                <c:pt idx="1368">
                  <c:v>0.337</c:v>
                </c:pt>
                <c:pt idx="1369">
                  <c:v>0.273</c:v>
                </c:pt>
                <c:pt idx="1370">
                  <c:v>0.306</c:v>
                </c:pt>
                <c:pt idx="1372">
                  <c:v>1.685</c:v>
                </c:pt>
                <c:pt idx="1373">
                  <c:v>1.317</c:v>
                </c:pt>
                <c:pt idx="1374">
                  <c:v>1.116</c:v>
                </c:pt>
                <c:pt idx="1375">
                  <c:v>0.913</c:v>
                </c:pt>
                <c:pt idx="1376">
                  <c:v>0.327</c:v>
                </c:pt>
                <c:pt idx="1377">
                  <c:v>0.278</c:v>
                </c:pt>
                <c:pt idx="1378">
                  <c:v>0.255</c:v>
                </c:pt>
                <c:pt idx="1380">
                  <c:v>2.526</c:v>
                </c:pt>
                <c:pt idx="1381">
                  <c:v>1.846</c:v>
                </c:pt>
                <c:pt idx="1382">
                  <c:v>1.450</c:v>
                </c:pt>
                <c:pt idx="1383">
                  <c:v>1.109</c:v>
                </c:pt>
                <c:pt idx="1384">
                  <c:v>0.542</c:v>
                </c:pt>
                <c:pt idx="1385">
                  <c:v>0.320</c:v>
                </c:pt>
                <c:pt idx="1386">
                  <c:v>0.254</c:v>
                </c:pt>
                <c:pt idx="1387">
                  <c:v>0.213</c:v>
                </c:pt>
                <c:pt idx="1389">
                  <c:v>2.436</c:v>
                </c:pt>
                <c:pt idx="1390">
                  <c:v>1.809</c:v>
                </c:pt>
                <c:pt idx="1391">
                  <c:v>1.591</c:v>
                </c:pt>
                <c:pt idx="1392">
                  <c:v>0.903</c:v>
                </c:pt>
                <c:pt idx="1393">
                  <c:v>0.417</c:v>
                </c:pt>
                <c:pt idx="1394">
                  <c:v>0.225</c:v>
                </c:pt>
                <c:pt idx="1395">
                  <c:v>0.276</c:v>
                </c:pt>
                <c:pt idx="1397">
                  <c:v>2.444</c:v>
                </c:pt>
                <c:pt idx="1398">
                  <c:v>1.721</c:v>
                </c:pt>
                <c:pt idx="1399">
                  <c:v>1.701</c:v>
                </c:pt>
                <c:pt idx="1400">
                  <c:v>1.332</c:v>
                </c:pt>
                <c:pt idx="1401">
                  <c:v>0.847</c:v>
                </c:pt>
                <c:pt idx="1402">
                  <c:v>0.421</c:v>
                </c:pt>
                <c:pt idx="1403">
                  <c:v>0.241</c:v>
                </c:pt>
                <c:pt idx="1405">
                  <c:v>2.386</c:v>
                </c:pt>
                <c:pt idx="1406">
                  <c:v>1.761</c:v>
                </c:pt>
                <c:pt idx="1407">
                  <c:v>1.682</c:v>
                </c:pt>
                <c:pt idx="1408">
                  <c:v>1.654</c:v>
                </c:pt>
                <c:pt idx="1409">
                  <c:v>1.318</c:v>
                </c:pt>
                <c:pt idx="1410">
                  <c:v>0.852</c:v>
                </c:pt>
                <c:pt idx="1411">
                  <c:v>0.655</c:v>
                </c:pt>
                <c:pt idx="1412">
                  <c:v>0.288</c:v>
                </c:pt>
                <c:pt idx="1414">
                  <c:v>2.367</c:v>
                </c:pt>
                <c:pt idx="1415">
                  <c:v>1.681</c:v>
                </c:pt>
                <c:pt idx="1416">
                  <c:v>1.357</c:v>
                </c:pt>
                <c:pt idx="1417">
                  <c:v>1.279</c:v>
                </c:pt>
                <c:pt idx="1418">
                  <c:v>0.494</c:v>
                </c:pt>
                <c:pt idx="1419">
                  <c:v>0.331</c:v>
                </c:pt>
                <c:pt idx="1420">
                  <c:v>0.248</c:v>
                </c:pt>
                <c:pt idx="1422">
                  <c:v>2.331</c:v>
                </c:pt>
                <c:pt idx="1423">
                  <c:v>1.851</c:v>
                </c:pt>
                <c:pt idx="1424">
                  <c:v>1.299</c:v>
                </c:pt>
                <c:pt idx="1425">
                  <c:v>0.705</c:v>
                </c:pt>
                <c:pt idx="1426">
                  <c:v>0.492</c:v>
                </c:pt>
                <c:pt idx="1427">
                  <c:v>0.285</c:v>
                </c:pt>
                <c:pt idx="1428">
                  <c:v>0.262</c:v>
                </c:pt>
                <c:pt idx="1430">
                  <c:v>2.313</c:v>
                </c:pt>
                <c:pt idx="1431">
                  <c:v>1.769</c:v>
                </c:pt>
                <c:pt idx="1432">
                  <c:v>1.587</c:v>
                </c:pt>
                <c:pt idx="1433">
                  <c:v>1.328</c:v>
                </c:pt>
                <c:pt idx="1434">
                  <c:v>0.823</c:v>
                </c:pt>
                <c:pt idx="1435">
                  <c:v>0.506</c:v>
                </c:pt>
                <c:pt idx="1436">
                  <c:v>0.281</c:v>
                </c:pt>
                <c:pt idx="1438">
                  <c:v>2.333</c:v>
                </c:pt>
                <c:pt idx="1439">
                  <c:v>1.760</c:v>
                </c:pt>
                <c:pt idx="1440">
                  <c:v>1.095</c:v>
                </c:pt>
                <c:pt idx="1441">
                  <c:v>0.881</c:v>
                </c:pt>
                <c:pt idx="1442">
                  <c:v>0.581</c:v>
                </c:pt>
                <c:pt idx="1443">
                  <c:v>0.381</c:v>
                </c:pt>
                <c:pt idx="1444">
                  <c:v>0.283</c:v>
                </c:pt>
                <c:pt idx="1445">
                  <c:v>0.247</c:v>
                </c:pt>
                <c:pt idx="1447">
                  <c:v>2.344</c:v>
                </c:pt>
                <c:pt idx="1448">
                  <c:v>1.647</c:v>
                </c:pt>
                <c:pt idx="1449">
                  <c:v>0.985</c:v>
                </c:pt>
                <c:pt idx="1450">
                  <c:v>0.681</c:v>
                </c:pt>
                <c:pt idx="1451">
                  <c:v>0.295</c:v>
                </c:pt>
                <c:pt idx="1452">
                  <c:v>0.248</c:v>
                </c:pt>
                <c:pt idx="1453">
                  <c:v>0.235</c:v>
                </c:pt>
                <c:pt idx="1455">
                  <c:v>2.296</c:v>
                </c:pt>
                <c:pt idx="1456">
                  <c:v>1.527</c:v>
                </c:pt>
                <c:pt idx="1457">
                  <c:v>1.171</c:v>
                </c:pt>
                <c:pt idx="1458">
                  <c:v>1.277</c:v>
                </c:pt>
                <c:pt idx="1459">
                  <c:v>0.671</c:v>
                </c:pt>
                <c:pt idx="1460">
                  <c:v>0.285</c:v>
                </c:pt>
                <c:pt idx="1461">
                  <c:v>0.203</c:v>
                </c:pt>
                <c:pt idx="1462">
                  <c:v>0.195</c:v>
                </c:pt>
                <c:pt idx="1464">
                  <c:v>2.474</c:v>
                </c:pt>
                <c:pt idx="1465">
                  <c:v>1.861</c:v>
                </c:pt>
                <c:pt idx="1466">
                  <c:v>1.338</c:v>
                </c:pt>
                <c:pt idx="1467">
                  <c:v>0.710</c:v>
                </c:pt>
                <c:pt idx="1468">
                  <c:v>0.316</c:v>
                </c:pt>
                <c:pt idx="1469">
                  <c:v>0.245</c:v>
                </c:pt>
                <c:pt idx="1470">
                  <c:v>0.185</c:v>
                </c:pt>
                <c:pt idx="1472">
                  <c:v>2.768</c:v>
                </c:pt>
                <c:pt idx="1473">
                  <c:v>1.893</c:v>
                </c:pt>
                <c:pt idx="1474">
                  <c:v>1.598</c:v>
                </c:pt>
                <c:pt idx="1475">
                  <c:v>1.357</c:v>
                </c:pt>
                <c:pt idx="1476">
                  <c:v>0.510</c:v>
                </c:pt>
                <c:pt idx="1477">
                  <c:v>0.306</c:v>
                </c:pt>
                <c:pt idx="1478">
                  <c:v>0.324</c:v>
                </c:pt>
                <c:pt idx="1479">
                  <c:v>0.260</c:v>
                </c:pt>
                <c:pt idx="1481">
                  <c:v>2.199</c:v>
                </c:pt>
                <c:pt idx="1482">
                  <c:v>1.680</c:v>
                </c:pt>
                <c:pt idx="1483">
                  <c:v>0.895</c:v>
                </c:pt>
                <c:pt idx="1484">
                  <c:v>0.918</c:v>
                </c:pt>
                <c:pt idx="1485">
                  <c:v>0.351</c:v>
                </c:pt>
                <c:pt idx="1486">
                  <c:v>0.248</c:v>
                </c:pt>
                <c:pt idx="1487">
                  <c:v>0.208</c:v>
                </c:pt>
                <c:pt idx="1489">
                  <c:v>2.234</c:v>
                </c:pt>
                <c:pt idx="1490">
                  <c:v>1.717</c:v>
                </c:pt>
                <c:pt idx="1491">
                  <c:v>1.648</c:v>
                </c:pt>
                <c:pt idx="1492">
                  <c:v>1.534</c:v>
                </c:pt>
                <c:pt idx="1493">
                  <c:v>0.975</c:v>
                </c:pt>
                <c:pt idx="1494">
                  <c:v>0.646</c:v>
                </c:pt>
                <c:pt idx="1495">
                  <c:v>0.345</c:v>
                </c:pt>
                <c:pt idx="1496">
                  <c:v>0.200</c:v>
                </c:pt>
                <c:pt idx="1497">
                  <c:v>0.132</c:v>
                </c:pt>
                <c:pt idx="1499">
                  <c:v>2.474</c:v>
                </c:pt>
                <c:pt idx="1500">
                  <c:v>1.674</c:v>
                </c:pt>
                <c:pt idx="1501">
                  <c:v>1.544</c:v>
                </c:pt>
                <c:pt idx="1502">
                  <c:v>1.474</c:v>
                </c:pt>
                <c:pt idx="1503">
                  <c:v>1.208</c:v>
                </c:pt>
                <c:pt idx="1504">
                  <c:v>0.756</c:v>
                </c:pt>
                <c:pt idx="1505">
                  <c:v>0.270</c:v>
                </c:pt>
                <c:pt idx="1506">
                  <c:v>0.239</c:v>
                </c:pt>
                <c:pt idx="1508">
                  <c:v>2.138</c:v>
                </c:pt>
                <c:pt idx="1509">
                  <c:v>1.575</c:v>
                </c:pt>
                <c:pt idx="1510">
                  <c:v>1.005</c:v>
                </c:pt>
                <c:pt idx="1511">
                  <c:v>0.531</c:v>
                </c:pt>
                <c:pt idx="1512">
                  <c:v>0.438</c:v>
                </c:pt>
                <c:pt idx="1513">
                  <c:v>0.261</c:v>
                </c:pt>
                <c:pt idx="1514">
                  <c:v>0.205</c:v>
                </c:pt>
                <c:pt idx="1515">
                  <c:v>0.212</c:v>
                </c:pt>
                <c:pt idx="1517">
                  <c:v>2.113</c:v>
                </c:pt>
                <c:pt idx="1518">
                  <c:v>1.630</c:v>
                </c:pt>
                <c:pt idx="1519">
                  <c:v>1.600</c:v>
                </c:pt>
                <c:pt idx="1520">
                  <c:v>1.242</c:v>
                </c:pt>
                <c:pt idx="1521">
                  <c:v>0.778</c:v>
                </c:pt>
                <c:pt idx="1522">
                  <c:v>0.451</c:v>
                </c:pt>
                <c:pt idx="1523">
                  <c:v>0.218</c:v>
                </c:pt>
                <c:pt idx="1524">
                  <c:v>0.211</c:v>
                </c:pt>
                <c:pt idx="1525">
                  <c:v>0.216</c:v>
                </c:pt>
                <c:pt idx="1527">
                  <c:v>2.518</c:v>
                </c:pt>
                <c:pt idx="1528">
                  <c:v>1.652</c:v>
                </c:pt>
                <c:pt idx="1529">
                  <c:v>1.502</c:v>
                </c:pt>
                <c:pt idx="1530">
                  <c:v>1.245</c:v>
                </c:pt>
                <c:pt idx="1531">
                  <c:v>1.389</c:v>
                </c:pt>
                <c:pt idx="1532">
                  <c:v>0.964</c:v>
                </c:pt>
                <c:pt idx="1533">
                  <c:v>0.678</c:v>
                </c:pt>
                <c:pt idx="1534">
                  <c:v>0.465</c:v>
                </c:pt>
                <c:pt idx="1535">
                  <c:v>0.468</c:v>
                </c:pt>
                <c:pt idx="1537">
                  <c:v>1.924</c:v>
                </c:pt>
                <c:pt idx="1538">
                  <c:v>1.491</c:v>
                </c:pt>
                <c:pt idx="1539">
                  <c:v>1.609</c:v>
                </c:pt>
                <c:pt idx="1540">
                  <c:v>1.322</c:v>
                </c:pt>
                <c:pt idx="1541">
                  <c:v>0.793</c:v>
                </c:pt>
                <c:pt idx="1542">
                  <c:v>0.340</c:v>
                </c:pt>
                <c:pt idx="1543">
                  <c:v>0.213</c:v>
                </c:pt>
              </c:strCache>
            </c:strRef>
          </c:xVal>
          <c:yVal>
            <c:numRef>
              <c:f>'Merged Profile (2)'!$X$2:$X$1545</c:f>
              <c:numCache>
                <c:formatCode>0.000</c:formatCode>
                <c:ptCount val="1544"/>
                <c:pt idx="0">
                  <c:v>0.99043703795190285</c:v>
                </c:pt>
                <c:pt idx="1">
                  <c:v>1.0783915874164123</c:v>
                </c:pt>
                <c:pt idx="2">
                  <c:v>1.00816909857614</c:v>
                </c:pt>
                <c:pt idx="3">
                  <c:v>1.2837393500085863</c:v>
                </c:pt>
                <c:pt idx="4">
                  <c:v>1.4461675117484718</c:v>
                </c:pt>
                <c:pt idx="5">
                  <c:v>1.5629512770821286</c:v>
                </c:pt>
                <c:pt idx="6">
                  <c:v>1.2183664280482569</c:v>
                </c:pt>
                <c:pt idx="7">
                  <c:v>1.3286694779187327</c:v>
                </c:pt>
                <c:pt idx="8">
                  <c:v>1.4551758208797219</c:v>
                </c:pt>
                <c:pt idx="9">
                  <c:v>1.3918344301921413</c:v>
                </c:pt>
                <c:pt idx="10">
                  <c:v>1.3194442141515286</c:v>
                </c:pt>
                <c:pt idx="11">
                  <c:v>1.3049789145540642</c:v>
                </c:pt>
                <c:pt idx="12">
                  <c:v>1.3445914603280438</c:v>
                </c:pt>
                <c:pt idx="13">
                  <c:v>1.5813392204772108</c:v>
                </c:pt>
                <c:pt idx="14">
                  <c:v>1.3819538789985353</c:v>
                </c:pt>
                <c:pt idx="15">
                  <c:v>1.4494415724191472</c:v>
                </c:pt>
                <c:pt idx="16">
                  <c:v>1.417418000247014</c:v>
                </c:pt>
                <c:pt idx="17">
                  <c:v>1.2834354082769872</c:v>
                </c:pt>
                <c:pt idx="18">
                  <c:v>1.3845236651001989</c:v>
                </c:pt>
                <c:pt idx="19">
                  <c:v>1.4320836383288316</c:v>
                </c:pt>
                <c:pt idx="20">
                  <c:v>1.4702039369990803</c:v>
                </c:pt>
                <c:pt idx="21">
                  <c:v>1.121618998888438</c:v>
                </c:pt>
                <c:pt idx="22">
                  <c:v>1.3903347036716835</c:v>
                </c:pt>
                <c:pt idx="23">
                  <c:v>1.3862766201457379</c:v>
                </c:pt>
                <c:pt idx="24">
                  <c:v>1.211253852199951</c:v>
                </c:pt>
                <c:pt idx="25">
                  <c:v>1.3227841724524714</c:v>
                </c:pt>
                <c:pt idx="26">
                  <c:v>1.3973306644271246</c:v>
                </c:pt>
                <c:pt idx="27">
                  <c:v>1.3958308155981827</c:v>
                </c:pt>
                <c:pt idx="28">
                  <c:v>1.3592815427774934</c:v>
                </c:pt>
                <c:pt idx="29">
                  <c:v>1.5002558357005487</c:v>
                </c:pt>
                <c:pt idx="30">
                  <c:v>1.505813645746952</c:v>
                </c:pt>
                <c:pt idx="31">
                  <c:v>1.2859222042627982</c:v>
                </c:pt>
                <c:pt idx="32">
                  <c:v>1.379411917796032</c:v>
                </c:pt>
                <c:pt idx="33">
                  <c:v>1.4009485514903528</c:v>
                </c:pt>
                <c:pt idx="34">
                  <c:v>1.6511693109516561</c:v>
                </c:pt>
                <c:pt idx="35">
                  <c:v>1.365897983308926</c:v>
                </c:pt>
                <c:pt idx="36">
                  <c:v>1.463468426345784</c:v>
                </c:pt>
                <c:pt idx="37">
                  <c:v>1.4420311590239425</c:v>
                </c:pt>
                <c:pt idx="38">
                  <c:v>1.3447793363984</c:v>
                </c:pt>
                <c:pt idx="39">
                  <c:v>1.3415406827592438</c:v>
                </c:pt>
                <c:pt idx="40">
                  <c:v>1.5084638007501652</c:v>
                </c:pt>
                <c:pt idx="41">
                  <c:v>1.5960997384674585</c:v>
                </c:pt>
                <c:pt idx="42">
                  <c:v>1.3092612523598637</c:v>
                </c:pt>
                <c:pt idx="43">
                  <c:v>1.4242108791926178</c:v>
                </c:pt>
                <c:pt idx="44">
                  <c:v>1.3363445489351944</c:v>
                </c:pt>
                <c:pt idx="45">
                  <c:v>1.2281548545479619</c:v>
                </c:pt>
                <c:pt idx="46">
                  <c:v>1.3594484722432725</c:v>
                </c:pt>
                <c:pt idx="47">
                  <c:v>1.549420181276981</c:v>
                </c:pt>
                <c:pt idx="48">
                  <c:v>1.6598724271903742</c:v>
                </c:pt>
                <c:pt idx="49">
                  <c:v>1.6621122670163369</c:v>
                </c:pt>
                <c:pt idx="50">
                  <c:v>1.1577888737936024</c:v>
                </c:pt>
                <c:pt idx="51">
                  <c:v>1.3130546782645518</c:v>
                </c:pt>
                <c:pt idx="52">
                  <c:v>1.3346683840005646</c:v>
                </c:pt>
                <c:pt idx="53">
                  <c:v>1.3291233767496349</c:v>
                </c:pt>
                <c:pt idx="54">
                  <c:v>1.0568882939696174</c:v>
                </c:pt>
                <c:pt idx="55">
                  <c:v>1.0849890886092803</c:v>
                </c:pt>
                <c:pt idx="56">
                  <c:v>1.4831338515375501</c:v>
                </c:pt>
                <c:pt idx="57">
                  <c:v>1.19060641882951</c:v>
                </c:pt>
                <c:pt idx="58">
                  <c:v>1.4756426769236199</c:v>
                </c:pt>
                <c:pt idx="59">
                  <c:v>1.5101363868941546</c:v>
                </c:pt>
                <c:pt idx="60">
                  <c:v>1.5049042234133327</c:v>
                </c:pt>
                <c:pt idx="61">
                  <c:v>1.4451837243255139</c:v>
                </c:pt>
                <c:pt idx="62">
                  <c:v>1.5221154693151286</c:v>
                </c:pt>
                <c:pt idx="63">
                  <c:v>1.6427590075156511</c:v>
                </c:pt>
                <c:pt idx="64">
                  <c:v>1.5339874179532724</c:v>
                </c:pt>
                <c:pt idx="65">
                  <c:v>1.6042424520965295</c:v>
                </c:pt>
                <c:pt idx="67">
                  <c:v>1.2153960160206081</c:v>
                </c:pt>
                <c:pt idx="68">
                  <c:v>1.4020678582140904</c:v>
                </c:pt>
                <c:pt idx="69">
                  <c:v>1.2826190518199621</c:v>
                </c:pt>
                <c:pt idx="70">
                  <c:v>1.3329744566443278</c:v>
                </c:pt>
                <c:pt idx="71">
                  <c:v>1.1630123126640961</c:v>
                </c:pt>
                <c:pt idx="72">
                  <c:v>1.2325666148339005</c:v>
                </c:pt>
                <c:pt idx="73">
                  <c:v>1.2708483947488061</c:v>
                </c:pt>
                <c:pt idx="75">
                  <c:v>1.2567708241438327</c:v>
                </c:pt>
                <c:pt idx="76">
                  <c:v>1.3613105845404663</c:v>
                </c:pt>
                <c:pt idx="77">
                  <c:v>1.3391675635619389</c:v>
                </c:pt>
                <c:pt idx="78">
                  <c:v>1.3451493953248601</c:v>
                </c:pt>
                <c:pt idx="79">
                  <c:v>1.4921341095771052</c:v>
                </c:pt>
                <c:pt idx="80">
                  <c:v>1.4518536664160282</c:v>
                </c:pt>
                <c:pt idx="81">
                  <c:v>1.5410616891605142</c:v>
                </c:pt>
                <c:pt idx="82">
                  <c:v>1.5898175551431206</c:v>
                </c:pt>
                <c:pt idx="84">
                  <c:v>0.99740635531167854</c:v>
                </c:pt>
                <c:pt idx="85">
                  <c:v>1.3502831836547453</c:v>
                </c:pt>
                <c:pt idx="86">
                  <c:v>1.2832365862695627</c:v>
                </c:pt>
                <c:pt idx="87">
                  <c:v>1.3265747744308429</c:v>
                </c:pt>
                <c:pt idx="88">
                  <c:v>1.4413469533759771</c:v>
                </c:pt>
                <c:pt idx="89">
                  <c:v>1.595675251531776</c:v>
                </c:pt>
                <c:pt idx="90">
                  <c:v>1.5321327696865434</c:v>
                </c:pt>
                <c:pt idx="91">
                  <c:v>1.612601445212628</c:v>
                </c:pt>
                <c:pt idx="93">
                  <c:v>1.1281472202127847</c:v>
                </c:pt>
                <c:pt idx="94">
                  <c:v>1.2732678158688711</c:v>
                </c:pt>
                <c:pt idx="95">
                  <c:v>1.3155248160629534</c:v>
                </c:pt>
                <c:pt idx="96">
                  <c:v>1.3676646511375692</c:v>
                </c:pt>
                <c:pt idx="97">
                  <c:v>1.3680930487653769</c:v>
                </c:pt>
                <c:pt idx="98">
                  <c:v>1.3438938071555535</c:v>
                </c:pt>
                <c:pt idx="99">
                  <c:v>1.2656661205965569</c:v>
                </c:pt>
                <c:pt idx="100">
                  <c:v>1.2032820471343255</c:v>
                </c:pt>
                <c:pt idx="102">
                  <c:v>1.1779910722162432</c:v>
                </c:pt>
                <c:pt idx="103">
                  <c:v>1.3600755156412654</c:v>
                </c:pt>
                <c:pt idx="104">
                  <c:v>1.3158776928912965</c:v>
                </c:pt>
                <c:pt idx="105">
                  <c:v>1.3070777329706602</c:v>
                </c:pt>
                <c:pt idx="106">
                  <c:v>1.4408219631123058</c:v>
                </c:pt>
                <c:pt idx="107">
                  <c:v>1.3632424302216251</c:v>
                </c:pt>
                <c:pt idx="108">
                  <c:v>1.2540290457447738</c:v>
                </c:pt>
                <c:pt idx="109">
                  <c:v>1.4629142567438278</c:v>
                </c:pt>
                <c:pt idx="111">
                  <c:v>1.2042803959278012</c:v>
                </c:pt>
                <c:pt idx="112">
                  <c:v>1.3664272985514405</c:v>
                </c:pt>
                <c:pt idx="113">
                  <c:v>1.3754256576741888</c:v>
                </c:pt>
                <c:pt idx="114">
                  <c:v>1.3967504120304355</c:v>
                </c:pt>
                <c:pt idx="115">
                  <c:v>1.4297614097244347</c:v>
                </c:pt>
                <c:pt idx="116">
                  <c:v>1.3877925985331598</c:v>
                </c:pt>
                <c:pt idx="117">
                  <c:v>1.5894771009307775</c:v>
                </c:pt>
                <c:pt idx="118">
                  <c:v>1.5941984092516648</c:v>
                </c:pt>
                <c:pt idx="120">
                  <c:v>1.2399209555904513</c:v>
                </c:pt>
                <c:pt idx="121">
                  <c:v>1.3214355029376998</c:v>
                </c:pt>
                <c:pt idx="122">
                  <c:v>1.2592409619422342</c:v>
                </c:pt>
                <c:pt idx="123">
                  <c:v>1.2828137092805345</c:v>
                </c:pt>
                <c:pt idx="124">
                  <c:v>1.3325744969566098</c:v>
                </c:pt>
                <c:pt idx="125">
                  <c:v>1.454923173495124</c:v>
                </c:pt>
                <c:pt idx="126">
                  <c:v>1.4902124944971604</c:v>
                </c:pt>
                <c:pt idx="128">
                  <c:v>1.2249236903858707</c:v>
                </c:pt>
                <c:pt idx="129">
                  <c:v>1.4245637560209607</c:v>
                </c:pt>
                <c:pt idx="130">
                  <c:v>1.426504578576848</c:v>
                </c:pt>
                <c:pt idx="131">
                  <c:v>1.3473105394553861</c:v>
                </c:pt>
                <c:pt idx="132">
                  <c:v>1.3376972966873804</c:v>
                </c:pt>
                <c:pt idx="133">
                  <c:v>1.779741374198111</c:v>
                </c:pt>
                <c:pt idx="134">
                  <c:v>1.5807876069113924</c:v>
                </c:pt>
                <c:pt idx="135">
                  <c:v>1.5484449671648983</c:v>
                </c:pt>
                <c:pt idx="137">
                  <c:v>1.2851774088254495</c:v>
                </c:pt>
                <c:pt idx="138">
                  <c:v>1.3832771671048221</c:v>
                </c:pt>
                <c:pt idx="139">
                  <c:v>1.4285336203398205</c:v>
                </c:pt>
                <c:pt idx="140">
                  <c:v>1.3413338701113364</c:v>
                </c:pt>
                <c:pt idx="141">
                  <c:v>1.4746202836661264</c:v>
                </c:pt>
                <c:pt idx="142">
                  <c:v>1.2553537428372152</c:v>
                </c:pt>
                <c:pt idx="143">
                  <c:v>1.5021534028083388</c:v>
                </c:pt>
                <c:pt idx="144">
                  <c:v>1.6609132760946064</c:v>
                </c:pt>
                <c:pt idx="145">
                  <c:v>1.721880147811677</c:v>
                </c:pt>
                <c:pt idx="147">
                  <c:v>1.1535543518534854</c:v>
                </c:pt>
                <c:pt idx="148">
                  <c:v>1.3379324946627378</c:v>
                </c:pt>
                <c:pt idx="149">
                  <c:v>1.4250048520563898</c:v>
                </c:pt>
                <c:pt idx="150">
                  <c:v>1.4720450682674866</c:v>
                </c:pt>
                <c:pt idx="151">
                  <c:v>1.4011786540051687</c:v>
                </c:pt>
                <c:pt idx="152">
                  <c:v>1.55896204185489</c:v>
                </c:pt>
                <c:pt idx="153">
                  <c:v>1.6907449596862978</c:v>
                </c:pt>
                <c:pt idx="154">
                  <c:v>1.6892805131613204</c:v>
                </c:pt>
                <c:pt idx="156">
                  <c:v>1.214690262363922</c:v>
                </c:pt>
                <c:pt idx="157">
                  <c:v>1.3389029059406814</c:v>
                </c:pt>
                <c:pt idx="158">
                  <c:v>1.130352700389929</c:v>
                </c:pt>
                <c:pt idx="159">
                  <c:v>1.195861931176663</c:v>
                </c:pt>
                <c:pt idx="160">
                  <c:v>1.4435531877633885</c:v>
                </c:pt>
                <c:pt idx="161">
                  <c:v>1.4635830541491026</c:v>
                </c:pt>
                <c:pt idx="163">
                  <c:v>1.1814316212925879</c:v>
                </c:pt>
                <c:pt idx="164">
                  <c:v>1.3921873070204844</c:v>
                </c:pt>
                <c:pt idx="165">
                  <c:v>1.3580464738782927</c:v>
                </c:pt>
                <c:pt idx="166">
                  <c:v>1.4420799037717948</c:v>
                </c:pt>
                <c:pt idx="167">
                  <c:v>1.447043270430975</c:v>
                </c:pt>
                <c:pt idx="168">
                  <c:v>1.3267648678583301</c:v>
                </c:pt>
                <c:pt idx="169">
                  <c:v>1.3978124811493757</c:v>
                </c:pt>
                <c:pt idx="170">
                  <c:v>1.5515238574330452</c:v>
                </c:pt>
                <c:pt idx="171">
                  <c:v>1.7307063896249533</c:v>
                </c:pt>
                <c:pt idx="173">
                  <c:v>1.2683275402720682</c:v>
                </c:pt>
                <c:pt idx="174">
                  <c:v>1.390952238121284</c:v>
                </c:pt>
                <c:pt idx="175">
                  <c:v>1.2715034317271556</c:v>
                </c:pt>
                <c:pt idx="176">
                  <c:v>1.3660656362744821</c:v>
                </c:pt>
                <c:pt idx="177">
                  <c:v>1.2727919214577164</c:v>
                </c:pt>
                <c:pt idx="178">
                  <c:v>1.3018031597388515</c:v>
                </c:pt>
                <c:pt idx="179">
                  <c:v>1.474000497589663</c:v>
                </c:pt>
                <c:pt idx="180">
                  <c:v>1.5344661594264766</c:v>
                </c:pt>
                <c:pt idx="182">
                  <c:v>1.145791061629938</c:v>
                </c:pt>
                <c:pt idx="183">
                  <c:v>1.3617516805758949</c:v>
                </c:pt>
                <c:pt idx="184">
                  <c:v>1.388129223494539</c:v>
                </c:pt>
                <c:pt idx="185">
                  <c:v>1.3814905275720506</c:v>
                </c:pt>
                <c:pt idx="186">
                  <c:v>1.349086822302394</c:v>
                </c:pt>
                <c:pt idx="187">
                  <c:v>1.3845236651001989</c:v>
                </c:pt>
                <c:pt idx="188">
                  <c:v>1.4081067803656384</c:v>
                </c:pt>
                <c:pt idx="190">
                  <c:v>0.85360904776187874</c:v>
                </c:pt>
                <c:pt idx="191">
                  <c:v>1.2381565714487357</c:v>
                </c:pt>
                <c:pt idx="192">
                  <c:v>1.1724332621698395</c:v>
                </c:pt>
                <c:pt idx="193">
                  <c:v>1.1320250583980458</c:v>
                </c:pt>
                <c:pt idx="194">
                  <c:v>1.1211624056028828</c:v>
                </c:pt>
                <c:pt idx="195">
                  <c:v>1.3369192848003908</c:v>
                </c:pt>
                <c:pt idx="196">
                  <c:v>1.5548691901282432</c:v>
                </c:pt>
                <c:pt idx="197">
                  <c:v>1.5462019747071083</c:v>
                </c:pt>
                <c:pt idx="198">
                  <c:v>1.4781132755661961</c:v>
                </c:pt>
                <c:pt idx="200">
                  <c:v>1.1387335250630768</c:v>
                </c:pt>
                <c:pt idx="201">
                  <c:v>1.3609577077121229</c:v>
                </c:pt>
                <c:pt idx="202">
                  <c:v>1.3164070081338106</c:v>
                </c:pt>
                <c:pt idx="203">
                  <c:v>1.3784871683927065</c:v>
                </c:pt>
                <c:pt idx="204">
                  <c:v>1.4622857755765044</c:v>
                </c:pt>
                <c:pt idx="205">
                  <c:v>1.4268557149495702</c:v>
                </c:pt>
                <c:pt idx="206">
                  <c:v>1.4161631032169681</c:v>
                </c:pt>
                <c:pt idx="207">
                  <c:v>1.5121980317353521</c:v>
                </c:pt>
                <c:pt idx="209">
                  <c:v>1.083772959048644</c:v>
                </c:pt>
                <c:pt idx="210">
                  <c:v>1.2273938281842722</c:v>
                </c:pt>
                <c:pt idx="211">
                  <c:v>1.1600825731778324</c:v>
                </c:pt>
                <c:pt idx="212">
                  <c:v>1.3171368999629545</c:v>
                </c:pt>
                <c:pt idx="213">
                  <c:v>1.2409111969196214</c:v>
                </c:pt>
                <c:pt idx="214">
                  <c:v>1.3510140891913973</c:v>
                </c:pt>
                <c:pt idx="215">
                  <c:v>1.4761465547024177</c:v>
                </c:pt>
                <c:pt idx="216">
                  <c:v>1.5323326015068319</c:v>
                </c:pt>
                <c:pt idx="218">
                  <c:v>1.2456552040510258</c:v>
                </c:pt>
                <c:pt idx="219">
                  <c:v>1.3259346824990736</c:v>
                </c:pt>
                <c:pt idx="220">
                  <c:v>1.4170651234186706</c:v>
                </c:pt>
                <c:pt idx="221">
                  <c:v>1.3233184707942502</c:v>
                </c:pt>
                <c:pt idx="222">
                  <c:v>1.310600693950559</c:v>
                </c:pt>
                <c:pt idx="223">
                  <c:v>1.3352367502147529</c:v>
                </c:pt>
                <c:pt idx="224">
                  <c:v>1.2597279532122569</c:v>
                </c:pt>
                <c:pt idx="226">
                  <c:v>1.1997812163664272</c:v>
                </c:pt>
                <c:pt idx="227">
                  <c:v>1.4001270356582036</c:v>
                </c:pt>
                <c:pt idx="228">
                  <c:v>1.4534996559450923</c:v>
                </c:pt>
                <c:pt idx="229">
                  <c:v>1.3841782767688362</c:v>
                </c:pt>
                <c:pt idx="230">
                  <c:v>1.4204724953068468</c:v>
                </c:pt>
                <c:pt idx="231">
                  <c:v>1.3987425227932624</c:v>
                </c:pt>
                <c:pt idx="232">
                  <c:v>1.3434027171919691</c:v>
                </c:pt>
                <c:pt idx="234">
                  <c:v>1.2101028635954623</c:v>
                </c:pt>
                <c:pt idx="235">
                  <c:v>1.3615752421617233</c:v>
                </c:pt>
                <c:pt idx="236">
                  <c:v>1.2850891896183638</c:v>
                </c:pt>
                <c:pt idx="237">
                  <c:v>1.2362336520891677</c:v>
                </c:pt>
                <c:pt idx="238">
                  <c:v>1.1881111892923157</c:v>
                </c:pt>
                <c:pt idx="239">
                  <c:v>1.4701816560992573</c:v>
                </c:pt>
                <c:pt idx="240">
                  <c:v>1.4729005685959389</c:v>
                </c:pt>
                <c:pt idx="241">
                  <c:v>1.4952897029681911</c:v>
                </c:pt>
                <c:pt idx="243">
                  <c:v>1.3595462003987508</c:v>
                </c:pt>
                <c:pt idx="244">
                  <c:v>1.3807188100993348</c:v>
                </c:pt>
                <c:pt idx="245">
                  <c:v>1.3386382483194241</c:v>
                </c:pt>
                <c:pt idx="246">
                  <c:v>1.2308177308595651</c:v>
                </c:pt>
                <c:pt idx="247">
                  <c:v>1.2234398610193091</c:v>
                </c:pt>
                <c:pt idx="248">
                  <c:v>1.4087298163491806</c:v>
                </c:pt>
                <c:pt idx="249">
                  <c:v>1.484944413527219</c:v>
                </c:pt>
                <c:pt idx="250">
                  <c:v>1.5768062832887888</c:v>
                </c:pt>
                <c:pt idx="251">
                  <c:v>1.6224567524568883</c:v>
                </c:pt>
                <c:pt idx="252">
                  <c:v>1.7170195920212283</c:v>
                </c:pt>
                <c:pt idx="254">
                  <c:v>1.1468496921149673</c:v>
                </c:pt>
                <c:pt idx="255">
                  <c:v>1.3051149496268328</c:v>
                </c:pt>
                <c:pt idx="256">
                  <c:v>1.2485664378848562</c:v>
                </c:pt>
                <c:pt idx="257">
                  <c:v>1.1519125944274289</c:v>
                </c:pt>
                <c:pt idx="258">
                  <c:v>1.1831888362489729</c:v>
                </c:pt>
                <c:pt idx="259">
                  <c:v>1.314686144498677</c:v>
                </c:pt>
                <c:pt idx="260">
                  <c:v>1.5109429403443941</c:v>
                </c:pt>
                <c:pt idx="261">
                  <c:v>1.6571386750447148</c:v>
                </c:pt>
                <c:pt idx="263">
                  <c:v>1.1719039469273254</c:v>
                </c:pt>
                <c:pt idx="264">
                  <c:v>1.3236409831148437</c:v>
                </c:pt>
                <c:pt idx="265">
                  <c:v>1.1779028530091571</c:v>
                </c:pt>
                <c:pt idx="266">
                  <c:v>1.2527600483814263</c:v>
                </c:pt>
                <c:pt idx="267">
                  <c:v>1.1903981534578381</c:v>
                </c:pt>
                <c:pt idx="268">
                  <c:v>1.4711750630652436</c:v>
                </c:pt>
                <c:pt idx="269">
                  <c:v>1.6635202323906557</c:v>
                </c:pt>
                <c:pt idx="270">
                  <c:v>1.6656697668293716</c:v>
                </c:pt>
                <c:pt idx="272">
                  <c:v>1.1981050514317977</c:v>
                </c:pt>
                <c:pt idx="273">
                  <c:v>1.3680152442789844</c:v>
                </c:pt>
                <c:pt idx="274">
                  <c:v>1.2766201457381301</c:v>
                </c:pt>
                <c:pt idx="275">
                  <c:v>1.2027315644315839</c:v>
                </c:pt>
                <c:pt idx="276">
                  <c:v>1.1671823011180806</c:v>
                </c:pt>
                <c:pt idx="277">
                  <c:v>1.4856214865233559</c:v>
                </c:pt>
                <c:pt idx="278">
                  <c:v>1.6228120090262899</c:v>
                </c:pt>
                <c:pt idx="279">
                  <c:v>1.6618635874177556</c:v>
                </c:pt>
                <c:pt idx="280">
                  <c:v>1.7329620411120827</c:v>
                </c:pt>
                <c:pt idx="282">
                  <c:v>1.2176897154048381</c:v>
                </c:pt>
                <c:pt idx="283">
                  <c:v>1.3926284030559135</c:v>
                </c:pt>
                <c:pt idx="284">
                  <c:v>1.4210349877375303</c:v>
                </c:pt>
                <c:pt idx="285">
                  <c:v>1.3347877453839818</c:v>
                </c:pt>
                <c:pt idx="286">
                  <c:v>1.4160526856345865</c:v>
                </c:pt>
                <c:pt idx="287">
                  <c:v>1.5406831493910038</c:v>
                </c:pt>
                <c:pt idx="288">
                  <c:v>1.6583731916233855</c:v>
                </c:pt>
                <c:pt idx="289">
                  <c:v>1.6299566133664765</c:v>
                </c:pt>
                <c:pt idx="291">
                  <c:v>1.1674047673659509</c:v>
                </c:pt>
                <c:pt idx="292">
                  <c:v>1.3985390899306598</c:v>
                </c:pt>
                <c:pt idx="293">
                  <c:v>1.3784251107151049</c:v>
                </c:pt>
                <c:pt idx="294">
                  <c:v>1.3998123853190869</c:v>
                </c:pt>
                <c:pt idx="295">
                  <c:v>1.3040876568448643</c:v>
                </c:pt>
                <c:pt idx="296">
                  <c:v>1.2692503095079242</c:v>
                </c:pt>
                <c:pt idx="297">
                  <c:v>1.2689653641345502</c:v>
                </c:pt>
                <c:pt idx="299">
                  <c:v>1.0811263828360711</c:v>
                </c:pt>
                <c:pt idx="300">
                  <c:v>1.2656809640594953</c:v>
                </c:pt>
                <c:pt idx="301">
                  <c:v>1.224482594350442</c:v>
                </c:pt>
                <c:pt idx="302">
                  <c:v>1.337527826146125</c:v>
                </c:pt>
                <c:pt idx="303">
                  <c:v>1.3797573061273947</c:v>
                </c:pt>
                <c:pt idx="304">
                  <c:v>1.3634989354019795</c:v>
                </c:pt>
                <c:pt idx="305">
                  <c:v>1.3554346962661743</c:v>
                </c:pt>
                <c:pt idx="306">
                  <c:v>1.4230124847896806</c:v>
                </c:pt>
                <c:pt idx="308">
                  <c:v>1.0901247419588191</c:v>
                </c:pt>
                <c:pt idx="309">
                  <c:v>1.2346278031653053</c:v>
                </c:pt>
                <c:pt idx="310">
                  <c:v>1.1808140868429875</c:v>
                </c:pt>
                <c:pt idx="311">
                  <c:v>1.1625771233665791</c:v>
                </c:pt>
                <c:pt idx="312">
                  <c:v>1.1492781709207209</c:v>
                </c:pt>
                <c:pt idx="313">
                  <c:v>1.3251168721058282</c:v>
                </c:pt>
                <c:pt idx="314">
                  <c:v>1.5132694181482111</c:v>
                </c:pt>
                <c:pt idx="315">
                  <c:v>1.5875322989418741</c:v>
                </c:pt>
                <c:pt idx="316">
                  <c:v>1.5143278713595631</c:v>
                </c:pt>
                <c:pt idx="318">
                  <c:v>1.0999170739453392</c:v>
                </c:pt>
                <c:pt idx="319">
                  <c:v>1.2236886214866702</c:v>
                </c:pt>
                <c:pt idx="320">
                  <c:v>1.132558180567073</c:v>
                </c:pt>
                <c:pt idx="321">
                  <c:v>1.2137027231925142</c:v>
                </c:pt>
                <c:pt idx="322">
                  <c:v>1.1465295180206434</c:v>
                </c:pt>
                <c:pt idx="323">
                  <c:v>1.4092880084588986</c:v>
                </c:pt>
                <c:pt idx="324">
                  <c:v>1.5280739633811313</c:v>
                </c:pt>
                <c:pt idx="325">
                  <c:v>1.5512278102918773</c:v>
                </c:pt>
                <c:pt idx="327">
                  <c:v>1.1277061241773558</c:v>
                </c:pt>
                <c:pt idx="328">
                  <c:v>1.2714152125200699</c:v>
                </c:pt>
                <c:pt idx="329">
                  <c:v>1.1817844981209309</c:v>
                </c:pt>
                <c:pt idx="330">
                  <c:v>1.2054362909179519</c:v>
                </c:pt>
                <c:pt idx="331">
                  <c:v>1.3316061093433116</c:v>
                </c:pt>
                <c:pt idx="332">
                  <c:v>1.4766502460189883</c:v>
                </c:pt>
                <c:pt idx="333">
                  <c:v>1.7093959295798793</c:v>
                </c:pt>
                <c:pt idx="334">
                  <c:v>1.6943784449322323</c:v>
                </c:pt>
                <c:pt idx="335">
                  <c:v>1.6970875454076841</c:v>
                </c:pt>
                <c:pt idx="337">
                  <c:v>1.1095329675176879</c:v>
                </c:pt>
                <c:pt idx="338">
                  <c:v>1.2499779451982285</c:v>
                </c:pt>
                <c:pt idx="339">
                  <c:v>1.2239532791079275</c:v>
                </c:pt>
                <c:pt idx="340">
                  <c:v>1.2124684678319098</c:v>
                </c:pt>
                <c:pt idx="341">
                  <c:v>1.3169937119449699</c:v>
                </c:pt>
                <c:pt idx="342">
                  <c:v>1.4319504171153059</c:v>
                </c:pt>
                <c:pt idx="343">
                  <c:v>1.4813346328278156</c:v>
                </c:pt>
                <c:pt idx="344">
                  <c:v>1.5102960751216985</c:v>
                </c:pt>
                <c:pt idx="346">
                  <c:v>1.2980574130599714</c:v>
                </c:pt>
                <c:pt idx="347">
                  <c:v>1.3485187995130301</c:v>
                </c:pt>
                <c:pt idx="348">
                  <c:v>1.351518252553946</c:v>
                </c:pt>
                <c:pt idx="349">
                  <c:v>1.2513320562887336</c:v>
                </c:pt>
                <c:pt idx="350">
                  <c:v>1.3379584102658908</c:v>
                </c:pt>
                <c:pt idx="351">
                  <c:v>1.4982380633604593</c:v>
                </c:pt>
                <c:pt idx="352">
                  <c:v>1.5610739899163695</c:v>
                </c:pt>
                <c:pt idx="353">
                  <c:v>1.5944750732552013</c:v>
                </c:pt>
                <c:pt idx="355">
                  <c:v>1.3592815427774934</c:v>
                </c:pt>
                <c:pt idx="356">
                  <c:v>1.2981456322670573</c:v>
                </c:pt>
                <c:pt idx="357">
                  <c:v>1.3225823526298144</c:v>
                </c:pt>
                <c:pt idx="358">
                  <c:v>1.3312211564043315</c:v>
                </c:pt>
                <c:pt idx="359">
                  <c:v>1.1987559939988599</c:v>
                </c:pt>
                <c:pt idx="360">
                  <c:v>1.291224408561116</c:v>
                </c:pt>
                <c:pt idx="361">
                  <c:v>1.5268927352878707</c:v>
                </c:pt>
                <c:pt idx="362">
                  <c:v>1.5673342550071201</c:v>
                </c:pt>
                <c:pt idx="364">
                  <c:v>1.2348042415794767</c:v>
                </c:pt>
                <c:pt idx="365">
                  <c:v>1.3439314007445702</c:v>
                </c:pt>
                <c:pt idx="366">
                  <c:v>1.2875593274167652</c:v>
                </c:pt>
                <c:pt idx="367">
                  <c:v>1.2693489123057491</c:v>
                </c:pt>
                <c:pt idx="368">
                  <c:v>1.277680251852682</c:v>
                </c:pt>
                <c:pt idx="369">
                  <c:v>1.6024291633568759</c:v>
                </c:pt>
                <c:pt idx="370">
                  <c:v>1.6163633299947617</c:v>
                </c:pt>
                <c:pt idx="371">
                  <c:v>1.7114416912348733</c:v>
                </c:pt>
                <c:pt idx="373">
                  <c:v>1.2710623356917268</c:v>
                </c:pt>
                <c:pt idx="374">
                  <c:v>1.3424316742241122</c:v>
                </c:pt>
                <c:pt idx="375">
                  <c:v>1.2114261517017484</c:v>
                </c:pt>
                <c:pt idx="376">
                  <c:v>1.4053669419812713</c:v>
                </c:pt>
                <c:pt idx="377">
                  <c:v>1.175166528044747</c:v>
                </c:pt>
                <c:pt idx="378">
                  <c:v>1.1538168193256546</c:v>
                </c:pt>
                <c:pt idx="379">
                  <c:v>1.519392237717764</c:v>
                </c:pt>
                <c:pt idx="380">
                  <c:v>1.6018669887324239</c:v>
                </c:pt>
                <c:pt idx="382">
                  <c:v>1.1449970887661665</c:v>
                </c:pt>
                <c:pt idx="383">
                  <c:v>1.3283166010903893</c:v>
                </c:pt>
                <c:pt idx="384">
                  <c:v>1.3152601584416956</c:v>
                </c:pt>
                <c:pt idx="385">
                  <c:v>1.1467055136924336</c:v>
                </c:pt>
                <c:pt idx="386">
                  <c:v>1.1763926566210841</c:v>
                </c:pt>
                <c:pt idx="387">
                  <c:v>1.5269729545132198</c:v>
                </c:pt>
                <c:pt idx="388">
                  <c:v>1.605226808840913</c:v>
                </c:pt>
                <c:pt idx="389">
                  <c:v>1.7159928467089052</c:v>
                </c:pt>
                <c:pt idx="391">
                  <c:v>1.2258058824567286</c:v>
                </c:pt>
                <c:pt idx="392">
                  <c:v>1.3612223653333801</c:v>
                </c:pt>
                <c:pt idx="393">
                  <c:v>1.35372373273109</c:v>
                </c:pt>
                <c:pt idx="394">
                  <c:v>1.3588785814965243</c:v>
                </c:pt>
                <c:pt idx="395">
                  <c:v>1.348838142703813</c:v>
                </c:pt>
                <c:pt idx="396">
                  <c:v>1.5072853053997468</c:v>
                </c:pt>
                <c:pt idx="397">
                  <c:v>1.5753246034505533</c:v>
                </c:pt>
                <c:pt idx="398">
                  <c:v>1.6722746544583522</c:v>
                </c:pt>
                <c:pt idx="400">
                  <c:v>1.2533302750674877</c:v>
                </c:pt>
                <c:pt idx="401">
                  <c:v>1.3410201669107398</c:v>
                </c:pt>
                <c:pt idx="402">
                  <c:v>1.3538119519381762</c:v>
                </c:pt>
                <c:pt idx="403">
                  <c:v>1.5124023663705499</c:v>
                </c:pt>
                <c:pt idx="404">
                  <c:v>1.2967783550146481</c:v>
                </c:pt>
                <c:pt idx="405">
                  <c:v>1.4024493194979186</c:v>
                </c:pt>
                <c:pt idx="406">
                  <c:v>1.5513949898539485</c:v>
                </c:pt>
                <c:pt idx="407">
                  <c:v>1.6257659016126103</c:v>
                </c:pt>
                <c:pt idx="408">
                  <c:v>1.6352548703695795</c:v>
                </c:pt>
                <c:pt idx="409">
                  <c:v>1.7656251499257141</c:v>
                </c:pt>
                <c:pt idx="411">
                  <c:v>1.190694638036593</c:v>
                </c:pt>
                <c:pt idx="412">
                  <c:v>1.431356634966565</c:v>
                </c:pt>
                <c:pt idx="413">
                  <c:v>1.3101434444307214</c:v>
                </c:pt>
                <c:pt idx="414">
                  <c:v>1.277715777509622</c:v>
                </c:pt>
                <c:pt idx="415">
                  <c:v>1.3371502015705019</c:v>
                </c:pt>
                <c:pt idx="416">
                  <c:v>1.6308516196512253</c:v>
                </c:pt>
                <c:pt idx="417">
                  <c:v>1.6659460774944614</c:v>
                </c:pt>
                <c:pt idx="418">
                  <c:v>1.5343531232453036</c:v>
                </c:pt>
                <c:pt idx="419">
                  <c:v>1.6182259696758337</c:v>
                </c:pt>
                <c:pt idx="421">
                  <c:v>1.1615822996982903</c:v>
                </c:pt>
                <c:pt idx="422">
                  <c:v>1.3459604425075427</c:v>
                </c:pt>
                <c:pt idx="423">
                  <c:v>1.3414612629461686</c:v>
                </c:pt>
                <c:pt idx="424">
                  <c:v>1.4701108936118559</c:v>
                </c:pt>
                <c:pt idx="425">
                  <c:v>1.4320214684291865</c:v>
                </c:pt>
                <c:pt idx="426">
                  <c:v>1.3916607695794758</c:v>
                </c:pt>
                <c:pt idx="427">
                  <c:v>1.4162303139192873</c:v>
                </c:pt>
                <c:pt idx="428">
                  <c:v>1.2850191046679509</c:v>
                </c:pt>
                <c:pt idx="429">
                  <c:v>1.2349428865536753</c:v>
                </c:pt>
                <c:pt idx="430">
                  <c:v>1.2491487086226201</c:v>
                </c:pt>
                <c:pt idx="432">
                  <c:v>0.98267374772835547</c:v>
                </c:pt>
                <c:pt idx="433">
                  <c:v>1.2162782080914658</c:v>
                </c:pt>
                <c:pt idx="434">
                  <c:v>1.0852726855691022</c:v>
                </c:pt>
                <c:pt idx="435">
                  <c:v>1.1702677702115867</c:v>
                </c:pt>
                <c:pt idx="436">
                  <c:v>1.1550723283379714</c:v>
                </c:pt>
                <c:pt idx="437">
                  <c:v>1.4797213239320208</c:v>
                </c:pt>
                <c:pt idx="438">
                  <c:v>1.6102432766053936</c:v>
                </c:pt>
                <c:pt idx="439">
                  <c:v>1.6200167007565249</c:v>
                </c:pt>
                <c:pt idx="441">
                  <c:v>1.1983697090530552</c:v>
                </c:pt>
                <c:pt idx="442">
                  <c:v>1.2557121936588036</c:v>
                </c:pt>
                <c:pt idx="443">
                  <c:v>1.1967817633255111</c:v>
                </c:pt>
                <c:pt idx="444">
                  <c:v>1.1984975098282917</c:v>
                </c:pt>
                <c:pt idx="445">
                  <c:v>1.3830937574083579</c:v>
                </c:pt>
                <c:pt idx="446">
                  <c:v>1.6596091105306188</c:v>
                </c:pt>
                <c:pt idx="447">
                  <c:v>1.5620575847747276</c:v>
                </c:pt>
                <c:pt idx="448">
                  <c:v>1.6647322842156731</c:v>
                </c:pt>
                <c:pt idx="450">
                  <c:v>1.3739259311537309</c:v>
                </c:pt>
                <c:pt idx="451">
                  <c:v>1.4211232069446158</c:v>
                </c:pt>
                <c:pt idx="452">
                  <c:v>1.3194946803818126</c:v>
                </c:pt>
                <c:pt idx="453">
                  <c:v>1.2152323253270092</c:v>
                </c:pt>
                <c:pt idx="454">
                  <c:v>1.1485111835718367</c:v>
                </c:pt>
                <c:pt idx="455">
                  <c:v>1.2074948758602879</c:v>
                </c:pt>
                <c:pt idx="456">
                  <c:v>1.5717115811230529</c:v>
                </c:pt>
                <c:pt idx="457">
                  <c:v>1.6757205672720237</c:v>
                </c:pt>
                <c:pt idx="458">
                  <c:v>1.6202432307552326</c:v>
                </c:pt>
                <c:pt idx="460">
                  <c:v>1.2601231540130917</c:v>
                </c:pt>
                <c:pt idx="461">
                  <c:v>1.4263281401626764</c:v>
                </c:pt>
                <c:pt idx="462">
                  <c:v>1.4423840358522857</c:v>
                </c:pt>
                <c:pt idx="463">
                  <c:v>1.4288105759651542</c:v>
                </c:pt>
                <c:pt idx="464">
                  <c:v>1.4690182105271814</c:v>
                </c:pt>
                <c:pt idx="465">
                  <c:v>1.8270845364321824</c:v>
                </c:pt>
                <c:pt idx="466">
                  <c:v>1.5665401758343782</c:v>
                </c:pt>
                <c:pt idx="467">
                  <c:v>1.6988642423066376</c:v>
                </c:pt>
                <c:pt idx="468">
                  <c:v>1.6905430403541166</c:v>
                </c:pt>
                <c:pt idx="470">
                  <c:v>1.1713746316848104</c:v>
                </c:pt>
                <c:pt idx="471">
                  <c:v>1.2732678158688708</c:v>
                </c:pt>
                <c:pt idx="472">
                  <c:v>1.167316548158865</c:v>
                </c:pt>
                <c:pt idx="473">
                  <c:v>1.1444913343788636</c:v>
                </c:pt>
                <c:pt idx="474">
                  <c:v>1.4656294800124259</c:v>
                </c:pt>
                <c:pt idx="475">
                  <c:v>1.5407664392087106</c:v>
                </c:pt>
                <c:pt idx="476">
                  <c:v>1.6486022695934219</c:v>
                </c:pt>
                <c:pt idx="477">
                  <c:v>1.6064702068338186</c:v>
                </c:pt>
                <c:pt idx="479">
                  <c:v>1.2348042415794764</c:v>
                </c:pt>
                <c:pt idx="480">
                  <c:v>1.3912168957425413</c:v>
                </c:pt>
                <c:pt idx="481">
                  <c:v>1.4444130776152584</c:v>
                </c:pt>
                <c:pt idx="482">
                  <c:v>1.4948959602704375</c:v>
                </c:pt>
                <c:pt idx="483">
                  <c:v>1.5602572480975001</c:v>
                </c:pt>
                <c:pt idx="484">
                  <c:v>1.5520715446442059</c:v>
                </c:pt>
                <c:pt idx="485">
                  <c:v>1.6345785372188926</c:v>
                </c:pt>
                <c:pt idx="486">
                  <c:v>1.6605252985253915</c:v>
                </c:pt>
                <c:pt idx="487">
                  <c:v>1.6504472305828948</c:v>
                </c:pt>
                <c:pt idx="489">
                  <c:v>1.2365686257211919</c:v>
                </c:pt>
                <c:pt idx="490">
                  <c:v>1.4227111526721599</c:v>
                </c:pt>
                <c:pt idx="491">
                  <c:v>1.3607812692979515</c:v>
                </c:pt>
                <c:pt idx="492">
                  <c:v>1.2991666954761165</c:v>
                </c:pt>
                <c:pt idx="493">
                  <c:v>1.4821748146144504</c:v>
                </c:pt>
                <c:pt idx="494">
                  <c:v>1.6232146331382784</c:v>
                </c:pt>
                <c:pt idx="495">
                  <c:v>1.6813503970732344</c:v>
                </c:pt>
                <c:pt idx="496">
                  <c:v>1.7176108581996732</c:v>
                </c:pt>
                <c:pt idx="498">
                  <c:v>1.2435379430809677</c:v>
                </c:pt>
                <c:pt idx="499">
                  <c:v>1.4319741694161652</c:v>
                </c:pt>
                <c:pt idx="500">
                  <c:v>1.4202410148737581</c:v>
                </c:pt>
                <c:pt idx="501">
                  <c:v>1.357080095113929</c:v>
                </c:pt>
                <c:pt idx="502">
                  <c:v>1.4201067900148161</c:v>
                </c:pt>
                <c:pt idx="503">
                  <c:v>1.5576553226679015</c:v>
                </c:pt>
                <c:pt idx="504">
                  <c:v>1.7133156855265061</c:v>
                </c:pt>
                <c:pt idx="505">
                  <c:v>1.7023248884687101</c:v>
                </c:pt>
                <c:pt idx="507">
                  <c:v>1.2488310955061137</c:v>
                </c:pt>
                <c:pt idx="508">
                  <c:v>1.3203768724526705</c:v>
                </c:pt>
                <c:pt idx="509">
                  <c:v>1.2101910828025479</c:v>
                </c:pt>
                <c:pt idx="510">
                  <c:v>1.2714632618881547</c:v>
                </c:pt>
                <c:pt idx="511">
                  <c:v>1.401755284454709</c:v>
                </c:pt>
                <c:pt idx="512">
                  <c:v>1.4972034362735982</c:v>
                </c:pt>
                <c:pt idx="513">
                  <c:v>1.6828226148356675</c:v>
                </c:pt>
                <c:pt idx="514">
                  <c:v>1.767320692643312</c:v>
                </c:pt>
                <c:pt idx="516">
                  <c:v>1.2875593274167652</c:v>
                </c:pt>
                <c:pt idx="517">
                  <c:v>1.3614870229546376</c:v>
                </c:pt>
                <c:pt idx="518">
                  <c:v>1.3182596114826122</c:v>
                </c:pt>
                <c:pt idx="519">
                  <c:v>1.210470971982196</c:v>
                </c:pt>
                <c:pt idx="520">
                  <c:v>1.3588785814965243</c:v>
                </c:pt>
                <c:pt idx="521">
                  <c:v>1.4295450340933165</c:v>
                </c:pt>
                <c:pt idx="522">
                  <c:v>1.5743905386168582</c:v>
                </c:pt>
                <c:pt idx="523">
                  <c:v>1.6030854011864648</c:v>
                </c:pt>
                <c:pt idx="524">
                  <c:v>1.7444445082534628</c:v>
                </c:pt>
                <c:pt idx="526">
                  <c:v>1.2923231645993967</c:v>
                </c:pt>
                <c:pt idx="527">
                  <c:v>1.5719780510612771</c:v>
                </c:pt>
                <c:pt idx="528">
                  <c:v>1.5148120048697002</c:v>
                </c:pt>
                <c:pt idx="529">
                  <c:v>1.5878192369402369</c:v>
                </c:pt>
                <c:pt idx="530">
                  <c:v>1.60682546340322</c:v>
                </c:pt>
                <c:pt idx="531">
                  <c:v>1.6391538112187616</c:v>
                </c:pt>
                <c:pt idx="532">
                  <c:v>1.6199610750568429</c:v>
                </c:pt>
                <c:pt idx="533">
                  <c:v>1.6211837497498662</c:v>
                </c:pt>
                <c:pt idx="534">
                  <c:v>1.6099672636888649</c:v>
                </c:pt>
                <c:pt idx="536">
                  <c:v>1.1074157065476296</c:v>
                </c:pt>
                <c:pt idx="537">
                  <c:v>1.4104486828872382</c:v>
                </c:pt>
                <c:pt idx="538">
                  <c:v>1.382218536619793</c:v>
                </c:pt>
                <c:pt idx="539">
                  <c:v>1.3954169127336966</c:v>
                </c:pt>
                <c:pt idx="540">
                  <c:v>1.2612792402319772</c:v>
                </c:pt>
                <c:pt idx="541">
                  <c:v>1.3081583050359233</c:v>
                </c:pt>
                <c:pt idx="542">
                  <c:v>1.2083839054252152</c:v>
                </c:pt>
                <c:pt idx="543">
                  <c:v>1.566032741673242</c:v>
                </c:pt>
                <c:pt idx="545">
                  <c:v>1.1861072392681333</c:v>
                </c:pt>
                <c:pt idx="546">
                  <c:v>1.4017149813857472</c:v>
                </c:pt>
                <c:pt idx="547">
                  <c:v>1.301586181343402</c:v>
                </c:pt>
                <c:pt idx="548">
                  <c:v>1.3648222382815767</c:v>
                </c:pt>
                <c:pt idx="549">
                  <c:v>1.2836448226757924</c:v>
                </c:pt>
                <c:pt idx="550">
                  <c:v>1.4609926416638828</c:v>
                </c:pt>
                <c:pt idx="551">
                  <c:v>1.49234789539802</c:v>
                </c:pt>
                <c:pt idx="552">
                  <c:v>1.6510667481793597</c:v>
                </c:pt>
                <c:pt idx="554">
                  <c:v>0.98355593979921296</c:v>
                </c:pt>
                <c:pt idx="555">
                  <c:v>1.1968699825325972</c:v>
                </c:pt>
                <c:pt idx="556">
                  <c:v>1.0853609047761879</c:v>
                </c:pt>
                <c:pt idx="557">
                  <c:v>1.2522869657908837</c:v>
                </c:pt>
                <c:pt idx="558">
                  <c:v>1.3580420820041064</c:v>
                </c:pt>
                <c:pt idx="559">
                  <c:v>1.5957458991450089</c:v>
                </c:pt>
                <c:pt idx="560">
                  <c:v>1.5321351700687695</c:v>
                </c:pt>
                <c:pt idx="562">
                  <c:v>1.0512200716339961</c:v>
                </c:pt>
                <c:pt idx="563">
                  <c:v>1.3107609788803218</c:v>
                </c:pt>
                <c:pt idx="564">
                  <c:v>1.2750322000105863</c:v>
                </c:pt>
                <c:pt idx="565">
                  <c:v>1.2031487393573082</c:v>
                </c:pt>
                <c:pt idx="566">
                  <c:v>1.211672504722815</c:v>
                </c:pt>
                <c:pt idx="567">
                  <c:v>1.5374014538085552</c:v>
                </c:pt>
                <c:pt idx="568">
                  <c:v>1.5296412992721882</c:v>
                </c:pt>
                <c:pt idx="569">
                  <c:v>1.6535870541820008</c:v>
                </c:pt>
                <c:pt idx="571">
                  <c:v>1.3252289288423873</c:v>
                </c:pt>
                <c:pt idx="572">
                  <c:v>1.3188771459322124</c:v>
                </c:pt>
                <c:pt idx="573">
                  <c:v>1.212396562979692</c:v>
                </c:pt>
                <c:pt idx="574">
                  <c:v>1.245424271116093</c:v>
                </c:pt>
                <c:pt idx="575">
                  <c:v>1.2185991107135961</c:v>
                </c:pt>
                <c:pt idx="576">
                  <c:v>1.3494847096601239</c:v>
                </c:pt>
                <c:pt idx="577">
                  <c:v>1.5889922539146761</c:v>
                </c:pt>
                <c:pt idx="579">
                  <c:v>1.2123083437726061</c:v>
                </c:pt>
                <c:pt idx="580">
                  <c:v>1.3546941440090337</c:v>
                </c:pt>
                <c:pt idx="581">
                  <c:v>1.3927166222629992</c:v>
                </c:pt>
                <c:pt idx="582">
                  <c:v>1.2113656922310589</c:v>
                </c:pt>
                <c:pt idx="583">
                  <c:v>1.2167478292574925</c:v>
                </c:pt>
                <c:pt idx="584">
                  <c:v>1.196563335172661</c:v>
                </c:pt>
                <c:pt idx="585">
                  <c:v>1.5463088731770867</c:v>
                </c:pt>
                <c:pt idx="586">
                  <c:v>1.652126226885815</c:v>
                </c:pt>
                <c:pt idx="588">
                  <c:v>1.1367044833001041</c:v>
                </c:pt>
                <c:pt idx="589">
                  <c:v>1.338285371491081</c:v>
                </c:pt>
                <c:pt idx="590">
                  <c:v>1.282354394198705</c:v>
                </c:pt>
                <c:pt idx="591">
                  <c:v>1.1973231895016587</c:v>
                </c:pt>
                <c:pt idx="592">
                  <c:v>1.2144071870708477</c:v>
                </c:pt>
                <c:pt idx="593">
                  <c:v>1.4408495941788149</c:v>
                </c:pt>
                <c:pt idx="594">
                  <c:v>1.548143537348436</c:v>
                </c:pt>
                <c:pt idx="595">
                  <c:v>1.550068292322303</c:v>
                </c:pt>
                <c:pt idx="597">
                  <c:v>1.2866771353459072</c:v>
                </c:pt>
                <c:pt idx="598">
                  <c:v>1.3673094906222985</c:v>
                </c:pt>
                <c:pt idx="599">
                  <c:v>1.2482135610565133</c:v>
                </c:pt>
                <c:pt idx="600">
                  <c:v>1.1261041155746865</c:v>
                </c:pt>
                <c:pt idx="601">
                  <c:v>1.1740885822041232</c:v>
                </c:pt>
                <c:pt idx="602">
                  <c:v>1.4941411030492129</c:v>
                </c:pt>
                <c:pt idx="603">
                  <c:v>1.6341358121759644</c:v>
                </c:pt>
                <c:pt idx="605">
                  <c:v>1.3014097429292306</c:v>
                </c:pt>
                <c:pt idx="606">
                  <c:v>1.5600684581046984</c:v>
                </c:pt>
                <c:pt idx="607">
                  <c:v>1.4882580235368843</c:v>
                </c:pt>
                <c:pt idx="608">
                  <c:v>1.5052109827865823</c:v>
                </c:pt>
                <c:pt idx="609">
                  <c:v>1.5250276382985128</c:v>
                </c:pt>
                <c:pt idx="610">
                  <c:v>1.6128680546882226</c:v>
                </c:pt>
                <c:pt idx="611">
                  <c:v>1.5819231238771048</c:v>
                </c:pt>
                <c:pt idx="613">
                  <c:v>1.3214355029376998</c:v>
                </c:pt>
                <c:pt idx="614">
                  <c:v>1.4563226705718371</c:v>
                </c:pt>
                <c:pt idx="615">
                  <c:v>1.4785539107574501</c:v>
                </c:pt>
                <c:pt idx="616">
                  <c:v>1.511180706104793</c:v>
                </c:pt>
                <c:pt idx="617">
                  <c:v>1.6170390897735147</c:v>
                </c:pt>
                <c:pt idx="618">
                  <c:v>1.5622407639433253</c:v>
                </c:pt>
                <c:pt idx="619">
                  <c:v>1.6594227430968997</c:v>
                </c:pt>
                <c:pt idx="621">
                  <c:v>1.2676217866153818</c:v>
                </c:pt>
                <c:pt idx="622">
                  <c:v>1.4241226599855321</c:v>
                </c:pt>
                <c:pt idx="623">
                  <c:v>1.3450782504366852</c:v>
                </c:pt>
                <c:pt idx="624">
                  <c:v>1.3710535201770564</c:v>
                </c:pt>
                <c:pt idx="625">
                  <c:v>1.4147500782134474</c:v>
                </c:pt>
                <c:pt idx="626">
                  <c:v>1.547006526349576</c:v>
                </c:pt>
                <c:pt idx="627">
                  <c:v>1.641818235489273</c:v>
                </c:pt>
                <c:pt idx="628">
                  <c:v>1.6260803694647841</c:v>
                </c:pt>
                <c:pt idx="629">
                  <c:v>1.4890169195039824</c:v>
                </c:pt>
                <c:pt idx="631">
                  <c:v>1.2801489140215609</c:v>
                </c:pt>
                <c:pt idx="632">
                  <c:v>1.3835418247260796</c:v>
                </c:pt>
                <c:pt idx="633">
                  <c:v>1.376572507366304</c:v>
                </c:pt>
                <c:pt idx="634">
                  <c:v>1.4341214294838711</c:v>
                </c:pt>
                <c:pt idx="635">
                  <c:v>1.3841782767688362</c:v>
                </c:pt>
                <c:pt idx="636">
                  <c:v>1.5742073010179038</c:v>
                </c:pt>
                <c:pt idx="637">
                  <c:v>1.6593590286034745</c:v>
                </c:pt>
                <c:pt idx="638">
                  <c:v>1.6472320366881965</c:v>
                </c:pt>
                <c:pt idx="640">
                  <c:v>1.4331210191082802</c:v>
                </c:pt>
                <c:pt idx="641">
                  <c:v>1.5662438026007024</c:v>
                </c:pt>
                <c:pt idx="642">
                  <c:v>1.594385729661062</c:v>
                </c:pt>
                <c:pt idx="643">
                  <c:v>1.5837989167631759</c:v>
                </c:pt>
                <c:pt idx="644">
                  <c:v>1.5873487620240025</c:v>
                </c:pt>
                <c:pt idx="645">
                  <c:v>1.5942849065033451</c:v>
                </c:pt>
                <c:pt idx="646">
                  <c:v>1.3250477944395556</c:v>
                </c:pt>
                <c:pt idx="648">
                  <c:v>1.1597296963494892</c:v>
                </c:pt>
                <c:pt idx="649">
                  <c:v>1.3138486511283238</c:v>
                </c:pt>
                <c:pt idx="650">
                  <c:v>1.3266404361557598</c:v>
                </c:pt>
                <c:pt idx="651">
                  <c:v>1.3160676978241275</c:v>
                </c:pt>
                <c:pt idx="652">
                  <c:v>1.1800537729335276</c:v>
                </c:pt>
                <c:pt idx="653">
                  <c:v>1.0964283501440104</c:v>
                </c:pt>
                <c:pt idx="654">
                  <c:v>1.286606073158896</c:v>
                </c:pt>
                <c:pt idx="655">
                  <c:v>1.5098478211351256</c:v>
                </c:pt>
                <c:pt idx="657">
                  <c:v>1.2305697196393599</c:v>
                </c:pt>
                <c:pt idx="658">
                  <c:v>1.4026853926636909</c:v>
                </c:pt>
                <c:pt idx="659">
                  <c:v>1.3546941440090337</c:v>
                </c:pt>
                <c:pt idx="660">
                  <c:v>1.3328338342522728</c:v>
                </c:pt>
                <c:pt idx="661">
                  <c:v>1.4184301719067354</c:v>
                </c:pt>
                <c:pt idx="662">
                  <c:v>1.5617078790892229</c:v>
                </c:pt>
                <c:pt idx="663">
                  <c:v>1.6462966213338501</c:v>
                </c:pt>
                <c:pt idx="665">
                  <c:v>1.07927377948727</c:v>
                </c:pt>
                <c:pt idx="666">
                  <c:v>1.230481500432274</c:v>
                </c:pt>
                <c:pt idx="667">
                  <c:v>1.2279231434267868</c:v>
                </c:pt>
                <c:pt idx="668">
                  <c:v>1.2063624955453205</c:v>
                </c:pt>
                <c:pt idx="669">
                  <c:v>1.2198356009398745</c:v>
                </c:pt>
                <c:pt idx="670">
                  <c:v>1.2516182351918625</c:v>
                </c:pt>
                <c:pt idx="671">
                  <c:v>1.2102407130946207</c:v>
                </c:pt>
                <c:pt idx="673">
                  <c:v>1.1940469679058527</c:v>
                </c:pt>
                <c:pt idx="674">
                  <c:v>1.4065670377754644</c:v>
                </c:pt>
                <c:pt idx="675">
                  <c:v>1.3828360710693932</c:v>
                </c:pt>
                <c:pt idx="676">
                  <c:v>1.1903103046866004</c:v>
                </c:pt>
                <c:pt idx="677">
                  <c:v>1.4737923268849682</c:v>
                </c:pt>
                <c:pt idx="678">
                  <c:v>1.5926436211527097</c:v>
                </c:pt>
                <c:pt idx="679">
                  <c:v>1.5660742301805886</c:v>
                </c:pt>
                <c:pt idx="681">
                  <c:v>1.3118196093653509</c:v>
                </c:pt>
                <c:pt idx="682">
                  <c:v>1.3842475783827655</c:v>
                </c:pt>
                <c:pt idx="683">
                  <c:v>1.3853062088677948</c:v>
                </c:pt>
                <c:pt idx="684">
                  <c:v>1.4023226771097523</c:v>
                </c:pt>
                <c:pt idx="685">
                  <c:v>1.4597492436709774</c:v>
                </c:pt>
                <c:pt idx="686">
                  <c:v>1.6203670079309966</c:v>
                </c:pt>
                <c:pt idx="687">
                  <c:v>1.5708095523972907</c:v>
                </c:pt>
                <c:pt idx="689">
                  <c:v>1.32434673677153</c:v>
                </c:pt>
                <c:pt idx="690">
                  <c:v>1.4089489563667801</c:v>
                </c:pt>
                <c:pt idx="691">
                  <c:v>1.4570284242285232</c:v>
                </c:pt>
                <c:pt idx="692">
                  <c:v>1.4138367727829446</c:v>
                </c:pt>
                <c:pt idx="693">
                  <c:v>1.5160929355780637</c:v>
                </c:pt>
                <c:pt idx="694">
                  <c:v>1.5214928354329675</c:v>
                </c:pt>
                <c:pt idx="695">
                  <c:v>1.5909277319225008</c:v>
                </c:pt>
                <c:pt idx="697">
                  <c:v>1.177197099352471</c:v>
                </c:pt>
                <c:pt idx="698">
                  <c:v>1.3082908410819205</c:v>
                </c:pt>
                <c:pt idx="699">
                  <c:v>1.2751204192176719</c:v>
                </c:pt>
                <c:pt idx="700">
                  <c:v>1.175218336294451</c:v>
                </c:pt>
                <c:pt idx="701">
                  <c:v>1.117651190622917</c:v>
                </c:pt>
                <c:pt idx="702">
                  <c:v>1.3124065815116837</c:v>
                </c:pt>
                <c:pt idx="703">
                  <c:v>1.5873218777430749</c:v>
                </c:pt>
                <c:pt idx="704">
                  <c:v>1.6892338857365863</c:v>
                </c:pt>
                <c:pt idx="706">
                  <c:v>1.2485664378848562</c:v>
                </c:pt>
                <c:pt idx="707">
                  <c:v>1.36810346348607</c:v>
                </c:pt>
                <c:pt idx="708">
                  <c:v>1.2468020537431408</c:v>
                </c:pt>
                <c:pt idx="709">
                  <c:v>1.3856034580940377</c:v>
                </c:pt>
                <c:pt idx="710">
                  <c:v>1.3034955625625282</c:v>
                </c:pt>
                <c:pt idx="711">
                  <c:v>1.5698881290425484</c:v>
                </c:pt>
                <c:pt idx="712">
                  <c:v>1.723349618166929</c:v>
                </c:pt>
                <c:pt idx="714">
                  <c:v>1.2055154648270021</c:v>
                </c:pt>
                <c:pt idx="715">
                  <c:v>1.3738377119466449</c:v>
                </c:pt>
                <c:pt idx="716">
                  <c:v>1.3612223653333801</c:v>
                </c:pt>
                <c:pt idx="717">
                  <c:v>1.5056839180945985</c:v>
                </c:pt>
                <c:pt idx="718">
                  <c:v>1.5251312547979214</c:v>
                </c:pt>
                <c:pt idx="719">
                  <c:v>1.6446602880444852</c:v>
                </c:pt>
                <c:pt idx="720">
                  <c:v>1.5673031700572975</c:v>
                </c:pt>
                <c:pt idx="722">
                  <c:v>1.3030859078638599</c:v>
                </c:pt>
                <c:pt idx="723">
                  <c:v>1.3987155283448311</c:v>
                </c:pt>
                <c:pt idx="724">
                  <c:v>1.3536355135240044</c:v>
                </c:pt>
                <c:pt idx="725">
                  <c:v>1.4157183265104438</c:v>
                </c:pt>
                <c:pt idx="726">
                  <c:v>1.3023903199021678</c:v>
                </c:pt>
                <c:pt idx="727">
                  <c:v>1.2990117940426569</c:v>
                </c:pt>
                <c:pt idx="728">
                  <c:v>1.4842780949855665</c:v>
                </c:pt>
                <c:pt idx="729">
                  <c:v>1.4518909683558152</c:v>
                </c:pt>
                <c:pt idx="731">
                  <c:v>1.3117313901582652</c:v>
                </c:pt>
                <c:pt idx="732">
                  <c:v>1.5018437814280927</c:v>
                </c:pt>
                <c:pt idx="733">
                  <c:v>1.4593221236127529</c:v>
                </c:pt>
                <c:pt idx="734">
                  <c:v>1.4108767947831669</c:v>
                </c:pt>
                <c:pt idx="735">
                  <c:v>1.6017226872245429</c:v>
                </c:pt>
                <c:pt idx="736">
                  <c:v>1.6274364695417758</c:v>
                </c:pt>
                <c:pt idx="737">
                  <c:v>1.7424668623078501</c:v>
                </c:pt>
                <c:pt idx="739">
                  <c:v>1.3722497662191013</c:v>
                </c:pt>
                <c:pt idx="740">
                  <c:v>1.5116361134146126</c:v>
                </c:pt>
                <c:pt idx="741">
                  <c:v>1.4679676059071582</c:v>
                </c:pt>
                <c:pt idx="742">
                  <c:v>1.45920724967407</c:v>
                </c:pt>
                <c:pt idx="743">
                  <c:v>1.6029389565339667</c:v>
                </c:pt>
                <c:pt idx="744">
                  <c:v>1.7044914152745301</c:v>
                </c:pt>
                <c:pt idx="745">
                  <c:v>1.7237936888786811</c:v>
                </c:pt>
                <c:pt idx="747">
                  <c:v>1.3491363339626303</c:v>
                </c:pt>
                <c:pt idx="748">
                  <c:v>1.554245990437038</c:v>
                </c:pt>
                <c:pt idx="749">
                  <c:v>1.5459533849709759</c:v>
                </c:pt>
                <c:pt idx="750">
                  <c:v>1.563907737076671</c:v>
                </c:pt>
                <c:pt idx="751">
                  <c:v>1.6480549619298779</c:v>
                </c:pt>
                <c:pt idx="752">
                  <c:v>1.6384375681352903</c:v>
                </c:pt>
                <c:pt idx="753">
                  <c:v>1.7429794332889679</c:v>
                </c:pt>
                <c:pt idx="755">
                  <c:v>1.1015050196728833</c:v>
                </c:pt>
                <c:pt idx="756">
                  <c:v>1.322405914215643</c:v>
                </c:pt>
                <c:pt idx="757">
                  <c:v>1.2518305485470298</c:v>
                </c:pt>
                <c:pt idx="758">
                  <c:v>1.1884921552187135</c:v>
                </c:pt>
                <c:pt idx="759">
                  <c:v>1.1537697209168323</c:v>
                </c:pt>
                <c:pt idx="760">
                  <c:v>1.1199907421095681</c:v>
                </c:pt>
                <c:pt idx="761">
                  <c:v>1.3501747955461862</c:v>
                </c:pt>
                <c:pt idx="762">
                  <c:v>1.3614379090319213</c:v>
                </c:pt>
                <c:pt idx="763">
                  <c:v>1.6282861898002499</c:v>
                </c:pt>
                <c:pt idx="765">
                  <c:v>1.2156606736418654</c:v>
                </c:pt>
                <c:pt idx="766">
                  <c:v>1.4300333468602784</c:v>
                </c:pt>
                <c:pt idx="767">
                  <c:v>1.4371791026342258</c:v>
                </c:pt>
                <c:pt idx="768">
                  <c:v>1.4735924079919911</c:v>
                </c:pt>
                <c:pt idx="769">
                  <c:v>1.398560974020105</c:v>
                </c:pt>
                <c:pt idx="770">
                  <c:v>1.6017647987430197</c:v>
                </c:pt>
                <c:pt idx="771">
                  <c:v>1.6703275751837472</c:v>
                </c:pt>
                <c:pt idx="773">
                  <c:v>1.1574359969652595</c:v>
                </c:pt>
                <c:pt idx="774">
                  <c:v>1.3508124988972599</c:v>
                </c:pt>
                <c:pt idx="775">
                  <c:v>1.2948815216048839</c:v>
                </c:pt>
                <c:pt idx="776">
                  <c:v>1.2881603206500278</c:v>
                </c:pt>
                <c:pt idx="777">
                  <c:v>1.2218992405119706</c:v>
                </c:pt>
                <c:pt idx="778">
                  <c:v>1.4456092060307271</c:v>
                </c:pt>
                <c:pt idx="779">
                  <c:v>1.5347261426431751</c:v>
                </c:pt>
                <c:pt idx="780">
                  <c:v>1.7260140424374408</c:v>
                </c:pt>
                <c:pt idx="782">
                  <c:v>1.1988990242955695</c:v>
                </c:pt>
                <c:pt idx="783">
                  <c:v>1.4124777246502109</c:v>
                </c:pt>
                <c:pt idx="784">
                  <c:v>1.3181713922755265</c:v>
                </c:pt>
                <c:pt idx="785">
                  <c:v>1.3113112070893622</c:v>
                </c:pt>
                <c:pt idx="786">
                  <c:v>1.2333126536296437</c:v>
                </c:pt>
                <c:pt idx="787">
                  <c:v>1.4773396682176689</c:v>
                </c:pt>
                <c:pt idx="788">
                  <c:v>1.5290459366902194</c:v>
                </c:pt>
                <c:pt idx="790">
                  <c:v>1.1663461368809216</c:v>
                </c:pt>
                <c:pt idx="791">
                  <c:v>1.3754256576741888</c:v>
                </c:pt>
                <c:pt idx="792">
                  <c:v>1.3179949538613547</c:v>
                </c:pt>
                <c:pt idx="793">
                  <c:v>1.386803228087192</c:v>
                </c:pt>
                <c:pt idx="794">
                  <c:v>1.3330661173938048</c:v>
                </c:pt>
                <c:pt idx="795">
                  <c:v>1.3881973409883284</c:v>
                </c:pt>
                <c:pt idx="796">
                  <c:v>1.6632188912300225</c:v>
                </c:pt>
                <c:pt idx="798">
                  <c:v>1.1712864124777247</c:v>
                </c:pt>
                <c:pt idx="799">
                  <c:v>1.358752227534979</c:v>
                </c:pt>
                <c:pt idx="800">
                  <c:v>1.3419023589815977</c:v>
                </c:pt>
                <c:pt idx="801">
                  <c:v>1.484786757800846</c:v>
                </c:pt>
                <c:pt idx="802">
                  <c:v>1.3312174168614961</c:v>
                </c:pt>
                <c:pt idx="803">
                  <c:v>1.4388131098985426</c:v>
                </c:pt>
                <c:pt idx="804">
                  <c:v>1.5906451414695673</c:v>
                </c:pt>
                <c:pt idx="806">
                  <c:v>1.2213949221024401</c:v>
                </c:pt>
                <c:pt idx="807">
                  <c:v>1.5003440549076343</c:v>
                </c:pt>
                <c:pt idx="808">
                  <c:v>1.5268980362404501</c:v>
                </c:pt>
                <c:pt idx="809">
                  <c:v>1.5927040147695082</c:v>
                </c:pt>
                <c:pt idx="810">
                  <c:v>1.5879796753909343</c:v>
                </c:pt>
                <c:pt idx="811">
                  <c:v>1.5992292420516045</c:v>
                </c:pt>
                <c:pt idx="812">
                  <c:v>1.6683671654562573</c:v>
                </c:pt>
                <c:pt idx="813">
                  <c:v>1.645115016453319</c:v>
                </c:pt>
                <c:pt idx="815">
                  <c:v>1.2732678158688708</c:v>
                </c:pt>
                <c:pt idx="816">
                  <c:v>1.3869823738024245</c:v>
                </c:pt>
                <c:pt idx="817">
                  <c:v>1.2296875275685022</c:v>
                </c:pt>
                <c:pt idx="818">
                  <c:v>1.416437546918105</c:v>
                </c:pt>
                <c:pt idx="819">
                  <c:v>1.1990367612875805</c:v>
                </c:pt>
                <c:pt idx="820">
                  <c:v>1.232829109965736</c:v>
                </c:pt>
                <c:pt idx="821">
                  <c:v>1.2791174261561702</c:v>
                </c:pt>
                <c:pt idx="822">
                  <c:v>1.5378572448616732</c:v>
                </c:pt>
                <c:pt idx="824">
                  <c:v>1.2629461686398362</c:v>
                </c:pt>
                <c:pt idx="825">
                  <c:v>1.3287576971258184</c:v>
                </c:pt>
                <c:pt idx="826">
                  <c:v>1.359899077227094</c:v>
                </c:pt>
                <c:pt idx="827">
                  <c:v>1.3148045633551444</c:v>
                </c:pt>
                <c:pt idx="828">
                  <c:v>1.5023491401235636</c:v>
                </c:pt>
                <c:pt idx="829">
                  <c:v>1.5961471118694641</c:v>
                </c:pt>
                <c:pt idx="830">
                  <c:v>1.6231228585245161</c:v>
                </c:pt>
                <c:pt idx="832">
                  <c:v>1.2095735483529475</c:v>
                </c:pt>
                <c:pt idx="833">
                  <c:v>1.3263757785345025</c:v>
                </c:pt>
                <c:pt idx="834">
                  <c:v>1.3051149496268328</c:v>
                </c:pt>
                <c:pt idx="835">
                  <c:v>1.2959208391574721</c:v>
                </c:pt>
                <c:pt idx="836">
                  <c:v>1.3643001624508841</c:v>
                </c:pt>
                <c:pt idx="837">
                  <c:v>1.2403992095107779</c:v>
                </c:pt>
                <c:pt idx="838">
                  <c:v>1.3252135808386096</c:v>
                </c:pt>
                <c:pt idx="840">
                  <c:v>1.2340984879227905</c:v>
                </c:pt>
                <c:pt idx="841">
                  <c:v>1.3772782610229899</c:v>
                </c:pt>
                <c:pt idx="842">
                  <c:v>1.2843834359616779</c:v>
                </c:pt>
                <c:pt idx="843">
                  <c:v>1.4516227496459171</c:v>
                </c:pt>
                <c:pt idx="844">
                  <c:v>1.5476823497292496</c:v>
                </c:pt>
                <c:pt idx="845">
                  <c:v>1.483028417204818</c:v>
                </c:pt>
                <c:pt idx="846">
                  <c:v>1.3607556342358142</c:v>
                </c:pt>
                <c:pt idx="847">
                  <c:v>1.4446604410003143</c:v>
                </c:pt>
                <c:pt idx="849">
                  <c:v>1.3385500291123384</c:v>
                </c:pt>
                <c:pt idx="850">
                  <c:v>1.4447659544436013</c:v>
                </c:pt>
                <c:pt idx="851">
                  <c:v>1.3915697725708842</c:v>
                </c:pt>
                <c:pt idx="852">
                  <c:v>1.4600318341239105</c:v>
                </c:pt>
                <c:pt idx="853">
                  <c:v>1.5405701132098304</c:v>
                </c:pt>
                <c:pt idx="854">
                  <c:v>1.598753825171964</c:v>
                </c:pt>
                <c:pt idx="855">
                  <c:v>1.375932915331034</c:v>
                </c:pt>
                <c:pt idx="857">
                  <c:v>1.3394322211831962</c:v>
                </c:pt>
                <c:pt idx="858">
                  <c:v>1.457822397092295</c:v>
                </c:pt>
                <c:pt idx="859">
                  <c:v>1.4714081549835032</c:v>
                </c:pt>
                <c:pt idx="860">
                  <c:v>1.4325721161117586</c:v>
                </c:pt>
                <c:pt idx="861">
                  <c:v>1.4194078865678237</c:v>
                </c:pt>
                <c:pt idx="862">
                  <c:v>1.3652133174831069</c:v>
                </c:pt>
                <c:pt idx="863">
                  <c:v>1.5824974935306018</c:v>
                </c:pt>
                <c:pt idx="864">
                  <c:v>1.6440323927125196</c:v>
                </c:pt>
                <c:pt idx="866">
                  <c:v>1.2105439596308907</c:v>
                </c:pt>
                <c:pt idx="867">
                  <c:v>1.3690738747640137</c:v>
                </c:pt>
                <c:pt idx="868">
                  <c:v>1.4539407519805212</c:v>
                </c:pt>
                <c:pt idx="869">
                  <c:v>1.3611892294333401</c:v>
                </c:pt>
                <c:pt idx="870">
                  <c:v>1.4493875937300991</c:v>
                </c:pt>
                <c:pt idx="871">
                  <c:v>1.7096722402449693</c:v>
                </c:pt>
                <c:pt idx="872">
                  <c:v>1.6978787986758965</c:v>
                </c:pt>
                <c:pt idx="874">
                  <c:v>1.3049385112126615</c:v>
                </c:pt>
                <c:pt idx="875">
                  <c:v>1.4816415830054519</c:v>
                </c:pt>
                <c:pt idx="876">
                  <c:v>1.4325034846586799</c:v>
                </c:pt>
                <c:pt idx="877">
                  <c:v>1.383746541354633</c:v>
                </c:pt>
                <c:pt idx="878">
                  <c:v>1.3988227420186112</c:v>
                </c:pt>
                <c:pt idx="879">
                  <c:v>1.568377013778443</c:v>
                </c:pt>
                <c:pt idx="880">
                  <c:v>1.7176732360254046</c:v>
                </c:pt>
                <c:pt idx="881">
                  <c:v>1.6208210920019355</c:v>
                </c:pt>
                <c:pt idx="883">
                  <c:v>1.1698749051643524</c:v>
                </c:pt>
                <c:pt idx="884">
                  <c:v>1.3728673006687016</c:v>
                </c:pt>
                <c:pt idx="885">
                  <c:v>1.3733083967041306</c:v>
                </c:pt>
                <c:pt idx="886">
                  <c:v>1.4495689226040642</c:v>
                </c:pt>
                <c:pt idx="887">
                  <c:v>1.3442686550798857</c:v>
                </c:pt>
                <c:pt idx="888">
                  <c:v>1.2230732180214012</c:v>
                </c:pt>
                <c:pt idx="889">
                  <c:v>1.3904058940666362</c:v>
                </c:pt>
                <c:pt idx="890">
                  <c:v>1.5045115714155732</c:v>
                </c:pt>
                <c:pt idx="892">
                  <c:v>1.0622474725197171</c:v>
                </c:pt>
                <c:pt idx="893">
                  <c:v>1.4510295181466908</c:v>
                </c:pt>
                <c:pt idx="894">
                  <c:v>1.2969105633678564</c:v>
                </c:pt>
                <c:pt idx="895">
                  <c:v>1.3391030678299474</c:v>
                </c:pt>
                <c:pt idx="896">
                  <c:v>1.1855281779856253</c:v>
                </c:pt>
                <c:pt idx="897">
                  <c:v>1.2632923607919191</c:v>
                </c:pt>
                <c:pt idx="898">
                  <c:v>1.4194276230439014</c:v>
                </c:pt>
                <c:pt idx="899">
                  <c:v>1.6904473943546625</c:v>
                </c:pt>
                <c:pt idx="901">
                  <c:v>1.2438026007022249</c:v>
                </c:pt>
                <c:pt idx="902">
                  <c:v>1.4340032111791381</c:v>
                </c:pt>
                <c:pt idx="903">
                  <c:v>1.3188771459322124</c:v>
                </c:pt>
                <c:pt idx="904">
                  <c:v>1.4409650525638704</c:v>
                </c:pt>
                <c:pt idx="905">
                  <c:v>1.5955721891312942</c:v>
                </c:pt>
                <c:pt idx="906">
                  <c:v>1.6158187176693668</c:v>
                </c:pt>
                <c:pt idx="907">
                  <c:v>1.5254006576963841</c:v>
                </c:pt>
                <c:pt idx="908">
                  <c:v>1.5973934014856093</c:v>
                </c:pt>
                <c:pt idx="910">
                  <c:v>1.1944880639412812</c:v>
                </c:pt>
                <c:pt idx="911">
                  <c:v>1.3278755050549607</c:v>
                </c:pt>
                <c:pt idx="912">
                  <c:v>1.4255341672989044</c:v>
                </c:pt>
                <c:pt idx="913">
                  <c:v>1.4519029735778155</c:v>
                </c:pt>
                <c:pt idx="914">
                  <c:v>1.4005030095765916</c:v>
                </c:pt>
                <c:pt idx="915">
                  <c:v>1.440437718593665</c:v>
                </c:pt>
                <c:pt idx="916">
                  <c:v>1.6284587187083568</c:v>
                </c:pt>
                <c:pt idx="918">
                  <c:v>1.2129258782222065</c:v>
                </c:pt>
                <c:pt idx="919">
                  <c:v>1.4087725179526087</c:v>
                </c:pt>
                <c:pt idx="920">
                  <c:v>1.4191823843887292</c:v>
                </c:pt>
                <c:pt idx="921">
                  <c:v>1.4179149176516108</c:v>
                </c:pt>
                <c:pt idx="922">
                  <c:v>1.4313115282848501</c:v>
                </c:pt>
                <c:pt idx="923">
                  <c:v>1.4057502451219415</c:v>
                </c:pt>
                <c:pt idx="924">
                  <c:v>1.6079467419503939</c:v>
                </c:pt>
                <c:pt idx="925">
                  <c:v>1.4100673847370606</c:v>
                </c:pt>
                <c:pt idx="927">
                  <c:v>1.3698678476277852</c:v>
                </c:pt>
                <c:pt idx="928">
                  <c:v>1.3490481147555444</c:v>
                </c:pt>
                <c:pt idx="929">
                  <c:v>1.3640453799601249</c:v>
                </c:pt>
                <c:pt idx="930">
                  <c:v>1.3200223942182294</c:v>
                </c:pt>
                <c:pt idx="931">
                  <c:v>1.328740309691214</c:v>
                </c:pt>
                <c:pt idx="932">
                  <c:v>1.3354094443804341</c:v>
                </c:pt>
                <c:pt idx="933">
                  <c:v>1.3410343400626255</c:v>
                </c:pt>
                <c:pt idx="934">
                  <c:v>1.5486818048778328</c:v>
                </c:pt>
                <c:pt idx="936">
                  <c:v>1.1754327152107558</c:v>
                </c:pt>
                <c:pt idx="937">
                  <c:v>1.3578700354641211</c:v>
                </c:pt>
                <c:pt idx="938">
                  <c:v>1.2995571395804295</c:v>
                </c:pt>
                <c:pt idx="939">
                  <c:v>1.3406790834932241</c:v>
                </c:pt>
                <c:pt idx="940">
                  <c:v>1.4209275952258189</c:v>
                </c:pt>
                <c:pt idx="941">
                  <c:v>1.5106249448806914</c:v>
                </c:pt>
                <c:pt idx="942">
                  <c:v>1.5764954337905623</c:v>
                </c:pt>
                <c:pt idx="944">
                  <c:v>1.1645817527392064</c:v>
                </c:pt>
                <c:pt idx="945">
                  <c:v>1.3241702983573582</c:v>
                </c:pt>
                <c:pt idx="946">
                  <c:v>1.2082502602466609</c:v>
                </c:pt>
                <c:pt idx="947">
                  <c:v>1.0986901503025335</c:v>
                </c:pt>
                <c:pt idx="948">
                  <c:v>1.3033999165630739</c:v>
                </c:pt>
                <c:pt idx="949">
                  <c:v>1.3875568026283471</c:v>
                </c:pt>
                <c:pt idx="950">
                  <c:v>1.3884092838280282</c:v>
                </c:pt>
                <c:pt idx="952">
                  <c:v>1.1510842140550841</c:v>
                </c:pt>
                <c:pt idx="953">
                  <c:v>1.3679270250718987</c:v>
                </c:pt>
                <c:pt idx="954">
                  <c:v>1.2215713605166116</c:v>
                </c:pt>
                <c:pt idx="955">
                  <c:v>1.1741229618721296</c:v>
                </c:pt>
                <c:pt idx="956">
                  <c:v>1.3337619420398346</c:v>
                </c:pt>
                <c:pt idx="957">
                  <c:v>1.5305371776808696</c:v>
                </c:pt>
                <c:pt idx="958">
                  <c:v>1.4736838763500903</c:v>
                </c:pt>
                <c:pt idx="960">
                  <c:v>1.3222294758014714</c:v>
                </c:pt>
                <c:pt idx="961">
                  <c:v>1.454734724844293</c:v>
                </c:pt>
                <c:pt idx="962">
                  <c:v>1.4796125412424792</c:v>
                </c:pt>
                <c:pt idx="963">
                  <c:v>1.4898868426418759</c:v>
                </c:pt>
                <c:pt idx="964">
                  <c:v>1.5192547190457373</c:v>
                </c:pt>
                <c:pt idx="965">
                  <c:v>1.6277571804723596</c:v>
                </c:pt>
                <c:pt idx="966">
                  <c:v>1.7281491344195441</c:v>
                </c:pt>
                <c:pt idx="967">
                  <c:v>1.6258672155231433</c:v>
                </c:pt>
                <c:pt idx="969">
                  <c:v>1.1678458634013797</c:v>
                </c:pt>
                <c:pt idx="970">
                  <c:v>1.3062617993189476</c:v>
                </c:pt>
                <c:pt idx="971">
                  <c:v>1.3662508601372692</c:v>
                </c:pt>
                <c:pt idx="972">
                  <c:v>1.2759176327198818</c:v>
                </c:pt>
                <c:pt idx="973">
                  <c:v>1.4713979196045124</c:v>
                </c:pt>
                <c:pt idx="974">
                  <c:v>1.5112259205772625</c:v>
                </c:pt>
                <c:pt idx="975">
                  <c:v>1.5410319467500528</c:v>
                </c:pt>
                <c:pt idx="977">
                  <c:v>1.2647987719886373</c:v>
                </c:pt>
                <c:pt idx="978">
                  <c:v>1.4227993718792455</c:v>
                </c:pt>
                <c:pt idx="979">
                  <c:v>1.4054201880833495</c:v>
                </c:pt>
                <c:pt idx="980">
                  <c:v>1.4423914076900175</c:v>
                </c:pt>
                <c:pt idx="981">
                  <c:v>1.4601176578910975</c:v>
                </c:pt>
                <c:pt idx="982">
                  <c:v>1.452671439711362</c:v>
                </c:pt>
                <c:pt idx="983">
                  <c:v>1.6155884587817915</c:v>
                </c:pt>
                <c:pt idx="985">
                  <c:v>1.2426557510101099</c:v>
                </c:pt>
                <c:pt idx="986">
                  <c:v>1.4246519752280467</c:v>
                </c:pt>
                <c:pt idx="987">
                  <c:v>1.3658097641018403</c:v>
                </c:pt>
                <c:pt idx="988">
                  <c:v>1.2566401815298753</c:v>
                </c:pt>
                <c:pt idx="989">
                  <c:v>1.4137849645332401</c:v>
                </c:pt>
                <c:pt idx="990">
                  <c:v>1.5799067042581112</c:v>
                </c:pt>
                <c:pt idx="991">
                  <c:v>1.5301202790141359</c:v>
                </c:pt>
                <c:pt idx="993">
                  <c:v>1.2444201351518254</c:v>
                </c:pt>
                <c:pt idx="994">
                  <c:v>1.4236815639501033</c:v>
                </c:pt>
                <c:pt idx="995">
                  <c:v>1.3672212714152128</c:v>
                </c:pt>
                <c:pt idx="996">
                  <c:v>1.2847409761695379</c:v>
                </c:pt>
                <c:pt idx="997">
                  <c:v>1.4312467358336067</c:v>
                </c:pt>
                <c:pt idx="998">
                  <c:v>1.5025843045265697</c:v>
                </c:pt>
                <c:pt idx="999">
                  <c:v>1.4702370354372232</c:v>
                </c:pt>
                <c:pt idx="1001">
                  <c:v>1.2143373855355788</c:v>
                </c:pt>
                <c:pt idx="1002">
                  <c:v>1.3170245425834113</c:v>
                </c:pt>
                <c:pt idx="1003">
                  <c:v>1.2790902835365316</c:v>
                </c:pt>
                <c:pt idx="1004">
                  <c:v>1.1796455867237354</c:v>
                </c:pt>
                <c:pt idx="1005">
                  <c:v>1.1346006685262069</c:v>
                </c:pt>
                <c:pt idx="1006">
                  <c:v>1.2529429010274418</c:v>
                </c:pt>
                <c:pt idx="1007">
                  <c:v>1.3003953569002173</c:v>
                </c:pt>
                <c:pt idx="1009">
                  <c:v>1.2223653333803837</c:v>
                </c:pt>
                <c:pt idx="1010">
                  <c:v>1.3469308537854863</c:v>
                </c:pt>
                <c:pt idx="1011">
                  <c:v>1.3425198934311979</c:v>
                </c:pt>
                <c:pt idx="1012">
                  <c:v>1.3231530927360808</c:v>
                </c:pt>
                <c:pt idx="1013">
                  <c:v>1.3901590656809477</c:v>
                </c:pt>
                <c:pt idx="1014">
                  <c:v>1.5965519391229686</c:v>
                </c:pt>
                <c:pt idx="1015">
                  <c:v>1.5846929791295035</c:v>
                </c:pt>
                <c:pt idx="1017">
                  <c:v>1.2569472625580043</c:v>
                </c:pt>
                <c:pt idx="1018">
                  <c:v>1.3908640189141976</c:v>
                </c:pt>
                <c:pt idx="1019">
                  <c:v>1.3076733066323201</c:v>
                </c:pt>
                <c:pt idx="1020">
                  <c:v>1.3304358524088122</c:v>
                </c:pt>
                <c:pt idx="1021">
                  <c:v>1.5588600965893427</c:v>
                </c:pt>
                <c:pt idx="1022">
                  <c:v>1.5555461512577138</c:v>
                </c:pt>
                <c:pt idx="1023">
                  <c:v>1.5665380020616633</c:v>
                </c:pt>
                <c:pt idx="1025">
                  <c:v>1.2880886426592797</c:v>
                </c:pt>
                <c:pt idx="1026">
                  <c:v>1.4401785556751416</c:v>
                </c:pt>
                <c:pt idx="1027">
                  <c:v>1.4270338938193623</c:v>
                </c:pt>
                <c:pt idx="1028">
                  <c:v>1.4437626980479075</c:v>
                </c:pt>
                <c:pt idx="1029">
                  <c:v>1.2721424288590695</c:v>
                </c:pt>
                <c:pt idx="1030">
                  <c:v>1.3779043993144373</c:v>
                </c:pt>
                <c:pt idx="1031">
                  <c:v>1.4975951700800367</c:v>
                </c:pt>
                <c:pt idx="1032">
                  <c:v>1.7247706444445354</c:v>
                </c:pt>
                <c:pt idx="1034">
                  <c:v>1.1863718968893906</c:v>
                </c:pt>
                <c:pt idx="1035">
                  <c:v>1.3364327681422801</c:v>
                </c:pt>
                <c:pt idx="1036">
                  <c:v>1.3306985196817049</c:v>
                </c:pt>
                <c:pt idx="1037">
                  <c:v>1.2801879452837517</c:v>
                </c:pt>
                <c:pt idx="1038">
                  <c:v>1.3175772975553515</c:v>
                </c:pt>
                <c:pt idx="1039">
                  <c:v>1.3975364682328473</c:v>
                </c:pt>
                <c:pt idx="1040">
                  <c:v>1.1202555398302794</c:v>
                </c:pt>
                <c:pt idx="1042">
                  <c:v>1.1323817421529017</c:v>
                </c:pt>
                <c:pt idx="1043">
                  <c:v>1.2608289076697781</c:v>
                </c:pt>
                <c:pt idx="1044">
                  <c:v>1.2258941016638141</c:v>
                </c:pt>
                <c:pt idx="1045">
                  <c:v>1.1449533083367023</c:v>
                </c:pt>
                <c:pt idx="1046">
                  <c:v>1.3657690787072085</c:v>
                </c:pt>
                <c:pt idx="1047">
                  <c:v>1.4075265279689493</c:v>
                </c:pt>
                <c:pt idx="1048">
                  <c:v>1.5483068118323533</c:v>
                </c:pt>
                <c:pt idx="1049">
                  <c:v>1.5470979526725839</c:v>
                </c:pt>
                <c:pt idx="1051">
                  <c:v>1.182490251777617</c:v>
                </c:pt>
                <c:pt idx="1052">
                  <c:v>1.2942639871552835</c:v>
                </c:pt>
                <c:pt idx="1053">
                  <c:v>1.2447730119801683</c:v>
                </c:pt>
                <c:pt idx="1054">
                  <c:v>1.2054416331220033</c:v>
                </c:pt>
                <c:pt idx="1055">
                  <c:v>1.281723907510282</c:v>
                </c:pt>
                <c:pt idx="1056">
                  <c:v>1.5129227931322864</c:v>
                </c:pt>
                <c:pt idx="1057">
                  <c:v>1.6044588277276479</c:v>
                </c:pt>
                <c:pt idx="1058">
                  <c:v>1.4985140046262644</c:v>
                </c:pt>
                <c:pt idx="1060">
                  <c:v>1.3365209873493658</c:v>
                </c:pt>
                <c:pt idx="1061">
                  <c:v>1.5055489881256947</c:v>
                </c:pt>
                <c:pt idx="1062">
                  <c:v>1.3475483882350865</c:v>
                </c:pt>
                <c:pt idx="1063">
                  <c:v>1.4581232616802549</c:v>
                </c:pt>
                <c:pt idx="1064">
                  <c:v>1.5164934066199345</c:v>
                </c:pt>
                <c:pt idx="1065">
                  <c:v>1.5463914765402516</c:v>
                </c:pt>
                <c:pt idx="1066">
                  <c:v>1.4955167774243421</c:v>
                </c:pt>
                <c:pt idx="1068">
                  <c:v>1.1237362598584963</c:v>
                </c:pt>
                <c:pt idx="1069">
                  <c:v>1.373484835118302</c:v>
                </c:pt>
                <c:pt idx="1070">
                  <c:v>1.3649275720309826</c:v>
                </c:pt>
                <c:pt idx="1071">
                  <c:v>1.4736255652718022</c:v>
                </c:pt>
                <c:pt idx="1072">
                  <c:v>1.3567356038951155</c:v>
                </c:pt>
                <c:pt idx="1073">
                  <c:v>1.2696174723210469</c:v>
                </c:pt>
                <c:pt idx="1074">
                  <c:v>1.4032523473683369</c:v>
                </c:pt>
                <c:pt idx="1075">
                  <c:v>1.5413810249443343</c:v>
                </c:pt>
                <c:pt idx="1076">
                  <c:v>1.6580712235393937</c:v>
                </c:pt>
                <c:pt idx="1078">
                  <c:v>1.2883533002805372</c:v>
                </c:pt>
                <c:pt idx="1079">
                  <c:v>1.3037916615205463</c:v>
                </c:pt>
                <c:pt idx="1080">
                  <c:v>1.2064858761049455</c:v>
                </c:pt>
                <c:pt idx="1081">
                  <c:v>1.1848120051220645</c:v>
                </c:pt>
                <c:pt idx="1082">
                  <c:v>1.2267218315888182</c:v>
                </c:pt>
                <c:pt idx="1083">
                  <c:v>1.3404422457802896</c:v>
                </c:pt>
                <c:pt idx="1084">
                  <c:v>1.5296163689866162</c:v>
                </c:pt>
                <c:pt idx="1085">
                  <c:v>1.4703872042769464</c:v>
                </c:pt>
                <c:pt idx="1087">
                  <c:v>1.1645817527392064</c:v>
                </c:pt>
                <c:pt idx="1088">
                  <c:v>1.3328157806517635</c:v>
                </c:pt>
                <c:pt idx="1089">
                  <c:v>1.3126135822291232</c:v>
                </c:pt>
                <c:pt idx="1090">
                  <c:v>1.6510460248794783</c:v>
                </c:pt>
                <c:pt idx="1091">
                  <c:v>1.508708039641629</c:v>
                </c:pt>
                <c:pt idx="1092">
                  <c:v>1.3338344735894208</c:v>
                </c:pt>
                <c:pt idx="1093">
                  <c:v>1.2272338189976617</c:v>
                </c:pt>
                <c:pt idx="1095">
                  <c:v>0.99925895866047953</c:v>
                </c:pt>
                <c:pt idx="1096">
                  <c:v>1.2602113732201774</c:v>
                </c:pt>
                <c:pt idx="1097">
                  <c:v>1.261975757361893</c:v>
                </c:pt>
                <c:pt idx="1098">
                  <c:v>1.2234381830193186</c:v>
                </c:pt>
                <c:pt idx="1099">
                  <c:v>1.316468348288508</c:v>
                </c:pt>
                <c:pt idx="1100">
                  <c:v>1.5384977832216546</c:v>
                </c:pt>
                <c:pt idx="1101">
                  <c:v>1.5305893239154276</c:v>
                </c:pt>
                <c:pt idx="1102">
                  <c:v>1.5916450769184074</c:v>
                </c:pt>
                <c:pt idx="1104">
                  <c:v>1.1210014644388377</c:v>
                </c:pt>
                <c:pt idx="1105">
                  <c:v>1.357958254671207</c:v>
                </c:pt>
                <c:pt idx="1106">
                  <c:v>1.4084196411242653</c:v>
                </c:pt>
                <c:pt idx="1107">
                  <c:v>1.3859742960919217</c:v>
                </c:pt>
                <c:pt idx="1108">
                  <c:v>1.3617339561730895</c:v>
                </c:pt>
                <c:pt idx="1109">
                  <c:v>1.5201073348123015</c:v>
                </c:pt>
                <c:pt idx="1110">
                  <c:v>1.4062831299760437</c:v>
                </c:pt>
                <c:pt idx="1112">
                  <c:v>1.2507719180620003</c:v>
                </c:pt>
                <c:pt idx="1113">
                  <c:v>1.3576935970499495</c:v>
                </c:pt>
                <c:pt idx="1114">
                  <c:v>1.3552234592515482</c:v>
                </c:pt>
                <c:pt idx="1115">
                  <c:v>1.3406656268049888</c:v>
                </c:pt>
                <c:pt idx="1116">
                  <c:v>1.4758479755791214</c:v>
                </c:pt>
                <c:pt idx="1117">
                  <c:v>1.656292875247215</c:v>
                </c:pt>
                <c:pt idx="1118">
                  <c:v>1.7088700479914822</c:v>
                </c:pt>
                <c:pt idx="1120">
                  <c:v>1.1369691409213614</c:v>
                </c:pt>
                <c:pt idx="1121">
                  <c:v>1.3595462003987508</c:v>
                </c:pt>
                <c:pt idx="1122">
                  <c:v>1.2673571289941246</c:v>
                </c:pt>
                <c:pt idx="1123">
                  <c:v>1.1451695514659033</c:v>
                </c:pt>
                <c:pt idx="1124">
                  <c:v>1.5513781111481626</c:v>
                </c:pt>
                <c:pt idx="1125">
                  <c:v>1.5921711299154058</c:v>
                </c:pt>
                <c:pt idx="1126">
                  <c:v>1.6268920768991135</c:v>
                </c:pt>
                <c:pt idx="1128">
                  <c:v>1.1929883374208232</c:v>
                </c:pt>
                <c:pt idx="1129">
                  <c:v>1.3355505760714224</c:v>
                </c:pt>
                <c:pt idx="1130">
                  <c:v>1.4220936182225594</c:v>
                </c:pt>
                <c:pt idx="1131">
                  <c:v>1.3486205480550544</c:v>
                </c:pt>
                <c:pt idx="1132">
                  <c:v>1.4070767882693878</c:v>
                </c:pt>
                <c:pt idx="1133">
                  <c:v>1.5888899407674613</c:v>
                </c:pt>
                <c:pt idx="1134">
                  <c:v>1.5208311700724568</c:v>
                </c:pt>
                <c:pt idx="1136">
                  <c:v>1.2216595797236975</c:v>
                </c:pt>
                <c:pt idx="1137">
                  <c:v>1.2691215131358398</c:v>
                </c:pt>
                <c:pt idx="1138">
                  <c:v>1.1438502390740513</c:v>
                </c:pt>
                <c:pt idx="1139">
                  <c:v>1.2309640129763777</c:v>
                </c:pt>
                <c:pt idx="1140">
                  <c:v>1.3605581715272634</c:v>
                </c:pt>
                <c:pt idx="1141">
                  <c:v>1.4623954496558789</c:v>
                </c:pt>
                <c:pt idx="1142">
                  <c:v>1.5661219419640371</c:v>
                </c:pt>
                <c:pt idx="1144">
                  <c:v>1.128411877834042</c:v>
                </c:pt>
                <c:pt idx="1145">
                  <c:v>1.2592409619422342</c:v>
                </c:pt>
                <c:pt idx="1146">
                  <c:v>1.2729149390405281</c:v>
                </c:pt>
                <c:pt idx="1147">
                  <c:v>1.4499233668489933</c:v>
                </c:pt>
                <c:pt idx="1148">
                  <c:v>1.6054905599303173</c:v>
                </c:pt>
                <c:pt idx="1149">
                  <c:v>1.6483753647223758</c:v>
                </c:pt>
                <c:pt idx="1151">
                  <c:v>1.3019390581717449</c:v>
                </c:pt>
                <c:pt idx="1152">
                  <c:v>1.3969511442031162</c:v>
                </c:pt>
                <c:pt idx="1153">
                  <c:v>1.3937752527480285</c:v>
                </c:pt>
                <c:pt idx="1154">
                  <c:v>1.3483694773064874</c:v>
                </c:pt>
                <c:pt idx="1155">
                  <c:v>1.3405510631078539</c:v>
                </c:pt>
                <c:pt idx="1156">
                  <c:v>1.3986673172694983</c:v>
                </c:pt>
                <c:pt idx="1157">
                  <c:v>1.6107577861196991</c:v>
                </c:pt>
                <c:pt idx="1159">
                  <c:v>1.2494486299557139</c:v>
                </c:pt>
                <c:pt idx="1160">
                  <c:v>1.4477654074845174</c:v>
                </c:pt>
                <c:pt idx="1161">
                  <c:v>1.3504596220689169</c:v>
                </c:pt>
                <c:pt idx="1162">
                  <c:v>1.3760805916322445</c:v>
                </c:pt>
                <c:pt idx="1163">
                  <c:v>1.6716242616620631</c:v>
                </c:pt>
                <c:pt idx="1164">
                  <c:v>1.6232056717113024</c:v>
                </c:pt>
                <c:pt idx="1165">
                  <c:v>1.6069223515585112</c:v>
                </c:pt>
                <c:pt idx="1167">
                  <c:v>1.2238650599008418</c:v>
                </c:pt>
                <c:pt idx="1168">
                  <c:v>1.4006563509007179</c:v>
                </c:pt>
                <c:pt idx="1169">
                  <c:v>1.4280043050973059</c:v>
                </c:pt>
                <c:pt idx="1170">
                  <c:v>1.3117308217329309</c:v>
                </c:pt>
                <c:pt idx="1171">
                  <c:v>1.6261385023579591</c:v>
                </c:pt>
                <c:pt idx="1172">
                  <c:v>1.509393059832165</c:v>
                </c:pt>
                <c:pt idx="1173">
                  <c:v>1.5422575819144877</c:v>
                </c:pt>
                <c:pt idx="1174">
                  <c:v>1.637288714229403</c:v>
                </c:pt>
                <c:pt idx="1176">
                  <c:v>1.0464562344513646</c:v>
                </c:pt>
                <c:pt idx="1177">
                  <c:v>1.2015456005081426</c:v>
                </c:pt>
                <c:pt idx="1178">
                  <c:v>1.1782557298375003</c:v>
                </c:pt>
                <c:pt idx="1179">
                  <c:v>1.1553870393206476</c:v>
                </c:pt>
                <c:pt idx="1180">
                  <c:v>1.3594780769573895</c:v>
                </c:pt>
                <c:pt idx="1181">
                  <c:v>1.4391155580589792</c:v>
                </c:pt>
                <c:pt idx="1182">
                  <c:v>1.379884834126667</c:v>
                </c:pt>
                <c:pt idx="1184">
                  <c:v>1.1687280554722372</c:v>
                </c:pt>
                <c:pt idx="1185">
                  <c:v>1.3662508601372692</c:v>
                </c:pt>
                <c:pt idx="1186">
                  <c:v>1.2457434232581119</c:v>
                </c:pt>
                <c:pt idx="1187">
                  <c:v>1.4499455287269156</c:v>
                </c:pt>
                <c:pt idx="1188">
                  <c:v>1.5633216509523558</c:v>
                </c:pt>
                <c:pt idx="1189">
                  <c:v>1.4149869159263819</c:v>
                </c:pt>
                <c:pt idx="1190">
                  <c:v>1.3052126359813023</c:v>
                </c:pt>
                <c:pt idx="1192">
                  <c:v>1.2424793125959381</c:v>
                </c:pt>
                <c:pt idx="1193">
                  <c:v>1.3901582652575117</c:v>
                </c:pt>
                <c:pt idx="1194">
                  <c:v>1.3082026218748346</c:v>
                </c:pt>
                <c:pt idx="1195">
                  <c:v>1.4242142378737326</c:v>
                </c:pt>
                <c:pt idx="1196">
                  <c:v>1.4682161919083812</c:v>
                </c:pt>
                <c:pt idx="1197">
                  <c:v>1.4555070622834179</c:v>
                </c:pt>
                <c:pt idx="1198">
                  <c:v>1.5380418706242562</c:v>
                </c:pt>
                <c:pt idx="1200">
                  <c:v>1.2339220495086192</c:v>
                </c:pt>
                <c:pt idx="1201">
                  <c:v>1.3343155071722215</c:v>
                </c:pt>
                <c:pt idx="1202">
                  <c:v>1.2697390475854404</c:v>
                </c:pt>
                <c:pt idx="1203">
                  <c:v>1.2915613798659162</c:v>
                </c:pt>
                <c:pt idx="1204">
                  <c:v>1.3525209691399425</c:v>
                </c:pt>
                <c:pt idx="1205">
                  <c:v>1.3119311646320433</c:v>
                </c:pt>
                <c:pt idx="1206">
                  <c:v>1.3513871085892692</c:v>
                </c:pt>
                <c:pt idx="1208">
                  <c:v>1.1239126982726679</c:v>
                </c:pt>
                <c:pt idx="1209">
                  <c:v>1.2989396051308291</c:v>
                </c:pt>
                <c:pt idx="1210">
                  <c:v>1.364751133616811</c:v>
                </c:pt>
                <c:pt idx="1211">
                  <c:v>1.2847985408914318</c:v>
                </c:pt>
                <c:pt idx="1212">
                  <c:v>1.4845941776403286</c:v>
                </c:pt>
                <c:pt idx="1213">
                  <c:v>1.6356335415765093</c:v>
                </c:pt>
                <c:pt idx="1214">
                  <c:v>1.4151490982732826</c:v>
                </c:pt>
                <c:pt idx="1216">
                  <c:v>1.1681987402297229</c:v>
                </c:pt>
                <c:pt idx="1217">
                  <c:v>1.3284930395045613</c:v>
                </c:pt>
                <c:pt idx="1218">
                  <c:v>1.2587116466997195</c:v>
                </c:pt>
                <c:pt idx="1219">
                  <c:v>1.4246577892045353</c:v>
                </c:pt>
                <c:pt idx="1220">
                  <c:v>1.513712716563073</c:v>
                </c:pt>
                <c:pt idx="1221">
                  <c:v>1.5283848128793576</c:v>
                </c:pt>
                <c:pt idx="1222">
                  <c:v>1.452092529714665</c:v>
                </c:pt>
                <c:pt idx="1224">
                  <c:v>1.1606118884203469</c:v>
                </c:pt>
                <c:pt idx="1225">
                  <c:v>1.2473313689856556</c:v>
                </c:pt>
                <c:pt idx="1226">
                  <c:v>1.1449088695590803</c:v>
                </c:pt>
                <c:pt idx="1227">
                  <c:v>1.1277619795652272</c:v>
                </c:pt>
                <c:pt idx="1228">
                  <c:v>1.1473172389081943</c:v>
                </c:pt>
                <c:pt idx="1229">
                  <c:v>1.3860380600915578</c:v>
                </c:pt>
                <c:pt idx="1230">
                  <c:v>1.5934145279083116</c:v>
                </c:pt>
                <c:pt idx="1232">
                  <c:v>1.2092206715246043</c:v>
                </c:pt>
                <c:pt idx="1233">
                  <c:v>1.3670448330010407</c:v>
                </c:pt>
                <c:pt idx="1234">
                  <c:v>1.185048608783104</c:v>
                </c:pt>
                <c:pt idx="1235">
                  <c:v>1.2253169137585991</c:v>
                </c:pt>
                <c:pt idx="1236">
                  <c:v>1.410945872449439</c:v>
                </c:pt>
                <c:pt idx="1237">
                  <c:v>1.4663159393210092</c:v>
                </c:pt>
                <c:pt idx="1238">
                  <c:v>1.5452121323833439</c:v>
                </c:pt>
                <c:pt idx="1239">
                  <c:v>1.5605473742958444</c:v>
                </c:pt>
                <c:pt idx="1241">
                  <c:v>1.1997812163664272</c:v>
                </c:pt>
                <c:pt idx="1242">
                  <c:v>1.4646152760378988</c:v>
                </c:pt>
                <c:pt idx="1243">
                  <c:v>1.4606454117190395</c:v>
                </c:pt>
                <c:pt idx="1244">
                  <c:v>1.5150113766889968</c:v>
                </c:pt>
                <c:pt idx="1245">
                  <c:v>1.5327988757541713</c:v>
                </c:pt>
                <c:pt idx="1246">
                  <c:v>1.6085079979888577</c:v>
                </c:pt>
                <c:pt idx="1247">
                  <c:v>1.7222348475526001</c:v>
                </c:pt>
                <c:pt idx="1248">
                  <c:v>1.6726811499560328</c:v>
                </c:pt>
                <c:pt idx="1250">
                  <c:v>1.1981050514317977</c:v>
                </c:pt>
                <c:pt idx="1251">
                  <c:v>1.5315736542159961</c:v>
                </c:pt>
                <c:pt idx="1252">
                  <c:v>1.3826596326552218</c:v>
                </c:pt>
                <c:pt idx="1253">
                  <c:v>1.4520401761149637</c:v>
                </c:pt>
                <c:pt idx="1254">
                  <c:v>1.4226959834823956</c:v>
                </c:pt>
                <c:pt idx="1255">
                  <c:v>1.5736183230212644</c:v>
                </c:pt>
                <c:pt idx="1256">
                  <c:v>1.6780974669705828</c:v>
                </c:pt>
                <c:pt idx="1258">
                  <c:v>1.0991231010815676</c:v>
                </c:pt>
                <c:pt idx="1259">
                  <c:v>1.3844240167969371</c:v>
                </c:pt>
                <c:pt idx="1260">
                  <c:v>1.2675335674082961</c:v>
                </c:pt>
                <c:pt idx="1261">
                  <c:v>1.2652671693688866</c:v>
                </c:pt>
                <c:pt idx="1262">
                  <c:v>1.3534801618773267</c:v>
                </c:pt>
                <c:pt idx="1263">
                  <c:v>1.5377724677257933</c:v>
                </c:pt>
                <c:pt idx="1264">
                  <c:v>1.7889181389928088</c:v>
                </c:pt>
                <c:pt idx="1266">
                  <c:v>0.98126224041498322</c:v>
                </c:pt>
                <c:pt idx="1267">
                  <c:v>1.2999100164087725</c:v>
                </c:pt>
                <c:pt idx="1268">
                  <c:v>1.2514776717186866</c:v>
                </c:pt>
                <c:pt idx="1269">
                  <c:v>1.198697835060482</c:v>
                </c:pt>
                <c:pt idx="1270">
                  <c:v>1.1966324128389336</c:v>
                </c:pt>
                <c:pt idx="1271">
                  <c:v>1.5205775823239036</c:v>
                </c:pt>
                <c:pt idx="1272">
                  <c:v>1.5614118319480548</c:v>
                </c:pt>
                <c:pt idx="1274">
                  <c:v>1.086066658432874</c:v>
                </c:pt>
                <c:pt idx="1275">
                  <c:v>1.1017696772941405</c:v>
                </c:pt>
                <c:pt idx="1276">
                  <c:v>1.0910069340296769</c:v>
                </c:pt>
                <c:pt idx="1277">
                  <c:v>1.2378592200279446</c:v>
                </c:pt>
                <c:pt idx="1278">
                  <c:v>1.3036296545029395</c:v>
                </c:pt>
                <c:pt idx="1279">
                  <c:v>1.4050397319831383</c:v>
                </c:pt>
                <c:pt idx="1280">
                  <c:v>1.4066383865454455</c:v>
                </c:pt>
                <c:pt idx="1281">
                  <c:v>1.5012879469895219</c:v>
                </c:pt>
                <c:pt idx="1283">
                  <c:v>1.2404502708329659</c:v>
                </c:pt>
                <c:pt idx="1284">
                  <c:v>1.4407960901247419</c:v>
                </c:pt>
                <c:pt idx="1285">
                  <c:v>1.4844645976321964</c:v>
                </c:pt>
                <c:pt idx="1286">
                  <c:v>1.4203637721119191</c:v>
                </c:pt>
                <c:pt idx="1287">
                  <c:v>1.5033142252001823</c:v>
                </c:pt>
                <c:pt idx="1288">
                  <c:v>1.4564927251181299</c:v>
                </c:pt>
                <c:pt idx="1289">
                  <c:v>1.4318505012051619</c:v>
                </c:pt>
                <c:pt idx="1291">
                  <c:v>1.137763113785133</c:v>
                </c:pt>
                <c:pt idx="1292">
                  <c:v>1.3013215237221447</c:v>
                </c:pt>
                <c:pt idx="1293">
                  <c:v>1.3142897471637527</c:v>
                </c:pt>
                <c:pt idx="1294">
                  <c:v>1.4464729618757615</c:v>
                </c:pt>
                <c:pt idx="1295">
                  <c:v>1.5846464282686854</c:v>
                </c:pt>
                <c:pt idx="1296">
                  <c:v>1.5193731379022046</c:v>
                </c:pt>
                <c:pt idx="1297">
                  <c:v>1.3993125654703618</c:v>
                </c:pt>
                <c:pt idx="1299">
                  <c:v>1.1899888843799074</c:v>
                </c:pt>
                <c:pt idx="1300">
                  <c:v>1.2548300015879459</c:v>
                </c:pt>
                <c:pt idx="1301">
                  <c:v>1.2666513753374387</c:v>
                </c:pt>
                <c:pt idx="1302">
                  <c:v>1.3423876984222505</c:v>
                </c:pt>
                <c:pt idx="1303">
                  <c:v>1.4243964142510717</c:v>
                </c:pt>
                <c:pt idx="1304">
                  <c:v>1.4727427526968395</c:v>
                </c:pt>
                <c:pt idx="1305">
                  <c:v>1.3568175141713279</c:v>
                </c:pt>
                <c:pt idx="1307">
                  <c:v>1.1112973516594034</c:v>
                </c:pt>
                <c:pt idx="1308">
                  <c:v>1.2305697196393599</c:v>
                </c:pt>
                <c:pt idx="1309">
                  <c:v>1.1744623039328121</c:v>
                </c:pt>
                <c:pt idx="1310">
                  <c:v>1.2262667316698463</c:v>
                </c:pt>
                <c:pt idx="1311">
                  <c:v>1.3689121125226085</c:v>
                </c:pt>
                <c:pt idx="1312">
                  <c:v>1.461539736780761</c:v>
                </c:pt>
                <c:pt idx="1313">
                  <c:v>1.448707869493977</c:v>
                </c:pt>
                <c:pt idx="1315">
                  <c:v>1.1289411930765567</c:v>
                </c:pt>
                <c:pt idx="1316">
                  <c:v>1.1192370802971223</c:v>
                </c:pt>
                <c:pt idx="1317">
                  <c:v>1.203662861478201</c:v>
                </c:pt>
                <c:pt idx="1318">
                  <c:v>1.2754154912227471</c:v>
                </c:pt>
                <c:pt idx="1319">
                  <c:v>1.2800338266249671</c:v>
                </c:pt>
                <c:pt idx="1320">
                  <c:v>1.4444770726711604</c:v>
                </c:pt>
                <c:pt idx="1321">
                  <c:v>1.5627222300834354</c:v>
                </c:pt>
                <c:pt idx="1323">
                  <c:v>1.2909116572860242</c:v>
                </c:pt>
                <c:pt idx="1324">
                  <c:v>1.4545582864301216</c:v>
                </c:pt>
                <c:pt idx="1325">
                  <c:v>1.4605571925119538</c:v>
                </c:pt>
                <c:pt idx="1326">
                  <c:v>1.4245016136112236</c:v>
                </c:pt>
                <c:pt idx="1327">
                  <c:v>1.5513876757481078</c:v>
                </c:pt>
                <c:pt idx="1328">
                  <c:v>1.5591589132037669</c:v>
                </c:pt>
                <c:pt idx="1329">
                  <c:v>1.6854587003831263</c:v>
                </c:pt>
                <c:pt idx="1331">
                  <c:v>1.269386170757097</c:v>
                </c:pt>
                <c:pt idx="1332">
                  <c:v>1.3784251107151049</c:v>
                </c:pt>
                <c:pt idx="1333">
                  <c:v>1.3964218289606014</c:v>
                </c:pt>
                <c:pt idx="1334">
                  <c:v>1.3083655380347412</c:v>
                </c:pt>
                <c:pt idx="1335">
                  <c:v>1.3918360294870473</c:v>
                </c:pt>
                <c:pt idx="1336">
                  <c:v>1.4534327818670176</c:v>
                </c:pt>
                <c:pt idx="1337">
                  <c:v>1.6507588591525455</c:v>
                </c:pt>
                <c:pt idx="1338">
                  <c:v>1.6500305831852722</c:v>
                </c:pt>
                <c:pt idx="1340">
                  <c:v>1.0873899465391605</c:v>
                </c:pt>
                <c:pt idx="1341">
                  <c:v>1.3220530373873001</c:v>
                </c:pt>
                <c:pt idx="1342">
                  <c:v>1.3831007286906505</c:v>
                </c:pt>
                <c:pt idx="1343">
                  <c:v>1.3693956561865159</c:v>
                </c:pt>
                <c:pt idx="1344">
                  <c:v>1.4872170356960701</c:v>
                </c:pt>
                <c:pt idx="1345">
                  <c:v>1.5398071189869116</c:v>
                </c:pt>
                <c:pt idx="1347">
                  <c:v>1.0355170527727295</c:v>
                </c:pt>
                <c:pt idx="1348">
                  <c:v>1.2284524586693015</c:v>
                </c:pt>
                <c:pt idx="1349">
                  <c:v>1.1984579282601411</c:v>
                </c:pt>
                <c:pt idx="1350">
                  <c:v>1.2734726818588324</c:v>
                </c:pt>
                <c:pt idx="1351">
                  <c:v>1.2033872217765824</c:v>
                </c:pt>
                <c:pt idx="1352">
                  <c:v>1.4984626082068437</c:v>
                </c:pt>
                <c:pt idx="1353">
                  <c:v>1.565720663520872</c:v>
                </c:pt>
                <c:pt idx="1354">
                  <c:v>1.6526140879038647</c:v>
                </c:pt>
                <c:pt idx="1356">
                  <c:v>1.1277943433844417</c:v>
                </c:pt>
                <c:pt idx="1357">
                  <c:v>1.2221006757591264</c:v>
                </c:pt>
                <c:pt idx="1358">
                  <c:v>1.1538190094747427</c:v>
                </c:pt>
                <c:pt idx="1359">
                  <c:v>1.2329986642374959</c:v>
                </c:pt>
                <c:pt idx="1360">
                  <c:v>1.4465692249461797</c:v>
                </c:pt>
                <c:pt idx="1361">
                  <c:v>1.4284329639891964</c:v>
                </c:pt>
                <c:pt idx="1362">
                  <c:v>1.3865071809460241</c:v>
                </c:pt>
                <c:pt idx="1364">
                  <c:v>1.1255888632072975</c:v>
                </c:pt>
                <c:pt idx="1365">
                  <c:v>1.2935582334985973</c:v>
                </c:pt>
                <c:pt idx="1366">
                  <c:v>1.2077209450041464</c:v>
                </c:pt>
                <c:pt idx="1367">
                  <c:v>1.2950190644173449</c:v>
                </c:pt>
                <c:pt idx="1368">
                  <c:v>1.4007766531503199</c:v>
                </c:pt>
                <c:pt idx="1369">
                  <c:v>1.4235087411948313</c:v>
                </c:pt>
                <c:pt idx="1370">
                  <c:v>1.3703708702985988</c:v>
                </c:pt>
                <c:pt idx="1372">
                  <c:v>1.3246113943927873</c:v>
                </c:pt>
                <c:pt idx="1373">
                  <c:v>1.3669566137939551</c:v>
                </c:pt>
                <c:pt idx="1374">
                  <c:v>1.2999982356158584</c:v>
                </c:pt>
                <c:pt idx="1375">
                  <c:v>1.4105748585322011</c:v>
                </c:pt>
                <c:pt idx="1376">
                  <c:v>1.5522935800000821</c:v>
                </c:pt>
                <c:pt idx="1377">
                  <c:v>1.5581997204663824</c:v>
                </c:pt>
                <c:pt idx="1378">
                  <c:v>1.6930417920898593</c:v>
                </c:pt>
                <c:pt idx="1380">
                  <c:v>1.0533373326040547</c:v>
                </c:pt>
                <c:pt idx="1381">
                  <c:v>1.3075850874252342</c:v>
                </c:pt>
                <c:pt idx="1382">
                  <c:v>1.2579176738359477</c:v>
                </c:pt>
                <c:pt idx="1383">
                  <c:v>1.1567331527999238</c:v>
                </c:pt>
                <c:pt idx="1384">
                  <c:v>1.4514410843547456</c:v>
                </c:pt>
                <c:pt idx="1385">
                  <c:v>1.5959261918539802</c:v>
                </c:pt>
                <c:pt idx="1386">
                  <c:v>1.5887196285902718</c:v>
                </c:pt>
                <c:pt idx="1387">
                  <c:v>1.6135753382218498</c:v>
                </c:pt>
                <c:pt idx="1389">
                  <c:v>1.2055154648270021</c:v>
                </c:pt>
                <c:pt idx="1390">
                  <c:v>1.3104963212590643</c:v>
                </c:pt>
                <c:pt idx="1391">
                  <c:v>1.3329922190659353</c:v>
                </c:pt>
                <c:pt idx="1392">
                  <c:v>1.2320084672904186</c:v>
                </c:pt>
                <c:pt idx="1393">
                  <c:v>1.4638346942190952</c:v>
                </c:pt>
                <c:pt idx="1394">
                  <c:v>1.5542474911317903</c:v>
                </c:pt>
                <c:pt idx="1395">
                  <c:v>1.5962592718011708</c:v>
                </c:pt>
                <c:pt idx="1397">
                  <c:v>1.2938228911198546</c:v>
                </c:pt>
                <c:pt idx="1398">
                  <c:v>1.3119960477795227</c:v>
                </c:pt>
                <c:pt idx="1399">
                  <c:v>1.2136316318788927</c:v>
                </c:pt>
                <c:pt idx="1400">
                  <c:v>1.2096190140981682</c:v>
                </c:pt>
                <c:pt idx="1401">
                  <c:v>1.2402416749234417</c:v>
                </c:pt>
                <c:pt idx="1402">
                  <c:v>1.4681139210777958</c:v>
                </c:pt>
                <c:pt idx="1403">
                  <c:v>1.7414084937781749</c:v>
                </c:pt>
                <c:pt idx="1405">
                  <c:v>1.2805900100569894</c:v>
                </c:pt>
                <c:pt idx="1406">
                  <c:v>1.3517829101752035</c:v>
                </c:pt>
                <c:pt idx="1407">
                  <c:v>1.2871182313813363</c:v>
                </c:pt>
                <c:pt idx="1408">
                  <c:v>1.3451790000389769</c:v>
                </c:pt>
                <c:pt idx="1409">
                  <c:v>1.2740806669068339</c:v>
                </c:pt>
                <c:pt idx="1410">
                  <c:v>1.3225017890255113</c:v>
                </c:pt>
                <c:pt idx="1411">
                  <c:v>1.5263598504337683</c:v>
                </c:pt>
                <c:pt idx="1412">
                  <c:v>1.5982140441609263</c:v>
                </c:pt>
                <c:pt idx="1414">
                  <c:v>0.95541401273885351</c:v>
                </c:pt>
                <c:pt idx="1415">
                  <c:v>1.1929883374208232</c:v>
                </c:pt>
                <c:pt idx="1416">
                  <c:v>1.1180902306050073</c:v>
                </c:pt>
                <c:pt idx="1417">
                  <c:v>1.3372180232792057</c:v>
                </c:pt>
                <c:pt idx="1418">
                  <c:v>1.3526707341642978</c:v>
                </c:pt>
                <c:pt idx="1419">
                  <c:v>1.5163508827393248</c:v>
                </c:pt>
                <c:pt idx="1420">
                  <c:v>1.4488695112330552</c:v>
                </c:pt>
                <c:pt idx="1422">
                  <c:v>1.0139033470367167</c:v>
                </c:pt>
                <c:pt idx="1423">
                  <c:v>1.1809023060500734</c:v>
                </c:pt>
                <c:pt idx="1424">
                  <c:v>1.1062688568555146</c:v>
                </c:pt>
                <c:pt idx="1425">
                  <c:v>1.165587455349403</c:v>
                </c:pt>
                <c:pt idx="1426">
                  <c:v>1.4196151195666411</c:v>
                </c:pt>
                <c:pt idx="1427">
                  <c:v>1.4550243312979372</c:v>
                </c:pt>
                <c:pt idx="1428">
                  <c:v>1.515246240754323</c:v>
                </c:pt>
                <c:pt idx="1430">
                  <c:v>1.1574359969652592</c:v>
                </c:pt>
                <c:pt idx="1431">
                  <c:v>1.2551828784162888</c:v>
                </c:pt>
                <c:pt idx="1432">
                  <c:v>1.2236004022795841</c:v>
                </c:pt>
                <c:pt idx="1433">
                  <c:v>1.1911752772034039</c:v>
                </c:pt>
                <c:pt idx="1434">
                  <c:v>1.227504122909163</c:v>
                </c:pt>
                <c:pt idx="1435">
                  <c:v>1.3864163931560658</c:v>
                </c:pt>
                <c:pt idx="1436">
                  <c:v>1.4573142559348711</c:v>
                </c:pt>
                <c:pt idx="1438">
                  <c:v>1.1546129823385147</c:v>
                </c:pt>
                <c:pt idx="1439">
                  <c:v>1.3654568872734971</c:v>
                </c:pt>
                <c:pt idx="1440">
                  <c:v>1.3203768724526705</c:v>
                </c:pt>
                <c:pt idx="1441">
                  <c:v>1.2539668758451286</c:v>
                </c:pt>
                <c:pt idx="1442">
                  <c:v>1.4262506389209368</c:v>
                </c:pt>
                <c:pt idx="1443">
                  <c:v>1.4438720077615694</c:v>
                </c:pt>
                <c:pt idx="1444">
                  <c:v>1.5544189943032254</c:v>
                </c:pt>
                <c:pt idx="1445">
                  <c:v>1.5531225119953518</c:v>
                </c:pt>
                <c:pt idx="1447">
                  <c:v>1.1431444854173651</c:v>
                </c:pt>
                <c:pt idx="1448">
                  <c:v>1.3685445595214989</c:v>
                </c:pt>
                <c:pt idx="1449">
                  <c:v>1.4085078603313512</c:v>
                </c:pt>
                <c:pt idx="1450">
                  <c:v>1.2818476846860465</c:v>
                </c:pt>
                <c:pt idx="1451">
                  <c:v>1.4875184655125322</c:v>
                </c:pt>
                <c:pt idx="1452">
                  <c:v>1.6528443467914393</c:v>
                </c:pt>
                <c:pt idx="1453">
                  <c:v>1.6322263081154309</c:v>
                </c:pt>
                <c:pt idx="1455">
                  <c:v>1.0478677417647371</c:v>
                </c:pt>
                <c:pt idx="1456">
                  <c:v>1.3293752315754186</c:v>
                </c:pt>
                <c:pt idx="1457">
                  <c:v>1.2272173897701009</c:v>
                </c:pt>
                <c:pt idx="1458">
                  <c:v>1.3986064988894107</c:v>
                </c:pt>
                <c:pt idx="1459">
                  <c:v>1.3549270249963439</c:v>
                </c:pt>
                <c:pt idx="1460">
                  <c:v>1.4841306564883838</c:v>
                </c:pt>
                <c:pt idx="1461">
                  <c:v>1.2954511543357008</c:v>
                </c:pt>
                <c:pt idx="1462">
                  <c:v>1.6743854627221704</c:v>
                </c:pt>
                <c:pt idx="1464">
                  <c:v>0.97438114226229333</c:v>
                </c:pt>
                <c:pt idx="1465">
                  <c:v>1.1551422975810293</c:v>
                </c:pt>
                <c:pt idx="1466">
                  <c:v>1.1489669530850257</c:v>
                </c:pt>
                <c:pt idx="1467">
                  <c:v>1.2346527603553306</c:v>
                </c:pt>
                <c:pt idx="1468">
                  <c:v>1.525437695083407</c:v>
                </c:pt>
                <c:pt idx="1469">
                  <c:v>1.6402134558137003</c:v>
                </c:pt>
                <c:pt idx="1470">
                  <c:v>1.5757997230088179</c:v>
                </c:pt>
                <c:pt idx="1472">
                  <c:v>1.1725214813769254</c:v>
                </c:pt>
                <c:pt idx="1473">
                  <c:v>1.3050267304197471</c:v>
                </c:pt>
                <c:pt idx="1474">
                  <c:v>1.2232475254512412</c:v>
                </c:pt>
                <c:pt idx="1475">
                  <c:v>1.2335751487614792</c:v>
                </c:pt>
                <c:pt idx="1476">
                  <c:v>1.3924636494263238</c:v>
                </c:pt>
                <c:pt idx="1477">
                  <c:v>1.5272136121892659</c:v>
                </c:pt>
                <c:pt idx="1478">
                  <c:v>1.6010662078646525</c:v>
                </c:pt>
                <c:pt idx="1479">
                  <c:v>1.5902328918676412</c:v>
                </c:pt>
                <c:pt idx="1481">
                  <c:v>1.2583587698713763</c:v>
                </c:pt>
                <c:pt idx="1482">
                  <c:v>1.3355505760714221</c:v>
                </c:pt>
                <c:pt idx="1483">
                  <c:v>1.3114667325370077</c:v>
                </c:pt>
                <c:pt idx="1484">
                  <c:v>1.3246806959845074</c:v>
                </c:pt>
                <c:pt idx="1485">
                  <c:v>1.3632030465747909</c:v>
                </c:pt>
                <c:pt idx="1486">
                  <c:v>1.5799098441520329</c:v>
                </c:pt>
                <c:pt idx="1487">
                  <c:v>1.5289798676331048</c:v>
                </c:pt>
                <c:pt idx="1489">
                  <c:v>1.382218536619793</c:v>
                </c:pt>
                <c:pt idx="1490">
                  <c:v>1.4371791026342258</c:v>
                </c:pt>
                <c:pt idx="1491">
                  <c:v>1.4147714240344409</c:v>
                </c:pt>
                <c:pt idx="1492">
                  <c:v>1.4465159364607696</c:v>
                </c:pt>
                <c:pt idx="1493">
                  <c:v>1.3623816162265368</c:v>
                </c:pt>
                <c:pt idx="1494">
                  <c:v>1.5983881198799335</c:v>
                </c:pt>
                <c:pt idx="1495">
                  <c:v>1.6688266161780256</c:v>
                </c:pt>
                <c:pt idx="1496">
                  <c:v>1.5932215868404469</c:v>
                </c:pt>
                <c:pt idx="1497">
                  <c:v>1.6491869443320213</c:v>
                </c:pt>
                <c:pt idx="1499">
                  <c:v>1.2455669848439401</c:v>
                </c:pt>
                <c:pt idx="1500">
                  <c:v>1.4265927977839334</c:v>
                </c:pt>
                <c:pt idx="1501">
                  <c:v>1.350371402861831</c:v>
                </c:pt>
                <c:pt idx="1502">
                  <c:v>1.4642491602167305</c:v>
                </c:pt>
                <c:pt idx="1503">
                  <c:v>1.2027211157089548</c:v>
                </c:pt>
                <c:pt idx="1504">
                  <c:v>1.5822038911658256</c:v>
                </c:pt>
                <c:pt idx="1505">
                  <c:v>1.5651272235697127</c:v>
                </c:pt>
                <c:pt idx="1506">
                  <c:v>1.5826450969052437</c:v>
                </c:pt>
                <c:pt idx="1508">
                  <c:v>1.081479259664414</c:v>
                </c:pt>
                <c:pt idx="1509">
                  <c:v>1.3644864759955539</c:v>
                </c:pt>
                <c:pt idx="1510">
                  <c:v>1.3355505760714221</c:v>
                </c:pt>
                <c:pt idx="1511">
                  <c:v>1.3504856450444127</c:v>
                </c:pt>
                <c:pt idx="1512">
                  <c:v>1.4078225751101172</c:v>
                </c:pt>
                <c:pt idx="1513">
                  <c:v>1.4363549406933491</c:v>
                </c:pt>
                <c:pt idx="1514">
                  <c:v>1.5252104909445281</c:v>
                </c:pt>
                <c:pt idx="1515">
                  <c:v>1.54501082032735</c:v>
                </c:pt>
                <c:pt idx="1517">
                  <c:v>1.2706212396562977</c:v>
                </c:pt>
                <c:pt idx="1518">
                  <c:v>1.4331210191082802</c:v>
                </c:pt>
                <c:pt idx="1519">
                  <c:v>1.3736612735324734</c:v>
                </c:pt>
                <c:pt idx="1520">
                  <c:v>1.2509827206621558</c:v>
                </c:pt>
                <c:pt idx="1521">
                  <c:v>1.1559817079259502</c:v>
                </c:pt>
                <c:pt idx="1522">
                  <c:v>1.3916584012023467</c:v>
                </c:pt>
                <c:pt idx="1523">
                  <c:v>1.6393105420582028</c:v>
                </c:pt>
                <c:pt idx="1524">
                  <c:v>1.6805089055022782</c:v>
                </c:pt>
                <c:pt idx="1525">
                  <c:v>1.7090275153597592</c:v>
                </c:pt>
                <c:pt idx="1527">
                  <c:v>1.2023395733719147</c:v>
                </c:pt>
                <c:pt idx="1528">
                  <c:v>1.4377966370838258</c:v>
                </c:pt>
                <c:pt idx="1529">
                  <c:v>1.466556098593786</c:v>
                </c:pt>
                <c:pt idx="1530">
                  <c:v>1.5461654041779049</c:v>
                </c:pt>
                <c:pt idx="1531">
                  <c:v>1.3046797511271997</c:v>
                </c:pt>
                <c:pt idx="1532">
                  <c:v>1.2866736491367716</c:v>
                </c:pt>
                <c:pt idx="1533">
                  <c:v>1.3946969214057885</c:v>
                </c:pt>
                <c:pt idx="1534">
                  <c:v>1.5864295568305189</c:v>
                </c:pt>
                <c:pt idx="1535">
                  <c:v>1.5169455513446273</c:v>
                </c:pt>
                <c:pt idx="1537">
                  <c:v>1.3513418141397746</c:v>
                </c:pt>
                <c:pt idx="1538">
                  <c:v>1.4879051467085416</c:v>
                </c:pt>
                <c:pt idx="1539">
                  <c:v>1.4182119731107856</c:v>
                </c:pt>
                <c:pt idx="1540">
                  <c:v>1.4013095380044223</c:v>
                </c:pt>
                <c:pt idx="1541">
                  <c:v>1.3909102093364858</c:v>
                </c:pt>
                <c:pt idx="1542">
                  <c:v>1.5443734482469527</c:v>
                </c:pt>
                <c:pt idx="1543">
                  <c:v>1.6526454868430791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83424"/>
        <c:axId val="690025680"/>
      </c:scatterChart>
      <c:valAx>
        <c:axId val="6051834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25680"/>
        <c:crosses val="autoZero"/>
        <c:crossBetween val="midCat"/>
      </c:valAx>
      <c:valAx>
        <c:axId val="690025680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8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447675</xdr:colOff>
      <xdr:row>1</xdr:row>
      <xdr:rowOff>57150</xdr:rowOff>
    </xdr:from>
    <xdr:to>
      <xdr:col>44</xdr:col>
      <xdr:colOff>142875</xdr:colOff>
      <xdr:row>14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38"/>
  <sheetViews>
    <sheetView topLeftCell="L1" workbookViewId="0">
      <pane ySplit="1" topLeftCell="A725" activePane="bottomLeft" state="frozen"/>
      <selection pane="bottomLeft" activeCell="AA736" sqref="AA736:AA738"/>
    </sheetView>
  </sheetViews>
  <sheetFormatPr defaultRowHeight="15.75" x14ac:dyDescent="0.25"/>
  <cols>
    <col min="1" max="1" width="34.42578125" customWidth="1"/>
    <col min="10" max="10" width="14.7109375" customWidth="1"/>
    <col min="11" max="11" width="12.140625" customWidth="1"/>
    <col min="12" max="12" width="11.85546875" customWidth="1"/>
    <col min="13" max="14" width="14.140625" customWidth="1"/>
    <col min="15" max="15" width="35.7109375" customWidth="1"/>
    <col min="18" max="18" width="12.28515625" customWidth="1"/>
    <col min="19" max="19" width="16.42578125" customWidth="1"/>
    <col min="20" max="20" width="12.7109375" style="32" customWidth="1"/>
    <col min="25" max="25" width="15.42578125" customWidth="1"/>
    <col min="26" max="26" width="21.7109375" customWidth="1"/>
    <col min="27" max="27" width="18.140625" style="26" customWidth="1"/>
  </cols>
  <sheetData>
    <row r="1" spans="1:28" s="22" customFormat="1" ht="47.2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3" t="s">
        <v>7</v>
      </c>
      <c r="I1" s="23" t="s">
        <v>8</v>
      </c>
      <c r="J1" s="24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4" t="s">
        <v>14</v>
      </c>
      <c r="P1" s="23" t="s">
        <v>15</v>
      </c>
      <c r="Q1" s="23" t="s">
        <v>16</v>
      </c>
      <c r="R1" s="23" t="s">
        <v>17</v>
      </c>
      <c r="S1" s="23" t="s">
        <v>49</v>
      </c>
      <c r="T1" s="25" t="s">
        <v>19</v>
      </c>
      <c r="U1" s="5" t="s">
        <v>20</v>
      </c>
      <c r="V1" s="6" t="s">
        <v>22</v>
      </c>
      <c r="W1" s="6" t="s">
        <v>50</v>
      </c>
      <c r="X1" s="6" t="s">
        <v>23</v>
      </c>
      <c r="Y1" s="6" t="s">
        <v>24</v>
      </c>
      <c r="Z1" s="7" t="s">
        <v>25</v>
      </c>
      <c r="AA1" s="85" t="s">
        <v>26</v>
      </c>
      <c r="AB1" s="8"/>
    </row>
    <row r="2" spans="1:28" x14ac:dyDescent="0.25">
      <c r="A2" s="9" t="s">
        <v>41</v>
      </c>
      <c r="B2" s="10">
        <v>3</v>
      </c>
      <c r="C2" s="3">
        <v>-117.08667800000001</v>
      </c>
      <c r="D2" s="3">
        <v>46.778790999999998</v>
      </c>
      <c r="E2" s="3">
        <v>493383.10700000002</v>
      </c>
      <c r="F2" s="3">
        <v>5180586.0810000002</v>
      </c>
      <c r="G2" s="11" t="s">
        <v>28</v>
      </c>
      <c r="H2" s="12">
        <v>5</v>
      </c>
      <c r="I2" s="12" t="s">
        <v>29</v>
      </c>
      <c r="J2" s="13" t="s">
        <v>30</v>
      </c>
      <c r="K2" s="12">
        <v>7</v>
      </c>
      <c r="L2" s="12" t="s">
        <v>29</v>
      </c>
      <c r="M2" s="12"/>
      <c r="N2" s="12" t="s">
        <v>31</v>
      </c>
      <c r="O2" s="12" t="s">
        <v>32</v>
      </c>
      <c r="P2" s="12">
        <v>0</v>
      </c>
      <c r="Q2" s="12">
        <v>10</v>
      </c>
      <c r="R2" s="12">
        <f>Q2-P2</f>
        <v>10</v>
      </c>
      <c r="S2" s="12">
        <f>R2</f>
        <v>10</v>
      </c>
      <c r="T2" s="31">
        <v>0.99043703795190285</v>
      </c>
      <c r="U2" s="27">
        <v>-26.472104399999999</v>
      </c>
      <c r="V2" s="28">
        <v>0.15009042226319022</v>
      </c>
      <c r="W2" s="28">
        <v>1.7827451496795717</v>
      </c>
      <c r="X2" s="16">
        <f>W2/V2</f>
        <v>11.877807542932013</v>
      </c>
      <c r="Y2" s="17">
        <f>T2*R2*W2</f>
        <v>17.656968254717565</v>
      </c>
      <c r="Z2" s="18">
        <f>Y2</f>
        <v>17.656968254717565</v>
      </c>
      <c r="AA2" s="17">
        <v>4.8</v>
      </c>
      <c r="AB2" s="20"/>
    </row>
    <row r="3" spans="1:28" x14ac:dyDescent="0.25">
      <c r="A3" s="9" t="s">
        <v>42</v>
      </c>
      <c r="B3" s="10">
        <v>3</v>
      </c>
      <c r="C3" s="3">
        <v>-117.08667800000001</v>
      </c>
      <c r="D3" s="3">
        <v>46.778790999999998</v>
      </c>
      <c r="E3" s="3">
        <v>493383.10700000002</v>
      </c>
      <c r="F3" s="3">
        <v>5180586.0810000002</v>
      </c>
      <c r="G3" s="11" t="s">
        <v>28</v>
      </c>
      <c r="H3" s="12">
        <v>5</v>
      </c>
      <c r="I3" s="12" t="s">
        <v>29</v>
      </c>
      <c r="J3" s="13" t="s">
        <v>30</v>
      </c>
      <c r="K3" s="12">
        <v>7</v>
      </c>
      <c r="L3" s="12" t="s">
        <v>29</v>
      </c>
      <c r="M3" s="12"/>
      <c r="N3" s="12" t="s">
        <v>31</v>
      </c>
      <c r="O3" s="12" t="s">
        <v>32</v>
      </c>
      <c r="P3" s="12">
        <v>10</v>
      </c>
      <c r="Q3" s="12">
        <v>20</v>
      </c>
      <c r="R3" s="12">
        <f>Q3-P3</f>
        <v>10</v>
      </c>
      <c r="S3" s="12">
        <f>S2+R3</f>
        <v>20</v>
      </c>
      <c r="T3" s="31">
        <v>1.0783915874164123</v>
      </c>
      <c r="U3" s="29">
        <v>-25.781979200000002</v>
      </c>
      <c r="V3" s="30">
        <v>0.12794165316045381</v>
      </c>
      <c r="W3" s="30">
        <v>1.3078486986366669</v>
      </c>
      <c r="X3" s="16">
        <f>W3/V3</f>
        <v>10.222227603988136</v>
      </c>
      <c r="Y3" s="17">
        <f>T3*R3*W3</f>
        <v>14.103730342232842</v>
      </c>
      <c r="Z3" s="18">
        <f>Z2+Y3</f>
        <v>31.760698596950405</v>
      </c>
      <c r="AA3" s="17">
        <v>4.9000000000000004</v>
      </c>
      <c r="AB3" s="20"/>
    </row>
    <row r="4" spans="1:28" x14ac:dyDescent="0.25">
      <c r="A4" s="9" t="s">
        <v>43</v>
      </c>
      <c r="B4" s="10">
        <v>3</v>
      </c>
      <c r="C4" s="3">
        <v>-117.08667800000001</v>
      </c>
      <c r="D4" s="3">
        <v>46.778790999999998</v>
      </c>
      <c r="E4" s="3">
        <v>493383.10700000002</v>
      </c>
      <c r="F4" s="3">
        <v>5180586.0810000002</v>
      </c>
      <c r="G4" s="11" t="s">
        <v>28</v>
      </c>
      <c r="H4" s="12">
        <v>5</v>
      </c>
      <c r="I4" s="12" t="s">
        <v>29</v>
      </c>
      <c r="J4" s="13" t="s">
        <v>30</v>
      </c>
      <c r="K4" s="12">
        <v>7</v>
      </c>
      <c r="L4" s="12" t="s">
        <v>29</v>
      </c>
      <c r="M4" s="12"/>
      <c r="N4" s="12" t="s">
        <v>29</v>
      </c>
      <c r="O4" s="12" t="s">
        <v>32</v>
      </c>
      <c r="P4" s="12">
        <v>20</v>
      </c>
      <c r="Q4" s="12">
        <v>30</v>
      </c>
      <c r="R4" s="12">
        <f>Q4-P4</f>
        <v>10</v>
      </c>
      <c r="S4" s="12">
        <f>S3+R4</f>
        <v>30</v>
      </c>
      <c r="T4" s="31">
        <v>1.00816909857614</v>
      </c>
      <c r="U4" s="27">
        <v>-25.395915200000005</v>
      </c>
      <c r="V4" s="28">
        <v>9.8859884295188369E-2</v>
      </c>
      <c r="W4" s="28">
        <v>1.0467856638916326</v>
      </c>
      <c r="X4" s="16">
        <f>W4/V4</f>
        <v>10.588578687448262</v>
      </c>
      <c r="Y4" s="17">
        <f>T4*R4*W4</f>
        <v>10.553369591680536</v>
      </c>
      <c r="Z4" s="18">
        <f>Z3+Y4</f>
        <v>42.314068188630941</v>
      </c>
      <c r="AA4" s="17">
        <v>5.61</v>
      </c>
      <c r="AB4" s="20"/>
    </row>
    <row r="6" spans="1:28" x14ac:dyDescent="0.25">
      <c r="A6" s="9" t="s">
        <v>70</v>
      </c>
      <c r="B6" s="10">
        <v>5</v>
      </c>
      <c r="C6" s="3">
        <v>-117.085842</v>
      </c>
      <c r="D6" s="3">
        <v>46.778666000000001</v>
      </c>
      <c r="E6" s="3">
        <v>493446.91110000003</v>
      </c>
      <c r="F6" s="3">
        <v>5180572.12</v>
      </c>
      <c r="G6" s="11" t="s">
        <v>58</v>
      </c>
      <c r="H6" s="12">
        <v>1</v>
      </c>
      <c r="I6" s="12" t="s">
        <v>59</v>
      </c>
      <c r="J6" s="13" t="s">
        <v>60</v>
      </c>
      <c r="K6" s="12">
        <v>9</v>
      </c>
      <c r="L6" s="12" t="s">
        <v>29</v>
      </c>
      <c r="M6" s="33"/>
      <c r="N6" s="33" t="s">
        <v>31</v>
      </c>
      <c r="O6" s="12" t="s">
        <v>61</v>
      </c>
      <c r="P6" s="12">
        <v>0</v>
      </c>
      <c r="Q6" s="12">
        <v>10</v>
      </c>
      <c r="R6" s="12">
        <f>Q6-P6</f>
        <v>10</v>
      </c>
      <c r="S6" s="12">
        <f>R6</f>
        <v>10</v>
      </c>
      <c r="T6" s="31">
        <v>1.3286694779187327</v>
      </c>
      <c r="U6" s="27">
        <v>-26.533820399999996</v>
      </c>
      <c r="V6" s="28">
        <v>0.17519182812200271</v>
      </c>
      <c r="W6" s="28">
        <v>2.0785727987722997</v>
      </c>
      <c r="X6" s="37">
        <f>W6/V6</f>
        <v>11.864553393008674</v>
      </c>
      <c r="Y6" s="17">
        <f>T6*R6*W6</f>
        <v>27.617362353608705</v>
      </c>
      <c r="Z6" s="18">
        <f>Y6</f>
        <v>27.617362353608705</v>
      </c>
      <c r="AA6" s="17">
        <v>4.5199999999999996</v>
      </c>
    </row>
    <row r="7" spans="1:28" x14ac:dyDescent="0.25">
      <c r="A7" s="9" t="s">
        <v>71</v>
      </c>
      <c r="B7" s="10">
        <v>5</v>
      </c>
      <c r="C7" s="3">
        <v>-117.085842</v>
      </c>
      <c r="D7" s="3">
        <v>46.778666000000001</v>
      </c>
      <c r="E7" s="3">
        <v>493446.91110000003</v>
      </c>
      <c r="F7" s="3">
        <v>5180572.12</v>
      </c>
      <c r="G7" s="11" t="s">
        <v>58</v>
      </c>
      <c r="H7" s="12">
        <v>1</v>
      </c>
      <c r="I7" s="12" t="s">
        <v>59</v>
      </c>
      <c r="J7" s="13" t="s">
        <v>60</v>
      </c>
      <c r="K7" s="12">
        <v>9</v>
      </c>
      <c r="L7" s="12" t="s">
        <v>29</v>
      </c>
      <c r="M7" s="33"/>
      <c r="N7" s="33" t="s">
        <v>73</v>
      </c>
      <c r="O7" s="12" t="s">
        <v>61</v>
      </c>
      <c r="P7" s="12">
        <v>10</v>
      </c>
      <c r="Q7" s="12">
        <v>20</v>
      </c>
      <c r="R7" s="12">
        <f>Q7-P7</f>
        <v>10</v>
      </c>
      <c r="S7" s="12">
        <f>S6+R7</f>
        <v>20</v>
      </c>
      <c r="T7" s="31">
        <v>1.4551758208797219</v>
      </c>
      <c r="U7" s="29">
        <v>-25.671452000000009</v>
      </c>
      <c r="V7" s="30">
        <v>0.12291137934591972</v>
      </c>
      <c r="W7" s="30">
        <v>1.3379170535437945</v>
      </c>
      <c r="X7" s="37">
        <f>W7/V7</f>
        <v>10.885217143144926</v>
      </c>
      <c r="Y7" s="17">
        <f>T7*R7*W7</f>
        <v>19.469045466595702</v>
      </c>
      <c r="Z7" s="18">
        <f>Z6+Y7</f>
        <v>47.086407820204407</v>
      </c>
      <c r="AA7" s="17">
        <v>5.19</v>
      </c>
    </row>
    <row r="8" spans="1:28" x14ac:dyDescent="0.25">
      <c r="A8" s="9" t="s">
        <v>72</v>
      </c>
      <c r="B8" s="10">
        <v>5</v>
      </c>
      <c r="C8" s="3">
        <v>-117.085842</v>
      </c>
      <c r="D8" s="3">
        <v>46.778666000000001</v>
      </c>
      <c r="E8" s="3">
        <v>493446.91110000003</v>
      </c>
      <c r="F8" s="3">
        <v>5180572.12</v>
      </c>
      <c r="G8" s="11" t="s">
        <v>58</v>
      </c>
      <c r="H8" s="12">
        <v>1</v>
      </c>
      <c r="I8" s="12" t="s">
        <v>59</v>
      </c>
      <c r="J8" s="13" t="s">
        <v>60</v>
      </c>
      <c r="K8" s="12">
        <v>9</v>
      </c>
      <c r="L8" s="12" t="s">
        <v>29</v>
      </c>
      <c r="M8" s="33"/>
      <c r="N8" s="33" t="s">
        <v>29</v>
      </c>
      <c r="O8" s="12" t="s">
        <v>61</v>
      </c>
      <c r="P8" s="12">
        <v>20</v>
      </c>
      <c r="Q8" s="12">
        <v>30</v>
      </c>
      <c r="R8" s="12">
        <f>Q8-P8</f>
        <v>10</v>
      </c>
      <c r="S8" s="12">
        <f>S7+R8</f>
        <v>30</v>
      </c>
      <c r="T8" s="31">
        <v>1.3918344301921413</v>
      </c>
      <c r="U8" s="27">
        <v>-25.46078</v>
      </c>
      <c r="V8" s="28">
        <v>0.11940182054616386</v>
      </c>
      <c r="W8" s="28">
        <v>1.3502115634690408</v>
      </c>
      <c r="X8" s="37">
        <f>W8/V8</f>
        <v>11.30813213142771</v>
      </c>
      <c r="Y8" s="17">
        <f>T8*R8*W8</f>
        <v>18.792709420797724</v>
      </c>
      <c r="Z8" s="18">
        <f>Z7+Y8</f>
        <v>65.879117241002135</v>
      </c>
      <c r="AA8" s="17">
        <v>5.82</v>
      </c>
    </row>
    <row r="10" spans="1:28" x14ac:dyDescent="0.25">
      <c r="A10" s="9" t="s">
        <v>86</v>
      </c>
      <c r="B10" s="10">
        <v>7</v>
      </c>
      <c r="C10" s="3">
        <v>-117.08500600000001</v>
      </c>
      <c r="D10" s="3">
        <v>46.778632000000002</v>
      </c>
      <c r="E10" s="3">
        <v>493510.72639999999</v>
      </c>
      <c r="F10" s="3">
        <v>5180568.273</v>
      </c>
      <c r="G10" s="11" t="s">
        <v>58</v>
      </c>
      <c r="H10" s="12">
        <v>3</v>
      </c>
      <c r="I10" s="12" t="s">
        <v>59</v>
      </c>
      <c r="J10" s="13" t="s">
        <v>77</v>
      </c>
      <c r="K10" s="12">
        <v>11</v>
      </c>
      <c r="L10" s="12" t="s">
        <v>29</v>
      </c>
      <c r="M10" s="33"/>
      <c r="N10" s="33" t="s">
        <v>31</v>
      </c>
      <c r="O10" s="12" t="s">
        <v>78</v>
      </c>
      <c r="P10" s="12">
        <v>0</v>
      </c>
      <c r="Q10" s="12">
        <v>10</v>
      </c>
      <c r="R10" s="12">
        <f>Q10-P10</f>
        <v>10</v>
      </c>
      <c r="S10" s="12">
        <f>R10</f>
        <v>10</v>
      </c>
      <c r="T10" s="31">
        <v>1.3819538789985353</v>
      </c>
      <c r="U10" s="27">
        <v>-26.780684399999998</v>
      </c>
      <c r="V10" s="28">
        <v>0.18922025723472669</v>
      </c>
      <c r="W10" s="28">
        <v>2.283558728957821</v>
      </c>
      <c r="X10" s="37">
        <f>W10/V10</f>
        <v>12.068257185197032</v>
      </c>
      <c r="Y10" s="17">
        <f>T10*R10*W10</f>
        <v>31.557728434042257</v>
      </c>
      <c r="Z10" s="18">
        <f>Y10</f>
        <v>31.557728434042257</v>
      </c>
      <c r="AA10" s="17">
        <v>4.79</v>
      </c>
    </row>
    <row r="11" spans="1:28" x14ac:dyDescent="0.25">
      <c r="A11" s="9" t="s">
        <v>87</v>
      </c>
      <c r="B11" s="10">
        <v>7</v>
      </c>
      <c r="C11" s="3">
        <v>-117.08500600000001</v>
      </c>
      <c r="D11" s="3">
        <v>46.778632000000002</v>
      </c>
      <c r="E11" s="3">
        <v>493510.72639999999</v>
      </c>
      <c r="F11" s="3">
        <v>5180568.273</v>
      </c>
      <c r="G11" s="11" t="s">
        <v>58</v>
      </c>
      <c r="H11" s="12">
        <v>3</v>
      </c>
      <c r="I11" s="12" t="s">
        <v>59</v>
      </c>
      <c r="J11" s="13" t="s">
        <v>77</v>
      </c>
      <c r="K11" s="12">
        <v>11</v>
      </c>
      <c r="L11" s="12" t="s">
        <v>29</v>
      </c>
      <c r="M11" s="33"/>
      <c r="N11" s="33" t="s">
        <v>31</v>
      </c>
      <c r="O11" s="12" t="s">
        <v>78</v>
      </c>
      <c r="P11" s="12">
        <v>10</v>
      </c>
      <c r="Q11" s="12">
        <v>20</v>
      </c>
      <c r="R11" s="12">
        <f>Q11-P11</f>
        <v>10</v>
      </c>
      <c r="S11" s="12">
        <f>S10+R11</f>
        <v>20</v>
      </c>
      <c r="T11" s="31">
        <v>1.4494415724191472</v>
      </c>
      <c r="U11" s="29">
        <v>-25.811657800000006</v>
      </c>
      <c r="V11" s="30">
        <v>0.13010063668104332</v>
      </c>
      <c r="W11" s="30">
        <v>1.4390234134319164</v>
      </c>
      <c r="X11" s="37">
        <f>W11/V11</f>
        <v>11.060848356644463</v>
      </c>
      <c r="Y11" s="17">
        <f>T11*R11*W11</f>
        <v>20.857803591127254</v>
      </c>
      <c r="Z11" s="18">
        <f>Z10+Y11</f>
        <v>52.415532025169512</v>
      </c>
      <c r="AA11" s="17">
        <v>5.1100000000000003</v>
      </c>
    </row>
    <row r="12" spans="1:28" x14ac:dyDescent="0.25">
      <c r="A12" s="9" t="s">
        <v>88</v>
      </c>
      <c r="B12" s="10">
        <v>7</v>
      </c>
      <c r="C12" s="3">
        <v>-117.08500600000001</v>
      </c>
      <c r="D12" s="3">
        <v>46.778632000000002</v>
      </c>
      <c r="E12" s="3">
        <v>493510.72639999999</v>
      </c>
      <c r="F12" s="3">
        <v>5180568.273</v>
      </c>
      <c r="G12" s="11" t="s">
        <v>58</v>
      </c>
      <c r="H12" s="12">
        <v>3</v>
      </c>
      <c r="I12" s="12" t="s">
        <v>59</v>
      </c>
      <c r="J12" s="13" t="s">
        <v>77</v>
      </c>
      <c r="K12" s="12">
        <v>11</v>
      </c>
      <c r="L12" s="12" t="s">
        <v>29</v>
      </c>
      <c r="M12" s="33"/>
      <c r="N12" s="33" t="s">
        <v>73</v>
      </c>
      <c r="O12" s="12" t="s">
        <v>78</v>
      </c>
      <c r="P12" s="12">
        <v>20</v>
      </c>
      <c r="Q12" s="12">
        <v>30</v>
      </c>
      <c r="R12" s="12">
        <f>Q12-P12</f>
        <v>10</v>
      </c>
      <c r="S12" s="12">
        <f>S11+R12</f>
        <v>30</v>
      </c>
      <c r="T12" s="31">
        <v>1.417418000247014</v>
      </c>
      <c r="U12" s="27">
        <v>-25.682144000000001</v>
      </c>
      <c r="V12" s="28">
        <v>0.12462099943851768</v>
      </c>
      <c r="W12" s="28">
        <v>1.3891353172375074</v>
      </c>
      <c r="X12" s="37">
        <f>W12/V12</f>
        <v>11.146879927911696</v>
      </c>
      <c r="Y12" s="17">
        <f>T12*R12*W12</f>
        <v>19.689854034312894</v>
      </c>
      <c r="Z12" s="18">
        <f>Z11+Y12</f>
        <v>72.105386059482413</v>
      </c>
      <c r="AA12" s="17">
        <v>5.69</v>
      </c>
    </row>
    <row r="14" spans="1:28" x14ac:dyDescent="0.25">
      <c r="A14" s="9" t="s">
        <v>98</v>
      </c>
      <c r="B14" s="10">
        <v>9</v>
      </c>
      <c r="C14" s="3">
        <v>-117.08417</v>
      </c>
      <c r="D14" s="3">
        <v>46.778674000000002</v>
      </c>
      <c r="E14" s="3">
        <v>493574.55080000003</v>
      </c>
      <c r="F14" s="3">
        <v>5180572.8710000003</v>
      </c>
      <c r="G14" s="11" t="s">
        <v>58</v>
      </c>
      <c r="H14" s="12">
        <v>4</v>
      </c>
      <c r="I14" s="12" t="s">
        <v>59</v>
      </c>
      <c r="J14" s="13" t="s">
        <v>92</v>
      </c>
      <c r="K14" s="12">
        <v>13</v>
      </c>
      <c r="L14" s="12" t="s">
        <v>29</v>
      </c>
      <c r="M14" s="33"/>
      <c r="N14" s="33" t="s">
        <v>31</v>
      </c>
      <c r="O14" s="12" t="s">
        <v>93</v>
      </c>
      <c r="P14" s="12">
        <v>0</v>
      </c>
      <c r="Q14" s="12">
        <v>10</v>
      </c>
      <c r="R14" s="12">
        <f>Q14-P14</f>
        <v>10</v>
      </c>
      <c r="S14" s="12">
        <f>R14</f>
        <v>10</v>
      </c>
      <c r="T14" s="31">
        <v>1.121618998888438</v>
      </c>
      <c r="U14" s="27">
        <v>-26.853714999999994</v>
      </c>
      <c r="V14" s="28">
        <v>0.19346251358203548</v>
      </c>
      <c r="W14" s="28">
        <v>2.3233792104310029</v>
      </c>
      <c r="X14" s="37">
        <f>W14/V14</f>
        <v>12.009454273144247</v>
      </c>
      <c r="Y14" s="17">
        <f>T14*R14*W14</f>
        <v>26.05946264041831</v>
      </c>
      <c r="Z14" s="18">
        <f>Y14</f>
        <v>26.05946264041831</v>
      </c>
      <c r="AA14" s="17">
        <v>4.55</v>
      </c>
    </row>
    <row r="15" spans="1:28" x14ac:dyDescent="0.25">
      <c r="A15" s="9" t="s">
        <v>99</v>
      </c>
      <c r="B15" s="10">
        <v>9</v>
      </c>
      <c r="C15" s="3">
        <v>-117.08417</v>
      </c>
      <c r="D15" s="3">
        <v>46.778674000000002</v>
      </c>
      <c r="E15" s="3">
        <v>493574.55080000003</v>
      </c>
      <c r="F15" s="3">
        <v>5180572.8710000003</v>
      </c>
      <c r="G15" s="11" t="s">
        <v>58</v>
      </c>
      <c r="H15" s="12">
        <v>4</v>
      </c>
      <c r="I15" s="12" t="s">
        <v>59</v>
      </c>
      <c r="J15" s="13" t="s">
        <v>92</v>
      </c>
      <c r="K15" s="12">
        <v>13</v>
      </c>
      <c r="L15" s="12" t="s">
        <v>29</v>
      </c>
      <c r="M15" s="33"/>
      <c r="N15" s="33" t="s">
        <v>31</v>
      </c>
      <c r="O15" s="12" t="s">
        <v>93</v>
      </c>
      <c r="P15" s="12">
        <v>10</v>
      </c>
      <c r="Q15" s="12">
        <v>20</v>
      </c>
      <c r="R15" s="12">
        <f>Q15-P15</f>
        <v>10</v>
      </c>
      <c r="S15" s="12">
        <f>S14+R15</f>
        <v>20</v>
      </c>
      <c r="T15" s="31">
        <v>1.3903347036716835</v>
      </c>
      <c r="U15" s="29">
        <v>-25.906834000000003</v>
      </c>
      <c r="V15" s="30">
        <v>0.13209074923875283</v>
      </c>
      <c r="W15" s="30">
        <v>1.5112398679075354</v>
      </c>
      <c r="X15" s="37">
        <f>W15/V15</f>
        <v>11.440921310666374</v>
      </c>
      <c r="Y15" s="17">
        <f>T15*R15*W15</f>
        <v>21.011292339240576</v>
      </c>
      <c r="Z15" s="18">
        <f>Z14+Y15</f>
        <v>47.070754979658886</v>
      </c>
      <c r="AA15" s="17">
        <v>4.78</v>
      </c>
    </row>
    <row r="16" spans="1:28" x14ac:dyDescent="0.25">
      <c r="A16" s="9" t="s">
        <v>100</v>
      </c>
      <c r="B16" s="10">
        <v>9</v>
      </c>
      <c r="C16" s="3">
        <v>-117.08417</v>
      </c>
      <c r="D16" s="3">
        <v>46.778674000000002</v>
      </c>
      <c r="E16" s="3">
        <v>493574.55080000003</v>
      </c>
      <c r="F16" s="3">
        <v>5180572.8710000003</v>
      </c>
      <c r="G16" s="11" t="s">
        <v>58</v>
      </c>
      <c r="H16" s="12">
        <v>4</v>
      </c>
      <c r="I16" s="12" t="s">
        <v>59</v>
      </c>
      <c r="J16" s="13" t="s">
        <v>92</v>
      </c>
      <c r="K16" s="12">
        <v>13</v>
      </c>
      <c r="L16" s="12" t="s">
        <v>29</v>
      </c>
      <c r="M16" s="33"/>
      <c r="N16" s="33" t="s">
        <v>29</v>
      </c>
      <c r="O16" s="12" t="s">
        <v>93</v>
      </c>
      <c r="P16" s="12">
        <v>20</v>
      </c>
      <c r="Q16" s="12">
        <v>30</v>
      </c>
      <c r="R16" s="12">
        <f>Q16-P16</f>
        <v>10</v>
      </c>
      <c r="S16" s="12">
        <f>S15+R16</f>
        <v>30</v>
      </c>
      <c r="T16" s="31">
        <v>1.3862766201457379</v>
      </c>
      <c r="U16" s="27">
        <v>-25.811873599999998</v>
      </c>
      <c r="V16" s="28">
        <v>0.11970871093027557</v>
      </c>
      <c r="W16" s="28">
        <v>1.4193836693175514</v>
      </c>
      <c r="X16" s="37">
        <f>W16/V16</f>
        <v>11.856978980788394</v>
      </c>
      <c r="Y16" s="17">
        <f>T16*R16*W16</f>
        <v>19.676583957915909</v>
      </c>
      <c r="Z16" s="18">
        <f>Z15+Y16</f>
        <v>66.747338937574796</v>
      </c>
      <c r="AA16" s="17">
        <v>5.79</v>
      </c>
    </row>
    <row r="17" spans="1:27" x14ac:dyDescent="0.25">
      <c r="T17" s="40"/>
    </row>
    <row r="18" spans="1:27" x14ac:dyDescent="0.25">
      <c r="A18" s="9" t="s">
        <v>111</v>
      </c>
      <c r="B18" s="10">
        <v>11</v>
      </c>
      <c r="C18" s="3">
        <v>-117.08333399999999</v>
      </c>
      <c r="D18" s="3">
        <v>46.778658</v>
      </c>
      <c r="E18" s="3">
        <v>493638.36829999997</v>
      </c>
      <c r="F18" s="3">
        <v>5180571.0250000004</v>
      </c>
      <c r="G18" s="11" t="s">
        <v>58</v>
      </c>
      <c r="H18" s="12">
        <v>6</v>
      </c>
      <c r="I18" s="12" t="s">
        <v>59</v>
      </c>
      <c r="J18" s="13" t="s">
        <v>105</v>
      </c>
      <c r="K18" s="12">
        <v>15</v>
      </c>
      <c r="L18" s="12" t="s">
        <v>29</v>
      </c>
      <c r="M18" s="33"/>
      <c r="N18" s="33" t="s">
        <v>31</v>
      </c>
      <c r="O18" s="12" t="s">
        <v>106</v>
      </c>
      <c r="P18" s="12">
        <v>0</v>
      </c>
      <c r="Q18" s="12">
        <v>10</v>
      </c>
      <c r="R18" s="12">
        <f>Q18-P18</f>
        <v>10</v>
      </c>
      <c r="S18" s="12">
        <f>R18</f>
        <v>10</v>
      </c>
      <c r="T18" s="31">
        <v>1.3592815427774934</v>
      </c>
      <c r="U18" s="27">
        <v>-26.528677399999999</v>
      </c>
      <c r="V18" s="28">
        <v>0.17113460831187938</v>
      </c>
      <c r="W18" s="28">
        <v>2.060716255976462</v>
      </c>
      <c r="X18" s="37">
        <f>W18/V18</f>
        <v>12.041493396946155</v>
      </c>
      <c r="Y18" s="17">
        <f>T18*R18*W18</f>
        <v>28.010935716503454</v>
      </c>
      <c r="Z18" s="18">
        <f>Y18</f>
        <v>28.010935716503454</v>
      </c>
      <c r="AA18" s="17">
        <v>4.6900000000000004</v>
      </c>
    </row>
    <row r="19" spans="1:27" x14ac:dyDescent="0.25">
      <c r="A19" s="9" t="s">
        <v>112</v>
      </c>
      <c r="B19" s="10">
        <v>11</v>
      </c>
      <c r="C19" s="3">
        <v>-117.08333399999999</v>
      </c>
      <c r="D19" s="3">
        <v>46.778658</v>
      </c>
      <c r="E19" s="3">
        <v>493638.36829999997</v>
      </c>
      <c r="F19" s="3">
        <v>5180571.0250000004</v>
      </c>
      <c r="G19" s="11" t="s">
        <v>58</v>
      </c>
      <c r="H19" s="12">
        <v>6</v>
      </c>
      <c r="I19" s="12" t="s">
        <v>59</v>
      </c>
      <c r="J19" s="13" t="s">
        <v>105</v>
      </c>
      <c r="K19" s="12">
        <v>15</v>
      </c>
      <c r="L19" s="12" t="s">
        <v>29</v>
      </c>
      <c r="M19" s="33"/>
      <c r="N19" s="33" t="s">
        <v>31</v>
      </c>
      <c r="O19" s="12" t="s">
        <v>106</v>
      </c>
      <c r="P19" s="12">
        <v>10</v>
      </c>
      <c r="Q19" s="12">
        <v>20</v>
      </c>
      <c r="R19" s="12">
        <f>Q19-P19</f>
        <v>10</v>
      </c>
      <c r="S19" s="12">
        <f>S18+R19</f>
        <v>20</v>
      </c>
      <c r="T19" s="31">
        <v>1.5002558357005487</v>
      </c>
      <c r="U19" s="29">
        <v>-25.895576600000005</v>
      </c>
      <c r="V19" s="30">
        <v>0.12621347876899103</v>
      </c>
      <c r="W19" s="30">
        <v>1.3865358395013634</v>
      </c>
      <c r="X19" s="37">
        <f>W19/V19</f>
        <v>10.985639988888547</v>
      </c>
      <c r="Y19" s="17">
        <f>T19*R19*W19</f>
        <v>20.801584846198796</v>
      </c>
      <c r="Z19" s="18">
        <f>Z18+Y19</f>
        <v>48.812520562702247</v>
      </c>
      <c r="AA19" s="17">
        <v>5.2</v>
      </c>
    </row>
    <row r="20" spans="1:27" x14ac:dyDescent="0.25">
      <c r="A20" s="9" t="s">
        <v>113</v>
      </c>
      <c r="B20" s="10">
        <v>11</v>
      </c>
      <c r="C20" s="3">
        <v>-117.08333399999999</v>
      </c>
      <c r="D20" s="3">
        <v>46.778658</v>
      </c>
      <c r="E20" s="3">
        <v>493638.36829999997</v>
      </c>
      <c r="F20" s="3">
        <v>5180571.0250000004</v>
      </c>
      <c r="G20" s="11" t="s">
        <v>58</v>
      </c>
      <c r="H20" s="12">
        <v>6</v>
      </c>
      <c r="I20" s="12" t="s">
        <v>59</v>
      </c>
      <c r="J20" s="13" t="s">
        <v>105</v>
      </c>
      <c r="K20" s="12">
        <v>15</v>
      </c>
      <c r="L20" s="12" t="s">
        <v>29</v>
      </c>
      <c r="M20" s="33"/>
      <c r="N20" s="33" t="s">
        <v>73</v>
      </c>
      <c r="O20" s="12" t="s">
        <v>106</v>
      </c>
      <c r="P20" s="12">
        <v>20</v>
      </c>
      <c r="Q20" s="12">
        <v>30</v>
      </c>
      <c r="R20" s="12">
        <f>Q20-P20</f>
        <v>10</v>
      </c>
      <c r="S20" s="12">
        <f>S19+R20</f>
        <v>30</v>
      </c>
      <c r="T20" s="31">
        <v>1.505813645746952</v>
      </c>
      <c r="U20" s="27">
        <v>-25.651256000000004</v>
      </c>
      <c r="V20" s="28">
        <v>0.11242565011254249</v>
      </c>
      <c r="W20" s="28">
        <v>1.2425511230305064</v>
      </c>
      <c r="X20" s="37">
        <f>W20/V20</f>
        <v>11.05220313857793</v>
      </c>
      <c r="Y20" s="17">
        <f>T20*R20*W20</f>
        <v>18.710504365975364</v>
      </c>
      <c r="Z20" s="18">
        <f>Z19+Y20</f>
        <v>67.523024928677614</v>
      </c>
      <c r="AA20" s="17">
        <v>5.84</v>
      </c>
    </row>
    <row r="22" spans="1:27" x14ac:dyDescent="0.25">
      <c r="A22" s="9" t="s">
        <v>124</v>
      </c>
      <c r="B22" s="10">
        <v>13</v>
      </c>
      <c r="C22" s="3">
        <v>-117.082498</v>
      </c>
      <c r="D22" s="3">
        <v>46.778764000000002</v>
      </c>
      <c r="E22" s="3">
        <v>493702.2</v>
      </c>
      <c r="F22" s="3">
        <v>5180582.7369999997</v>
      </c>
      <c r="G22" s="11" t="s">
        <v>28</v>
      </c>
      <c r="H22" s="12">
        <v>1</v>
      </c>
      <c r="I22" s="12" t="s">
        <v>117</v>
      </c>
      <c r="J22" s="13" t="s">
        <v>118</v>
      </c>
      <c r="K22" s="12">
        <v>17</v>
      </c>
      <c r="L22" s="12" t="s">
        <v>29</v>
      </c>
      <c r="M22" s="33"/>
      <c r="N22" s="33" t="s">
        <v>31</v>
      </c>
      <c r="O22" s="12" t="s">
        <v>119</v>
      </c>
      <c r="P22" s="12">
        <v>0</v>
      </c>
      <c r="Q22" s="12">
        <v>10</v>
      </c>
      <c r="R22" s="12">
        <f>Q22-P22</f>
        <v>10</v>
      </c>
      <c r="S22" s="12">
        <f>R22</f>
        <v>10</v>
      </c>
      <c r="T22" s="31">
        <v>1.365897983308926</v>
      </c>
      <c r="U22" s="27">
        <v>-27.001833399999995</v>
      </c>
      <c r="V22" s="28">
        <v>0.1550287805095712</v>
      </c>
      <c r="W22" s="28">
        <v>1.9458926420061577</v>
      </c>
      <c r="X22" s="37">
        <f>W22/V22</f>
        <v>12.551815447493777</v>
      </c>
      <c r="Y22" s="17">
        <f>T22*R22*W22</f>
        <v>26.578908354518887</v>
      </c>
      <c r="Z22" s="18">
        <f>Y22</f>
        <v>26.578908354518887</v>
      </c>
      <c r="AA22" s="17">
        <v>4.97</v>
      </c>
    </row>
    <row r="23" spans="1:27" x14ac:dyDescent="0.25">
      <c r="A23" s="9" t="s">
        <v>125</v>
      </c>
      <c r="B23" s="10">
        <v>13</v>
      </c>
      <c r="C23" s="3">
        <v>-117.082498</v>
      </c>
      <c r="D23" s="3">
        <v>46.778764000000002</v>
      </c>
      <c r="E23" s="3">
        <v>493702.2</v>
      </c>
      <c r="F23" s="3">
        <v>5180582.7369999997</v>
      </c>
      <c r="G23" s="11" t="s">
        <v>28</v>
      </c>
      <c r="H23" s="12">
        <v>1</v>
      </c>
      <c r="I23" s="12" t="s">
        <v>117</v>
      </c>
      <c r="J23" s="13" t="s">
        <v>118</v>
      </c>
      <c r="K23" s="12">
        <v>17</v>
      </c>
      <c r="L23" s="12" t="s">
        <v>29</v>
      </c>
      <c r="M23" s="33"/>
      <c r="N23" s="33" t="s">
        <v>31</v>
      </c>
      <c r="O23" s="12" t="s">
        <v>119</v>
      </c>
      <c r="P23" s="12">
        <v>10</v>
      </c>
      <c r="Q23" s="12">
        <v>20</v>
      </c>
      <c r="R23" s="12">
        <f>Q23-P23</f>
        <v>10</v>
      </c>
      <c r="S23" s="12">
        <f>S22+R23</f>
        <v>20</v>
      </c>
      <c r="T23" s="31">
        <v>1.463468426345784</v>
      </c>
      <c r="U23" s="29">
        <v>-25.794260000000001</v>
      </c>
      <c r="V23" s="30">
        <v>0.11709274084735088</v>
      </c>
      <c r="W23" s="30">
        <v>1.2524170189799404</v>
      </c>
      <c r="X23" s="37">
        <f>W23/V23</f>
        <v>10.695940755308362</v>
      </c>
      <c r="Y23" s="17">
        <f>T23*R23*W23</f>
        <v>18.328727638952515</v>
      </c>
      <c r="Z23" s="18">
        <f>Z22+Y23</f>
        <v>44.907635993471402</v>
      </c>
      <c r="AA23" s="17">
        <v>5.38</v>
      </c>
    </row>
    <row r="24" spans="1:27" x14ac:dyDescent="0.25">
      <c r="A24" s="9" t="s">
        <v>126</v>
      </c>
      <c r="B24" s="10">
        <v>13</v>
      </c>
      <c r="C24" s="3">
        <v>-117.082498</v>
      </c>
      <c r="D24" s="3">
        <v>46.778764000000002</v>
      </c>
      <c r="E24" s="3">
        <v>493702.2</v>
      </c>
      <c r="F24" s="3">
        <v>5180582.7369999997</v>
      </c>
      <c r="G24" s="11" t="s">
        <v>28</v>
      </c>
      <c r="H24" s="12">
        <v>1</v>
      </c>
      <c r="I24" s="12" t="s">
        <v>117</v>
      </c>
      <c r="J24" s="13" t="s">
        <v>118</v>
      </c>
      <c r="K24" s="12">
        <v>17</v>
      </c>
      <c r="L24" s="12" t="s">
        <v>29</v>
      </c>
      <c r="M24" s="33"/>
      <c r="N24" s="33" t="s">
        <v>29</v>
      </c>
      <c r="O24" s="12" t="s">
        <v>119</v>
      </c>
      <c r="P24" s="12">
        <v>20</v>
      </c>
      <c r="Q24" s="12">
        <v>30</v>
      </c>
      <c r="R24" s="12">
        <f>Q24-P24</f>
        <v>10</v>
      </c>
      <c r="S24" s="12">
        <f>S23+R24</f>
        <v>30</v>
      </c>
      <c r="T24" s="31">
        <v>1.4420311590239425</v>
      </c>
      <c r="U24" s="27">
        <v>-25.546236800000003</v>
      </c>
      <c r="V24" s="28">
        <v>9.7227202327873477E-2</v>
      </c>
      <c r="W24" s="28">
        <v>1.0452184728023655</v>
      </c>
      <c r="X24" s="37">
        <f>W24/V24</f>
        <v>10.750267906276248</v>
      </c>
      <c r="Y24" s="17">
        <f>T24*R24*W24</f>
        <v>15.072376057684302</v>
      </c>
      <c r="Z24" s="18">
        <f>Z23+Y24</f>
        <v>59.980012051155704</v>
      </c>
      <c r="AA24" s="17">
        <v>5.91</v>
      </c>
    </row>
    <row r="26" spans="1:27" x14ac:dyDescent="0.25">
      <c r="A26" s="9" t="s">
        <v>140</v>
      </c>
      <c r="B26" s="10">
        <v>15</v>
      </c>
      <c r="C26" s="3">
        <v>-117.081244</v>
      </c>
      <c r="D26" s="3">
        <v>46.778706999999997</v>
      </c>
      <c r="E26" s="3">
        <v>493797.92229999998</v>
      </c>
      <c r="F26" s="3">
        <v>5180576.3030000003</v>
      </c>
      <c r="G26" s="11" t="s">
        <v>130</v>
      </c>
      <c r="H26" s="12">
        <v>3</v>
      </c>
      <c r="I26" s="12" t="s">
        <v>117</v>
      </c>
      <c r="J26" s="13" t="s">
        <v>131</v>
      </c>
      <c r="K26" s="12">
        <v>20</v>
      </c>
      <c r="L26" s="12" t="s">
        <v>29</v>
      </c>
      <c r="M26" s="33"/>
      <c r="N26" s="33" t="s">
        <v>31</v>
      </c>
      <c r="O26" s="12" t="s">
        <v>132</v>
      </c>
      <c r="P26" s="12">
        <v>0</v>
      </c>
      <c r="Q26" s="12">
        <v>10</v>
      </c>
      <c r="R26" s="12">
        <f>Q26-P26</f>
        <v>10</v>
      </c>
      <c r="S26" s="12">
        <f>R26</f>
        <v>10</v>
      </c>
      <c r="T26" s="31">
        <v>1.3092612523598637</v>
      </c>
      <c r="U26" s="27">
        <v>-26.801256399999993</v>
      </c>
      <c r="V26" s="28">
        <v>0.13962908313829248</v>
      </c>
      <c r="W26" s="28">
        <v>1.598753434415386</v>
      </c>
      <c r="X26" s="37">
        <f>W26/V26</f>
        <v>11.450003097362867</v>
      </c>
      <c r="Y26" s="17">
        <f>T26*R26*W26</f>
        <v>20.931859237573214</v>
      </c>
      <c r="Z26" s="18">
        <f>Y26</f>
        <v>20.931859237573214</v>
      </c>
      <c r="AA26" s="17">
        <v>5.18</v>
      </c>
    </row>
    <row r="27" spans="1:27" x14ac:dyDescent="0.25">
      <c r="A27" s="9" t="s">
        <v>141</v>
      </c>
      <c r="B27" s="10">
        <v>15</v>
      </c>
      <c r="C27" s="3">
        <v>-117.081244</v>
      </c>
      <c r="D27" s="3">
        <v>46.778706999999997</v>
      </c>
      <c r="E27" s="3">
        <v>493797.92229999998</v>
      </c>
      <c r="F27" s="3">
        <v>5180576.3030000003</v>
      </c>
      <c r="G27" s="11" t="s">
        <v>130</v>
      </c>
      <c r="H27" s="12">
        <v>3</v>
      </c>
      <c r="I27" s="12" t="s">
        <v>117</v>
      </c>
      <c r="J27" s="13" t="s">
        <v>131</v>
      </c>
      <c r="K27" s="12">
        <v>20</v>
      </c>
      <c r="L27" s="12" t="s">
        <v>29</v>
      </c>
      <c r="M27" s="33"/>
      <c r="N27" s="33" t="s">
        <v>73</v>
      </c>
      <c r="O27" s="12" t="s">
        <v>132</v>
      </c>
      <c r="P27" s="12">
        <v>10</v>
      </c>
      <c r="Q27" s="12">
        <v>20</v>
      </c>
      <c r="R27" s="12">
        <f>Q27-P27</f>
        <v>10</v>
      </c>
      <c r="S27" s="12">
        <f>S26+R27</f>
        <v>20</v>
      </c>
      <c r="T27" s="31">
        <v>1.4242108791926178</v>
      </c>
      <c r="U27" s="29">
        <v>-26.212830600000004</v>
      </c>
      <c r="V27" s="30">
        <v>9.4470904207699186E-2</v>
      </c>
      <c r="W27" s="30">
        <v>1.0659789615040287</v>
      </c>
      <c r="X27" s="37">
        <f>W27/V27</f>
        <v>11.283674803836096</v>
      </c>
      <c r="Y27" s="17">
        <f>T27*R27*W27</f>
        <v>15.181788339644864</v>
      </c>
      <c r="Z27" s="18">
        <f>Z26+Y27</f>
        <v>36.113647577218075</v>
      </c>
      <c r="AA27" s="17">
        <v>6.13</v>
      </c>
    </row>
    <row r="28" spans="1:27" x14ac:dyDescent="0.25">
      <c r="A28" s="9" t="s">
        <v>142</v>
      </c>
      <c r="B28" s="10">
        <v>15</v>
      </c>
      <c r="C28" s="3">
        <v>-117.081244</v>
      </c>
      <c r="D28" s="3">
        <v>46.778706999999997</v>
      </c>
      <c r="E28" s="3">
        <v>493797.92229999998</v>
      </c>
      <c r="F28" s="3">
        <v>5180576.3030000003</v>
      </c>
      <c r="G28" s="11" t="s">
        <v>130</v>
      </c>
      <c r="H28" s="12">
        <v>3</v>
      </c>
      <c r="I28" s="12" t="s">
        <v>117</v>
      </c>
      <c r="J28" s="13" t="s">
        <v>131</v>
      </c>
      <c r="K28" s="12">
        <v>20</v>
      </c>
      <c r="L28" s="12" t="s">
        <v>29</v>
      </c>
      <c r="M28" s="33"/>
      <c r="N28" s="33" t="s">
        <v>29</v>
      </c>
      <c r="O28" s="12" t="s">
        <v>132</v>
      </c>
      <c r="P28" s="12">
        <v>20</v>
      </c>
      <c r="Q28" s="12">
        <v>30</v>
      </c>
      <c r="R28" s="12">
        <f>Q28-P28</f>
        <v>10</v>
      </c>
      <c r="S28" s="12">
        <f>S27+R28</f>
        <v>30</v>
      </c>
      <c r="T28" s="31">
        <v>1.3363445489351944</v>
      </c>
      <c r="U28" s="27">
        <v>-25.812903200000001</v>
      </c>
      <c r="V28" s="28">
        <v>9.8369624794459112E-2</v>
      </c>
      <c r="W28" s="28">
        <v>1.0697553440629828</v>
      </c>
      <c r="X28" s="37">
        <f>W28/V28</f>
        <v>10.874854369915612</v>
      </c>
      <c r="Y28" s="17">
        <f>T28*R28*W28</f>
        <v>14.295617227328604</v>
      </c>
      <c r="Z28" s="18">
        <f>Z27+Y28</f>
        <v>50.40926480454668</v>
      </c>
      <c r="AA28" s="17">
        <v>6.24</v>
      </c>
    </row>
    <row r="29" spans="1:27" x14ac:dyDescent="0.25">
      <c r="T29" s="40"/>
    </row>
    <row r="30" spans="1:27" x14ac:dyDescent="0.25">
      <c r="A30" s="9" t="s">
        <v>154</v>
      </c>
      <c r="B30" s="10">
        <v>17</v>
      </c>
      <c r="C30" s="3">
        <v>-117.07999</v>
      </c>
      <c r="D30" s="3">
        <v>46.778796999999997</v>
      </c>
      <c r="E30" s="3">
        <v>493893.66149999999</v>
      </c>
      <c r="F30" s="3">
        <v>5180586.2060000002</v>
      </c>
      <c r="G30" s="11" t="s">
        <v>58</v>
      </c>
      <c r="H30" s="12">
        <v>5</v>
      </c>
      <c r="I30" s="12" t="s">
        <v>117</v>
      </c>
      <c r="J30" s="13" t="s">
        <v>146</v>
      </c>
      <c r="K30" s="12">
        <v>23</v>
      </c>
      <c r="L30" s="12" t="s">
        <v>29</v>
      </c>
      <c r="M30" s="33"/>
      <c r="N30" s="33" t="s">
        <v>31</v>
      </c>
      <c r="O30" s="12" t="s">
        <v>147</v>
      </c>
      <c r="P30" s="12">
        <v>0</v>
      </c>
      <c r="Q30" s="12">
        <v>10</v>
      </c>
      <c r="R30" s="12">
        <f>Q30-P30</f>
        <v>10</v>
      </c>
      <c r="S30" s="12">
        <f>R30</f>
        <v>10</v>
      </c>
      <c r="T30" s="31">
        <v>1.1577888737936024</v>
      </c>
      <c r="U30" s="27">
        <v>-26.773484199999999</v>
      </c>
      <c r="V30" s="28">
        <v>0.21852575569927984</v>
      </c>
      <c r="W30" s="28">
        <v>2.6661024723636531</v>
      </c>
      <c r="X30" s="37">
        <f>W30/V30</f>
        <v>12.200403855518799</v>
      </c>
      <c r="Y30" s="17">
        <f>T30*R30*W30</f>
        <v>30.867837788962532</v>
      </c>
      <c r="Z30" s="18">
        <f>Y30</f>
        <v>30.867837788962532</v>
      </c>
      <c r="AA30" s="17">
        <v>4.54</v>
      </c>
    </row>
    <row r="31" spans="1:27" x14ac:dyDescent="0.25">
      <c r="A31" s="9" t="s">
        <v>155</v>
      </c>
      <c r="B31" s="10">
        <v>17</v>
      </c>
      <c r="C31" s="3">
        <v>-117.07999</v>
      </c>
      <c r="D31" s="3">
        <v>46.778796999999997</v>
      </c>
      <c r="E31" s="3">
        <v>493893.66149999999</v>
      </c>
      <c r="F31" s="3">
        <v>5180586.2060000002</v>
      </c>
      <c r="G31" s="11" t="s">
        <v>58</v>
      </c>
      <c r="H31" s="12">
        <v>5</v>
      </c>
      <c r="I31" s="12" t="s">
        <v>117</v>
      </c>
      <c r="J31" s="13" t="s">
        <v>146</v>
      </c>
      <c r="K31" s="12">
        <v>23</v>
      </c>
      <c r="L31" s="12" t="s">
        <v>29</v>
      </c>
      <c r="M31" s="33"/>
      <c r="N31" s="33" t="s">
        <v>73</v>
      </c>
      <c r="O31" s="12" t="s">
        <v>147</v>
      </c>
      <c r="P31" s="12">
        <v>10</v>
      </c>
      <c r="Q31" s="12">
        <v>20</v>
      </c>
      <c r="R31" s="12">
        <f>Q31-P31</f>
        <v>10</v>
      </c>
      <c r="S31" s="12">
        <f>S30+R31</f>
        <v>20</v>
      </c>
      <c r="T31" s="31">
        <v>1.3130546782645518</v>
      </c>
      <c r="U31" s="29">
        <v>-26.1504032</v>
      </c>
      <c r="V31" s="30">
        <v>0.16096625080769419</v>
      </c>
      <c r="W31" s="30">
        <v>1.8860887718077441</v>
      </c>
      <c r="X31" s="37">
        <f>W31/V31</f>
        <v>11.717293298090466</v>
      </c>
      <c r="Y31" s="17">
        <f>T31*R31*W31</f>
        <v>24.76537685444401</v>
      </c>
      <c r="Z31" s="18">
        <f>Z30+Y31</f>
        <v>55.633214643406546</v>
      </c>
      <c r="AA31" s="17">
        <v>4.95</v>
      </c>
    </row>
    <row r="32" spans="1:27" x14ac:dyDescent="0.25">
      <c r="A32" s="9" t="s">
        <v>156</v>
      </c>
      <c r="B32" s="10">
        <v>17</v>
      </c>
      <c r="C32" s="3">
        <v>-117.07999</v>
      </c>
      <c r="D32" s="3">
        <v>46.778796999999997</v>
      </c>
      <c r="E32" s="3">
        <v>493893.66149999999</v>
      </c>
      <c r="F32" s="3">
        <v>5180586.2060000002</v>
      </c>
      <c r="G32" s="11" t="s">
        <v>58</v>
      </c>
      <c r="H32" s="12">
        <v>5</v>
      </c>
      <c r="I32" s="12" t="s">
        <v>117</v>
      </c>
      <c r="J32" s="13" t="s">
        <v>146</v>
      </c>
      <c r="K32" s="12">
        <v>23</v>
      </c>
      <c r="L32" s="12" t="s">
        <v>29</v>
      </c>
      <c r="M32" s="33"/>
      <c r="N32" s="33" t="s">
        <v>29</v>
      </c>
      <c r="O32" s="12" t="s">
        <v>147</v>
      </c>
      <c r="P32" s="12">
        <v>20</v>
      </c>
      <c r="Q32" s="12">
        <v>30</v>
      </c>
      <c r="R32" s="12">
        <f>Q32-P32</f>
        <v>10</v>
      </c>
      <c r="S32" s="12">
        <f>S31+R32</f>
        <v>30</v>
      </c>
      <c r="T32" s="31">
        <v>1.3346683840005646</v>
      </c>
      <c r="U32" s="27">
        <v>-26.069273600000002</v>
      </c>
      <c r="V32" s="28">
        <v>0.15852704473142429</v>
      </c>
      <c r="W32" s="28">
        <v>1.9821312932809285</v>
      </c>
      <c r="X32" s="37">
        <f>W32/V32</f>
        <v>12.503426760014641</v>
      </c>
      <c r="Y32" s="17">
        <f>T32*R32*W32</f>
        <v>26.45487970080206</v>
      </c>
      <c r="Z32" s="18">
        <f>Z31+Y32</f>
        <v>82.088094344208599</v>
      </c>
      <c r="AA32" s="17">
        <v>5.71</v>
      </c>
    </row>
    <row r="34" spans="1:27" x14ac:dyDescent="0.25">
      <c r="A34" s="21" t="s">
        <v>170</v>
      </c>
      <c r="B34" s="38">
        <v>19</v>
      </c>
      <c r="C34" s="44">
        <v>-117.088482</v>
      </c>
      <c r="D34" s="44">
        <v>46.778841</v>
      </c>
      <c r="E34" s="44">
        <v>493245.39809999999</v>
      </c>
      <c r="F34" s="44">
        <v>5180591.79</v>
      </c>
      <c r="G34" s="45" t="s">
        <v>130</v>
      </c>
      <c r="H34" s="33">
        <v>2</v>
      </c>
      <c r="I34" s="33" t="s">
        <v>29</v>
      </c>
      <c r="J34" s="35" t="s">
        <v>160</v>
      </c>
      <c r="K34" s="33">
        <v>2</v>
      </c>
      <c r="L34" s="33" t="s">
        <v>59</v>
      </c>
      <c r="M34" s="33"/>
      <c r="N34" s="33" t="s">
        <v>31</v>
      </c>
      <c r="O34" s="21" t="s">
        <v>161</v>
      </c>
      <c r="P34" s="3">
        <v>0</v>
      </c>
      <c r="Q34" s="3">
        <v>10</v>
      </c>
      <c r="R34" s="12">
        <f>Q34-P34</f>
        <v>10</v>
      </c>
      <c r="S34" s="12">
        <f>R34</f>
        <v>10</v>
      </c>
      <c r="T34" s="31">
        <v>1.19060641882951</v>
      </c>
      <c r="U34" s="27">
        <v>-26.421837600000003</v>
      </c>
      <c r="V34" s="28">
        <v>0.15400893276915842</v>
      </c>
      <c r="W34" s="28">
        <v>1.7696577338975081</v>
      </c>
      <c r="X34" s="37">
        <f>W34/V34</f>
        <v>11.49061747314372</v>
      </c>
      <c r="Y34" s="17">
        <f>T34*R34*W34</f>
        <v>21.069658571096582</v>
      </c>
      <c r="Z34" s="18">
        <f>Y34</f>
        <v>21.069658571096582</v>
      </c>
      <c r="AA34" s="17">
        <v>4.46</v>
      </c>
    </row>
    <row r="35" spans="1:27" x14ac:dyDescent="0.25">
      <c r="A35" s="21" t="s">
        <v>171</v>
      </c>
      <c r="B35" s="38">
        <v>19</v>
      </c>
      <c r="C35" s="44">
        <v>-117.088482</v>
      </c>
      <c r="D35" s="44">
        <v>46.778841</v>
      </c>
      <c r="E35" s="44">
        <v>493245.39809999999</v>
      </c>
      <c r="F35" s="44">
        <v>5180591.79</v>
      </c>
      <c r="G35" s="45" t="s">
        <v>130</v>
      </c>
      <c r="H35" s="33">
        <v>2</v>
      </c>
      <c r="I35" s="33" t="s">
        <v>29</v>
      </c>
      <c r="J35" s="35" t="s">
        <v>160</v>
      </c>
      <c r="K35" s="33">
        <v>2</v>
      </c>
      <c r="L35" s="33" t="s">
        <v>59</v>
      </c>
      <c r="M35" s="33"/>
      <c r="N35" s="33" t="s">
        <v>31</v>
      </c>
      <c r="O35" s="21" t="s">
        <v>161</v>
      </c>
      <c r="P35" s="3">
        <v>10</v>
      </c>
      <c r="Q35" s="3">
        <v>20</v>
      </c>
      <c r="R35" s="12">
        <f>Q35-P35</f>
        <v>10</v>
      </c>
      <c r="S35" s="12">
        <f>S34+R35</f>
        <v>20</v>
      </c>
      <c r="T35" s="31">
        <v>1.4756426769236199</v>
      </c>
      <c r="U35" s="29">
        <v>-25.78914300000001</v>
      </c>
      <c r="V35" s="30">
        <v>0.11408814736233001</v>
      </c>
      <c r="W35" s="30">
        <v>1.0999662455395891</v>
      </c>
      <c r="X35" s="37">
        <f>W35/V35</f>
        <v>9.6413717898865574</v>
      </c>
      <c r="Y35" s="17">
        <f>T35*R35*W35</f>
        <v>16.23157135093663</v>
      </c>
      <c r="Z35" s="18">
        <f>Z34+Y35</f>
        <v>37.301229922033215</v>
      </c>
      <c r="AA35" s="17">
        <v>4.62</v>
      </c>
    </row>
    <row r="36" spans="1:27" x14ac:dyDescent="0.25">
      <c r="A36" s="21" t="s">
        <v>172</v>
      </c>
      <c r="B36" s="38">
        <v>19</v>
      </c>
      <c r="C36" s="44">
        <v>-117.088482</v>
      </c>
      <c r="D36" s="44">
        <v>46.778841</v>
      </c>
      <c r="E36" s="44">
        <v>493245.39809999999</v>
      </c>
      <c r="F36" s="44">
        <v>5180591.79</v>
      </c>
      <c r="G36" s="45" t="s">
        <v>130</v>
      </c>
      <c r="H36" s="33">
        <v>2</v>
      </c>
      <c r="I36" s="33" t="s">
        <v>29</v>
      </c>
      <c r="J36" s="35" t="s">
        <v>160</v>
      </c>
      <c r="K36" s="33">
        <v>2</v>
      </c>
      <c r="L36" s="33" t="s">
        <v>59</v>
      </c>
      <c r="M36" s="33"/>
      <c r="N36" s="33" t="s">
        <v>73</v>
      </c>
      <c r="O36" s="21" t="s">
        <v>161</v>
      </c>
      <c r="P36" s="3">
        <v>20</v>
      </c>
      <c r="Q36" s="3">
        <v>30</v>
      </c>
      <c r="R36" s="12">
        <f>Q36-P36</f>
        <v>10</v>
      </c>
      <c r="S36" s="12">
        <f>S35+R36</f>
        <v>30</v>
      </c>
      <c r="T36" s="31">
        <v>1.5101363868941546</v>
      </c>
      <c r="U36" s="27">
        <v>-25.558592000000004</v>
      </c>
      <c r="V36" s="28">
        <v>9.3343594386600268E-2</v>
      </c>
      <c r="W36" s="28">
        <v>0.9118411045722048</v>
      </c>
      <c r="X36" s="37">
        <f>W36/V36</f>
        <v>9.7686521562008988</v>
      </c>
      <c r="Y36" s="17">
        <f>T36*R36*W36</f>
        <v>13.770044310802444</v>
      </c>
      <c r="Z36" s="18">
        <f>Z35+Y36</f>
        <v>51.071274232835663</v>
      </c>
      <c r="AA36" s="17">
        <v>5.39</v>
      </c>
    </row>
    <row r="37" spans="1:27" x14ac:dyDescent="0.25">
      <c r="P37" s="32"/>
      <c r="Q37" s="32"/>
    </row>
    <row r="38" spans="1:27" x14ac:dyDescent="0.25">
      <c r="A38" s="9" t="s">
        <v>185</v>
      </c>
      <c r="B38" s="10">
        <v>21</v>
      </c>
      <c r="C38" s="3">
        <v>-117.08764600000001</v>
      </c>
      <c r="D38" s="3">
        <v>46.778841999999997</v>
      </c>
      <c r="E38" s="3">
        <v>493309.21740000002</v>
      </c>
      <c r="F38" s="3">
        <v>5180591.83</v>
      </c>
      <c r="G38" s="11" t="s">
        <v>175</v>
      </c>
      <c r="H38" s="12">
        <v>3</v>
      </c>
      <c r="I38" s="12" t="s">
        <v>29</v>
      </c>
      <c r="J38" s="13" t="s">
        <v>176</v>
      </c>
      <c r="K38" s="12">
        <v>4</v>
      </c>
      <c r="L38" s="12" t="s">
        <v>59</v>
      </c>
      <c r="M38" s="33"/>
      <c r="N38" s="33" t="s">
        <v>103</v>
      </c>
      <c r="O38" s="9" t="s">
        <v>177</v>
      </c>
      <c r="P38" s="3">
        <v>0</v>
      </c>
      <c r="Q38" s="3">
        <v>10</v>
      </c>
      <c r="R38" s="12">
        <f>Q38-P38</f>
        <v>10</v>
      </c>
      <c r="S38" s="12">
        <f>R38</f>
        <v>10</v>
      </c>
      <c r="T38" s="31">
        <v>1.2153960160206081</v>
      </c>
      <c r="U38" s="27">
        <v>-26.646966399999997</v>
      </c>
      <c r="V38" s="28">
        <v>0.13760102485728412</v>
      </c>
      <c r="W38" s="28">
        <v>1.5666247134445095</v>
      </c>
      <c r="X38" s="37">
        <f>W38/V38</f>
        <v>11.38526922360766</v>
      </c>
      <c r="Y38" s="17">
        <f>T38*R38*W38</f>
        <v>19.040694353198838</v>
      </c>
      <c r="Z38" s="18">
        <f>Y38</f>
        <v>19.040694353198838</v>
      </c>
      <c r="AA38" s="17">
        <v>5.39</v>
      </c>
    </row>
    <row r="39" spans="1:27" x14ac:dyDescent="0.25">
      <c r="A39" s="9" t="s">
        <v>186</v>
      </c>
      <c r="B39" s="10">
        <v>21</v>
      </c>
      <c r="C39" s="3">
        <v>-117.08764600000001</v>
      </c>
      <c r="D39" s="3">
        <v>46.778841999999997</v>
      </c>
      <c r="E39" s="3">
        <v>493309.21740000002</v>
      </c>
      <c r="F39" s="3">
        <v>5180591.83</v>
      </c>
      <c r="G39" s="11" t="s">
        <v>175</v>
      </c>
      <c r="H39" s="12">
        <v>3</v>
      </c>
      <c r="I39" s="12" t="s">
        <v>29</v>
      </c>
      <c r="J39" s="13" t="s">
        <v>176</v>
      </c>
      <c r="K39" s="12">
        <v>4</v>
      </c>
      <c r="L39" s="12" t="s">
        <v>59</v>
      </c>
      <c r="M39" s="33"/>
      <c r="N39" s="33" t="s">
        <v>73</v>
      </c>
      <c r="O39" s="9" t="s">
        <v>177</v>
      </c>
      <c r="P39" s="3">
        <v>10</v>
      </c>
      <c r="Q39" s="3">
        <v>20</v>
      </c>
      <c r="R39" s="12">
        <f>Q39-P39</f>
        <v>10</v>
      </c>
      <c r="S39" s="12">
        <f>S38+R39</f>
        <v>20</v>
      </c>
      <c r="T39" s="31">
        <v>1.4020678582140904</v>
      </c>
      <c r="U39" s="29">
        <v>-25.770721800000011</v>
      </c>
      <c r="V39" s="30">
        <v>9.3096134701121047E-2</v>
      </c>
      <c r="W39" s="30">
        <v>0.96412543825477215</v>
      </c>
      <c r="X39" s="37">
        <f>W39/V39</f>
        <v>10.356234889343503</v>
      </c>
      <c r="Y39" s="17">
        <f>T39*R39*W39</f>
        <v>13.517692882635897</v>
      </c>
      <c r="Z39" s="18">
        <f>Z38+Y39</f>
        <v>32.558387235834736</v>
      </c>
      <c r="AA39" s="17">
        <v>5.35</v>
      </c>
    </row>
    <row r="40" spans="1:27" x14ac:dyDescent="0.25">
      <c r="A40" s="9" t="s">
        <v>187</v>
      </c>
      <c r="B40" s="10">
        <v>21</v>
      </c>
      <c r="C40" s="3">
        <v>-117.08764600000001</v>
      </c>
      <c r="D40" s="3">
        <v>46.778841999999997</v>
      </c>
      <c r="E40" s="3">
        <v>493309.21740000002</v>
      </c>
      <c r="F40" s="3">
        <v>5180591.83</v>
      </c>
      <c r="G40" s="11" t="s">
        <v>175</v>
      </c>
      <c r="H40" s="12">
        <v>3</v>
      </c>
      <c r="I40" s="12" t="s">
        <v>29</v>
      </c>
      <c r="J40" s="13" t="s">
        <v>176</v>
      </c>
      <c r="K40" s="12">
        <v>4</v>
      </c>
      <c r="L40" s="12" t="s">
        <v>59</v>
      </c>
      <c r="M40" s="33"/>
      <c r="N40" s="33" t="s">
        <v>188</v>
      </c>
      <c r="O40" s="9" t="s">
        <v>177</v>
      </c>
      <c r="P40" s="3">
        <v>20</v>
      </c>
      <c r="Q40" s="3">
        <v>30</v>
      </c>
      <c r="R40" s="12">
        <f>Q40-P40</f>
        <v>10</v>
      </c>
      <c r="S40" s="12">
        <f>S39+R40</f>
        <v>30</v>
      </c>
      <c r="T40" s="31">
        <v>1.2826190518199621</v>
      </c>
      <c r="U40" s="27">
        <v>-25.462839199999998</v>
      </c>
      <c r="V40" s="28">
        <v>8.4628288980977601E-2</v>
      </c>
      <c r="W40" s="28">
        <v>0.91429077837136152</v>
      </c>
      <c r="X40" s="37">
        <f>W40/V40</f>
        <v>10.803607037085106</v>
      </c>
      <c r="Y40" s="17">
        <f>T40*R40*W40</f>
        <v>11.726867712424108</v>
      </c>
      <c r="Z40" s="18">
        <f>Z39+Y40</f>
        <v>44.285254948258846</v>
      </c>
      <c r="AA40" s="17">
        <v>6.02</v>
      </c>
    </row>
    <row r="42" spans="1:27" x14ac:dyDescent="0.25">
      <c r="A42" s="21" t="s">
        <v>201</v>
      </c>
      <c r="B42" s="38">
        <v>23</v>
      </c>
      <c r="C42" s="3">
        <v>-117.08681</v>
      </c>
      <c r="D42" s="3">
        <v>46.778992000000002</v>
      </c>
      <c r="E42" s="3">
        <v>493373.05499999999</v>
      </c>
      <c r="F42" s="3">
        <v>5180608.4270000001</v>
      </c>
      <c r="G42" s="11" t="s">
        <v>58</v>
      </c>
      <c r="H42" s="33">
        <v>4</v>
      </c>
      <c r="I42" s="33" t="s">
        <v>29</v>
      </c>
      <c r="J42" s="35" t="s">
        <v>193</v>
      </c>
      <c r="K42" s="33">
        <v>6</v>
      </c>
      <c r="L42" s="33" t="s">
        <v>59</v>
      </c>
      <c r="M42" s="33"/>
      <c r="N42" s="33" t="s">
        <v>31</v>
      </c>
      <c r="O42" s="21" t="s">
        <v>194</v>
      </c>
      <c r="P42" s="3">
        <v>0</v>
      </c>
      <c r="Q42" s="3">
        <v>10</v>
      </c>
      <c r="R42" s="12">
        <f>Q42-P42</f>
        <v>10</v>
      </c>
      <c r="S42" s="12">
        <f>R42</f>
        <v>10</v>
      </c>
      <c r="T42" s="31">
        <v>1.2567708241438327</v>
      </c>
      <c r="U42" s="27">
        <v>-26.535877599999999</v>
      </c>
      <c r="V42" s="28">
        <v>0.14576521567855033</v>
      </c>
      <c r="W42" s="28">
        <v>1.6614880835138863</v>
      </c>
      <c r="X42" s="37">
        <f>W42/V42</f>
        <v>11.398385244240254</v>
      </c>
      <c r="Y42" s="17">
        <f>T42*R42*W42</f>
        <v>20.881097480229041</v>
      </c>
      <c r="Z42" s="18">
        <f>Y42</f>
        <v>20.881097480229041</v>
      </c>
      <c r="AA42" s="17">
        <v>4.9400000000000004</v>
      </c>
    </row>
    <row r="43" spans="1:27" x14ac:dyDescent="0.25">
      <c r="A43" s="21" t="s">
        <v>202</v>
      </c>
      <c r="B43" s="38">
        <v>23</v>
      </c>
      <c r="C43" s="3">
        <v>-117.08681</v>
      </c>
      <c r="D43" s="3">
        <v>46.778992000000002</v>
      </c>
      <c r="E43" s="3">
        <v>493373.05499999999</v>
      </c>
      <c r="F43" s="3">
        <v>5180608.4270000001</v>
      </c>
      <c r="G43" s="11" t="s">
        <v>58</v>
      </c>
      <c r="H43" s="33">
        <v>4</v>
      </c>
      <c r="I43" s="33" t="s">
        <v>29</v>
      </c>
      <c r="J43" s="35" t="s">
        <v>193</v>
      </c>
      <c r="K43" s="33">
        <v>6</v>
      </c>
      <c r="L43" s="33" t="s">
        <v>59</v>
      </c>
      <c r="M43" s="33"/>
      <c r="N43" s="33" t="s">
        <v>73</v>
      </c>
      <c r="O43" s="21" t="s">
        <v>194</v>
      </c>
      <c r="P43" s="3">
        <v>10</v>
      </c>
      <c r="Q43" s="3">
        <v>20</v>
      </c>
      <c r="R43" s="12">
        <f>Q43-P43</f>
        <v>10</v>
      </c>
      <c r="S43" s="12">
        <f>S42+R43</f>
        <v>20</v>
      </c>
      <c r="T43" s="31">
        <v>1.3613105845404663</v>
      </c>
      <c r="U43" s="29">
        <v>-25.848500200000011</v>
      </c>
      <c r="V43" s="30">
        <v>0.11066356011183597</v>
      </c>
      <c r="W43" s="30">
        <v>1.1536859273066167</v>
      </c>
      <c r="X43" s="37">
        <f>W43/V43</f>
        <v>10.425165484832661</v>
      </c>
      <c r="Y43" s="17">
        <f>T43*R43*W43</f>
        <v>15.705248640778802</v>
      </c>
      <c r="Z43" s="18">
        <f>Z42+Y43</f>
        <v>36.586346121007843</v>
      </c>
      <c r="AA43" s="17">
        <v>5.12</v>
      </c>
    </row>
    <row r="44" spans="1:27" x14ac:dyDescent="0.25">
      <c r="A44" s="21" t="s">
        <v>203</v>
      </c>
      <c r="B44" s="38">
        <v>23</v>
      </c>
      <c r="C44" s="3">
        <v>-117.08681</v>
      </c>
      <c r="D44" s="3">
        <v>46.778992000000002</v>
      </c>
      <c r="E44" s="3">
        <v>493373.05499999999</v>
      </c>
      <c r="F44" s="3">
        <v>5180608.4270000001</v>
      </c>
      <c r="G44" s="11" t="s">
        <v>58</v>
      </c>
      <c r="H44" s="33">
        <v>4</v>
      </c>
      <c r="I44" s="33" t="s">
        <v>29</v>
      </c>
      <c r="J44" s="35" t="s">
        <v>193</v>
      </c>
      <c r="K44" s="33">
        <v>6</v>
      </c>
      <c r="L44" s="33" t="s">
        <v>59</v>
      </c>
      <c r="M44" s="33"/>
      <c r="N44" s="33" t="s">
        <v>29</v>
      </c>
      <c r="O44" s="21" t="s">
        <v>194</v>
      </c>
      <c r="P44" s="3">
        <v>20</v>
      </c>
      <c r="Q44" s="3">
        <v>30</v>
      </c>
      <c r="R44" s="12">
        <f>Q44-P44</f>
        <v>10</v>
      </c>
      <c r="S44" s="12">
        <f>S43+R44</f>
        <v>30</v>
      </c>
      <c r="T44" s="31">
        <v>1.3391675635619389</v>
      </c>
      <c r="U44" s="27">
        <v>-25.324872800000001</v>
      </c>
      <c r="V44" s="28">
        <v>9.695791334256916E-2</v>
      </c>
      <c r="W44" s="28">
        <v>0.98566521759900638</v>
      </c>
      <c r="X44" s="37">
        <f>W44/V44</f>
        <v>10.165907903942609</v>
      </c>
      <c r="Y44" s="17">
        <f>T44*R44*W44</f>
        <v>13.199708879398097</v>
      </c>
      <c r="Z44" s="18">
        <f>Z43+Y44</f>
        <v>49.786055000405938</v>
      </c>
      <c r="AA44" s="17">
        <v>5.85</v>
      </c>
    </row>
    <row r="45" spans="1:27" x14ac:dyDescent="0.25">
      <c r="T45" s="40"/>
    </row>
    <row r="46" spans="1:27" x14ac:dyDescent="0.25">
      <c r="A46" s="9" t="s">
        <v>220</v>
      </c>
      <c r="B46" s="10">
        <v>25</v>
      </c>
      <c r="C46" s="3">
        <v>-117.08597399999999</v>
      </c>
      <c r="D46" s="3">
        <v>46.779046999999998</v>
      </c>
      <c r="E46" s="3">
        <v>493436.88069999998</v>
      </c>
      <c r="F46" s="3">
        <v>5180614.4689999996</v>
      </c>
      <c r="G46" s="11" t="s">
        <v>28</v>
      </c>
      <c r="H46" s="12">
        <v>6</v>
      </c>
      <c r="I46" s="12" t="s">
        <v>29</v>
      </c>
      <c r="J46" s="13" t="s">
        <v>210</v>
      </c>
      <c r="K46" s="12">
        <v>8</v>
      </c>
      <c r="L46" s="12" t="s">
        <v>59</v>
      </c>
      <c r="M46" s="33"/>
      <c r="N46" s="33" t="s">
        <v>31</v>
      </c>
      <c r="O46" s="9" t="s">
        <v>224</v>
      </c>
      <c r="P46" s="3">
        <v>0</v>
      </c>
      <c r="Q46" s="3">
        <v>10</v>
      </c>
      <c r="R46" s="12">
        <f>Q46-P46</f>
        <v>10</v>
      </c>
      <c r="S46" s="12">
        <f>R46</f>
        <v>10</v>
      </c>
      <c r="T46" s="31">
        <v>0.99740635531167854</v>
      </c>
      <c r="U46" s="27">
        <v>-27.107779199999996</v>
      </c>
      <c r="V46" s="28">
        <v>0.19771612438684122</v>
      </c>
      <c r="W46" s="28">
        <v>2.5423473291031011</v>
      </c>
      <c r="X46" s="37">
        <f>W46/V46</f>
        <v>12.8585735583653</v>
      </c>
      <c r="Y46" s="17">
        <f>T46*R46*W46</f>
        <v>25.357533834571047</v>
      </c>
      <c r="Z46" s="18">
        <f>Y46</f>
        <v>25.357533834571047</v>
      </c>
      <c r="AA46" s="17">
        <v>4.82</v>
      </c>
    </row>
    <row r="47" spans="1:27" x14ac:dyDescent="0.25">
      <c r="A47" s="9" t="s">
        <v>221</v>
      </c>
      <c r="B47" s="10">
        <v>25</v>
      </c>
      <c r="C47" s="3">
        <v>-117.08597399999999</v>
      </c>
      <c r="D47" s="3">
        <v>46.779046999999998</v>
      </c>
      <c r="E47" s="3">
        <v>493436.88069999998</v>
      </c>
      <c r="F47" s="3">
        <v>5180614.4689999996</v>
      </c>
      <c r="G47" s="11" t="s">
        <v>28</v>
      </c>
      <c r="H47" s="12">
        <v>6</v>
      </c>
      <c r="I47" s="12" t="s">
        <v>29</v>
      </c>
      <c r="J47" s="13" t="s">
        <v>210</v>
      </c>
      <c r="K47" s="12">
        <v>8</v>
      </c>
      <c r="L47" s="12" t="s">
        <v>59</v>
      </c>
      <c r="M47" s="33"/>
      <c r="N47" s="33" t="s">
        <v>223</v>
      </c>
      <c r="O47" s="9" t="s">
        <v>224</v>
      </c>
      <c r="P47" s="3">
        <v>10</v>
      </c>
      <c r="Q47" s="3">
        <v>20</v>
      </c>
      <c r="R47" s="12">
        <f>Q47-P47</f>
        <v>10</v>
      </c>
      <c r="S47" s="12">
        <f>S46+R47</f>
        <v>20</v>
      </c>
      <c r="T47" s="31">
        <v>1.3502831836547453</v>
      </c>
      <c r="U47" s="29">
        <v>-25.987682600000007</v>
      </c>
      <c r="V47" s="30">
        <v>0.12842814302191463</v>
      </c>
      <c r="W47" s="30">
        <v>1.4455529411764707</v>
      </c>
      <c r="X47" s="37">
        <f>W47/V47</f>
        <v>11.255733417634213</v>
      </c>
      <c r="Y47" s="17">
        <f>T47*R47*W47</f>
        <v>19.519058275532458</v>
      </c>
      <c r="Z47" s="18">
        <f>Z46+Y47</f>
        <v>44.876592110103502</v>
      </c>
      <c r="AA47" s="17">
        <v>4.8600000000000003</v>
      </c>
    </row>
    <row r="48" spans="1:27" x14ac:dyDescent="0.25">
      <c r="A48" s="9" t="s">
        <v>222</v>
      </c>
      <c r="B48" s="10">
        <v>25</v>
      </c>
      <c r="C48" s="3">
        <v>-117.08597399999999</v>
      </c>
      <c r="D48" s="3">
        <v>46.779046999999998</v>
      </c>
      <c r="E48" s="3">
        <v>493436.88069999998</v>
      </c>
      <c r="F48" s="3">
        <v>5180614.4689999996</v>
      </c>
      <c r="G48" s="11" t="s">
        <v>28</v>
      </c>
      <c r="H48" s="12">
        <v>6</v>
      </c>
      <c r="I48" s="12" t="s">
        <v>29</v>
      </c>
      <c r="J48" s="13" t="s">
        <v>210</v>
      </c>
      <c r="K48" s="12">
        <v>8</v>
      </c>
      <c r="L48" s="12" t="s">
        <v>59</v>
      </c>
      <c r="M48" s="33"/>
      <c r="N48" s="33" t="s">
        <v>35</v>
      </c>
      <c r="O48" s="9" t="s">
        <v>211</v>
      </c>
      <c r="P48" s="3">
        <v>20</v>
      </c>
      <c r="Q48" s="3">
        <v>30</v>
      </c>
      <c r="R48" s="12">
        <f>Q48-P48</f>
        <v>10</v>
      </c>
      <c r="S48" s="12">
        <f>S47+R48</f>
        <v>30</v>
      </c>
      <c r="T48" s="31">
        <v>1.2832365862695627</v>
      </c>
      <c r="U48" s="27">
        <v>-25.565799200000001</v>
      </c>
      <c r="V48" s="28">
        <v>0.10927400468384073</v>
      </c>
      <c r="W48" s="28">
        <v>1.1151466042154567</v>
      </c>
      <c r="X48" s="37">
        <f>W48/V48</f>
        <v>10.20504929275611</v>
      </c>
      <c r="Y48" s="17">
        <f>T48*R48*W48</f>
        <v>14.30996921583538</v>
      </c>
      <c r="Z48" s="18">
        <f>Z47+Y48</f>
        <v>59.186561325938882</v>
      </c>
      <c r="AA48" s="17">
        <v>5.78</v>
      </c>
    </row>
    <row r="50" spans="1:27" x14ac:dyDescent="0.25">
      <c r="A50" s="9" t="s">
        <v>235</v>
      </c>
      <c r="B50" s="10">
        <v>27</v>
      </c>
      <c r="C50" s="3">
        <v>-117.085138</v>
      </c>
      <c r="D50" s="3">
        <v>46.779069999999997</v>
      </c>
      <c r="E50" s="3">
        <v>493500.7023</v>
      </c>
      <c r="F50" s="3">
        <v>5180616.9550000001</v>
      </c>
      <c r="G50" s="11" t="s">
        <v>58</v>
      </c>
      <c r="H50" s="12">
        <v>2</v>
      </c>
      <c r="I50" s="12" t="s">
        <v>59</v>
      </c>
      <c r="J50" s="13" t="s">
        <v>227</v>
      </c>
      <c r="K50" s="12">
        <v>10</v>
      </c>
      <c r="L50" s="12" t="s">
        <v>59</v>
      </c>
      <c r="M50" s="33"/>
      <c r="N50" s="33" t="s">
        <v>103</v>
      </c>
      <c r="O50" s="9" t="s">
        <v>228</v>
      </c>
      <c r="P50" s="3">
        <v>0</v>
      </c>
      <c r="Q50" s="3">
        <v>10</v>
      </c>
      <c r="R50" s="12">
        <f>Q50-P50</f>
        <v>10</v>
      </c>
      <c r="S50" s="12">
        <f>R50</f>
        <v>10</v>
      </c>
      <c r="T50" s="31">
        <v>1.1281472202127847</v>
      </c>
      <c r="U50" s="27">
        <v>-26.293127999999996</v>
      </c>
      <c r="V50" s="28">
        <v>0.18087030550690797</v>
      </c>
      <c r="W50" s="28">
        <v>2.1447557890640203</v>
      </c>
      <c r="X50" s="37">
        <f>W50/V50</f>
        <v>11.857976261239331</v>
      </c>
      <c r="Y50" s="17">
        <f>T50*R50*W50</f>
        <v>24.196002814678522</v>
      </c>
      <c r="Z50" s="18">
        <f>Y50</f>
        <v>24.196002814678522</v>
      </c>
      <c r="AA50" s="17">
        <v>4.47</v>
      </c>
    </row>
    <row r="51" spans="1:27" x14ac:dyDescent="0.25">
      <c r="A51" s="9" t="s">
        <v>236</v>
      </c>
      <c r="B51" s="10">
        <v>27</v>
      </c>
      <c r="C51" s="3">
        <v>-117.085138</v>
      </c>
      <c r="D51" s="3">
        <v>46.779069999999997</v>
      </c>
      <c r="E51" s="3">
        <v>493500.7023</v>
      </c>
      <c r="F51" s="3">
        <v>5180616.9550000001</v>
      </c>
      <c r="G51" s="11" t="s">
        <v>58</v>
      </c>
      <c r="H51" s="12">
        <v>2</v>
      </c>
      <c r="I51" s="12" t="s">
        <v>59</v>
      </c>
      <c r="J51" s="13" t="s">
        <v>227</v>
      </c>
      <c r="K51" s="12">
        <v>10</v>
      </c>
      <c r="L51" s="12" t="s">
        <v>59</v>
      </c>
      <c r="M51" s="33"/>
      <c r="N51" s="33" t="s">
        <v>31</v>
      </c>
      <c r="O51" s="9" t="s">
        <v>239</v>
      </c>
      <c r="P51" s="3">
        <v>10</v>
      </c>
      <c r="Q51" s="3">
        <v>20</v>
      </c>
      <c r="R51" s="12">
        <f>Q51-P51</f>
        <v>10</v>
      </c>
      <c r="S51" s="12">
        <f>S50+R51</f>
        <v>20</v>
      </c>
      <c r="T51" s="31">
        <v>1.2732678158688711</v>
      </c>
      <c r="U51" s="29">
        <v>-25.961074200000006</v>
      </c>
      <c r="V51" s="30">
        <v>0.13989009385790013</v>
      </c>
      <c r="W51" s="30">
        <v>1.6191158877595684</v>
      </c>
      <c r="X51" s="37">
        <f>W51/V51</f>
        <v>11.574199738576633</v>
      </c>
      <c r="Y51" s="17">
        <f>T51*R51*W51</f>
        <v>20.615681500462138</v>
      </c>
      <c r="Z51" s="18">
        <f>Z50+Y51</f>
        <v>44.81168431514066</v>
      </c>
      <c r="AA51" s="17">
        <v>4.82</v>
      </c>
    </row>
    <row r="52" spans="1:27" x14ac:dyDescent="0.25">
      <c r="A52" s="9" t="s">
        <v>237</v>
      </c>
      <c r="B52" s="10">
        <v>27</v>
      </c>
      <c r="C52" s="3">
        <v>-117.085138</v>
      </c>
      <c r="D52" s="3">
        <v>46.779069999999997</v>
      </c>
      <c r="E52" s="3">
        <v>493500.7023</v>
      </c>
      <c r="F52" s="3">
        <v>5180616.9550000001</v>
      </c>
      <c r="G52" s="11" t="s">
        <v>58</v>
      </c>
      <c r="H52" s="12">
        <v>2</v>
      </c>
      <c r="I52" s="12" t="s">
        <v>59</v>
      </c>
      <c r="J52" s="13" t="s">
        <v>227</v>
      </c>
      <c r="K52" s="12">
        <v>10</v>
      </c>
      <c r="L52" s="12" t="s">
        <v>59</v>
      </c>
      <c r="M52" s="33"/>
      <c r="N52" s="33" t="s">
        <v>238</v>
      </c>
      <c r="O52" s="9" t="s">
        <v>228</v>
      </c>
      <c r="P52" s="3">
        <v>20</v>
      </c>
      <c r="Q52" s="3">
        <v>30</v>
      </c>
      <c r="R52" s="12">
        <f>Q52-P52</f>
        <v>10</v>
      </c>
      <c r="S52" s="12">
        <f>S51+R52</f>
        <v>30</v>
      </c>
      <c r="T52" s="31">
        <v>1.3155248160629534</v>
      </c>
      <c r="U52" s="27">
        <v>-25.482401599999996</v>
      </c>
      <c r="V52" s="28">
        <v>9.3912961300382736E-2</v>
      </c>
      <c r="W52" s="28">
        <v>0.87393989509993864</v>
      </c>
      <c r="X52" s="37">
        <f>W52/V52</f>
        <v>9.3058496186125161</v>
      </c>
      <c r="Y52" s="17">
        <f>T52*R52*W52</f>
        <v>11.496896197514236</v>
      </c>
      <c r="Z52" s="18">
        <f>Z51+Y52</f>
        <v>56.308580512654899</v>
      </c>
      <c r="AA52" s="17">
        <v>5.43</v>
      </c>
    </row>
    <row r="54" spans="1:27" x14ac:dyDescent="0.25">
      <c r="A54" s="9" t="s">
        <v>251</v>
      </c>
      <c r="B54" s="10">
        <v>29</v>
      </c>
      <c r="C54" s="3">
        <v>-117.08430199999999</v>
      </c>
      <c r="D54" s="3">
        <v>46.779007</v>
      </c>
      <c r="E54" s="3">
        <v>493564.51370000001</v>
      </c>
      <c r="F54" s="3">
        <v>5180609.8859999999</v>
      </c>
      <c r="G54" s="11" t="s">
        <v>175</v>
      </c>
      <c r="H54" s="12">
        <v>3</v>
      </c>
      <c r="I54" s="12" t="s">
        <v>59</v>
      </c>
      <c r="J54" s="13" t="s">
        <v>242</v>
      </c>
      <c r="K54" s="12">
        <v>12</v>
      </c>
      <c r="L54" s="12" t="s">
        <v>59</v>
      </c>
      <c r="M54" s="33"/>
      <c r="N54" s="33" t="s">
        <v>31</v>
      </c>
      <c r="O54" s="9" t="s">
        <v>254</v>
      </c>
      <c r="P54" s="3">
        <v>0</v>
      </c>
      <c r="Q54" s="3">
        <v>10</v>
      </c>
      <c r="R54" s="12">
        <f>Q54-P54</f>
        <v>10</v>
      </c>
      <c r="S54" s="12">
        <f>R54</f>
        <v>10</v>
      </c>
      <c r="T54" s="31">
        <v>1.1779910722162432</v>
      </c>
      <c r="U54" s="27">
        <v>-26.462765600000004</v>
      </c>
      <c r="V54" s="28">
        <v>0.16442457124465493</v>
      </c>
      <c r="W54" s="28">
        <v>2.0837284472849325</v>
      </c>
      <c r="X54" s="37">
        <f>W54/V54</f>
        <v>12.67285316003322</v>
      </c>
      <c r="Y54" s="17">
        <f>T54*R54*W54</f>
        <v>24.546135078246653</v>
      </c>
      <c r="Z54" s="18">
        <f>Y54</f>
        <v>24.546135078246653</v>
      </c>
      <c r="AA54" s="17">
        <v>4.74</v>
      </c>
    </row>
    <row r="55" spans="1:27" x14ac:dyDescent="0.25">
      <c r="A55" s="9" t="s">
        <v>252</v>
      </c>
      <c r="B55" s="10">
        <v>29</v>
      </c>
      <c r="C55" s="3">
        <v>-117.08430199999999</v>
      </c>
      <c r="D55" s="3">
        <v>46.779007</v>
      </c>
      <c r="E55" s="3">
        <v>493564.51370000001</v>
      </c>
      <c r="F55" s="3">
        <v>5180609.8859999999</v>
      </c>
      <c r="G55" s="11" t="s">
        <v>175</v>
      </c>
      <c r="H55" s="12">
        <v>3</v>
      </c>
      <c r="I55" s="12" t="s">
        <v>59</v>
      </c>
      <c r="J55" s="13" t="s">
        <v>242</v>
      </c>
      <c r="K55" s="12">
        <v>12</v>
      </c>
      <c r="L55" s="12" t="s">
        <v>59</v>
      </c>
      <c r="M55" s="33"/>
      <c r="N55" s="33" t="s">
        <v>31</v>
      </c>
      <c r="O55" s="9" t="s">
        <v>243</v>
      </c>
      <c r="P55" s="3">
        <v>10</v>
      </c>
      <c r="Q55" s="3">
        <v>20</v>
      </c>
      <c r="R55" s="12">
        <f>Q55-P55</f>
        <v>10</v>
      </c>
      <c r="S55" s="12">
        <f>S54+R55</f>
        <v>20</v>
      </c>
      <c r="T55" s="31">
        <v>1.3600755156412654</v>
      </c>
      <c r="U55" s="29">
        <v>-25.92627860000001</v>
      </c>
      <c r="V55" s="30">
        <v>0.12295261295215333</v>
      </c>
      <c r="W55" s="30">
        <v>1.4172018201038745</v>
      </c>
      <c r="X55" s="37">
        <f>W55/V55</f>
        <v>11.526406686902821</v>
      </c>
      <c r="Y55" s="17">
        <f>T55*R55*W55</f>
        <v>19.275014962455167</v>
      </c>
      <c r="Z55" s="18">
        <f>Z54+Y55</f>
        <v>43.821150040701824</v>
      </c>
      <c r="AA55" s="17">
        <v>5.05</v>
      </c>
    </row>
    <row r="56" spans="1:27" x14ac:dyDescent="0.25">
      <c r="A56" s="9" t="s">
        <v>253</v>
      </c>
      <c r="B56" s="10">
        <v>29</v>
      </c>
      <c r="C56" s="3">
        <v>-117.08430199999999</v>
      </c>
      <c r="D56" s="3">
        <v>46.779007</v>
      </c>
      <c r="E56" s="3">
        <v>493564.51370000001</v>
      </c>
      <c r="F56" s="3">
        <v>5180609.8859999999</v>
      </c>
      <c r="G56" s="11" t="s">
        <v>175</v>
      </c>
      <c r="H56" s="12">
        <v>3</v>
      </c>
      <c r="I56" s="12" t="s">
        <v>59</v>
      </c>
      <c r="J56" s="13" t="s">
        <v>242</v>
      </c>
      <c r="K56" s="12">
        <v>12</v>
      </c>
      <c r="L56" s="12" t="s">
        <v>59</v>
      </c>
      <c r="M56" s="33"/>
      <c r="N56" s="33" t="s">
        <v>223</v>
      </c>
      <c r="O56" s="9" t="s">
        <v>254</v>
      </c>
      <c r="P56" s="3">
        <v>20</v>
      </c>
      <c r="Q56" s="3">
        <v>30</v>
      </c>
      <c r="R56" s="12">
        <f>Q56-P56</f>
        <v>10</v>
      </c>
      <c r="S56" s="12">
        <f>S55+R56</f>
        <v>30</v>
      </c>
      <c r="T56" s="31">
        <v>1.3158776928912965</v>
      </c>
      <c r="U56" s="27">
        <v>-25.070890799999997</v>
      </c>
      <c r="V56" s="28">
        <v>0.10134386281588448</v>
      </c>
      <c r="W56" s="28">
        <v>1.0333962093862816</v>
      </c>
      <c r="X56" s="37">
        <f>W56/V56</f>
        <v>10.196929351940083</v>
      </c>
      <c r="Y56" s="17">
        <f>T56*R56*W56</f>
        <v>13.598230198498316</v>
      </c>
      <c r="Z56" s="18">
        <f>Z55+Y56</f>
        <v>57.419380239200137</v>
      </c>
      <c r="AA56" s="17">
        <v>5.93</v>
      </c>
    </row>
    <row r="58" spans="1:27" x14ac:dyDescent="0.25">
      <c r="A58" s="9" t="s">
        <v>264</v>
      </c>
      <c r="B58" s="10">
        <v>31</v>
      </c>
      <c r="C58" s="3">
        <v>-117.083466</v>
      </c>
      <c r="D58" s="3">
        <v>46.779023000000002</v>
      </c>
      <c r="E58" s="3">
        <v>493628.3346</v>
      </c>
      <c r="F58" s="3">
        <v>5180611.5959999999</v>
      </c>
      <c r="G58" s="11" t="s">
        <v>58</v>
      </c>
      <c r="H58" s="12">
        <v>5</v>
      </c>
      <c r="I58" s="12" t="s">
        <v>59</v>
      </c>
      <c r="J58" s="13" t="s">
        <v>257</v>
      </c>
      <c r="K58" s="12">
        <v>14</v>
      </c>
      <c r="L58" s="12" t="s">
        <v>59</v>
      </c>
      <c r="M58" s="33"/>
      <c r="N58" s="33" t="s">
        <v>31</v>
      </c>
      <c r="O58" s="9" t="s">
        <v>267</v>
      </c>
      <c r="P58" s="3">
        <v>0</v>
      </c>
      <c r="Q58" s="3">
        <v>10</v>
      </c>
      <c r="R58" s="12">
        <f>Q58-P58</f>
        <v>10</v>
      </c>
      <c r="S58" s="12">
        <f>R58</f>
        <v>10</v>
      </c>
      <c r="T58" s="31">
        <v>1.2042803959278012</v>
      </c>
      <c r="U58" s="27">
        <v>-26.545134999999995</v>
      </c>
      <c r="V58" s="28">
        <v>0.18566157879951303</v>
      </c>
      <c r="W58" s="28">
        <v>2.3499765895683118</v>
      </c>
      <c r="X58" s="37">
        <f>W58/V58</f>
        <v>12.657312324732183</v>
      </c>
      <c r="Y58" s="17">
        <f>T58*R58*W58</f>
        <v>28.300307377063906</v>
      </c>
      <c r="Z58" s="18">
        <f>Y58</f>
        <v>28.300307377063906</v>
      </c>
      <c r="AA58" s="17">
        <v>4.79</v>
      </c>
    </row>
    <row r="59" spans="1:27" x14ac:dyDescent="0.25">
      <c r="A59" s="9" t="s">
        <v>265</v>
      </c>
      <c r="B59" s="10">
        <v>31</v>
      </c>
      <c r="C59" s="3">
        <v>-117.083466</v>
      </c>
      <c r="D59" s="3">
        <v>46.779023000000002</v>
      </c>
      <c r="E59" s="3">
        <v>493628.3346</v>
      </c>
      <c r="F59" s="3">
        <v>5180611.5959999999</v>
      </c>
      <c r="G59" s="11" t="s">
        <v>58</v>
      </c>
      <c r="H59" s="12">
        <v>5</v>
      </c>
      <c r="I59" s="12" t="s">
        <v>59</v>
      </c>
      <c r="J59" s="13" t="s">
        <v>257</v>
      </c>
      <c r="K59" s="12">
        <v>14</v>
      </c>
      <c r="L59" s="12" t="s">
        <v>59</v>
      </c>
      <c r="M59" s="33"/>
      <c r="N59" s="33" t="s">
        <v>73</v>
      </c>
      <c r="O59" s="9" t="s">
        <v>267</v>
      </c>
      <c r="P59" s="3">
        <v>10</v>
      </c>
      <c r="Q59" s="3">
        <v>20</v>
      </c>
      <c r="R59" s="12">
        <f>Q59-P59</f>
        <v>10</v>
      </c>
      <c r="S59" s="12">
        <f>S58+R59</f>
        <v>20</v>
      </c>
      <c r="T59" s="31">
        <v>1.3664272985514405</v>
      </c>
      <c r="U59" s="29">
        <v>-25.739524199999998</v>
      </c>
      <c r="V59" s="30">
        <v>0.14320884816511636</v>
      </c>
      <c r="W59" s="30">
        <v>1.6799912073673005</v>
      </c>
      <c r="X59" s="37">
        <f>W59/V59</f>
        <v>11.731057325664061</v>
      </c>
      <c r="Y59" s="17">
        <f>T59*R59*W59</f>
        <v>22.955858470730732</v>
      </c>
      <c r="Z59" s="18">
        <f>Z58+Y59</f>
        <v>51.256165847794634</v>
      </c>
      <c r="AA59" s="17">
        <v>5.1100000000000003</v>
      </c>
    </row>
    <row r="60" spans="1:27" x14ac:dyDescent="0.25">
      <c r="A60" s="9" t="s">
        <v>266</v>
      </c>
      <c r="B60" s="10">
        <v>31</v>
      </c>
      <c r="C60" s="3">
        <v>-117.083466</v>
      </c>
      <c r="D60" s="3">
        <v>46.779023000000002</v>
      </c>
      <c r="E60" s="3">
        <v>493628.3346</v>
      </c>
      <c r="F60" s="3">
        <v>5180611.5959999999</v>
      </c>
      <c r="G60" s="11" t="s">
        <v>58</v>
      </c>
      <c r="H60" s="12">
        <v>5</v>
      </c>
      <c r="I60" s="12" t="s">
        <v>59</v>
      </c>
      <c r="J60" s="13" t="s">
        <v>257</v>
      </c>
      <c r="K60" s="12">
        <v>14</v>
      </c>
      <c r="L60" s="12" t="s">
        <v>59</v>
      </c>
      <c r="M60" s="33"/>
      <c r="N60" s="33" t="s">
        <v>29</v>
      </c>
      <c r="O60" s="9" t="s">
        <v>267</v>
      </c>
      <c r="P60" s="3">
        <v>20</v>
      </c>
      <c r="Q60" s="3">
        <v>30</v>
      </c>
      <c r="R60" s="12">
        <f>Q60-P60</f>
        <v>10</v>
      </c>
      <c r="S60" s="12">
        <f>S59+R60</f>
        <v>30</v>
      </c>
      <c r="T60" s="31">
        <v>1.3754256576741888</v>
      </c>
      <c r="U60" s="27">
        <v>-25.270361599999998</v>
      </c>
      <c r="V60" s="28">
        <v>9.5863615133115379E-2</v>
      </c>
      <c r="W60" s="28">
        <v>1.0099635684259691</v>
      </c>
      <c r="X60" s="37">
        <f>W60/V60</f>
        <v>10.535421254701719</v>
      </c>
      <c r="Y60" s="17">
        <f>T60*R60*W60</f>
        <v>13.891298053292591</v>
      </c>
      <c r="Z60" s="18">
        <f>Z59+Y60</f>
        <v>65.147463901087221</v>
      </c>
      <c r="AA60" s="17">
        <v>5.99</v>
      </c>
    </row>
    <row r="62" spans="1:27" x14ac:dyDescent="0.25">
      <c r="A62" s="9" t="s">
        <v>281</v>
      </c>
      <c r="B62" s="10">
        <v>33</v>
      </c>
      <c r="C62" s="3">
        <v>-117.08262999999999</v>
      </c>
      <c r="D62" s="3">
        <v>46.779012999999999</v>
      </c>
      <c r="E62" s="3">
        <v>493692.15230000002</v>
      </c>
      <c r="F62" s="3">
        <v>5180610.4170000004</v>
      </c>
      <c r="G62" s="11" t="s">
        <v>175</v>
      </c>
      <c r="H62" s="12">
        <v>6</v>
      </c>
      <c r="I62" s="12" t="s">
        <v>59</v>
      </c>
      <c r="J62" s="13" t="s">
        <v>271</v>
      </c>
      <c r="K62" s="12">
        <v>16</v>
      </c>
      <c r="L62" s="12" t="s">
        <v>59</v>
      </c>
      <c r="M62" s="33"/>
      <c r="N62" s="33" t="s">
        <v>223</v>
      </c>
      <c r="O62" s="9" t="s">
        <v>285</v>
      </c>
      <c r="P62" s="3">
        <v>0</v>
      </c>
      <c r="Q62" s="3">
        <v>10</v>
      </c>
      <c r="R62" s="12">
        <f>Q62-P62</f>
        <v>10</v>
      </c>
      <c r="S62" s="12">
        <f>R62</f>
        <v>10</v>
      </c>
      <c r="T62" s="31">
        <v>1.2399209555904513</v>
      </c>
      <c r="U62" s="27">
        <v>-25.967536800000005</v>
      </c>
      <c r="V62" s="28">
        <v>0.13605626801868972</v>
      </c>
      <c r="W62" s="28">
        <v>1.6382224873247835</v>
      </c>
      <c r="X62" s="37">
        <f>W62/V62</f>
        <v>12.040771889316741</v>
      </c>
      <c r="Y62" s="17">
        <f>T62*R62*W62</f>
        <v>20.312663919535115</v>
      </c>
      <c r="Z62" s="18">
        <f>Y62</f>
        <v>20.312663919535115</v>
      </c>
      <c r="AA62" s="17">
        <v>5.99</v>
      </c>
    </row>
    <row r="63" spans="1:27" x14ac:dyDescent="0.25">
      <c r="A63" s="9" t="s">
        <v>282</v>
      </c>
      <c r="B63" s="10">
        <v>33</v>
      </c>
      <c r="C63" s="3">
        <v>-117.08262999999999</v>
      </c>
      <c r="D63" s="3">
        <v>46.779012999999999</v>
      </c>
      <c r="E63" s="3">
        <v>493692.15230000002</v>
      </c>
      <c r="F63" s="3">
        <v>5180610.4170000004</v>
      </c>
      <c r="G63" s="11" t="s">
        <v>175</v>
      </c>
      <c r="H63" s="12">
        <v>6</v>
      </c>
      <c r="I63" s="12" t="s">
        <v>59</v>
      </c>
      <c r="J63" s="13" t="s">
        <v>271</v>
      </c>
      <c r="K63" s="12">
        <v>16</v>
      </c>
      <c r="L63" s="12" t="s">
        <v>59</v>
      </c>
      <c r="M63" s="33"/>
      <c r="N63" s="33" t="s">
        <v>35</v>
      </c>
      <c r="O63" s="9" t="s">
        <v>285</v>
      </c>
      <c r="P63" s="3">
        <v>10</v>
      </c>
      <c r="Q63" s="3">
        <v>20</v>
      </c>
      <c r="R63" s="12">
        <f>Q63-P63</f>
        <v>10</v>
      </c>
      <c r="S63" s="12">
        <f>S62+R63</f>
        <v>20</v>
      </c>
      <c r="T63" s="31">
        <v>1.3214355029376998</v>
      </c>
      <c r="U63" s="29">
        <v>-25.502397000000002</v>
      </c>
      <c r="V63" s="30">
        <v>0.10934981880196121</v>
      </c>
      <c r="W63" s="30">
        <v>1.2069358345768493</v>
      </c>
      <c r="X63" s="37">
        <f>W63/V63</f>
        <v>11.037383031815345</v>
      </c>
      <c r="Y63" s="17">
        <f>T63*R63*W63</f>
        <v>15.948878615775913</v>
      </c>
      <c r="Z63" s="18">
        <f>Z62+Y63</f>
        <v>36.26154253531103</v>
      </c>
      <c r="AA63" s="17">
        <v>6.32</v>
      </c>
    </row>
    <row r="64" spans="1:27" x14ac:dyDescent="0.25">
      <c r="A64" s="9" t="s">
        <v>283</v>
      </c>
      <c r="B64" s="10">
        <v>33</v>
      </c>
      <c r="C64" s="3">
        <v>-117.08262999999999</v>
      </c>
      <c r="D64" s="3">
        <v>46.779012999999999</v>
      </c>
      <c r="E64" s="3">
        <v>493692.15230000002</v>
      </c>
      <c r="F64" s="3">
        <v>5180610.4170000004</v>
      </c>
      <c r="G64" s="11" t="s">
        <v>175</v>
      </c>
      <c r="H64" s="12">
        <v>6</v>
      </c>
      <c r="I64" s="12" t="s">
        <v>59</v>
      </c>
      <c r="J64" s="13" t="s">
        <v>271</v>
      </c>
      <c r="K64" s="12">
        <v>16</v>
      </c>
      <c r="L64" s="12" t="s">
        <v>59</v>
      </c>
      <c r="M64" s="33"/>
      <c r="N64" s="33" t="s">
        <v>284</v>
      </c>
      <c r="O64" s="9" t="s">
        <v>285</v>
      </c>
      <c r="P64" s="3">
        <v>20</v>
      </c>
      <c r="Q64" s="3">
        <v>30</v>
      </c>
      <c r="R64" s="12">
        <f>Q64-P64</f>
        <v>10</v>
      </c>
      <c r="S64" s="12">
        <f>S63+R64</f>
        <v>30</v>
      </c>
      <c r="T64" s="31">
        <v>1.2592409619422342</v>
      </c>
      <c r="U64" s="27">
        <v>-23.8864044</v>
      </c>
      <c r="V64" s="28">
        <v>9.0653790439401249E-2</v>
      </c>
      <c r="W64" s="28">
        <v>0.97954176726219222</v>
      </c>
      <c r="X64" s="37">
        <f>W64/V64</f>
        <v>10.805304031020967</v>
      </c>
      <c r="Y64" s="17">
        <f>T64*R64*W64</f>
        <v>12.334791172698392</v>
      </c>
      <c r="Z64" s="18">
        <f>Z63+Y64</f>
        <v>48.596333708009425</v>
      </c>
      <c r="AA64" s="17">
        <v>6.84</v>
      </c>
    </row>
    <row r="66" spans="1:27" x14ac:dyDescent="0.25">
      <c r="A66" s="9" t="s">
        <v>299</v>
      </c>
      <c r="B66" s="10">
        <v>35</v>
      </c>
      <c r="C66" s="3">
        <v>-117.081794</v>
      </c>
      <c r="D66" s="3">
        <v>46.778852000000001</v>
      </c>
      <c r="E66" s="3">
        <v>493755.95270000002</v>
      </c>
      <c r="F66" s="3">
        <v>5180592.46</v>
      </c>
      <c r="G66" s="11" t="s">
        <v>28</v>
      </c>
      <c r="H66" s="12">
        <v>2</v>
      </c>
      <c r="I66" s="12" t="s">
        <v>117</v>
      </c>
      <c r="J66" s="13" t="s">
        <v>289</v>
      </c>
      <c r="K66" s="12">
        <v>18</v>
      </c>
      <c r="L66" s="12" t="s">
        <v>59</v>
      </c>
      <c r="M66" s="33"/>
      <c r="N66" s="33" t="s">
        <v>31</v>
      </c>
      <c r="O66" s="9" t="s">
        <v>302</v>
      </c>
      <c r="P66" s="3">
        <v>0</v>
      </c>
      <c r="Q66" s="3">
        <v>10</v>
      </c>
      <c r="R66" s="12">
        <f>Q66-P66</f>
        <v>10</v>
      </c>
      <c r="S66" s="12">
        <f>R66</f>
        <v>10</v>
      </c>
      <c r="T66" s="31">
        <v>1.2249236903858707</v>
      </c>
      <c r="U66" s="27">
        <v>-26.866058199999998</v>
      </c>
      <c r="V66" s="28">
        <v>0.16782626226423547</v>
      </c>
      <c r="W66" s="28">
        <v>1.967689619640697</v>
      </c>
      <c r="X66" s="37">
        <f>W66/V66</f>
        <v>11.724563206577594</v>
      </c>
      <c r="Y66" s="17">
        <f>T66*R66*W66</f>
        <v>24.102696304242528</v>
      </c>
      <c r="Z66" s="18">
        <f>Y66</f>
        <v>24.102696304242528</v>
      </c>
      <c r="AA66" s="17">
        <v>4.83</v>
      </c>
    </row>
    <row r="67" spans="1:27" x14ac:dyDescent="0.25">
      <c r="A67" s="9" t="s">
        <v>300</v>
      </c>
      <c r="B67" s="10">
        <v>35</v>
      </c>
      <c r="C67" s="3">
        <v>-117.081794</v>
      </c>
      <c r="D67" s="3">
        <v>46.778852000000001</v>
      </c>
      <c r="E67" s="3">
        <v>493755.95270000002</v>
      </c>
      <c r="F67" s="3">
        <v>5180592.46</v>
      </c>
      <c r="G67" s="11" t="s">
        <v>28</v>
      </c>
      <c r="H67" s="12">
        <v>2</v>
      </c>
      <c r="I67" s="12" t="s">
        <v>117</v>
      </c>
      <c r="J67" s="13" t="s">
        <v>289</v>
      </c>
      <c r="K67" s="12">
        <v>18</v>
      </c>
      <c r="L67" s="12" t="s">
        <v>59</v>
      </c>
      <c r="M67" s="33"/>
      <c r="N67" s="33" t="s">
        <v>73</v>
      </c>
      <c r="O67" s="9" t="s">
        <v>290</v>
      </c>
      <c r="P67" s="3">
        <v>10</v>
      </c>
      <c r="Q67" s="3">
        <v>20</v>
      </c>
      <c r="R67" s="12">
        <f>Q67-P67</f>
        <v>10</v>
      </c>
      <c r="S67" s="12">
        <f>S66+R67</f>
        <v>20</v>
      </c>
      <c r="T67" s="31">
        <v>1.4245637560209607</v>
      </c>
      <c r="U67" s="29">
        <v>-25.889772899999997</v>
      </c>
      <c r="V67" s="30">
        <v>0.12219489490960754</v>
      </c>
      <c r="W67" s="30">
        <v>1.3944828768801134</v>
      </c>
      <c r="X67" s="37">
        <f>W67/V67</f>
        <v>11.411956922682149</v>
      </c>
      <c r="Y67" s="17">
        <f>T67*R67*W67</f>
        <v>19.865297647952492</v>
      </c>
      <c r="Z67" s="18">
        <f>Z66+Y67</f>
        <v>43.967993952195016</v>
      </c>
      <c r="AA67" s="17">
        <v>5.27</v>
      </c>
    </row>
    <row r="68" spans="1:27" x14ac:dyDescent="0.25">
      <c r="A68" s="9" t="s">
        <v>301</v>
      </c>
      <c r="B68" s="10">
        <v>35</v>
      </c>
      <c r="C68" s="3">
        <v>-117.081794</v>
      </c>
      <c r="D68" s="3">
        <v>46.778852000000001</v>
      </c>
      <c r="E68" s="3">
        <v>493755.95270000002</v>
      </c>
      <c r="F68" s="3">
        <v>5180592.46</v>
      </c>
      <c r="G68" s="11" t="s">
        <v>28</v>
      </c>
      <c r="H68" s="12">
        <v>2</v>
      </c>
      <c r="I68" s="12" t="s">
        <v>117</v>
      </c>
      <c r="J68" s="13" t="s">
        <v>289</v>
      </c>
      <c r="K68" s="12">
        <v>18</v>
      </c>
      <c r="L68" s="12" t="s">
        <v>59</v>
      </c>
      <c r="M68" s="33"/>
      <c r="N68" s="33" t="s">
        <v>29</v>
      </c>
      <c r="O68" s="9" t="s">
        <v>302</v>
      </c>
      <c r="P68" s="3">
        <v>20</v>
      </c>
      <c r="Q68" s="3">
        <v>30</v>
      </c>
      <c r="R68" s="12">
        <f>Q68-P68</f>
        <v>10</v>
      </c>
      <c r="S68" s="12">
        <f>S67+R68</f>
        <v>30</v>
      </c>
      <c r="T68" s="31">
        <v>1.426504578576848</v>
      </c>
      <c r="U68" s="27">
        <v>-25.483199000000003</v>
      </c>
      <c r="V68" s="28">
        <v>0.1091012447319416</v>
      </c>
      <c r="W68" s="28">
        <v>1.1377932960893855</v>
      </c>
      <c r="X68" s="37">
        <f>W68/V68</f>
        <v>10.428783822631067</v>
      </c>
      <c r="Y68" s="17">
        <f>T68*R68*W68</f>
        <v>16.230673463455517</v>
      </c>
      <c r="Z68" s="18">
        <f>Z67+Y68</f>
        <v>60.198667415650533</v>
      </c>
      <c r="AA68" s="17">
        <v>5.96</v>
      </c>
    </row>
    <row r="70" spans="1:27" x14ac:dyDescent="0.25">
      <c r="A70" s="9" t="s">
        <v>317</v>
      </c>
      <c r="B70" s="10">
        <v>37</v>
      </c>
      <c r="C70" s="3">
        <v>-117.080958</v>
      </c>
      <c r="D70" s="3">
        <v>46.778993</v>
      </c>
      <c r="E70" s="3">
        <v>493819.788</v>
      </c>
      <c r="F70" s="3">
        <v>5180608.0619999999</v>
      </c>
      <c r="G70" s="11" t="s">
        <v>130</v>
      </c>
      <c r="H70" s="12">
        <v>3</v>
      </c>
      <c r="I70" s="12" t="s">
        <v>117</v>
      </c>
      <c r="J70" s="13" t="s">
        <v>306</v>
      </c>
      <c r="K70" s="12">
        <v>20</v>
      </c>
      <c r="L70" s="12" t="s">
        <v>59</v>
      </c>
      <c r="M70" s="33"/>
      <c r="N70" s="33" t="s">
        <v>31</v>
      </c>
      <c r="O70" s="9" t="s">
        <v>320</v>
      </c>
      <c r="P70" s="3">
        <v>0</v>
      </c>
      <c r="Q70" s="3">
        <v>10</v>
      </c>
      <c r="R70" s="12">
        <f>Q70-P70</f>
        <v>10</v>
      </c>
      <c r="S70" s="12">
        <f>R70</f>
        <v>10</v>
      </c>
      <c r="T70" s="31">
        <v>1.2851774088254495</v>
      </c>
      <c r="U70" s="27">
        <v>-26.362492000000003</v>
      </c>
      <c r="V70" s="28">
        <v>0.14662878048780487</v>
      </c>
      <c r="W70" s="28">
        <v>1.9180887804878046</v>
      </c>
      <c r="X70" s="37">
        <f>W70/V70</f>
        <v>13.081257131831171</v>
      </c>
      <c r="Y70" s="17">
        <f>T70*R70*W70</f>
        <v>24.65084368804483</v>
      </c>
      <c r="Z70" s="18">
        <f>Y70</f>
        <v>24.65084368804483</v>
      </c>
      <c r="AA70" s="17">
        <v>5.52</v>
      </c>
    </row>
    <row r="71" spans="1:27" x14ac:dyDescent="0.25">
      <c r="A71" s="9" t="s">
        <v>318</v>
      </c>
      <c r="B71" s="10">
        <v>37</v>
      </c>
      <c r="C71" s="3">
        <v>-117.080958</v>
      </c>
      <c r="D71" s="3">
        <v>46.778993</v>
      </c>
      <c r="E71" s="3">
        <v>493819.788</v>
      </c>
      <c r="F71" s="3">
        <v>5180608.0619999999</v>
      </c>
      <c r="G71" s="11" t="s">
        <v>130</v>
      </c>
      <c r="H71" s="12">
        <v>3</v>
      </c>
      <c r="I71" s="12" t="s">
        <v>117</v>
      </c>
      <c r="J71" s="13" t="s">
        <v>306</v>
      </c>
      <c r="K71" s="12">
        <v>20</v>
      </c>
      <c r="L71" s="12" t="s">
        <v>59</v>
      </c>
      <c r="M71" s="33"/>
      <c r="N71" s="33" t="s">
        <v>73</v>
      </c>
      <c r="O71" s="9" t="s">
        <v>320</v>
      </c>
      <c r="P71" s="3">
        <v>10</v>
      </c>
      <c r="Q71" s="3">
        <v>20</v>
      </c>
      <c r="R71" s="12">
        <f>Q71-P71</f>
        <v>10</v>
      </c>
      <c r="S71" s="12">
        <f>S70+R71</f>
        <v>20</v>
      </c>
      <c r="T71" s="31">
        <v>1.3832771671048221</v>
      </c>
      <c r="U71" s="29">
        <v>-25.905104399999999</v>
      </c>
      <c r="V71" s="30">
        <v>0.12092922353791917</v>
      </c>
      <c r="W71" s="30">
        <v>1.5347830606526258</v>
      </c>
      <c r="X71" s="37">
        <f>W71/V71</f>
        <v>12.691581205525326</v>
      </c>
      <c r="Y71" s="17">
        <f>T71*R71*W71</f>
        <v>21.230303642600326</v>
      </c>
      <c r="Z71" s="18">
        <f>Z70+Y71</f>
        <v>45.881147330645156</v>
      </c>
      <c r="AA71" s="17">
        <v>5.94</v>
      </c>
    </row>
    <row r="72" spans="1:27" x14ac:dyDescent="0.25">
      <c r="A72" s="9" t="s">
        <v>319</v>
      </c>
      <c r="B72" s="10">
        <v>37</v>
      </c>
      <c r="C72" s="3">
        <v>-117.080958</v>
      </c>
      <c r="D72" s="3">
        <v>46.778993</v>
      </c>
      <c r="E72" s="3">
        <v>493819.788</v>
      </c>
      <c r="F72" s="3">
        <v>5180608.0619999999</v>
      </c>
      <c r="G72" s="11" t="s">
        <v>130</v>
      </c>
      <c r="H72" s="12">
        <v>3</v>
      </c>
      <c r="I72" s="12" t="s">
        <v>117</v>
      </c>
      <c r="J72" s="13" t="s">
        <v>306</v>
      </c>
      <c r="K72" s="12">
        <v>20</v>
      </c>
      <c r="L72" s="12" t="s">
        <v>59</v>
      </c>
      <c r="M72" s="33"/>
      <c r="N72" s="33" t="s">
        <v>29</v>
      </c>
      <c r="O72" s="9" t="s">
        <v>320</v>
      </c>
      <c r="P72" s="3">
        <v>20</v>
      </c>
      <c r="Q72" s="3">
        <v>30</v>
      </c>
      <c r="R72" s="12">
        <f>Q72-P72</f>
        <v>10</v>
      </c>
      <c r="S72" s="12">
        <f>S71+R72</f>
        <v>30</v>
      </c>
      <c r="T72" s="31">
        <v>1.4285336203398205</v>
      </c>
      <c r="U72" s="27">
        <v>-25.957199200000002</v>
      </c>
      <c r="V72" s="28">
        <v>8.9132710463239256E-2</v>
      </c>
      <c r="W72" s="28">
        <v>1.0806207503791028</v>
      </c>
      <c r="X72" s="37">
        <f>W72/V72</f>
        <v>12.123728143830878</v>
      </c>
      <c r="Y72" s="17">
        <f>T72*R72*W72</f>
        <v>15.43703072753393</v>
      </c>
      <c r="Z72" s="18">
        <f>Z71+Y72</f>
        <v>61.318178058179086</v>
      </c>
      <c r="AA72" s="17">
        <v>6.77</v>
      </c>
    </row>
    <row r="73" spans="1:27" x14ac:dyDescent="0.25">
      <c r="T73" s="40"/>
    </row>
    <row r="74" spans="1:27" x14ac:dyDescent="0.25">
      <c r="A74" s="9" t="s">
        <v>331</v>
      </c>
      <c r="B74" s="10">
        <v>39</v>
      </c>
      <c r="C74" s="3">
        <v>-117.080122</v>
      </c>
      <c r="D74" s="3">
        <v>46.779111999999998</v>
      </c>
      <c r="E74" s="3">
        <v>493883.62040000001</v>
      </c>
      <c r="F74" s="3">
        <v>5180621.22</v>
      </c>
      <c r="G74" s="11" t="s">
        <v>130</v>
      </c>
      <c r="H74" s="12">
        <v>4</v>
      </c>
      <c r="I74" s="12" t="s">
        <v>117</v>
      </c>
      <c r="J74" s="13" t="s">
        <v>324</v>
      </c>
      <c r="K74" s="12">
        <v>22</v>
      </c>
      <c r="L74" s="12" t="s">
        <v>59</v>
      </c>
      <c r="M74" s="33"/>
      <c r="N74" s="33" t="s">
        <v>31</v>
      </c>
      <c r="O74" s="9" t="s">
        <v>334</v>
      </c>
      <c r="P74" s="3">
        <v>0</v>
      </c>
      <c r="Q74" s="3">
        <v>10</v>
      </c>
      <c r="R74" s="12">
        <f>Q74-P74</f>
        <v>10</v>
      </c>
      <c r="S74" s="12">
        <f>R74</f>
        <v>10</v>
      </c>
      <c r="T74" s="31">
        <v>1.1535543518534854</v>
      </c>
      <c r="U74" s="27">
        <v>-26.583193199999997</v>
      </c>
      <c r="V74" s="28">
        <v>0.14211026196050716</v>
      </c>
      <c r="W74" s="28">
        <v>1.8444316826434599</v>
      </c>
      <c r="X74" s="37">
        <f>W74/V74</f>
        <v>12.978877508198758</v>
      </c>
      <c r="Y74" s="17">
        <f>T74*R74*W74</f>
        <v>21.2765219420981</v>
      </c>
      <c r="Z74" s="18">
        <f>Y74</f>
        <v>21.2765219420981</v>
      </c>
      <c r="AA74" s="17">
        <v>5.36</v>
      </c>
    </row>
    <row r="75" spans="1:27" x14ac:dyDescent="0.25">
      <c r="A75" s="9" t="s">
        <v>332</v>
      </c>
      <c r="B75" s="10">
        <v>39</v>
      </c>
      <c r="C75" s="3">
        <v>-117.080122</v>
      </c>
      <c r="D75" s="3">
        <v>46.779111999999998</v>
      </c>
      <c r="E75" s="3">
        <v>493883.62040000001</v>
      </c>
      <c r="F75" s="3">
        <v>5180621.22</v>
      </c>
      <c r="G75" s="11" t="s">
        <v>130</v>
      </c>
      <c r="H75" s="12">
        <v>4</v>
      </c>
      <c r="I75" s="12" t="s">
        <v>117</v>
      </c>
      <c r="J75" s="13" t="s">
        <v>324</v>
      </c>
      <c r="K75" s="12">
        <v>22</v>
      </c>
      <c r="L75" s="12" t="s">
        <v>59</v>
      </c>
      <c r="M75" s="33"/>
      <c r="N75" s="33" t="s">
        <v>73</v>
      </c>
      <c r="O75" s="9" t="s">
        <v>334</v>
      </c>
      <c r="P75" s="3">
        <v>10</v>
      </c>
      <c r="Q75" s="3">
        <v>20</v>
      </c>
      <c r="R75" s="12">
        <f>Q75-P75</f>
        <v>10</v>
      </c>
      <c r="S75" s="12">
        <f>S74+R75</f>
        <v>20</v>
      </c>
      <c r="T75" s="31">
        <v>1.3379324946627378</v>
      </c>
      <c r="U75" s="29">
        <v>-26.029800599999994</v>
      </c>
      <c r="V75" s="30">
        <v>9.3347519102427681E-2</v>
      </c>
      <c r="W75" s="30">
        <v>1.095056098268691</v>
      </c>
      <c r="X75" s="37">
        <f>W75/V75</f>
        <v>11.730960916777187</v>
      </c>
      <c r="Y75" s="17">
        <f>T75*R75*W75</f>
        <v>14.651111373522738</v>
      </c>
      <c r="Z75" s="18">
        <f>Z74+Y75</f>
        <v>35.927633315620838</v>
      </c>
      <c r="AA75" s="17">
        <v>6.24</v>
      </c>
    </row>
    <row r="76" spans="1:27" x14ac:dyDescent="0.25">
      <c r="A76" s="9" t="s">
        <v>333</v>
      </c>
      <c r="B76" s="10">
        <v>39</v>
      </c>
      <c r="C76" s="3">
        <v>-117.080122</v>
      </c>
      <c r="D76" s="3">
        <v>46.779111999999998</v>
      </c>
      <c r="E76" s="3">
        <v>493883.62040000001</v>
      </c>
      <c r="F76" s="3">
        <v>5180621.22</v>
      </c>
      <c r="G76" s="11" t="s">
        <v>130</v>
      </c>
      <c r="H76" s="12">
        <v>4</v>
      </c>
      <c r="I76" s="12" t="s">
        <v>117</v>
      </c>
      <c r="J76" s="13" t="s">
        <v>324</v>
      </c>
      <c r="K76" s="12">
        <v>22</v>
      </c>
      <c r="L76" s="12" t="s">
        <v>59</v>
      </c>
      <c r="M76" s="33"/>
      <c r="N76" s="33" t="s">
        <v>29</v>
      </c>
      <c r="O76" s="9" t="s">
        <v>334</v>
      </c>
      <c r="P76" s="3">
        <v>20</v>
      </c>
      <c r="Q76" s="3">
        <v>30</v>
      </c>
      <c r="R76" s="12">
        <f>Q76-P76</f>
        <v>10</v>
      </c>
      <c r="S76" s="12">
        <f>S75+R76</f>
        <v>30</v>
      </c>
      <c r="T76" s="31">
        <v>1.4250048520563898</v>
      </c>
      <c r="U76" s="27">
        <v>-25.965697599999999</v>
      </c>
      <c r="V76" s="28">
        <v>6.0843938379102479E-2</v>
      </c>
      <c r="W76" s="28">
        <v>0.62762268363473994</v>
      </c>
      <c r="X76" s="37">
        <f>W76/V76</f>
        <v>10.315286951416411</v>
      </c>
      <c r="Y76" s="17">
        <f>T76*R76*W76</f>
        <v>8.9436536944015685</v>
      </c>
      <c r="Z76" s="18">
        <f>Z75+Y76</f>
        <v>44.871287010022407</v>
      </c>
      <c r="AA76" s="17">
        <v>7.02</v>
      </c>
    </row>
    <row r="77" spans="1:27" x14ac:dyDescent="0.25">
      <c r="T77" s="40"/>
    </row>
    <row r="78" spans="1:27" x14ac:dyDescent="0.25">
      <c r="A78" s="9" t="s">
        <v>344</v>
      </c>
      <c r="B78" s="10">
        <v>41</v>
      </c>
      <c r="C78" s="3">
        <v>-117.079286</v>
      </c>
      <c r="D78" s="3">
        <v>46.779046999999998</v>
      </c>
      <c r="E78" s="3">
        <v>493947.43199999997</v>
      </c>
      <c r="F78" s="3">
        <v>5180613.932</v>
      </c>
      <c r="G78" s="11" t="s">
        <v>58</v>
      </c>
      <c r="H78" s="12">
        <v>6</v>
      </c>
      <c r="I78" s="12" t="s">
        <v>117</v>
      </c>
      <c r="J78" s="13" t="s">
        <v>338</v>
      </c>
      <c r="K78" s="12">
        <v>24</v>
      </c>
      <c r="L78" s="12" t="s">
        <v>59</v>
      </c>
      <c r="N78" s="33" t="s">
        <v>31</v>
      </c>
      <c r="O78" s="9" t="s">
        <v>347</v>
      </c>
      <c r="P78" s="3">
        <v>0</v>
      </c>
      <c r="Q78" s="3">
        <v>10</v>
      </c>
      <c r="R78" s="12">
        <f>Q78-P78</f>
        <v>10</v>
      </c>
      <c r="S78" s="12">
        <f>R78</f>
        <v>10</v>
      </c>
      <c r="T78" s="31">
        <v>1.214690262363922</v>
      </c>
      <c r="U78" s="27">
        <v>-26.623772499999994</v>
      </c>
      <c r="V78" s="28">
        <v>0.19101071010710108</v>
      </c>
      <c r="W78" s="28">
        <v>2.4561335613356134</v>
      </c>
      <c r="X78" s="37">
        <f>W78/V78</f>
        <v>12.858616985186023</v>
      </c>
      <c r="Y78" s="17">
        <f>T78*R78*W78</f>
        <v>29.834415200195902</v>
      </c>
      <c r="Z78" s="18">
        <f>Y78</f>
        <v>29.834415200195902</v>
      </c>
      <c r="AA78" s="17">
        <v>4.75</v>
      </c>
    </row>
    <row r="79" spans="1:27" x14ac:dyDescent="0.25">
      <c r="A79" s="9" t="s">
        <v>345</v>
      </c>
      <c r="B79" s="10">
        <v>41</v>
      </c>
      <c r="C79" s="3">
        <v>-117.079286</v>
      </c>
      <c r="D79" s="3">
        <v>46.779046999999998</v>
      </c>
      <c r="E79" s="3">
        <v>493947.43199999997</v>
      </c>
      <c r="F79" s="3">
        <v>5180613.932</v>
      </c>
      <c r="G79" s="11" t="s">
        <v>58</v>
      </c>
      <c r="H79" s="12">
        <v>6</v>
      </c>
      <c r="I79" s="12" t="s">
        <v>117</v>
      </c>
      <c r="J79" s="13" t="s">
        <v>338</v>
      </c>
      <c r="K79" s="12">
        <v>24</v>
      </c>
      <c r="L79" s="12" t="s">
        <v>59</v>
      </c>
      <c r="N79" s="33" t="s">
        <v>73</v>
      </c>
      <c r="O79" s="9" t="s">
        <v>347</v>
      </c>
      <c r="P79" s="3">
        <v>10</v>
      </c>
      <c r="Q79" s="3">
        <v>20</v>
      </c>
      <c r="R79" s="12">
        <f>Q79-P79</f>
        <v>10</v>
      </c>
      <c r="S79" s="12">
        <f>S78+R79</f>
        <v>20</v>
      </c>
      <c r="T79" s="31">
        <v>1.3389029059406814</v>
      </c>
      <c r="U79" s="29">
        <v>-26.006292299999998</v>
      </c>
      <c r="V79" s="30">
        <v>0.1626393741081533</v>
      </c>
      <c r="W79" s="30">
        <v>2.038648821532254</v>
      </c>
      <c r="X79" s="37">
        <f>W79/V79</f>
        <v>12.534780293587309</v>
      </c>
      <c r="Y79" s="17">
        <f>T79*R79*W79</f>
        <v>27.295528313420807</v>
      </c>
      <c r="Z79" s="18">
        <f>Z78+Y79</f>
        <v>57.129943513616709</v>
      </c>
      <c r="AA79" s="17">
        <v>5.15</v>
      </c>
    </row>
    <row r="80" spans="1:27" x14ac:dyDescent="0.25">
      <c r="A80" s="9" t="s">
        <v>346</v>
      </c>
      <c r="B80" s="10">
        <v>41</v>
      </c>
      <c r="C80" s="3">
        <v>-117.079286</v>
      </c>
      <c r="D80" s="3">
        <v>46.779046999999998</v>
      </c>
      <c r="E80" s="3">
        <v>493947.43199999997</v>
      </c>
      <c r="F80" s="3">
        <v>5180613.932</v>
      </c>
      <c r="G80" s="11" t="s">
        <v>58</v>
      </c>
      <c r="H80" s="12">
        <v>6</v>
      </c>
      <c r="I80" s="12" t="s">
        <v>117</v>
      </c>
      <c r="J80" s="13" t="s">
        <v>338</v>
      </c>
      <c r="K80" s="12">
        <v>24</v>
      </c>
      <c r="L80" s="12" t="s">
        <v>59</v>
      </c>
      <c r="N80" s="33" t="s">
        <v>188</v>
      </c>
      <c r="O80" s="9" t="s">
        <v>347</v>
      </c>
      <c r="P80" s="3">
        <v>20</v>
      </c>
      <c r="Q80" s="3">
        <v>30</v>
      </c>
      <c r="R80" s="12">
        <f>Q80-P80</f>
        <v>10</v>
      </c>
      <c r="S80" s="12">
        <f>S79+R80</f>
        <v>30</v>
      </c>
      <c r="T80" s="31">
        <v>1.130352700389929</v>
      </c>
      <c r="U80" s="27">
        <v>-25.610695799999998</v>
      </c>
      <c r="V80" s="28">
        <v>0.13400795190069822</v>
      </c>
      <c r="W80" s="28">
        <v>1.5403588052754076</v>
      </c>
      <c r="X80" s="37">
        <f>W80/V80</f>
        <v>11.494532849937405</v>
      </c>
      <c r="Y80" s="17">
        <f>T80*R80*W80</f>
        <v>17.41148735112462</v>
      </c>
      <c r="Z80" s="18">
        <f>Z79+Y80</f>
        <v>74.541430864741329</v>
      </c>
      <c r="AA80" s="17">
        <v>6.17</v>
      </c>
    </row>
    <row r="82" spans="1:27" x14ac:dyDescent="0.25">
      <c r="A82" s="9" t="s">
        <v>360</v>
      </c>
      <c r="B82" s="10">
        <v>43</v>
      </c>
      <c r="C82" s="3">
        <v>-117.088318</v>
      </c>
      <c r="D82" s="3">
        <v>46.779153000000001</v>
      </c>
      <c r="E82" s="3">
        <v>493257.95659999998</v>
      </c>
      <c r="F82" s="3">
        <v>5180626.4460000005</v>
      </c>
      <c r="G82" s="11" t="s">
        <v>130</v>
      </c>
      <c r="H82" s="12">
        <v>1</v>
      </c>
      <c r="I82" s="12" t="s">
        <v>29</v>
      </c>
      <c r="J82" s="13" t="s">
        <v>351</v>
      </c>
      <c r="K82" s="12">
        <v>3</v>
      </c>
      <c r="L82" s="12" t="s">
        <v>117</v>
      </c>
      <c r="N82" s="33" t="s">
        <v>31</v>
      </c>
      <c r="O82" s="9" t="s">
        <v>352</v>
      </c>
      <c r="P82" s="3">
        <v>0</v>
      </c>
      <c r="Q82" s="3">
        <v>10</v>
      </c>
      <c r="R82" s="12">
        <f>Q82-P82</f>
        <v>10</v>
      </c>
      <c r="S82" s="12">
        <f>R82</f>
        <v>10</v>
      </c>
      <c r="T82" s="31">
        <v>1.1814316212925879</v>
      </c>
      <c r="U82" s="27">
        <v>-26.839098</v>
      </c>
      <c r="V82" s="28">
        <v>0.163963233306299</v>
      </c>
      <c r="W82" s="28">
        <v>1.9120122555645671</v>
      </c>
      <c r="X82" s="37">
        <f>W82/V82</f>
        <v>11.661225611431712</v>
      </c>
      <c r="Y82" s="17">
        <f>T82*R82*W82</f>
        <v>22.589117390229447</v>
      </c>
      <c r="Z82" s="18">
        <f>Y82</f>
        <v>22.589117390229447</v>
      </c>
      <c r="AA82" s="17">
        <v>4.55</v>
      </c>
    </row>
    <row r="83" spans="1:27" x14ac:dyDescent="0.25">
      <c r="A83" s="9" t="s">
        <v>361</v>
      </c>
      <c r="B83" s="10">
        <v>43</v>
      </c>
      <c r="C83" s="3">
        <v>-117.088318</v>
      </c>
      <c r="D83" s="3">
        <v>46.779153000000001</v>
      </c>
      <c r="E83" s="3">
        <v>493257.95659999998</v>
      </c>
      <c r="F83" s="3">
        <v>5180626.4460000005</v>
      </c>
      <c r="G83" s="11" t="s">
        <v>130</v>
      </c>
      <c r="H83" s="12">
        <v>1</v>
      </c>
      <c r="I83" s="12" t="s">
        <v>29</v>
      </c>
      <c r="J83" s="13" t="s">
        <v>351</v>
      </c>
      <c r="K83" s="12">
        <v>3</v>
      </c>
      <c r="L83" s="12" t="s">
        <v>117</v>
      </c>
      <c r="N83" s="33" t="s">
        <v>73</v>
      </c>
      <c r="O83" s="9" t="s">
        <v>363</v>
      </c>
      <c r="P83" s="3">
        <v>10</v>
      </c>
      <c r="Q83" s="3">
        <v>20</v>
      </c>
      <c r="R83" s="12">
        <f>Q83-P83</f>
        <v>10</v>
      </c>
      <c r="S83" s="12">
        <f>S82+R83</f>
        <v>20</v>
      </c>
      <c r="T83" s="31">
        <v>1.3921873070204844</v>
      </c>
      <c r="U83" s="29">
        <v>-25.6495794</v>
      </c>
      <c r="V83" s="30">
        <v>0.1131301663180958</v>
      </c>
      <c r="W83" s="30">
        <v>1.1919714171895226</v>
      </c>
      <c r="X83" s="37">
        <f>W83/V83</f>
        <v>10.536282726200325</v>
      </c>
      <c r="Y83" s="17">
        <f>T83*R83*W83</f>
        <v>16.594474773424718</v>
      </c>
      <c r="Z83" s="18">
        <f>Z82+Y83</f>
        <v>39.183592163654168</v>
      </c>
      <c r="AA83" s="17">
        <v>4.54</v>
      </c>
    </row>
    <row r="84" spans="1:27" x14ac:dyDescent="0.25">
      <c r="A84" s="9" t="s">
        <v>362</v>
      </c>
      <c r="B84" s="10">
        <v>43</v>
      </c>
      <c r="C84" s="3">
        <v>-117.088318</v>
      </c>
      <c r="D84" s="3">
        <v>46.779153000000001</v>
      </c>
      <c r="E84" s="3">
        <v>493257.95659999998</v>
      </c>
      <c r="F84" s="3">
        <v>5180626.4460000005</v>
      </c>
      <c r="G84" s="11" t="s">
        <v>130</v>
      </c>
      <c r="H84" s="12">
        <v>1</v>
      </c>
      <c r="I84" s="12" t="s">
        <v>29</v>
      </c>
      <c r="J84" s="13" t="s">
        <v>351</v>
      </c>
      <c r="K84" s="12">
        <v>3</v>
      </c>
      <c r="L84" s="12" t="s">
        <v>117</v>
      </c>
      <c r="N84" s="33" t="s">
        <v>29</v>
      </c>
      <c r="O84" s="9" t="s">
        <v>352</v>
      </c>
      <c r="P84" s="3">
        <v>20</v>
      </c>
      <c r="Q84" s="3">
        <v>30</v>
      </c>
      <c r="R84" s="12">
        <f>Q84-P84</f>
        <v>10</v>
      </c>
      <c r="S84" s="12">
        <f>S83+R84</f>
        <v>30</v>
      </c>
      <c r="T84" s="31">
        <v>1.3580464738782927</v>
      </c>
      <c r="U84" s="27">
        <v>-25.7340798</v>
      </c>
      <c r="V84" s="28">
        <v>0.11175371711780405</v>
      </c>
      <c r="W84" s="28">
        <v>1.1970539458635152</v>
      </c>
      <c r="X84" s="37">
        <f>W84/V84</f>
        <v>10.711535837341794</v>
      </c>
      <c r="Y84" s="17">
        <f>T84*R84*W84</f>
        <v>16.256548902220434</v>
      </c>
      <c r="Z84" s="18">
        <f>Z83+Y84</f>
        <v>55.440141065874599</v>
      </c>
      <c r="AA84" s="17">
        <v>5.1100000000000003</v>
      </c>
    </row>
    <row r="85" spans="1:27" x14ac:dyDescent="0.25">
      <c r="T85" s="40"/>
    </row>
    <row r="86" spans="1:27" x14ac:dyDescent="0.25">
      <c r="A86" s="9" t="s">
        <v>376</v>
      </c>
      <c r="B86" s="10">
        <v>45</v>
      </c>
      <c r="C86" s="3">
        <v>-117.08748199999999</v>
      </c>
      <c r="D86" s="3">
        <v>46.779300999999997</v>
      </c>
      <c r="E86" s="3">
        <v>493321.79369999998</v>
      </c>
      <c r="F86" s="3">
        <v>5180642.8210000005</v>
      </c>
      <c r="G86" s="11" t="s">
        <v>58</v>
      </c>
      <c r="H86" s="12">
        <v>3</v>
      </c>
      <c r="I86" s="12" t="s">
        <v>29</v>
      </c>
      <c r="J86" s="13" t="s">
        <v>367</v>
      </c>
      <c r="K86" s="12">
        <v>5</v>
      </c>
      <c r="L86" s="12" t="s">
        <v>117</v>
      </c>
      <c r="N86" s="33" t="s">
        <v>31</v>
      </c>
      <c r="O86" s="9" t="s">
        <v>379</v>
      </c>
      <c r="P86" s="3">
        <v>0</v>
      </c>
      <c r="Q86" s="3">
        <v>10</v>
      </c>
      <c r="R86" s="12">
        <f>Q86-P86</f>
        <v>10</v>
      </c>
      <c r="S86" s="12">
        <f>R86</f>
        <v>10</v>
      </c>
      <c r="T86" s="31">
        <v>1.2683275402720682</v>
      </c>
      <c r="U86" s="27">
        <v>-26.2100352</v>
      </c>
      <c r="V86" s="28">
        <v>0.12588186240444751</v>
      </c>
      <c r="W86" s="28">
        <v>1.4712448459578409</v>
      </c>
      <c r="X86" s="37">
        <f>W86/V86</f>
        <v>11.687504600391586</v>
      </c>
      <c r="Y86" s="17">
        <f>T86*R86*W86</f>
        <v>18.66020356611666</v>
      </c>
      <c r="Z86" s="18">
        <f>Y86</f>
        <v>18.66020356611666</v>
      </c>
      <c r="AA86" s="17">
        <v>4.8499999999999996</v>
      </c>
    </row>
    <row r="87" spans="1:27" x14ac:dyDescent="0.25">
      <c r="A87" s="9" t="s">
        <v>377</v>
      </c>
      <c r="B87" s="10">
        <v>45</v>
      </c>
      <c r="C87" s="3">
        <v>-117.08748199999999</v>
      </c>
      <c r="D87" s="3">
        <v>46.779300999999997</v>
      </c>
      <c r="E87" s="3">
        <v>493321.79369999998</v>
      </c>
      <c r="F87" s="3">
        <v>5180642.8210000005</v>
      </c>
      <c r="G87" s="11" t="s">
        <v>58</v>
      </c>
      <c r="H87" s="12">
        <v>3</v>
      </c>
      <c r="I87" s="12" t="s">
        <v>29</v>
      </c>
      <c r="J87" s="13" t="s">
        <v>367</v>
      </c>
      <c r="K87" s="12">
        <v>5</v>
      </c>
      <c r="L87" s="12" t="s">
        <v>117</v>
      </c>
      <c r="N87" s="33" t="s">
        <v>238</v>
      </c>
      <c r="O87" s="9" t="s">
        <v>379</v>
      </c>
      <c r="P87" s="3">
        <v>10</v>
      </c>
      <c r="Q87" s="3">
        <v>20</v>
      </c>
      <c r="R87" s="12">
        <f>Q87-P87</f>
        <v>10</v>
      </c>
      <c r="S87" s="12">
        <f>S86+R87</f>
        <v>20</v>
      </c>
      <c r="T87" s="31">
        <v>1.390952238121284</v>
      </c>
      <c r="U87" s="29">
        <v>-25.3296621</v>
      </c>
      <c r="V87" s="30">
        <v>9.0390372761960672E-2</v>
      </c>
      <c r="W87" s="30">
        <v>0.88213845444253436</v>
      </c>
      <c r="X87" s="37">
        <f>W87/V87</f>
        <v>9.759208060416011</v>
      </c>
      <c r="Y87" s="17">
        <f>T87*R87*W87</f>
        <v>12.270124575396935</v>
      </c>
      <c r="Z87" s="18">
        <f>Z86+Y87</f>
        <v>30.930328141513595</v>
      </c>
      <c r="AA87" s="17">
        <v>5.51</v>
      </c>
    </row>
    <row r="88" spans="1:27" x14ac:dyDescent="0.25">
      <c r="A88" s="9" t="s">
        <v>378</v>
      </c>
      <c r="B88" s="10">
        <v>45</v>
      </c>
      <c r="C88" s="3">
        <v>-117.08748199999999</v>
      </c>
      <c r="D88" s="3">
        <v>46.779300999999997</v>
      </c>
      <c r="E88" s="3">
        <v>493321.79369999998</v>
      </c>
      <c r="F88" s="3">
        <v>5180642.8210000005</v>
      </c>
      <c r="G88" s="11" t="s">
        <v>58</v>
      </c>
      <c r="H88" s="12">
        <v>3</v>
      </c>
      <c r="I88" s="12" t="s">
        <v>29</v>
      </c>
      <c r="J88" s="13" t="s">
        <v>367</v>
      </c>
      <c r="K88" s="12">
        <v>5</v>
      </c>
      <c r="L88" s="12" t="s">
        <v>117</v>
      </c>
      <c r="N88" s="33" t="s">
        <v>64</v>
      </c>
      <c r="O88" s="9" t="s">
        <v>379</v>
      </c>
      <c r="P88" s="3">
        <v>20</v>
      </c>
      <c r="Q88" s="3">
        <v>30</v>
      </c>
      <c r="R88" s="12">
        <f>Q88-P88</f>
        <v>10</v>
      </c>
      <c r="S88" s="12">
        <f>S87+R88</f>
        <v>30</v>
      </c>
      <c r="T88" s="31">
        <v>1.2715034317271556</v>
      </c>
      <c r="U88" s="27">
        <v>-23.374360799999994</v>
      </c>
      <c r="V88" s="28">
        <v>7.45305289314874E-2</v>
      </c>
      <c r="W88" s="28">
        <v>0.78539314873979416</v>
      </c>
      <c r="X88" s="37">
        <f>W88/V88</f>
        <v>10.537871661447232</v>
      </c>
      <c r="Y88" s="17">
        <f>T88*R88*W88</f>
        <v>9.9863008387764456</v>
      </c>
      <c r="Z88" s="18">
        <f>Z87+Y88</f>
        <v>40.916628980290042</v>
      </c>
      <c r="AA88" s="17">
        <v>6.94</v>
      </c>
    </row>
    <row r="90" spans="1:27" x14ac:dyDescent="0.25">
      <c r="A90" s="9" t="s">
        <v>389</v>
      </c>
      <c r="B90" s="10">
        <v>47</v>
      </c>
      <c r="C90" s="3">
        <v>-117.086646</v>
      </c>
      <c r="D90" s="3">
        <v>46.779362999999996</v>
      </c>
      <c r="E90" s="3">
        <v>493385.61989999999</v>
      </c>
      <c r="F90" s="3">
        <v>5180649.6399999997</v>
      </c>
      <c r="G90" s="11" t="s">
        <v>58</v>
      </c>
      <c r="H90" s="12">
        <v>4</v>
      </c>
      <c r="I90" s="12" t="s">
        <v>29</v>
      </c>
      <c r="J90" s="13" t="s">
        <v>383</v>
      </c>
      <c r="K90" s="12">
        <v>7</v>
      </c>
      <c r="L90" s="12" t="s">
        <v>117</v>
      </c>
      <c r="N90" s="33" t="s">
        <v>31</v>
      </c>
      <c r="O90" s="9" t="s">
        <v>392</v>
      </c>
      <c r="P90" s="3">
        <v>0</v>
      </c>
      <c r="Q90" s="3">
        <v>10</v>
      </c>
      <c r="R90" s="12">
        <f>Q90-P90</f>
        <v>10</v>
      </c>
      <c r="S90" s="12">
        <f>R90</f>
        <v>10</v>
      </c>
      <c r="T90" s="31">
        <v>1.145791061629938</v>
      </c>
      <c r="U90" s="27">
        <v>-26.518661000000002</v>
      </c>
      <c r="V90" s="28">
        <v>0.15781905332534452</v>
      </c>
      <c r="W90" s="28">
        <v>1.7537429137668801</v>
      </c>
      <c r="X90" s="37">
        <f>W90/V90</f>
        <v>11.112364931954909</v>
      </c>
      <c r="Y90" s="17">
        <f>T90*R90*W90</f>
        <v>20.094229549909343</v>
      </c>
      <c r="Z90" s="18">
        <f>Y90</f>
        <v>20.094229549909343</v>
      </c>
      <c r="AA90" s="17">
        <v>4.8499999999999996</v>
      </c>
    </row>
    <row r="91" spans="1:27" x14ac:dyDescent="0.25">
      <c r="A91" s="9" t="s">
        <v>390</v>
      </c>
      <c r="B91" s="10">
        <v>47</v>
      </c>
      <c r="C91" s="3">
        <v>-117.086646</v>
      </c>
      <c r="D91" s="3">
        <v>46.779362999999996</v>
      </c>
      <c r="E91" s="3">
        <v>493385.61989999999</v>
      </c>
      <c r="F91" s="3">
        <v>5180649.6399999997</v>
      </c>
      <c r="G91" s="11" t="s">
        <v>58</v>
      </c>
      <c r="H91" s="12">
        <v>4</v>
      </c>
      <c r="I91" s="12" t="s">
        <v>29</v>
      </c>
      <c r="J91" s="13" t="s">
        <v>383</v>
      </c>
      <c r="K91" s="12">
        <v>7</v>
      </c>
      <c r="L91" s="12" t="s">
        <v>117</v>
      </c>
      <c r="N91" s="33" t="s">
        <v>103</v>
      </c>
      <c r="O91" s="9" t="s">
        <v>392</v>
      </c>
      <c r="P91" s="3">
        <v>10</v>
      </c>
      <c r="Q91" s="3">
        <v>20</v>
      </c>
      <c r="R91" s="12">
        <f>Q91-P91</f>
        <v>10</v>
      </c>
      <c r="S91" s="12">
        <f>S90+R91</f>
        <v>20</v>
      </c>
      <c r="T91" s="31">
        <v>1.3617516805758949</v>
      </c>
      <c r="U91" s="29">
        <v>-25.5964302</v>
      </c>
      <c r="V91" s="30">
        <v>0.12185975746185167</v>
      </c>
      <c r="W91" s="30">
        <v>1.209998210050566</v>
      </c>
      <c r="X91" s="37">
        <f>W91/V91</f>
        <v>9.9294322855464188</v>
      </c>
      <c r="Y91" s="17">
        <f>T91*R91*W91</f>
        <v>16.47717096030183</v>
      </c>
      <c r="Z91" s="18">
        <f>Z90+Y91</f>
        <v>36.571400510211177</v>
      </c>
      <c r="AA91" s="17">
        <v>4.7699999999999996</v>
      </c>
    </row>
    <row r="92" spans="1:27" x14ac:dyDescent="0.25">
      <c r="A92" s="9" t="s">
        <v>391</v>
      </c>
      <c r="B92" s="10">
        <v>47</v>
      </c>
      <c r="C92" s="3">
        <v>-117.086646</v>
      </c>
      <c r="D92" s="3">
        <v>46.779362999999996</v>
      </c>
      <c r="E92" s="3">
        <v>493385.61989999999</v>
      </c>
      <c r="F92" s="3">
        <v>5180649.6399999997</v>
      </c>
      <c r="G92" s="11" t="s">
        <v>58</v>
      </c>
      <c r="H92" s="12">
        <v>4</v>
      </c>
      <c r="I92" s="12" t="s">
        <v>29</v>
      </c>
      <c r="J92" s="13" t="s">
        <v>383</v>
      </c>
      <c r="K92" s="12">
        <v>7</v>
      </c>
      <c r="L92" s="12" t="s">
        <v>117</v>
      </c>
      <c r="N92" s="33" t="s">
        <v>35</v>
      </c>
      <c r="O92" s="9" t="s">
        <v>392</v>
      </c>
      <c r="P92" s="3">
        <v>20</v>
      </c>
      <c r="Q92" s="3">
        <v>30</v>
      </c>
      <c r="R92" s="12">
        <f>Q92-P92</f>
        <v>10</v>
      </c>
      <c r="S92" s="12">
        <f>S91+R92</f>
        <v>30</v>
      </c>
      <c r="T92" s="31">
        <v>1.388129223494539</v>
      </c>
      <c r="U92" s="27">
        <v>-25.458522200000001</v>
      </c>
      <c r="V92" s="28">
        <v>9.3789117564138713E-2</v>
      </c>
      <c r="W92" s="28">
        <v>0.69203740249976509</v>
      </c>
      <c r="X92" s="37">
        <f>W92/V92</f>
        <v>7.3786535205058064</v>
      </c>
      <c r="Y92" s="17">
        <f>T92*R92*W92</f>
        <v>9.6063734216117673</v>
      </c>
      <c r="Z92" s="18">
        <f>Z91+Y92</f>
        <v>46.177773931822941</v>
      </c>
      <c r="AA92" s="17">
        <v>5.5</v>
      </c>
    </row>
    <row r="94" spans="1:27" x14ac:dyDescent="0.25">
      <c r="A94" s="9" t="s">
        <v>404</v>
      </c>
      <c r="B94" s="10">
        <v>49</v>
      </c>
      <c r="C94" s="3">
        <v>-117.08581</v>
      </c>
      <c r="D94" s="3">
        <v>46.779237999999999</v>
      </c>
      <c r="E94" s="3">
        <v>493449.42330000002</v>
      </c>
      <c r="F94" s="3">
        <v>5180635.68</v>
      </c>
      <c r="G94" s="11" t="s">
        <v>58</v>
      </c>
      <c r="H94" s="12">
        <v>6</v>
      </c>
      <c r="I94" s="12" t="s">
        <v>29</v>
      </c>
      <c r="J94" s="13" t="s">
        <v>396</v>
      </c>
      <c r="K94" s="12">
        <v>9</v>
      </c>
      <c r="L94" s="12" t="s">
        <v>117</v>
      </c>
      <c r="N94" s="33" t="s">
        <v>31</v>
      </c>
      <c r="O94" s="9" t="s">
        <v>407</v>
      </c>
      <c r="P94" s="3">
        <v>0</v>
      </c>
      <c r="Q94" s="3">
        <v>10</v>
      </c>
      <c r="R94" s="12">
        <f>Q94-P94</f>
        <v>10</v>
      </c>
      <c r="S94" s="12">
        <f>R94</f>
        <v>10</v>
      </c>
      <c r="T94" s="31">
        <v>0.85360904776187874</v>
      </c>
      <c r="U94" s="27">
        <v>-26.779909000000004</v>
      </c>
      <c r="V94" s="28">
        <v>0.20365572472058435</v>
      </c>
      <c r="W94" s="28">
        <v>2.5087916923347708</v>
      </c>
      <c r="X94" s="37">
        <f>W94/V94</f>
        <v>12.318787973069909</v>
      </c>
      <c r="Y94" s="17">
        <f>T94*R94*W94</f>
        <v>21.415272875267959</v>
      </c>
      <c r="Z94" s="18">
        <f>Y94</f>
        <v>21.415272875267959</v>
      </c>
      <c r="AA94" s="17">
        <v>4.84</v>
      </c>
    </row>
    <row r="95" spans="1:27" x14ac:dyDescent="0.25">
      <c r="A95" s="9" t="s">
        <v>405</v>
      </c>
      <c r="B95" s="10">
        <v>49</v>
      </c>
      <c r="C95" s="3">
        <v>-117.08581</v>
      </c>
      <c r="D95" s="3">
        <v>46.779237999999999</v>
      </c>
      <c r="E95" s="3">
        <v>493449.42330000002</v>
      </c>
      <c r="F95" s="3">
        <v>5180635.68</v>
      </c>
      <c r="G95" s="11" t="s">
        <v>58</v>
      </c>
      <c r="H95" s="12">
        <v>6</v>
      </c>
      <c r="I95" s="12" t="s">
        <v>29</v>
      </c>
      <c r="J95" s="13" t="s">
        <v>396</v>
      </c>
      <c r="K95" s="12">
        <v>9</v>
      </c>
      <c r="L95" s="12" t="s">
        <v>117</v>
      </c>
      <c r="N95" s="33" t="s">
        <v>31</v>
      </c>
      <c r="O95" s="9" t="s">
        <v>407</v>
      </c>
      <c r="P95" s="3">
        <v>10</v>
      </c>
      <c r="Q95" s="3">
        <v>20</v>
      </c>
      <c r="R95" s="12">
        <f>Q95-P95</f>
        <v>10</v>
      </c>
      <c r="S95" s="12">
        <f>S94+R95</f>
        <v>20</v>
      </c>
      <c r="T95" s="31">
        <v>1.2381565714487357</v>
      </c>
      <c r="U95" s="29">
        <v>-25.883640299999996</v>
      </c>
      <c r="V95" s="30">
        <v>0.17087503920426544</v>
      </c>
      <c r="W95" s="30">
        <v>1.9947246740445363</v>
      </c>
      <c r="X95" s="37">
        <f>W95/V95</f>
        <v>11.673587221010237</v>
      </c>
      <c r="Y95" s="17">
        <f>T95*R95*W95</f>
        <v>24.697814633991801</v>
      </c>
      <c r="Z95" s="18">
        <f>Z94+Y95</f>
        <v>46.113087509259756</v>
      </c>
      <c r="AA95" s="17">
        <v>5.12</v>
      </c>
    </row>
    <row r="96" spans="1:27" x14ac:dyDescent="0.25">
      <c r="A96" s="9" t="s">
        <v>406</v>
      </c>
      <c r="B96" s="10">
        <v>49</v>
      </c>
      <c r="C96" s="3">
        <v>-117.08581</v>
      </c>
      <c r="D96" s="3">
        <v>46.779237999999999</v>
      </c>
      <c r="E96" s="3">
        <v>493449.42330000002</v>
      </c>
      <c r="F96" s="3">
        <v>5180635.68</v>
      </c>
      <c r="G96" s="11" t="s">
        <v>58</v>
      </c>
      <c r="H96" s="12">
        <v>6</v>
      </c>
      <c r="I96" s="12" t="s">
        <v>29</v>
      </c>
      <c r="J96" s="13" t="s">
        <v>396</v>
      </c>
      <c r="K96" s="12">
        <v>9</v>
      </c>
      <c r="L96" s="12" t="s">
        <v>117</v>
      </c>
      <c r="N96" s="33" t="s">
        <v>73</v>
      </c>
      <c r="O96" s="9" t="s">
        <v>397</v>
      </c>
      <c r="P96" s="3">
        <v>20</v>
      </c>
      <c r="Q96" s="3">
        <v>30</v>
      </c>
      <c r="R96" s="12">
        <f>Q96-P96</f>
        <v>10</v>
      </c>
      <c r="S96" s="12">
        <f>S95+R96</f>
        <v>30</v>
      </c>
      <c r="T96" s="31">
        <v>1.1724332621698395</v>
      </c>
      <c r="U96" s="27">
        <v>-25.780348800000002</v>
      </c>
      <c r="V96" s="28">
        <v>0.15219570763920157</v>
      </c>
      <c r="W96" s="28">
        <v>1.7325839211566361</v>
      </c>
      <c r="X96" s="37">
        <f>W96/V96</f>
        <v>11.383921058167665</v>
      </c>
      <c r="Y96" s="17">
        <f>T96*R96*W96</f>
        <v>20.313390186646867</v>
      </c>
      <c r="Z96" s="18">
        <f>Z95+Y96</f>
        <v>66.426477695906627</v>
      </c>
      <c r="AA96" s="17">
        <v>5.77</v>
      </c>
    </row>
    <row r="98" spans="1:27" x14ac:dyDescent="0.25">
      <c r="A98" s="9" t="s">
        <v>418</v>
      </c>
      <c r="B98" s="10">
        <v>51</v>
      </c>
      <c r="C98" s="3">
        <v>-117.084974</v>
      </c>
      <c r="D98" s="3">
        <v>46.779204</v>
      </c>
      <c r="E98" s="3">
        <v>493513.23790000001</v>
      </c>
      <c r="F98" s="3">
        <v>5180631.8320000004</v>
      </c>
      <c r="G98" s="11" t="s">
        <v>58</v>
      </c>
      <c r="H98" s="12">
        <v>2</v>
      </c>
      <c r="I98" s="12" t="s">
        <v>59</v>
      </c>
      <c r="J98" s="13" t="s">
        <v>411</v>
      </c>
      <c r="K98" s="12">
        <v>11</v>
      </c>
      <c r="L98" s="12" t="s">
        <v>117</v>
      </c>
      <c r="N98" s="33" t="s">
        <v>31</v>
      </c>
      <c r="O98" s="9" t="s">
        <v>421</v>
      </c>
      <c r="P98" s="3">
        <v>0</v>
      </c>
      <c r="Q98" s="3">
        <v>10</v>
      </c>
      <c r="R98" s="12">
        <f>Q98-P98</f>
        <v>10</v>
      </c>
      <c r="S98" s="12">
        <f>R98</f>
        <v>10</v>
      </c>
      <c r="T98" s="31">
        <v>1.1387335250630768</v>
      </c>
      <c r="U98" s="27">
        <v>-26.413549500000002</v>
      </c>
      <c r="V98" s="28">
        <v>0.17930769230769231</v>
      </c>
      <c r="W98" s="28">
        <v>2.1021328671328674</v>
      </c>
      <c r="X98" s="37">
        <f>W98/V98</f>
        <v>11.723606723606725</v>
      </c>
      <c r="Y98" s="17">
        <f>T98*R98*W98</f>
        <v>23.937691699411626</v>
      </c>
      <c r="Z98" s="18">
        <f>Y98</f>
        <v>23.937691699411626</v>
      </c>
      <c r="AA98" s="17">
        <v>4.57</v>
      </c>
    </row>
    <row r="99" spans="1:27" x14ac:dyDescent="0.25">
      <c r="A99" s="9" t="s">
        <v>419</v>
      </c>
      <c r="B99" s="10">
        <v>51</v>
      </c>
      <c r="C99" s="3">
        <v>-117.084974</v>
      </c>
      <c r="D99" s="3">
        <v>46.779204</v>
      </c>
      <c r="E99" s="3">
        <v>493513.23790000001</v>
      </c>
      <c r="F99" s="3">
        <v>5180631.8320000004</v>
      </c>
      <c r="G99" s="11" t="s">
        <v>58</v>
      </c>
      <c r="H99" s="12">
        <v>2</v>
      </c>
      <c r="I99" s="12" t="s">
        <v>59</v>
      </c>
      <c r="J99" s="13" t="s">
        <v>411</v>
      </c>
      <c r="K99" s="12">
        <v>11</v>
      </c>
      <c r="L99" s="12" t="s">
        <v>117</v>
      </c>
      <c r="N99" s="33" t="s">
        <v>223</v>
      </c>
      <c r="O99" s="9" t="s">
        <v>412</v>
      </c>
      <c r="P99" s="3">
        <v>10</v>
      </c>
      <c r="Q99" s="3">
        <v>20</v>
      </c>
      <c r="R99" s="12">
        <f>Q99-P99</f>
        <v>10</v>
      </c>
      <c r="S99" s="12">
        <f>S98+R99</f>
        <v>20</v>
      </c>
      <c r="T99" s="31">
        <v>1.3609577077121229</v>
      </c>
      <c r="U99" s="29">
        <v>-25.613805900000003</v>
      </c>
      <c r="V99" s="30">
        <v>0.13185322533424415</v>
      </c>
      <c r="W99" s="30">
        <v>1.4461915682638822</v>
      </c>
      <c r="X99" s="37">
        <f>W99/V99</f>
        <v>10.968192583820592</v>
      </c>
      <c r="Y99" s="17">
        <f>T99*R99*W99</f>
        <v>19.682055616570132</v>
      </c>
      <c r="Z99" s="18">
        <f>Z98+Y99</f>
        <v>43.619747315981755</v>
      </c>
      <c r="AA99" s="17">
        <v>5.07</v>
      </c>
    </row>
    <row r="100" spans="1:27" x14ac:dyDescent="0.25">
      <c r="A100" s="9" t="s">
        <v>420</v>
      </c>
      <c r="B100" s="10">
        <v>51</v>
      </c>
      <c r="C100" s="3">
        <v>-117.084974</v>
      </c>
      <c r="D100" s="3">
        <v>46.779204</v>
      </c>
      <c r="E100" s="3">
        <v>493513.23790000001</v>
      </c>
      <c r="F100" s="3">
        <v>5180631.8320000004</v>
      </c>
      <c r="G100" s="11" t="s">
        <v>58</v>
      </c>
      <c r="H100" s="12">
        <v>2</v>
      </c>
      <c r="I100" s="12" t="s">
        <v>59</v>
      </c>
      <c r="J100" s="13" t="s">
        <v>411</v>
      </c>
      <c r="K100" s="12">
        <v>11</v>
      </c>
      <c r="L100" s="12" t="s">
        <v>117</v>
      </c>
      <c r="N100" s="33" t="s">
        <v>35</v>
      </c>
      <c r="O100" s="9" t="s">
        <v>412</v>
      </c>
      <c r="P100" s="3">
        <v>20</v>
      </c>
      <c r="Q100" s="3">
        <v>30</v>
      </c>
      <c r="R100" s="12">
        <f>Q100-P100</f>
        <v>10</v>
      </c>
      <c r="S100" s="12">
        <f>S99+R100</f>
        <v>30</v>
      </c>
      <c r="T100" s="31">
        <v>1.3164070081338106</v>
      </c>
      <c r="U100" s="27">
        <v>-25.295038399999999</v>
      </c>
      <c r="V100" s="28">
        <v>8.4978797935103254E-2</v>
      </c>
      <c r="W100" s="28">
        <v>0.79491933997050146</v>
      </c>
      <c r="X100" s="37">
        <f>W100/V100</f>
        <v>9.3543255410316206</v>
      </c>
      <c r="Y100" s="17">
        <f>T100*R100*W100</f>
        <v>10.464373900382713</v>
      </c>
      <c r="Z100" s="18">
        <f>Z99+Y100</f>
        <v>54.084121216364466</v>
      </c>
      <c r="AA100" s="17">
        <v>6.01</v>
      </c>
    </row>
    <row r="102" spans="1:27" x14ac:dyDescent="0.25">
      <c r="A102" s="9" t="s">
        <v>432</v>
      </c>
      <c r="B102" s="10">
        <v>53</v>
      </c>
      <c r="C102" s="11">
        <v>-117.084138</v>
      </c>
      <c r="D102" s="11">
        <v>46.779246000000001</v>
      </c>
      <c r="E102" s="11">
        <v>493577.06170000002</v>
      </c>
      <c r="F102" s="11">
        <v>5180636.4309999999</v>
      </c>
      <c r="G102" s="11" t="s">
        <v>58</v>
      </c>
      <c r="H102" s="12">
        <v>3</v>
      </c>
      <c r="I102" s="12" t="s">
        <v>59</v>
      </c>
      <c r="J102" s="13" t="s">
        <v>425</v>
      </c>
      <c r="K102" s="12">
        <v>13</v>
      </c>
      <c r="L102" s="12" t="s">
        <v>117</v>
      </c>
      <c r="N102" s="33" t="s">
        <v>31</v>
      </c>
      <c r="O102" s="9" t="s">
        <v>426</v>
      </c>
      <c r="P102" s="3">
        <v>0</v>
      </c>
      <c r="Q102" s="3">
        <v>10</v>
      </c>
      <c r="R102" s="12">
        <f>Q102-P102</f>
        <v>10</v>
      </c>
      <c r="S102" s="12">
        <f>R102</f>
        <v>10</v>
      </c>
      <c r="T102" s="31">
        <v>1.083772959048644</v>
      </c>
      <c r="U102" s="27">
        <v>-26.711535500000004</v>
      </c>
      <c r="V102" s="28">
        <v>0.20733381191672648</v>
      </c>
      <c r="W102" s="28">
        <v>2.5332835606604447</v>
      </c>
      <c r="X102" s="37">
        <f>W102/V102</f>
        <v>12.218381253116169</v>
      </c>
      <c r="Y102" s="17">
        <f>T102*R102*W102</f>
        <v>27.455042206462551</v>
      </c>
      <c r="Z102" s="18">
        <f>Y102</f>
        <v>27.455042206462551</v>
      </c>
      <c r="AA102" s="17">
        <v>4.88</v>
      </c>
    </row>
    <row r="103" spans="1:27" x14ac:dyDescent="0.25">
      <c r="A103" s="9" t="s">
        <v>433</v>
      </c>
      <c r="B103" s="10">
        <v>53</v>
      </c>
      <c r="C103" s="11">
        <v>-117.084138</v>
      </c>
      <c r="D103" s="11">
        <v>46.779246000000001</v>
      </c>
      <c r="E103" s="11">
        <v>493577.06170000002</v>
      </c>
      <c r="F103" s="11">
        <v>5180636.4309999999</v>
      </c>
      <c r="G103" s="11" t="s">
        <v>58</v>
      </c>
      <c r="H103" s="12">
        <v>3</v>
      </c>
      <c r="I103" s="12" t="s">
        <v>59</v>
      </c>
      <c r="J103" s="13" t="s">
        <v>425</v>
      </c>
      <c r="K103" s="12">
        <v>13</v>
      </c>
      <c r="L103" s="12" t="s">
        <v>117</v>
      </c>
      <c r="N103" s="33" t="s">
        <v>73</v>
      </c>
      <c r="O103" s="9" t="s">
        <v>435</v>
      </c>
      <c r="P103" s="3">
        <v>10</v>
      </c>
      <c r="Q103" s="3">
        <v>20</v>
      </c>
      <c r="R103" s="12">
        <f>Q103-P103</f>
        <v>10</v>
      </c>
      <c r="S103" s="12">
        <f>S102+R103</f>
        <v>20</v>
      </c>
      <c r="T103" s="31">
        <v>1.2273938281842722</v>
      </c>
      <c r="U103" s="29">
        <v>-25.975629300000001</v>
      </c>
      <c r="V103" s="30">
        <v>0.16617898536956111</v>
      </c>
      <c r="W103" s="30">
        <v>1.9405429412882389</v>
      </c>
      <c r="X103" s="37">
        <f>W103/V103</f>
        <v>11.67742682369083</v>
      </c>
      <c r="Y103" s="17">
        <f>T103*R103*W103</f>
        <v>23.81810429463739</v>
      </c>
      <c r="Z103" s="18">
        <f>Z102+Y103</f>
        <v>51.273146501099944</v>
      </c>
      <c r="AA103" s="17">
        <v>5.0199999999999996</v>
      </c>
    </row>
    <row r="104" spans="1:27" x14ac:dyDescent="0.25">
      <c r="A104" s="9" t="s">
        <v>434</v>
      </c>
      <c r="B104" s="10">
        <v>53</v>
      </c>
      <c r="C104" s="11">
        <v>-117.084138</v>
      </c>
      <c r="D104" s="11">
        <v>46.779246000000001</v>
      </c>
      <c r="E104" s="11">
        <v>493577.06170000002</v>
      </c>
      <c r="F104" s="11">
        <v>5180636.4309999999</v>
      </c>
      <c r="G104" s="11" t="s">
        <v>58</v>
      </c>
      <c r="H104" s="12">
        <v>3</v>
      </c>
      <c r="I104" s="12" t="s">
        <v>59</v>
      </c>
      <c r="J104" s="13" t="s">
        <v>425</v>
      </c>
      <c r="K104" s="12">
        <v>13</v>
      </c>
      <c r="L104" s="12" t="s">
        <v>117</v>
      </c>
      <c r="N104" s="33" t="s">
        <v>29</v>
      </c>
      <c r="O104" s="9" t="s">
        <v>426</v>
      </c>
      <c r="P104" s="3">
        <v>20</v>
      </c>
      <c r="Q104" s="3">
        <v>30</v>
      </c>
      <c r="R104" s="12">
        <f>Q104-P104</f>
        <v>10</v>
      </c>
      <c r="S104" s="12">
        <f>S103+R104</f>
        <v>30</v>
      </c>
      <c r="T104" s="31">
        <v>1.1600825731778324</v>
      </c>
      <c r="U104" s="27">
        <v>-25.537693599999994</v>
      </c>
      <c r="V104" s="28">
        <v>0.13518531279224294</v>
      </c>
      <c r="W104" s="28">
        <v>1.4968986562976816</v>
      </c>
      <c r="X104" s="37">
        <f>W104/V104</f>
        <v>11.072938512175229</v>
      </c>
      <c r="Y104" s="17">
        <f>T104*R104*W104</f>
        <v>17.365260449842541</v>
      </c>
      <c r="Z104" s="18">
        <f>Z103+Y104</f>
        <v>68.638406950942482</v>
      </c>
      <c r="AA104" s="17">
        <v>6.18</v>
      </c>
    </row>
    <row r="106" spans="1:27" x14ac:dyDescent="0.25">
      <c r="A106" s="9" t="s">
        <v>445</v>
      </c>
      <c r="B106" s="10">
        <v>55</v>
      </c>
      <c r="C106" s="11">
        <v>-117.083302</v>
      </c>
      <c r="D106" s="11">
        <v>46.779229999999998</v>
      </c>
      <c r="E106" s="11">
        <v>493640.87839999999</v>
      </c>
      <c r="F106" s="11">
        <v>5180634.585</v>
      </c>
      <c r="G106" s="11" t="s">
        <v>58</v>
      </c>
      <c r="H106" s="12">
        <v>5</v>
      </c>
      <c r="I106" s="12" t="s">
        <v>59</v>
      </c>
      <c r="J106" s="13" t="s">
        <v>439</v>
      </c>
      <c r="K106" s="12">
        <v>15</v>
      </c>
      <c r="L106" s="12" t="s">
        <v>117</v>
      </c>
      <c r="N106" s="33" t="s">
        <v>31</v>
      </c>
      <c r="O106" s="9" t="s">
        <v>448</v>
      </c>
      <c r="P106" s="3">
        <v>0</v>
      </c>
      <c r="Q106" s="3">
        <v>10</v>
      </c>
      <c r="R106" s="12">
        <f>Q106-P106</f>
        <v>10</v>
      </c>
      <c r="S106" s="12">
        <f>R106</f>
        <v>10</v>
      </c>
      <c r="T106" s="31">
        <v>1.2456552040510258</v>
      </c>
      <c r="U106" s="63">
        <v>-26.653367000000003</v>
      </c>
      <c r="V106" s="64">
        <v>0.18871440742567597</v>
      </c>
      <c r="W106" s="64">
        <v>2.2486040984709206</v>
      </c>
      <c r="X106" s="37">
        <f>W106/V106</f>
        <v>11.915381179131858</v>
      </c>
      <c r="Y106" s="17">
        <f>T106*R106*W106</f>
        <v>28.009853971107677</v>
      </c>
      <c r="Z106" s="18">
        <f>Y106</f>
        <v>28.009853971107677</v>
      </c>
      <c r="AA106" s="17">
        <v>4.51</v>
      </c>
    </row>
    <row r="107" spans="1:27" x14ac:dyDescent="0.25">
      <c r="A107" s="9" t="s">
        <v>446</v>
      </c>
      <c r="B107" s="10">
        <v>55</v>
      </c>
      <c r="C107" s="11">
        <v>-117.083302</v>
      </c>
      <c r="D107" s="11">
        <v>46.779229999999998</v>
      </c>
      <c r="E107" s="11">
        <v>493640.87839999999</v>
      </c>
      <c r="F107" s="11">
        <v>5180634.585</v>
      </c>
      <c r="G107" s="11" t="s">
        <v>58</v>
      </c>
      <c r="H107" s="12">
        <v>5</v>
      </c>
      <c r="I107" s="12" t="s">
        <v>59</v>
      </c>
      <c r="J107" s="13" t="s">
        <v>439</v>
      </c>
      <c r="K107" s="12">
        <v>15</v>
      </c>
      <c r="L107" s="12" t="s">
        <v>117</v>
      </c>
      <c r="N107" s="33" t="s">
        <v>73</v>
      </c>
      <c r="O107" s="9" t="s">
        <v>448</v>
      </c>
      <c r="P107" s="3">
        <v>10</v>
      </c>
      <c r="Q107" s="3">
        <v>20</v>
      </c>
      <c r="R107" s="12">
        <f>Q107-P107</f>
        <v>10</v>
      </c>
      <c r="S107" s="12">
        <f>S106+R107</f>
        <v>20</v>
      </c>
      <c r="T107" s="31">
        <v>1.3259346824990736</v>
      </c>
      <c r="U107" s="29">
        <v>-25.802894399999992</v>
      </c>
      <c r="V107" s="30">
        <v>0.15179092572608271</v>
      </c>
      <c r="W107" s="30">
        <v>1.5448341387885329</v>
      </c>
      <c r="X107" s="37">
        <f>W107/V107</f>
        <v>10.177381364524344</v>
      </c>
      <c r="Y107" s="17">
        <f>T107*R107*W107</f>
        <v>20.483491633283034</v>
      </c>
      <c r="Z107" s="18">
        <f>Z106+Y107</f>
        <v>48.493345604390711</v>
      </c>
      <c r="AA107" s="17">
        <v>5</v>
      </c>
    </row>
    <row r="108" spans="1:27" x14ac:dyDescent="0.25">
      <c r="A108" s="9" t="s">
        <v>447</v>
      </c>
      <c r="B108" s="10">
        <v>55</v>
      </c>
      <c r="C108" s="11">
        <v>-117.083302</v>
      </c>
      <c r="D108" s="11">
        <v>46.779229999999998</v>
      </c>
      <c r="E108" s="11">
        <v>493640.87839999999</v>
      </c>
      <c r="F108" s="11">
        <v>5180634.585</v>
      </c>
      <c r="G108" s="11" t="s">
        <v>58</v>
      </c>
      <c r="H108" s="12">
        <v>5</v>
      </c>
      <c r="I108" s="12" t="s">
        <v>59</v>
      </c>
      <c r="J108" s="13" t="s">
        <v>439</v>
      </c>
      <c r="K108" s="12">
        <v>15</v>
      </c>
      <c r="L108" s="12" t="s">
        <v>117</v>
      </c>
      <c r="N108" s="33" t="s">
        <v>29</v>
      </c>
      <c r="O108" s="9" t="s">
        <v>448</v>
      </c>
      <c r="P108" s="3">
        <v>20</v>
      </c>
      <c r="Q108" s="3">
        <v>30</v>
      </c>
      <c r="R108" s="12">
        <f>Q108-P108</f>
        <v>10</v>
      </c>
      <c r="S108" s="12">
        <f>S107+R108</f>
        <v>30</v>
      </c>
      <c r="T108" s="31">
        <v>1.4170651234186706</v>
      </c>
      <c r="U108" s="27">
        <v>-25.224092599999995</v>
      </c>
      <c r="V108" s="28">
        <v>7.9750973510888903E-2</v>
      </c>
      <c r="W108" s="28">
        <v>0.7394586798711601</v>
      </c>
      <c r="X108" s="37">
        <f>W108/V108</f>
        <v>9.2720959672071857</v>
      </c>
      <c r="Y108" s="17">
        <f>T108*R108*W108</f>
        <v>10.478611054546327</v>
      </c>
      <c r="Z108" s="18">
        <f>Z107+Y108</f>
        <v>58.971956658937039</v>
      </c>
      <c r="AA108" s="17">
        <v>6.09</v>
      </c>
    </row>
    <row r="110" spans="1:27" x14ac:dyDescent="0.25">
      <c r="A110" s="9" t="s">
        <v>459</v>
      </c>
      <c r="B110" s="10">
        <v>57</v>
      </c>
      <c r="C110" s="11">
        <v>-117.082466</v>
      </c>
      <c r="D110" s="11">
        <v>46.779336000000001</v>
      </c>
      <c r="E110" s="11">
        <v>493704.7095</v>
      </c>
      <c r="F110" s="11">
        <v>5180646.2960000001</v>
      </c>
      <c r="G110" s="11" t="s">
        <v>175</v>
      </c>
      <c r="H110" s="12">
        <v>6</v>
      </c>
      <c r="I110" s="12" t="s">
        <v>59</v>
      </c>
      <c r="J110" s="13" t="s">
        <v>452</v>
      </c>
      <c r="K110" s="12">
        <v>17</v>
      </c>
      <c r="L110" s="12" t="s">
        <v>117</v>
      </c>
      <c r="N110" s="33" t="s">
        <v>31</v>
      </c>
      <c r="O110" s="9" t="s">
        <v>453</v>
      </c>
      <c r="P110" s="3">
        <v>0</v>
      </c>
      <c r="Q110" s="3">
        <v>10</v>
      </c>
      <c r="R110" s="12">
        <f>Q110-P110</f>
        <v>10</v>
      </c>
      <c r="S110" s="12">
        <f>R110</f>
        <v>10</v>
      </c>
      <c r="T110" s="31">
        <v>1.1997812163664272</v>
      </c>
      <c r="U110" s="27">
        <v>-26.390077999999995</v>
      </c>
      <c r="V110" s="28">
        <v>0.16594192324529403</v>
      </c>
      <c r="W110" s="28">
        <v>1.9868612286589811</v>
      </c>
      <c r="X110" s="37">
        <f>W110/V110</f>
        <v>11.973232500879352</v>
      </c>
      <c r="Y110" s="17">
        <f>T110*R110*W110</f>
        <v>23.837987816717661</v>
      </c>
      <c r="Z110" s="18">
        <f>Y110</f>
        <v>23.837987816717661</v>
      </c>
      <c r="AA110" s="17">
        <v>4.79</v>
      </c>
    </row>
    <row r="111" spans="1:27" x14ac:dyDescent="0.25">
      <c r="A111" s="9" t="s">
        <v>460</v>
      </c>
      <c r="B111" s="10">
        <v>57</v>
      </c>
      <c r="C111" s="11">
        <v>-117.082466</v>
      </c>
      <c r="D111" s="11">
        <v>46.779336000000001</v>
      </c>
      <c r="E111" s="11">
        <v>493704.7095</v>
      </c>
      <c r="F111" s="11">
        <v>5180646.2960000001</v>
      </c>
      <c r="G111" s="11" t="s">
        <v>175</v>
      </c>
      <c r="H111" s="12">
        <v>6</v>
      </c>
      <c r="I111" s="12" t="s">
        <v>59</v>
      </c>
      <c r="J111" s="13" t="s">
        <v>452</v>
      </c>
      <c r="K111" s="12">
        <v>17</v>
      </c>
      <c r="L111" s="12" t="s">
        <v>117</v>
      </c>
      <c r="N111" s="33" t="s">
        <v>31</v>
      </c>
      <c r="O111" s="9" t="s">
        <v>462</v>
      </c>
      <c r="P111" s="3">
        <v>10</v>
      </c>
      <c r="Q111" s="3">
        <v>20</v>
      </c>
      <c r="R111" s="12">
        <f>Q111-P111</f>
        <v>10</v>
      </c>
      <c r="S111" s="12">
        <f>S110+R111</f>
        <v>20</v>
      </c>
      <c r="T111" s="31">
        <v>1.4001270356582036</v>
      </c>
      <c r="U111" s="29">
        <v>-25.945988399999997</v>
      </c>
      <c r="V111" s="30">
        <v>0.14368280663682809</v>
      </c>
      <c r="W111" s="30">
        <v>1.660217912202179</v>
      </c>
      <c r="X111" s="37">
        <f>W111/V111</f>
        <v>11.554743055642955</v>
      </c>
      <c r="Y111" s="17">
        <f>T111*R111*W111</f>
        <v>23.245159839582886</v>
      </c>
      <c r="Z111" s="18">
        <f>Z110+Y111</f>
        <v>47.083147656300547</v>
      </c>
      <c r="AA111" s="17">
        <v>5.21</v>
      </c>
    </row>
    <row r="112" spans="1:27" x14ac:dyDescent="0.25">
      <c r="A112" s="9" t="s">
        <v>461</v>
      </c>
      <c r="B112" s="10">
        <v>57</v>
      </c>
      <c r="C112" s="11">
        <v>-117.082466</v>
      </c>
      <c r="D112" s="11">
        <v>46.779336000000001</v>
      </c>
      <c r="E112" s="11">
        <v>493704.7095</v>
      </c>
      <c r="F112" s="11">
        <v>5180646.2960000001</v>
      </c>
      <c r="G112" s="11" t="s">
        <v>175</v>
      </c>
      <c r="H112" s="12">
        <v>6</v>
      </c>
      <c r="I112" s="12" t="s">
        <v>59</v>
      </c>
      <c r="J112" s="13" t="s">
        <v>452</v>
      </c>
      <c r="K112" s="12">
        <v>17</v>
      </c>
      <c r="L112" s="12" t="s">
        <v>117</v>
      </c>
      <c r="N112" s="33" t="s">
        <v>223</v>
      </c>
      <c r="O112" s="9" t="s">
        <v>453</v>
      </c>
      <c r="P112" s="3">
        <v>20</v>
      </c>
      <c r="Q112" s="3">
        <v>30</v>
      </c>
      <c r="R112" s="12">
        <f>Q112-P112</f>
        <v>10</v>
      </c>
      <c r="S112" s="12">
        <f>S111+R112</f>
        <v>30</v>
      </c>
      <c r="T112" s="31">
        <v>1.4534996559450923</v>
      </c>
      <c r="U112" s="27">
        <v>-25.258723600000003</v>
      </c>
      <c r="V112" s="28">
        <v>7.7365175173861697E-2</v>
      </c>
      <c r="W112" s="28">
        <v>0.65073524909241998</v>
      </c>
      <c r="X112" s="37">
        <f>W112/V112</f>
        <v>8.4112166440524643</v>
      </c>
      <c r="Y112" s="17">
        <f>T112*R112*W112</f>
        <v>9.4584346066717639</v>
      </c>
      <c r="Z112" s="18">
        <f>Z111+Y112</f>
        <v>56.541582262972312</v>
      </c>
      <c r="AA112" s="17">
        <v>6.26</v>
      </c>
    </row>
    <row r="114" spans="1:27" x14ac:dyDescent="0.25">
      <c r="A114" s="9" t="s">
        <v>473</v>
      </c>
      <c r="B114" s="10">
        <v>59</v>
      </c>
      <c r="C114" s="11">
        <v>-117.08163</v>
      </c>
      <c r="D114" s="11">
        <v>46.779277</v>
      </c>
      <c r="E114" s="11">
        <v>493768.52130000002</v>
      </c>
      <c r="F114" s="11">
        <v>5180639.6739999996</v>
      </c>
      <c r="G114" s="11" t="s">
        <v>58</v>
      </c>
      <c r="H114" s="12">
        <v>2</v>
      </c>
      <c r="I114" s="12" t="s">
        <v>117</v>
      </c>
      <c r="J114" s="13" t="s">
        <v>466</v>
      </c>
      <c r="K114" s="12">
        <v>19</v>
      </c>
      <c r="L114" s="12" t="s">
        <v>117</v>
      </c>
      <c r="N114" s="33" t="s">
        <v>31</v>
      </c>
      <c r="O114" s="9" t="s">
        <v>476</v>
      </c>
      <c r="P114" s="3">
        <v>0</v>
      </c>
      <c r="Q114" s="3">
        <v>10</v>
      </c>
      <c r="R114" s="12">
        <f>Q114-P114</f>
        <v>10</v>
      </c>
      <c r="S114" s="12">
        <f>R114</f>
        <v>10</v>
      </c>
      <c r="T114" s="31">
        <v>1.2101028635954623</v>
      </c>
      <c r="U114" s="27">
        <v>-27.226887999999995</v>
      </c>
      <c r="V114" s="28">
        <v>0.18110672662200603</v>
      </c>
      <c r="W114" s="28">
        <v>2.3583812058364688</v>
      </c>
      <c r="X114" s="37">
        <f>W114/V114</f>
        <v>13.022051968057077</v>
      </c>
      <c r="Y114" s="17">
        <f>T114*R114*W114</f>
        <v>28.538838506324304</v>
      </c>
      <c r="Z114" s="18">
        <f>Y114</f>
        <v>28.538838506324304</v>
      </c>
      <c r="AA114" s="17">
        <v>4.72</v>
      </c>
    </row>
    <row r="115" spans="1:27" x14ac:dyDescent="0.25">
      <c r="A115" s="9" t="s">
        <v>474</v>
      </c>
      <c r="B115" s="10">
        <v>59</v>
      </c>
      <c r="C115" s="11">
        <v>-117.08163</v>
      </c>
      <c r="D115" s="11">
        <v>46.779277</v>
      </c>
      <c r="E115" s="11">
        <v>493768.52130000002</v>
      </c>
      <c r="F115" s="11">
        <v>5180639.6739999996</v>
      </c>
      <c r="G115" s="11" t="s">
        <v>58</v>
      </c>
      <c r="H115" s="12">
        <v>2</v>
      </c>
      <c r="I115" s="12" t="s">
        <v>117</v>
      </c>
      <c r="J115" s="13" t="s">
        <v>466</v>
      </c>
      <c r="K115" s="12">
        <v>19</v>
      </c>
      <c r="L115" s="12" t="s">
        <v>117</v>
      </c>
      <c r="N115" s="33" t="s">
        <v>73</v>
      </c>
      <c r="O115" s="9" t="s">
        <v>476</v>
      </c>
      <c r="P115" s="3">
        <v>10</v>
      </c>
      <c r="Q115" s="3">
        <v>20</v>
      </c>
      <c r="R115" s="12">
        <f>Q115-P115</f>
        <v>10</v>
      </c>
      <c r="S115" s="12">
        <f>S114+R115</f>
        <v>20</v>
      </c>
      <c r="T115" s="31">
        <v>1.3615752421617233</v>
      </c>
      <c r="U115" s="29">
        <v>-25.9633641</v>
      </c>
      <c r="V115" s="30">
        <v>0.1406813790297976</v>
      </c>
      <c r="W115" s="30">
        <v>1.5737150411878367</v>
      </c>
      <c r="X115" s="37">
        <f>W115/V115</f>
        <v>11.186377700026025</v>
      </c>
      <c r="Y115" s="17">
        <f>T115*R115*W115</f>
        <v>21.427314382988751</v>
      </c>
      <c r="Z115" s="18">
        <f>Z114+Y115</f>
        <v>49.966152889313051</v>
      </c>
      <c r="AA115" s="17">
        <v>5.15</v>
      </c>
    </row>
    <row r="116" spans="1:27" x14ac:dyDescent="0.25">
      <c r="A116" s="9" t="s">
        <v>475</v>
      </c>
      <c r="B116" s="10">
        <v>59</v>
      </c>
      <c r="C116" s="11">
        <v>-117.08163</v>
      </c>
      <c r="D116" s="11">
        <v>46.779277</v>
      </c>
      <c r="E116" s="11">
        <v>493768.52130000002</v>
      </c>
      <c r="F116" s="11">
        <v>5180639.6739999996</v>
      </c>
      <c r="G116" s="11" t="s">
        <v>58</v>
      </c>
      <c r="H116" s="12">
        <v>2</v>
      </c>
      <c r="I116" s="12" t="s">
        <v>117</v>
      </c>
      <c r="J116" s="13" t="s">
        <v>466</v>
      </c>
      <c r="K116" s="12">
        <v>19</v>
      </c>
      <c r="L116" s="12" t="s">
        <v>117</v>
      </c>
      <c r="N116" s="33" t="s">
        <v>29</v>
      </c>
      <c r="O116" s="9" t="s">
        <v>467</v>
      </c>
      <c r="P116" s="3">
        <v>20</v>
      </c>
      <c r="Q116" s="3">
        <v>30</v>
      </c>
      <c r="R116" s="12">
        <f>Q116-P116</f>
        <v>10</v>
      </c>
      <c r="S116" s="12">
        <f>S115+R116</f>
        <v>30</v>
      </c>
      <c r="T116" s="31">
        <v>1.2850891896183638</v>
      </c>
      <c r="U116" s="27">
        <v>-25.601442000000002</v>
      </c>
      <c r="V116" s="28">
        <v>0.13180698342132072</v>
      </c>
      <c r="W116" s="28">
        <v>1.4457427989256275</v>
      </c>
      <c r="X116" s="37">
        <f>W116/V116</f>
        <v>10.968635814267246</v>
      </c>
      <c r="Y116" s="17">
        <f>T116*R116*W116</f>
        <v>18.579084418679198</v>
      </c>
      <c r="Z116" s="18">
        <f>Z115+Y116</f>
        <v>68.545237307992252</v>
      </c>
      <c r="AA116" s="17">
        <v>5.76</v>
      </c>
    </row>
    <row r="118" spans="1:27" x14ac:dyDescent="0.25">
      <c r="A118" s="9" t="s">
        <v>489</v>
      </c>
      <c r="B118" s="10">
        <v>61</v>
      </c>
      <c r="C118" s="11">
        <v>-117.080794</v>
      </c>
      <c r="D118" s="11">
        <v>46.779134999999997</v>
      </c>
      <c r="E118" s="11">
        <v>493832.32370000001</v>
      </c>
      <c r="F118" s="11">
        <v>5180623.8279999997</v>
      </c>
      <c r="G118" s="11" t="s">
        <v>28</v>
      </c>
      <c r="H118" s="12">
        <v>3</v>
      </c>
      <c r="I118" s="12" t="s">
        <v>117</v>
      </c>
      <c r="J118" s="13" t="s">
        <v>480</v>
      </c>
      <c r="K118" s="12">
        <v>21</v>
      </c>
      <c r="L118" s="12" t="s">
        <v>117</v>
      </c>
      <c r="N118" s="33" t="s">
        <v>31</v>
      </c>
      <c r="O118" s="9" t="s">
        <v>492</v>
      </c>
      <c r="P118" s="3">
        <v>0</v>
      </c>
      <c r="Q118" s="3">
        <v>10</v>
      </c>
      <c r="R118" s="12">
        <f>Q118-P118</f>
        <v>10</v>
      </c>
      <c r="S118" s="12">
        <f>R118</f>
        <v>10</v>
      </c>
      <c r="T118" s="46">
        <v>1.3595462003987508</v>
      </c>
      <c r="U118" s="27">
        <v>-26.830094400000007</v>
      </c>
      <c r="V118" s="28">
        <v>0.20357724752952513</v>
      </c>
      <c r="W118" s="28">
        <v>2.6760472402988671</v>
      </c>
      <c r="X118" s="37">
        <f>W118/V118</f>
        <v>13.145119470734349</v>
      </c>
      <c r="Y118" s="17">
        <f>T118*R118*W118</f>
        <v>36.382098576358878</v>
      </c>
      <c r="Z118" s="18">
        <f>Y118</f>
        <v>36.382098576358878</v>
      </c>
      <c r="AA118" s="17">
        <v>4.54</v>
      </c>
    </row>
    <row r="119" spans="1:27" x14ac:dyDescent="0.25">
      <c r="A119" s="21" t="s">
        <v>490</v>
      </c>
      <c r="B119" s="38">
        <v>61</v>
      </c>
      <c r="C119" s="11">
        <v>-117.080794</v>
      </c>
      <c r="D119" s="11">
        <v>46.779134999999997</v>
      </c>
      <c r="E119" s="11">
        <v>493832.32370000001</v>
      </c>
      <c r="F119" s="11">
        <v>5180623.8279999997</v>
      </c>
      <c r="G119" s="11" t="s">
        <v>28</v>
      </c>
      <c r="H119" s="33">
        <v>3</v>
      </c>
      <c r="I119" s="33" t="s">
        <v>117</v>
      </c>
      <c r="J119" s="35" t="s">
        <v>480</v>
      </c>
      <c r="K119" s="33">
        <v>21</v>
      </c>
      <c r="L119" s="33" t="s">
        <v>117</v>
      </c>
      <c r="N119" s="33" t="s">
        <v>73</v>
      </c>
      <c r="O119" s="21" t="s">
        <v>492</v>
      </c>
      <c r="P119" s="3">
        <v>10</v>
      </c>
      <c r="Q119" s="3">
        <v>20</v>
      </c>
      <c r="R119" s="12">
        <f>Q119-P119</f>
        <v>10</v>
      </c>
      <c r="S119" s="12">
        <f>S118+R119</f>
        <v>20</v>
      </c>
      <c r="T119" s="46">
        <v>1.3807188100993348</v>
      </c>
      <c r="U119" s="29">
        <v>-26.035933199999995</v>
      </c>
      <c r="V119" s="30">
        <v>0.13962940602795709</v>
      </c>
      <c r="W119" s="30">
        <v>1.7293066456137092</v>
      </c>
      <c r="X119" s="37">
        <f>W119/V119</f>
        <v>12.384974589575073</v>
      </c>
      <c r="Y119" s="17">
        <f>T119*R119*W119</f>
        <v>23.876862140286327</v>
      </c>
      <c r="Z119" s="18">
        <f>Z118+Y119</f>
        <v>60.258960716645205</v>
      </c>
      <c r="AA119" s="17">
        <v>6.38</v>
      </c>
    </row>
    <row r="120" spans="1:27" x14ac:dyDescent="0.25">
      <c r="A120" s="9" t="s">
        <v>491</v>
      </c>
      <c r="B120" s="10">
        <v>61</v>
      </c>
      <c r="C120" s="11">
        <v>-117.080794</v>
      </c>
      <c r="D120" s="11">
        <v>46.779134999999997</v>
      </c>
      <c r="E120" s="11">
        <v>493832.32370000001</v>
      </c>
      <c r="F120" s="11">
        <v>5180623.8279999997</v>
      </c>
      <c r="G120" s="11" t="s">
        <v>28</v>
      </c>
      <c r="H120" s="12">
        <v>3</v>
      </c>
      <c r="I120" s="12" t="s">
        <v>117</v>
      </c>
      <c r="J120" s="13" t="s">
        <v>480</v>
      </c>
      <c r="K120" s="12">
        <v>21</v>
      </c>
      <c r="L120" s="12" t="s">
        <v>117</v>
      </c>
      <c r="N120" s="33" t="s">
        <v>29</v>
      </c>
      <c r="O120" s="9" t="s">
        <v>492</v>
      </c>
      <c r="P120" s="3">
        <v>20</v>
      </c>
      <c r="Q120" s="3">
        <v>30</v>
      </c>
      <c r="R120" s="12">
        <f>Q120-P120</f>
        <v>10</v>
      </c>
      <c r="S120" s="12">
        <f>S119+R120</f>
        <v>30</v>
      </c>
      <c r="T120" s="46">
        <v>1.3386382483194241</v>
      </c>
      <c r="U120" s="27">
        <v>-25.9119584</v>
      </c>
      <c r="V120" s="28">
        <v>0.10038699690402476</v>
      </c>
      <c r="W120" s="28">
        <v>1.2296230194864324</v>
      </c>
      <c r="X120" s="37">
        <f>W120/V120</f>
        <v>12.248827611229535</v>
      </c>
      <c r="Y120" s="17">
        <f>T120*R120*W120</f>
        <v>16.460204048985588</v>
      </c>
      <c r="Z120" s="18">
        <f>Z119+Y120</f>
        <v>76.719164765630794</v>
      </c>
      <c r="AA120" s="17">
        <v>6.96</v>
      </c>
    </row>
    <row r="122" spans="1:27" x14ac:dyDescent="0.25">
      <c r="A122" s="9" t="s">
        <v>505</v>
      </c>
      <c r="B122" s="10">
        <v>63</v>
      </c>
      <c r="C122" s="11">
        <v>-117.079958</v>
      </c>
      <c r="D122" s="11">
        <v>46.779369000000003</v>
      </c>
      <c r="E122" s="11">
        <v>493896.16899999999</v>
      </c>
      <c r="F122" s="11">
        <v>5180649.7659999998</v>
      </c>
      <c r="G122" s="11" t="s">
        <v>28</v>
      </c>
      <c r="H122" s="12">
        <v>4</v>
      </c>
      <c r="I122" s="12" t="s">
        <v>117</v>
      </c>
      <c r="J122" s="13" t="s">
        <v>496</v>
      </c>
      <c r="K122" s="12">
        <v>23</v>
      </c>
      <c r="L122" s="12" t="s">
        <v>117</v>
      </c>
      <c r="N122" s="33" t="s">
        <v>31</v>
      </c>
      <c r="O122" s="9" t="s">
        <v>508</v>
      </c>
      <c r="P122" s="3">
        <v>0</v>
      </c>
      <c r="Q122" s="3">
        <v>10</v>
      </c>
      <c r="R122" s="12">
        <f>Q122-P122</f>
        <v>10</v>
      </c>
      <c r="S122" s="12">
        <f>R122</f>
        <v>10</v>
      </c>
      <c r="T122" s="31">
        <v>1.1468496921149673</v>
      </c>
      <c r="U122" s="27">
        <v>-26.731945499999995</v>
      </c>
      <c r="V122" s="28">
        <v>0.19057276995305167</v>
      </c>
      <c r="W122" s="28">
        <v>2.4299378493181316</v>
      </c>
      <c r="X122" s="37">
        <f>W122/V122</f>
        <v>12.75070856091747</v>
      </c>
      <c r="Y122" s="17">
        <f>T122*R122*W122</f>
        <v>27.867734743490054</v>
      </c>
      <c r="Z122" s="18">
        <f>Y122</f>
        <v>27.867734743490054</v>
      </c>
      <c r="AA122" s="17">
        <v>4.8600000000000003</v>
      </c>
    </row>
    <row r="123" spans="1:27" x14ac:dyDescent="0.25">
      <c r="A123" s="9" t="s">
        <v>506</v>
      </c>
      <c r="B123" s="10">
        <v>63</v>
      </c>
      <c r="C123" s="11">
        <v>-117.079958</v>
      </c>
      <c r="D123" s="11">
        <v>46.779369000000003</v>
      </c>
      <c r="E123" s="11">
        <v>493896.16899999999</v>
      </c>
      <c r="F123" s="11">
        <v>5180649.7659999998</v>
      </c>
      <c r="G123" s="11" t="s">
        <v>28</v>
      </c>
      <c r="H123" s="12">
        <v>4</v>
      </c>
      <c r="I123" s="12" t="s">
        <v>117</v>
      </c>
      <c r="J123" s="13" t="s">
        <v>496</v>
      </c>
      <c r="K123" s="12">
        <v>23</v>
      </c>
      <c r="L123" s="12" t="s">
        <v>117</v>
      </c>
      <c r="N123" s="33" t="s">
        <v>73</v>
      </c>
      <c r="O123" s="9" t="s">
        <v>508</v>
      </c>
      <c r="P123" s="3">
        <v>10</v>
      </c>
      <c r="Q123" s="3">
        <v>20</v>
      </c>
      <c r="R123" s="12">
        <f>Q123-P123</f>
        <v>10</v>
      </c>
      <c r="S123" s="12">
        <f>S122+R123</f>
        <v>20</v>
      </c>
      <c r="T123" s="31">
        <v>1.3051149496268328</v>
      </c>
      <c r="U123" s="29">
        <v>-26.009358599999999</v>
      </c>
      <c r="V123" s="30">
        <v>0.16966588436099853</v>
      </c>
      <c r="W123" s="30">
        <v>1.998557712822701</v>
      </c>
      <c r="X123" s="37">
        <f>W123/V123</f>
        <v>11.779372855950021</v>
      </c>
      <c r="Y123" s="17">
        <f>T123*R123*W123</f>
        <v>26.083475486969178</v>
      </c>
      <c r="Z123" s="18">
        <f>Z122+Y123</f>
        <v>53.951210230459232</v>
      </c>
      <c r="AA123" s="17">
        <v>4.93</v>
      </c>
    </row>
    <row r="124" spans="1:27" x14ac:dyDescent="0.25">
      <c r="A124" s="21" t="s">
        <v>507</v>
      </c>
      <c r="B124" s="38">
        <v>63</v>
      </c>
      <c r="C124" s="11">
        <v>-117.079958</v>
      </c>
      <c r="D124" s="11">
        <v>46.779369000000003</v>
      </c>
      <c r="E124" s="11">
        <v>493896.16899999999</v>
      </c>
      <c r="F124" s="11">
        <v>5180649.7659999998</v>
      </c>
      <c r="G124" s="11" t="s">
        <v>28</v>
      </c>
      <c r="H124" s="33">
        <v>4</v>
      </c>
      <c r="I124" s="33" t="s">
        <v>117</v>
      </c>
      <c r="J124" s="35" t="s">
        <v>496</v>
      </c>
      <c r="K124" s="33">
        <v>23</v>
      </c>
      <c r="L124" s="33" t="s">
        <v>117</v>
      </c>
      <c r="N124" s="33" t="s">
        <v>29</v>
      </c>
      <c r="O124" s="21" t="s">
        <v>508</v>
      </c>
      <c r="P124" s="3">
        <v>20</v>
      </c>
      <c r="Q124" s="3">
        <v>30</v>
      </c>
      <c r="R124" s="12">
        <f>Q124-P124</f>
        <v>10</v>
      </c>
      <c r="S124" s="12">
        <f>S123+R124</f>
        <v>30</v>
      </c>
      <c r="T124" s="31">
        <v>1.2485664378848562</v>
      </c>
      <c r="U124" s="27">
        <v>-25.891394399999999</v>
      </c>
      <c r="V124" s="28">
        <v>0.14825079836279403</v>
      </c>
      <c r="W124" s="28">
        <v>1.7815868303872624</v>
      </c>
      <c r="X124" s="37">
        <f>W124/V124</f>
        <v>12.017384392274415</v>
      </c>
      <c r="Y124" s="17">
        <f>T124*R124*W124</f>
        <v>22.244295225991955</v>
      </c>
      <c r="Z124" s="18">
        <f>Z123+Y124</f>
        <v>76.195505456451187</v>
      </c>
      <c r="AA124" s="17">
        <v>5.81</v>
      </c>
    </row>
    <row r="126" spans="1:27" x14ac:dyDescent="0.25">
      <c r="A126" s="9" t="s">
        <v>520</v>
      </c>
      <c r="B126" s="10">
        <v>65</v>
      </c>
      <c r="C126" s="11">
        <v>-117.079122</v>
      </c>
      <c r="D126" s="11">
        <v>46.779254000000002</v>
      </c>
      <c r="E126" s="11">
        <v>493959.97460000002</v>
      </c>
      <c r="F126" s="11">
        <v>5180636.9220000003</v>
      </c>
      <c r="G126" s="11" t="s">
        <v>512</v>
      </c>
      <c r="H126" s="12">
        <v>6</v>
      </c>
      <c r="I126" s="12" t="s">
        <v>117</v>
      </c>
      <c r="J126" s="13" t="s">
        <v>513</v>
      </c>
      <c r="K126" s="12">
        <v>25</v>
      </c>
      <c r="L126" s="12" t="s">
        <v>117</v>
      </c>
      <c r="N126" s="33" t="s">
        <v>31</v>
      </c>
      <c r="O126" s="9" t="s">
        <v>514</v>
      </c>
      <c r="P126" s="3">
        <v>0</v>
      </c>
      <c r="Q126" s="3">
        <v>10</v>
      </c>
      <c r="R126" s="12">
        <f>Q126-P126</f>
        <v>10</v>
      </c>
      <c r="S126" s="12">
        <f>R126</f>
        <v>10</v>
      </c>
      <c r="T126" s="31">
        <v>1.1719039469273254</v>
      </c>
      <c r="U126" s="27">
        <v>-26.598259999999996</v>
      </c>
      <c r="V126" s="28">
        <v>0.18165235749472197</v>
      </c>
      <c r="W126" s="28">
        <v>2.3396950504339666</v>
      </c>
      <c r="X126" s="37">
        <f>W126/V126</f>
        <v>12.880069836153643</v>
      </c>
      <c r="Y126" s="17">
        <f>T126*R126*W126</f>
        <v>27.418978642098931</v>
      </c>
      <c r="Z126" s="18">
        <f>Y126</f>
        <v>27.418978642098931</v>
      </c>
      <c r="AA126" s="17">
        <v>4.9000000000000004</v>
      </c>
    </row>
    <row r="127" spans="1:27" x14ac:dyDescent="0.25">
      <c r="A127" s="9" t="s">
        <v>521</v>
      </c>
      <c r="B127" s="10">
        <v>65</v>
      </c>
      <c r="C127" s="11">
        <v>-117.079122</v>
      </c>
      <c r="D127" s="11">
        <v>46.779254000000002</v>
      </c>
      <c r="E127" s="11">
        <v>493959.97460000002</v>
      </c>
      <c r="F127" s="11">
        <v>5180636.9220000003</v>
      </c>
      <c r="G127" s="11" t="s">
        <v>512</v>
      </c>
      <c r="H127" s="12">
        <v>6</v>
      </c>
      <c r="I127" s="12" t="s">
        <v>117</v>
      </c>
      <c r="J127" s="13" t="s">
        <v>513</v>
      </c>
      <c r="K127" s="12">
        <v>25</v>
      </c>
      <c r="L127" s="12" t="s">
        <v>117</v>
      </c>
      <c r="N127" s="33" t="s">
        <v>73</v>
      </c>
      <c r="O127" s="9" t="s">
        <v>523</v>
      </c>
      <c r="P127" s="3">
        <v>10</v>
      </c>
      <c r="Q127" s="3">
        <v>20</v>
      </c>
      <c r="R127" s="12">
        <f>Q127-P127</f>
        <v>10</v>
      </c>
      <c r="S127" s="12">
        <f>S126+R127</f>
        <v>20</v>
      </c>
      <c r="T127" s="31">
        <v>1.3236409831148437</v>
      </c>
      <c r="U127" s="29">
        <v>-25.874441399999995</v>
      </c>
      <c r="V127" s="30">
        <v>0.15219669899608645</v>
      </c>
      <c r="W127" s="30">
        <v>1.9201833418410756</v>
      </c>
      <c r="X127" s="37">
        <f>W127/V127</f>
        <v>12.61645853364041</v>
      </c>
      <c r="Y127" s="17">
        <f>T127*R127*W127</f>
        <v>25.416333663552674</v>
      </c>
      <c r="Z127" s="18">
        <f>Z126+Y127</f>
        <v>52.835312305651605</v>
      </c>
      <c r="AA127" s="17">
        <v>5.31</v>
      </c>
    </row>
    <row r="128" spans="1:27" x14ac:dyDescent="0.25">
      <c r="A128" s="9" t="s">
        <v>522</v>
      </c>
      <c r="B128" s="10">
        <v>65</v>
      </c>
      <c r="C128" s="11">
        <v>-117.079122</v>
      </c>
      <c r="D128" s="11">
        <v>46.779254000000002</v>
      </c>
      <c r="E128" s="11">
        <v>493959.97460000002</v>
      </c>
      <c r="F128" s="11">
        <v>5180636.9220000003</v>
      </c>
      <c r="G128" s="11" t="s">
        <v>512</v>
      </c>
      <c r="H128" s="12">
        <v>6</v>
      </c>
      <c r="I128" s="12" t="s">
        <v>117</v>
      </c>
      <c r="J128" s="13" t="s">
        <v>513</v>
      </c>
      <c r="K128" s="12">
        <v>25</v>
      </c>
      <c r="L128" s="12" t="s">
        <v>117</v>
      </c>
      <c r="N128" s="33" t="s">
        <v>29</v>
      </c>
      <c r="O128" s="9" t="s">
        <v>523</v>
      </c>
      <c r="P128" s="3">
        <v>20</v>
      </c>
      <c r="Q128" s="3">
        <v>30</v>
      </c>
      <c r="R128" s="12">
        <f>Q128-P128</f>
        <v>10</v>
      </c>
      <c r="S128" s="12">
        <f>S127+R128</f>
        <v>30</v>
      </c>
      <c r="T128" s="31">
        <v>1.1779028530091571</v>
      </c>
      <c r="U128" s="27">
        <v>-25.557229400000001</v>
      </c>
      <c r="V128" s="28">
        <v>0.15068709335056066</v>
      </c>
      <c r="W128" s="28">
        <v>1.6946730653869229</v>
      </c>
      <c r="X128" s="37">
        <f>W128/V128</f>
        <v>11.246305358378708</v>
      </c>
      <c r="Y128" s="17">
        <f>T128*R128*W128</f>
        <v>19.961602386370302</v>
      </c>
      <c r="Z128" s="18">
        <f>Z127+Y128</f>
        <v>72.796914692021915</v>
      </c>
      <c r="AA128" s="17">
        <v>5.88</v>
      </c>
    </row>
    <row r="130" spans="1:27" x14ac:dyDescent="0.25">
      <c r="A130" s="9" t="s">
        <v>535</v>
      </c>
      <c r="B130" s="10">
        <v>67</v>
      </c>
      <c r="C130" s="11">
        <v>-117.07828600000001</v>
      </c>
      <c r="D130" s="11">
        <v>46.779271000000001</v>
      </c>
      <c r="E130" s="11">
        <v>494023.79519999999</v>
      </c>
      <c r="F130" s="11">
        <v>5180638.7470000004</v>
      </c>
      <c r="G130" s="11" t="s">
        <v>512</v>
      </c>
      <c r="H130" s="12">
        <v>7</v>
      </c>
      <c r="I130" s="12" t="s">
        <v>117</v>
      </c>
      <c r="J130" s="13" t="s">
        <v>527</v>
      </c>
      <c r="K130" s="12">
        <v>27</v>
      </c>
      <c r="L130" s="12" t="s">
        <v>117</v>
      </c>
      <c r="N130" s="33" t="s">
        <v>31</v>
      </c>
      <c r="O130" s="9" t="s">
        <v>538</v>
      </c>
      <c r="P130" s="3">
        <v>0</v>
      </c>
      <c r="Q130" s="3">
        <v>10</v>
      </c>
      <c r="R130" s="12">
        <f>Q130-P130</f>
        <v>10</v>
      </c>
      <c r="S130" s="12">
        <f>R130</f>
        <v>10</v>
      </c>
      <c r="T130" s="31">
        <v>1.1981050514317977</v>
      </c>
      <c r="U130" s="27">
        <v>-26.558460499999995</v>
      </c>
      <c r="V130" s="28">
        <v>0.18743076501233888</v>
      </c>
      <c r="W130" s="28">
        <v>2.3848533040855497</v>
      </c>
      <c r="X130" s="37">
        <f>W130/V130</f>
        <v>12.723915969337002</v>
      </c>
      <c r="Y130" s="17">
        <f>T130*R130*W130</f>
        <v>28.573047905487101</v>
      </c>
      <c r="Z130" s="18">
        <f>Y130</f>
        <v>28.573047905487101</v>
      </c>
      <c r="AA130" s="17">
        <v>4.8600000000000003</v>
      </c>
    </row>
    <row r="131" spans="1:27" x14ac:dyDescent="0.25">
      <c r="A131" s="9" t="s">
        <v>536</v>
      </c>
      <c r="B131" s="10">
        <v>67</v>
      </c>
      <c r="C131" s="11">
        <v>-117.07828600000001</v>
      </c>
      <c r="D131" s="11">
        <v>46.779271000000001</v>
      </c>
      <c r="E131" s="11">
        <v>494023.79519999999</v>
      </c>
      <c r="F131" s="11">
        <v>5180638.7470000004</v>
      </c>
      <c r="G131" s="11" t="s">
        <v>512</v>
      </c>
      <c r="H131" s="12">
        <v>7</v>
      </c>
      <c r="I131" s="12" t="s">
        <v>117</v>
      </c>
      <c r="J131" s="13" t="s">
        <v>527</v>
      </c>
      <c r="K131" s="12">
        <v>27</v>
      </c>
      <c r="L131" s="12" t="s">
        <v>117</v>
      </c>
      <c r="N131" s="33" t="s">
        <v>73</v>
      </c>
      <c r="O131" s="9" t="s">
        <v>538</v>
      </c>
      <c r="P131" s="3">
        <v>10</v>
      </c>
      <c r="Q131" s="3">
        <v>20</v>
      </c>
      <c r="R131" s="12">
        <f>Q131-P131</f>
        <v>10</v>
      </c>
      <c r="S131" s="12">
        <f>S130+R131</f>
        <v>20</v>
      </c>
      <c r="T131" s="31">
        <v>1.3680152442789844</v>
      </c>
      <c r="U131" s="29">
        <v>-25.874441399999995</v>
      </c>
      <c r="V131" s="30">
        <v>0.15744565976262509</v>
      </c>
      <c r="W131" s="30">
        <v>1.8937696067023506</v>
      </c>
      <c r="X131" s="37">
        <f>W131/V131</f>
        <v>12.028083908807114</v>
      </c>
      <c r="Y131" s="17">
        <f>T131*R131*W131</f>
        <v>25.907056911210322</v>
      </c>
      <c r="Z131" s="18">
        <f>Z130+Y131</f>
        <v>54.48010481669742</v>
      </c>
      <c r="AA131" s="17">
        <v>5.07</v>
      </c>
    </row>
    <row r="132" spans="1:27" x14ac:dyDescent="0.25">
      <c r="A132" s="9" t="s">
        <v>537</v>
      </c>
      <c r="B132" s="10">
        <v>67</v>
      </c>
      <c r="C132" s="11">
        <v>-117.07828600000001</v>
      </c>
      <c r="D132" s="11">
        <v>46.779271000000001</v>
      </c>
      <c r="E132" s="11">
        <v>494023.79519999999</v>
      </c>
      <c r="F132" s="11">
        <v>5180638.7470000004</v>
      </c>
      <c r="G132" s="11" t="s">
        <v>512</v>
      </c>
      <c r="H132" s="12">
        <v>7</v>
      </c>
      <c r="I132" s="12" t="s">
        <v>117</v>
      </c>
      <c r="J132" s="13" t="s">
        <v>527</v>
      </c>
      <c r="K132" s="12">
        <v>27</v>
      </c>
      <c r="L132" s="12" t="s">
        <v>117</v>
      </c>
      <c r="N132" s="33" t="s">
        <v>29</v>
      </c>
      <c r="O132" s="9" t="s">
        <v>538</v>
      </c>
      <c r="P132" s="3">
        <v>20</v>
      </c>
      <c r="Q132" s="3">
        <v>30</v>
      </c>
      <c r="R132" s="12">
        <f>Q132-P132</f>
        <v>10</v>
      </c>
      <c r="S132" s="12">
        <f>S131+R132</f>
        <v>30</v>
      </c>
      <c r="T132" s="31">
        <v>1.2766201457381301</v>
      </c>
      <c r="U132" s="27">
        <v>-25.808110200000005</v>
      </c>
      <c r="V132" s="28">
        <v>0.14187355540448673</v>
      </c>
      <c r="W132" s="28">
        <v>1.7309898028552004</v>
      </c>
      <c r="X132" s="37">
        <f>W132/V132</f>
        <v>12.200933415110974</v>
      </c>
      <c r="Y132" s="17">
        <f>T132*R132*W132</f>
        <v>22.098164543922231</v>
      </c>
      <c r="Z132" s="18">
        <f>Z131+Y132</f>
        <v>76.578269360619657</v>
      </c>
      <c r="AA132" s="17">
        <v>5.88</v>
      </c>
    </row>
    <row r="134" spans="1:27" x14ac:dyDescent="0.25">
      <c r="A134" s="9" t="s">
        <v>551</v>
      </c>
      <c r="B134" s="10">
        <v>69</v>
      </c>
      <c r="C134" s="11">
        <v>-117.087813</v>
      </c>
      <c r="D134" s="11">
        <v>46.779414000000003</v>
      </c>
      <c r="E134" s="11">
        <v>493296.53989999997</v>
      </c>
      <c r="F134" s="11">
        <v>5180655.4060000004</v>
      </c>
      <c r="G134" s="11" t="s">
        <v>512</v>
      </c>
      <c r="H134" s="12">
        <v>2</v>
      </c>
      <c r="I134" s="12" t="s">
        <v>29</v>
      </c>
      <c r="J134" s="13" t="s">
        <v>542</v>
      </c>
      <c r="K134" s="12">
        <v>4</v>
      </c>
      <c r="L134" s="12" t="s">
        <v>543</v>
      </c>
      <c r="N134" s="33" t="s">
        <v>31</v>
      </c>
      <c r="O134" s="9" t="s">
        <v>554</v>
      </c>
      <c r="P134" s="3">
        <v>0</v>
      </c>
      <c r="Q134" s="3">
        <v>10</v>
      </c>
      <c r="R134" s="12">
        <f>Q134-P134</f>
        <v>10</v>
      </c>
      <c r="S134" s="12">
        <f>R134</f>
        <v>10</v>
      </c>
      <c r="T134" s="31">
        <v>1.2176897154048381</v>
      </c>
      <c r="U134" s="27">
        <v>-26.628524000000006</v>
      </c>
      <c r="V134" s="28">
        <v>0.16006575572447881</v>
      </c>
      <c r="W134" s="28">
        <v>1.9745040339504731</v>
      </c>
      <c r="X134" s="37">
        <f>W134/V134</f>
        <v>12.335580618187858</v>
      </c>
      <c r="Y134" s="17">
        <f>T134*R134*W134</f>
        <v>24.043332551668563</v>
      </c>
      <c r="Z134" s="18">
        <f>Y134</f>
        <v>24.043332551668563</v>
      </c>
      <c r="AA134" s="17">
        <v>4.72</v>
      </c>
    </row>
    <row r="135" spans="1:27" x14ac:dyDescent="0.25">
      <c r="A135" s="9" t="s">
        <v>552</v>
      </c>
      <c r="B135" s="10">
        <v>69</v>
      </c>
      <c r="C135" s="11">
        <v>-117.087813</v>
      </c>
      <c r="D135" s="11">
        <v>46.779414000000003</v>
      </c>
      <c r="E135" s="11">
        <v>493296.53989999997</v>
      </c>
      <c r="F135" s="11">
        <v>5180655.4060000004</v>
      </c>
      <c r="G135" s="11" t="s">
        <v>512</v>
      </c>
      <c r="H135" s="12">
        <v>2</v>
      </c>
      <c r="I135" s="12" t="s">
        <v>29</v>
      </c>
      <c r="J135" s="13" t="s">
        <v>542</v>
      </c>
      <c r="K135" s="12">
        <v>4</v>
      </c>
      <c r="L135" s="12" t="s">
        <v>543</v>
      </c>
      <c r="N135" s="33" t="s">
        <v>73</v>
      </c>
      <c r="O135" s="9" t="s">
        <v>544</v>
      </c>
      <c r="P135" s="3">
        <v>10</v>
      </c>
      <c r="Q135" s="3">
        <v>20</v>
      </c>
      <c r="R135" s="12">
        <f>Q135-P135</f>
        <v>10</v>
      </c>
      <c r="S135" s="12">
        <f>S134+R135</f>
        <v>20</v>
      </c>
      <c r="T135" s="31">
        <v>1.3926284030559135</v>
      </c>
      <c r="U135" s="29">
        <v>-25.772231400000003</v>
      </c>
      <c r="V135" s="30">
        <v>0.12901074988031508</v>
      </c>
      <c r="W135" s="30">
        <v>1.3477316446881664</v>
      </c>
      <c r="X135" s="37">
        <f>W135/V135</f>
        <v>10.446661583925946</v>
      </c>
      <c r="Y135" s="17">
        <f>T135*R135*W135</f>
        <v>18.76889368090001</v>
      </c>
      <c r="Z135" s="18">
        <f>Z134+Y135</f>
        <v>42.812226232568577</v>
      </c>
      <c r="AA135" s="17">
        <v>5.14</v>
      </c>
    </row>
    <row r="136" spans="1:27" x14ac:dyDescent="0.25">
      <c r="A136" s="9" t="s">
        <v>553</v>
      </c>
      <c r="B136" s="10">
        <v>69</v>
      </c>
      <c r="C136" s="11">
        <v>-117.087813</v>
      </c>
      <c r="D136" s="11">
        <v>46.779414000000003</v>
      </c>
      <c r="E136" s="11">
        <v>493296.53989999997</v>
      </c>
      <c r="F136" s="11">
        <v>5180655.4060000004</v>
      </c>
      <c r="G136" s="11" t="s">
        <v>512</v>
      </c>
      <c r="H136" s="12">
        <v>2</v>
      </c>
      <c r="I136" s="12" t="s">
        <v>29</v>
      </c>
      <c r="J136" s="13" t="s">
        <v>542</v>
      </c>
      <c r="K136" s="12">
        <v>4</v>
      </c>
      <c r="L136" s="12" t="s">
        <v>543</v>
      </c>
      <c r="N136" s="33" t="s">
        <v>29</v>
      </c>
      <c r="O136" s="9" t="s">
        <v>554</v>
      </c>
      <c r="P136" s="3">
        <v>20</v>
      </c>
      <c r="Q136" s="3">
        <v>30</v>
      </c>
      <c r="R136" s="12">
        <f>Q136-P136</f>
        <v>10</v>
      </c>
      <c r="S136" s="12">
        <f>S135+R136</f>
        <v>30</v>
      </c>
      <c r="T136" s="31">
        <v>1.4210349877375303</v>
      </c>
      <c r="U136" s="27">
        <v>-25.6950082</v>
      </c>
      <c r="V136" s="28">
        <v>0.11689872228485532</v>
      </c>
      <c r="W136" s="28">
        <v>1.2796091694851561</v>
      </c>
      <c r="X136" s="37">
        <f>W136/V136</f>
        <v>10.946305866090158</v>
      </c>
      <c r="Y136" s="17">
        <f>T136*R136*W136</f>
        <v>18.183694004681701</v>
      </c>
      <c r="Z136" s="18">
        <f>Z135+Y136</f>
        <v>60.995920237250274</v>
      </c>
      <c r="AA136" s="17">
        <v>5.58</v>
      </c>
    </row>
    <row r="137" spans="1:27" x14ac:dyDescent="0.25">
      <c r="B137" s="10"/>
      <c r="C137" s="11"/>
      <c r="D137" s="11"/>
      <c r="E137" s="11"/>
      <c r="F137" s="11"/>
      <c r="G137" s="11"/>
      <c r="H137" s="12"/>
      <c r="I137" s="12"/>
      <c r="J137" s="13"/>
      <c r="K137" s="12"/>
      <c r="L137" s="12"/>
    </row>
    <row r="138" spans="1:27" x14ac:dyDescent="0.25">
      <c r="A138" s="9" t="s">
        <v>565</v>
      </c>
      <c r="B138" s="10">
        <v>71</v>
      </c>
      <c r="C138" s="11">
        <v>-117.086977</v>
      </c>
      <c r="D138" s="11">
        <v>46.779564000000001</v>
      </c>
      <c r="E138" s="11">
        <v>493360.37680000003</v>
      </c>
      <c r="F138" s="11">
        <v>5180672.0029999996</v>
      </c>
      <c r="G138" s="11" t="s">
        <v>175</v>
      </c>
      <c r="H138" s="12">
        <v>3</v>
      </c>
      <c r="I138" s="12" t="s">
        <v>29</v>
      </c>
      <c r="J138" s="13" t="s">
        <v>557</v>
      </c>
      <c r="K138" s="12">
        <v>6</v>
      </c>
      <c r="L138" s="12" t="s">
        <v>543</v>
      </c>
      <c r="N138" s="33" t="s">
        <v>31</v>
      </c>
      <c r="O138" s="9" t="s">
        <v>569</v>
      </c>
      <c r="P138" s="3">
        <v>0</v>
      </c>
      <c r="Q138" s="3">
        <v>10</v>
      </c>
      <c r="R138" s="12">
        <f>Q138-P138</f>
        <v>10</v>
      </c>
      <c r="S138" s="12">
        <f>R138</f>
        <v>10</v>
      </c>
      <c r="T138" s="31">
        <v>1.1674047673659509</v>
      </c>
      <c r="U138" s="27">
        <v>-26.423754500000001</v>
      </c>
      <c r="V138" s="28">
        <v>0.14969127784993505</v>
      </c>
      <c r="W138" s="28">
        <v>1.7196163452892397</v>
      </c>
      <c r="X138" s="37">
        <f>W138/V138</f>
        <v>11.48775245951971</v>
      </c>
      <c r="Y138" s="17">
        <f>T138*R138*W138</f>
        <v>20.074883195310715</v>
      </c>
      <c r="Z138" s="18">
        <f>Y138</f>
        <v>20.074883195310715</v>
      </c>
      <c r="AA138" s="17">
        <v>4.66</v>
      </c>
    </row>
    <row r="139" spans="1:27" x14ac:dyDescent="0.25">
      <c r="A139" s="9" t="s">
        <v>566</v>
      </c>
      <c r="B139" s="10">
        <v>71</v>
      </c>
      <c r="C139" s="11">
        <v>-117.086977</v>
      </c>
      <c r="D139" s="11">
        <v>46.779564000000001</v>
      </c>
      <c r="E139" s="11">
        <v>493360.37680000003</v>
      </c>
      <c r="F139" s="11">
        <v>5180672.0029999996</v>
      </c>
      <c r="G139" s="11" t="s">
        <v>175</v>
      </c>
      <c r="H139" s="12">
        <v>3</v>
      </c>
      <c r="I139" s="12" t="s">
        <v>29</v>
      </c>
      <c r="J139" s="13" t="s">
        <v>557</v>
      </c>
      <c r="K139" s="12">
        <v>6</v>
      </c>
      <c r="L139" s="12" t="s">
        <v>543</v>
      </c>
      <c r="N139" s="33" t="s">
        <v>73</v>
      </c>
      <c r="O139" s="9" t="s">
        <v>558</v>
      </c>
      <c r="P139" s="3">
        <v>10</v>
      </c>
      <c r="Q139" s="3">
        <v>20</v>
      </c>
      <c r="R139" s="12">
        <f>Q139-P139</f>
        <v>10</v>
      </c>
      <c r="S139" s="12">
        <f>S138+R139</f>
        <v>20</v>
      </c>
      <c r="T139" s="31">
        <v>1.3985390899306598</v>
      </c>
      <c r="U139" s="29">
        <v>-25.816181700000001</v>
      </c>
      <c r="V139" s="30">
        <v>0.15832130057653351</v>
      </c>
      <c r="W139" s="30">
        <v>1.9093803563081078</v>
      </c>
      <c r="X139" s="37">
        <f>W139/V139</f>
        <v>12.060160883943102</v>
      </c>
      <c r="Y139" s="17">
        <f>T139*R139*W139</f>
        <v>26.7034306584262</v>
      </c>
      <c r="Z139" s="18">
        <f>Z138+Y139</f>
        <v>46.778313853736918</v>
      </c>
      <c r="AA139" s="17">
        <v>4.72</v>
      </c>
    </row>
    <row r="140" spans="1:27" x14ac:dyDescent="0.25">
      <c r="A140" s="9" t="s">
        <v>567</v>
      </c>
      <c r="B140" s="10">
        <v>71</v>
      </c>
      <c r="C140" s="11">
        <v>-117.086977</v>
      </c>
      <c r="D140" s="11">
        <v>46.779564000000001</v>
      </c>
      <c r="E140" s="11">
        <v>493360.37680000003</v>
      </c>
      <c r="F140" s="11">
        <v>5180672.0029999996</v>
      </c>
      <c r="G140" s="11" t="s">
        <v>175</v>
      </c>
      <c r="H140" s="12">
        <v>3</v>
      </c>
      <c r="I140" s="12" t="s">
        <v>29</v>
      </c>
      <c r="J140" s="13" t="s">
        <v>557</v>
      </c>
      <c r="K140" s="12">
        <v>6</v>
      </c>
      <c r="L140" s="12" t="s">
        <v>543</v>
      </c>
      <c r="N140" s="33" t="s">
        <v>568</v>
      </c>
      <c r="O140" s="9" t="s">
        <v>558</v>
      </c>
      <c r="P140" s="3">
        <v>20</v>
      </c>
      <c r="Q140" s="3">
        <v>30</v>
      </c>
      <c r="R140" s="12">
        <f>Q140-P140</f>
        <v>10</v>
      </c>
      <c r="S140" s="12">
        <f>S139+R140</f>
        <v>30</v>
      </c>
      <c r="T140" s="31">
        <v>1.3784251107151049</v>
      </c>
      <c r="U140" s="27">
        <v>-25.203395199999996</v>
      </c>
      <c r="V140" s="28">
        <v>7.9343724364232968E-2</v>
      </c>
      <c r="W140" s="28">
        <v>0.72673977807521262</v>
      </c>
      <c r="X140" s="37">
        <f>W140/V140</f>
        <v>9.1593857472465299</v>
      </c>
      <c r="Y140" s="17">
        <f>T140*R140*W140</f>
        <v>10.017563590543956</v>
      </c>
      <c r="Z140" s="18">
        <f>Z139+Y140</f>
        <v>56.795877444280876</v>
      </c>
      <c r="AA140" s="17">
        <v>5.59</v>
      </c>
    </row>
    <row r="141" spans="1:27" x14ac:dyDescent="0.25">
      <c r="B141" s="10"/>
      <c r="C141" s="11"/>
      <c r="D141" s="11"/>
      <c r="E141" s="11"/>
      <c r="F141" s="11"/>
      <c r="G141" s="11"/>
      <c r="H141" s="12"/>
      <c r="I141" s="12"/>
      <c r="J141" s="13"/>
      <c r="K141" s="12"/>
      <c r="L141" s="12"/>
    </row>
    <row r="142" spans="1:27" x14ac:dyDescent="0.25">
      <c r="A142" s="9" t="s">
        <v>572</v>
      </c>
      <c r="B142" s="10">
        <v>73</v>
      </c>
      <c r="C142" s="11">
        <v>-117.086141</v>
      </c>
      <c r="D142" s="11">
        <v>46.779618999999997</v>
      </c>
      <c r="E142" s="11">
        <v>493424.20179999998</v>
      </c>
      <c r="F142" s="11">
        <v>5180678.0449999999</v>
      </c>
      <c r="G142" s="11" t="s">
        <v>175</v>
      </c>
      <c r="H142" s="12">
        <v>4</v>
      </c>
      <c r="I142" s="12" t="s">
        <v>29</v>
      </c>
      <c r="J142" s="13" t="s">
        <v>573</v>
      </c>
      <c r="K142" s="12">
        <v>8</v>
      </c>
      <c r="L142" s="12" t="s">
        <v>543</v>
      </c>
      <c r="N142" s="33" t="s">
        <v>31</v>
      </c>
      <c r="O142" s="9" t="s">
        <v>583</v>
      </c>
      <c r="P142" s="3">
        <v>0</v>
      </c>
      <c r="Q142" s="3">
        <v>10</v>
      </c>
      <c r="R142" s="12">
        <f>Q142-P142</f>
        <v>10</v>
      </c>
      <c r="S142" s="12">
        <f>R142</f>
        <v>10</v>
      </c>
      <c r="T142" s="31">
        <v>1.0811263828360711</v>
      </c>
      <c r="U142" s="27">
        <v>-26.337011999999994</v>
      </c>
      <c r="V142" s="28">
        <v>0.16765972436264368</v>
      </c>
      <c r="W142" s="28">
        <v>2.0036105851789885</v>
      </c>
      <c r="X142" s="37">
        <f>W142/V142</f>
        <v>11.950458542119694</v>
      </c>
      <c r="Y142" s="17">
        <f>T142*R142*W142</f>
        <v>21.661562645666237</v>
      </c>
      <c r="Z142" s="18">
        <f>Y142</f>
        <v>21.661562645666237</v>
      </c>
      <c r="AA142" s="17">
        <v>4.67</v>
      </c>
    </row>
    <row r="143" spans="1:27" x14ac:dyDescent="0.25">
      <c r="A143" s="9" t="s">
        <v>581</v>
      </c>
      <c r="B143" s="10">
        <v>73</v>
      </c>
      <c r="C143" s="11">
        <v>-117.086141</v>
      </c>
      <c r="D143" s="11">
        <v>46.779618999999997</v>
      </c>
      <c r="E143" s="11">
        <v>493424.20179999998</v>
      </c>
      <c r="F143" s="11">
        <v>5180678.0449999999</v>
      </c>
      <c r="G143" s="11" t="s">
        <v>175</v>
      </c>
      <c r="H143" s="12">
        <v>4</v>
      </c>
      <c r="I143" s="12" t="s">
        <v>29</v>
      </c>
      <c r="J143" s="13" t="s">
        <v>573</v>
      </c>
      <c r="K143" s="12">
        <v>8</v>
      </c>
      <c r="L143" s="12" t="s">
        <v>543</v>
      </c>
      <c r="N143" s="33" t="s">
        <v>29</v>
      </c>
      <c r="O143" s="9" t="s">
        <v>583</v>
      </c>
      <c r="P143" s="3">
        <v>10</v>
      </c>
      <c r="Q143" s="3">
        <v>20</v>
      </c>
      <c r="R143" s="12">
        <f>Q143-P143</f>
        <v>10</v>
      </c>
      <c r="S143" s="12">
        <f>S142+R143</f>
        <v>20</v>
      </c>
      <c r="T143" s="31">
        <v>1.2656809640594953</v>
      </c>
      <c r="U143" s="29">
        <v>-25.692507599999999</v>
      </c>
      <c r="V143" s="30">
        <v>0.14573139763307941</v>
      </c>
      <c r="W143" s="30">
        <v>1.5918437065785058</v>
      </c>
      <c r="X143" s="37">
        <f>W143/V143</f>
        <v>10.92313483870119</v>
      </c>
      <c r="Y143" s="17">
        <f>T143*R143*W143</f>
        <v>20.147662771743235</v>
      </c>
      <c r="Z143" s="18">
        <f>Z142+Y143</f>
        <v>41.809225417409472</v>
      </c>
      <c r="AA143" s="17">
        <v>4.63</v>
      </c>
    </row>
    <row r="144" spans="1:27" x14ac:dyDescent="0.25">
      <c r="A144" s="9" t="s">
        <v>582</v>
      </c>
      <c r="B144" s="10">
        <v>73</v>
      </c>
      <c r="C144" s="11">
        <v>-117.086141</v>
      </c>
      <c r="D144" s="11">
        <v>46.779618999999997</v>
      </c>
      <c r="E144" s="11">
        <v>493424.20179999998</v>
      </c>
      <c r="F144" s="11">
        <v>5180678.0449999999</v>
      </c>
      <c r="G144" s="11" t="s">
        <v>175</v>
      </c>
      <c r="H144" s="12">
        <v>4</v>
      </c>
      <c r="I144" s="12" t="s">
        <v>29</v>
      </c>
      <c r="J144" s="13" t="s">
        <v>573</v>
      </c>
      <c r="K144" s="12">
        <v>8</v>
      </c>
      <c r="L144" s="12" t="s">
        <v>543</v>
      </c>
      <c r="N144" s="33" t="s">
        <v>188</v>
      </c>
      <c r="O144" s="9" t="s">
        <v>583</v>
      </c>
      <c r="P144" s="3">
        <v>20</v>
      </c>
      <c r="Q144" s="3">
        <v>30</v>
      </c>
      <c r="R144" s="12">
        <f>Q144-P144</f>
        <v>10</v>
      </c>
      <c r="S144" s="12">
        <f>S143+R144</f>
        <v>30</v>
      </c>
      <c r="T144" s="31">
        <v>1.224482594350442</v>
      </c>
      <c r="U144" s="27">
        <v>-25.251853999999998</v>
      </c>
      <c r="V144" s="28">
        <v>8.5805146539963309E-2</v>
      </c>
      <c r="W144" s="28">
        <v>0.81509714447005699</v>
      </c>
      <c r="X144" s="37">
        <f>W144/V144</f>
        <v>9.4993969165990482</v>
      </c>
      <c r="Y144" s="17">
        <f>T144*R144*W144</f>
        <v>9.9807226610833233</v>
      </c>
      <c r="Z144" s="18">
        <f>Z143+Y144</f>
        <v>51.789948078492799</v>
      </c>
      <c r="AA144" s="17">
        <v>5.84</v>
      </c>
    </row>
    <row r="146" spans="1:27" x14ac:dyDescent="0.25">
      <c r="A146" s="9" t="s">
        <v>596</v>
      </c>
      <c r="B146" s="10">
        <v>75</v>
      </c>
      <c r="C146" s="11">
        <v>-117.08530500000001</v>
      </c>
      <c r="D146" s="11">
        <v>46.779642000000003</v>
      </c>
      <c r="E146" s="11">
        <v>493488.02279999998</v>
      </c>
      <c r="F146" s="11">
        <v>5180680.5310000004</v>
      </c>
      <c r="G146" s="11" t="s">
        <v>512</v>
      </c>
      <c r="H146" s="12">
        <v>6</v>
      </c>
      <c r="I146" s="12" t="s">
        <v>29</v>
      </c>
      <c r="J146" s="13" t="s">
        <v>587</v>
      </c>
      <c r="K146" s="12">
        <v>10</v>
      </c>
      <c r="L146" s="12" t="s">
        <v>543</v>
      </c>
      <c r="N146" s="33" t="s">
        <v>31</v>
      </c>
      <c r="O146" s="9" t="s">
        <v>599</v>
      </c>
      <c r="P146" s="3">
        <v>0</v>
      </c>
      <c r="Q146" s="3">
        <v>10</v>
      </c>
      <c r="R146" s="12">
        <f>Q146-P146</f>
        <v>10</v>
      </c>
      <c r="S146" s="12">
        <f>R146</f>
        <v>10</v>
      </c>
      <c r="T146" s="31">
        <v>1.0901247419588191</v>
      </c>
      <c r="U146" s="27">
        <v>-26.813585499999995</v>
      </c>
      <c r="V146" s="28">
        <v>0.20685353412679136</v>
      </c>
      <c r="W146" s="28">
        <v>2.633051250910857</v>
      </c>
      <c r="X146" s="37">
        <f>W146/V146</f>
        <v>12.729060985232778</v>
      </c>
      <c r="Y146" s="17">
        <f>T146*R146*W146</f>
        <v>28.70354315463544</v>
      </c>
      <c r="Z146" s="18">
        <f>Y146</f>
        <v>28.70354315463544</v>
      </c>
      <c r="AA146" s="17">
        <v>4.7699999999999996</v>
      </c>
    </row>
    <row r="147" spans="1:27" x14ac:dyDescent="0.25">
      <c r="A147" s="9" t="s">
        <v>597</v>
      </c>
      <c r="B147" s="10">
        <v>75</v>
      </c>
      <c r="C147" s="11">
        <v>-117.08530500000001</v>
      </c>
      <c r="D147" s="11">
        <v>46.779642000000003</v>
      </c>
      <c r="E147" s="11">
        <v>493488.02279999998</v>
      </c>
      <c r="F147" s="11">
        <v>5180680.5310000004</v>
      </c>
      <c r="G147" s="11" t="s">
        <v>512</v>
      </c>
      <c r="H147" s="12">
        <v>6</v>
      </c>
      <c r="I147" s="12" t="s">
        <v>29</v>
      </c>
      <c r="J147" s="13" t="s">
        <v>587</v>
      </c>
      <c r="K147" s="12">
        <v>10</v>
      </c>
      <c r="L147" s="12" t="s">
        <v>543</v>
      </c>
      <c r="N147" s="33" t="s">
        <v>73</v>
      </c>
      <c r="O147" s="9" t="s">
        <v>599</v>
      </c>
      <c r="P147" s="3">
        <v>10</v>
      </c>
      <c r="Q147" s="3">
        <v>20</v>
      </c>
      <c r="R147" s="12">
        <f>Q147-P147</f>
        <v>10</v>
      </c>
      <c r="S147" s="12">
        <f>S146+R147</f>
        <v>20</v>
      </c>
      <c r="T147" s="31">
        <v>1.2346278031653053</v>
      </c>
      <c r="U147" s="29">
        <v>-25.805960699999993</v>
      </c>
      <c r="V147" s="30">
        <v>0.16710603643690708</v>
      </c>
      <c r="W147" s="30">
        <v>1.9420141046091848</v>
      </c>
      <c r="X147" s="37">
        <f>W147/V147</f>
        <v>11.621447950160769</v>
      </c>
      <c r="Y147" s="17">
        <f>T147*R147*W147</f>
        <v>23.976646076896753</v>
      </c>
      <c r="Z147" s="18">
        <f>Z146+Y147</f>
        <v>52.680189231532196</v>
      </c>
      <c r="AA147" s="17">
        <v>4.9800000000000004</v>
      </c>
    </row>
    <row r="148" spans="1:27" x14ac:dyDescent="0.25">
      <c r="A148" s="9" t="s">
        <v>598</v>
      </c>
      <c r="B148" s="10">
        <v>75</v>
      </c>
      <c r="C148" s="11">
        <v>-117.08530500000001</v>
      </c>
      <c r="D148" s="11">
        <v>46.779642000000003</v>
      </c>
      <c r="E148" s="11">
        <v>493488.02279999998</v>
      </c>
      <c r="F148" s="11">
        <v>5180680.5310000004</v>
      </c>
      <c r="G148" s="11" t="s">
        <v>512</v>
      </c>
      <c r="H148" s="12">
        <v>6</v>
      </c>
      <c r="I148" s="12" t="s">
        <v>29</v>
      </c>
      <c r="J148" s="13" t="s">
        <v>587</v>
      </c>
      <c r="K148" s="12">
        <v>10</v>
      </c>
      <c r="L148" s="12" t="s">
        <v>543</v>
      </c>
      <c r="N148" s="33" t="s">
        <v>29</v>
      </c>
      <c r="O148" s="9" t="s">
        <v>599</v>
      </c>
      <c r="P148" s="3">
        <v>20</v>
      </c>
      <c r="Q148" s="3">
        <v>30</v>
      </c>
      <c r="R148" s="12">
        <f>Q148-P148</f>
        <v>10</v>
      </c>
      <c r="S148" s="12">
        <f>S147+R148</f>
        <v>30</v>
      </c>
      <c r="T148" s="31">
        <v>1.1808140868429875</v>
      </c>
      <c r="U148" s="27">
        <v>-25.538721800000001</v>
      </c>
      <c r="V148" s="28">
        <v>0.13935991504151379</v>
      </c>
      <c r="W148" s="28">
        <v>1.5527553581772544</v>
      </c>
      <c r="X148" s="37">
        <f>W148/V148</f>
        <v>11.142051555604821</v>
      </c>
      <c r="Y148" s="17">
        <f>T148*R148*W148</f>
        <v>18.335154003566306</v>
      </c>
      <c r="Z148" s="18">
        <f>Z147+Y148</f>
        <v>71.015343235098499</v>
      </c>
      <c r="AA148" s="17">
        <v>5.91</v>
      </c>
    </row>
    <row r="150" spans="1:27" x14ac:dyDescent="0.25">
      <c r="A150" s="66" t="s">
        <v>610</v>
      </c>
      <c r="B150" s="10">
        <v>77</v>
      </c>
      <c r="C150" s="11">
        <v>-117.084469</v>
      </c>
      <c r="D150" s="11">
        <v>46.779578999999998</v>
      </c>
      <c r="E150" s="11">
        <v>493551.83350000001</v>
      </c>
      <c r="F150" s="11">
        <v>5180673.4610000001</v>
      </c>
      <c r="G150" s="11" t="s">
        <v>58</v>
      </c>
      <c r="H150" s="12">
        <v>2</v>
      </c>
      <c r="I150" s="12" t="s">
        <v>59</v>
      </c>
      <c r="J150" s="13" t="s">
        <v>603</v>
      </c>
      <c r="K150" s="12">
        <v>12</v>
      </c>
      <c r="L150" s="12" t="s">
        <v>543</v>
      </c>
      <c r="N150" s="33" t="s">
        <v>31</v>
      </c>
      <c r="O150" s="9" t="s">
        <v>604</v>
      </c>
      <c r="P150" s="3">
        <v>0</v>
      </c>
      <c r="Q150" s="3">
        <v>10</v>
      </c>
      <c r="R150" s="12">
        <f>Q150-P150</f>
        <v>10</v>
      </c>
      <c r="S150" s="12">
        <f>R150</f>
        <v>10</v>
      </c>
      <c r="T150" s="31">
        <v>1.0999170739453392</v>
      </c>
      <c r="U150" s="56">
        <v>-26.380346800000002</v>
      </c>
      <c r="V150" s="57">
        <v>0.17942894164468504</v>
      </c>
      <c r="W150" s="57">
        <v>2.12968485353325</v>
      </c>
      <c r="X150" s="37">
        <f>W150/V150</f>
        <v>11.869238228861473</v>
      </c>
      <c r="Y150" s="17">
        <f>T150*R150*W150</f>
        <v>23.424767325240005</v>
      </c>
      <c r="Z150" s="18">
        <f>Y150</f>
        <v>23.424767325240005</v>
      </c>
      <c r="AA150" s="17">
        <v>4.24</v>
      </c>
    </row>
    <row r="151" spans="1:27" x14ac:dyDescent="0.25">
      <c r="A151" s="9" t="s">
        <v>611</v>
      </c>
      <c r="B151" s="10">
        <v>77</v>
      </c>
      <c r="C151" s="11">
        <v>-117.084469</v>
      </c>
      <c r="D151" s="11">
        <v>46.779578999999998</v>
      </c>
      <c r="E151" s="11">
        <v>493551.83350000001</v>
      </c>
      <c r="F151" s="11">
        <v>5180673.4610000001</v>
      </c>
      <c r="G151" s="11" t="s">
        <v>58</v>
      </c>
      <c r="H151" s="12">
        <v>2</v>
      </c>
      <c r="I151" s="12" t="s">
        <v>59</v>
      </c>
      <c r="J151" s="13" t="s">
        <v>603</v>
      </c>
      <c r="K151" s="12">
        <v>12</v>
      </c>
      <c r="L151" s="12" t="s">
        <v>543</v>
      </c>
      <c r="N151" s="33" t="s">
        <v>73</v>
      </c>
      <c r="O151" s="9" t="s">
        <v>613</v>
      </c>
      <c r="P151" s="3">
        <v>10</v>
      </c>
      <c r="Q151" s="3">
        <v>20</v>
      </c>
      <c r="R151" s="12">
        <f>Q151-P151</f>
        <v>10</v>
      </c>
      <c r="S151" s="12">
        <f>S150+R151</f>
        <v>20</v>
      </c>
      <c r="T151" s="31">
        <v>1.2236886214866702</v>
      </c>
      <c r="U151" s="29">
        <v>-25.864220400000001</v>
      </c>
      <c r="V151" s="30">
        <v>0.16393531755331611</v>
      </c>
      <c r="W151" s="30">
        <v>1.8809439887508785</v>
      </c>
      <c r="X151" s="37">
        <f>W151/V151</f>
        <v>11.473695948032343</v>
      </c>
      <c r="Y151" s="17">
        <f>T151*R151*W151</f>
        <v>23.016897566882015</v>
      </c>
      <c r="Z151" s="18">
        <f>Z150+Y151</f>
        <v>46.44166489212202</v>
      </c>
      <c r="AA151" s="17">
        <v>5.07</v>
      </c>
    </row>
    <row r="152" spans="1:27" x14ac:dyDescent="0.25">
      <c r="A152" s="9" t="s">
        <v>612</v>
      </c>
      <c r="B152" s="10">
        <v>77</v>
      </c>
      <c r="C152" s="11">
        <v>-117.084469</v>
      </c>
      <c r="D152" s="11">
        <v>46.779578999999998</v>
      </c>
      <c r="E152" s="11">
        <v>493551.83350000001</v>
      </c>
      <c r="F152" s="11">
        <v>5180673.4610000001</v>
      </c>
      <c r="G152" s="11" t="s">
        <v>58</v>
      </c>
      <c r="H152" s="12">
        <v>2</v>
      </c>
      <c r="I152" s="12" t="s">
        <v>59</v>
      </c>
      <c r="J152" s="13" t="s">
        <v>603</v>
      </c>
      <c r="K152" s="12">
        <v>12</v>
      </c>
      <c r="L152" s="12" t="s">
        <v>543</v>
      </c>
      <c r="N152" s="33" t="s">
        <v>29</v>
      </c>
      <c r="O152" s="9" t="s">
        <v>613</v>
      </c>
      <c r="P152" s="3">
        <v>20</v>
      </c>
      <c r="Q152" s="3">
        <v>30</v>
      </c>
      <c r="R152" s="12">
        <f>Q152-P152</f>
        <v>10</v>
      </c>
      <c r="S152" s="12">
        <f>S151+R152</f>
        <v>30</v>
      </c>
      <c r="T152" s="31">
        <v>1.132558180567073</v>
      </c>
      <c r="U152" s="27">
        <v>-25.611723999999999</v>
      </c>
      <c r="V152" s="28">
        <v>0.1485050420558576</v>
      </c>
      <c r="W152" s="28">
        <v>1.5239258329848042</v>
      </c>
      <c r="X152" s="37">
        <f>W152/V152</f>
        <v>10.261778400841138</v>
      </c>
      <c r="Y152" s="17">
        <f>T152*R152*W152</f>
        <v>17.25934668724431</v>
      </c>
      <c r="Z152" s="18">
        <f>Z151+Y152</f>
        <v>63.70101157936633</v>
      </c>
      <c r="AA152" s="17">
        <v>5.89</v>
      </c>
    </row>
    <row r="154" spans="1:27" x14ac:dyDescent="0.25">
      <c r="A154" s="9" t="s">
        <v>626</v>
      </c>
      <c r="B154" s="10">
        <v>79</v>
      </c>
      <c r="C154" s="11">
        <v>-117.08363300000001</v>
      </c>
      <c r="D154" s="11">
        <v>46.779595</v>
      </c>
      <c r="E154" s="11">
        <v>493615.65370000002</v>
      </c>
      <c r="F154" s="11">
        <v>5180675.1710000001</v>
      </c>
      <c r="G154" s="11" t="s">
        <v>512</v>
      </c>
      <c r="H154" s="12">
        <v>3</v>
      </c>
      <c r="I154" s="12" t="s">
        <v>59</v>
      </c>
      <c r="J154" s="13" t="s">
        <v>618</v>
      </c>
      <c r="K154" s="12">
        <v>14</v>
      </c>
      <c r="L154" s="12" t="s">
        <v>543</v>
      </c>
      <c r="N154" s="33" t="s">
        <v>31</v>
      </c>
      <c r="O154" s="9" t="s">
        <v>629</v>
      </c>
      <c r="P154" s="3">
        <v>0</v>
      </c>
      <c r="Q154" s="3">
        <v>10</v>
      </c>
      <c r="R154" s="12">
        <f>Q154-P154</f>
        <v>10</v>
      </c>
      <c r="S154" s="12">
        <f>R154</f>
        <v>10</v>
      </c>
      <c r="T154" s="31">
        <v>1.1277061241773558</v>
      </c>
      <c r="U154" s="27">
        <v>-26.776412200000003</v>
      </c>
      <c r="V154" s="28">
        <v>0.20087230256854779</v>
      </c>
      <c r="W154" s="28">
        <v>2.5014320908800585</v>
      </c>
      <c r="X154" s="37">
        <f>W154/V154</f>
        <v>12.452847201402708</v>
      </c>
      <c r="Y154" s="17">
        <f>T154*R154*W154</f>
        <v>28.208802880992103</v>
      </c>
      <c r="Z154" s="18">
        <f>Y154</f>
        <v>28.208802880992103</v>
      </c>
      <c r="AA154" s="17">
        <v>4.5</v>
      </c>
    </row>
    <row r="155" spans="1:27" x14ac:dyDescent="0.25">
      <c r="A155" s="9" t="s">
        <v>627</v>
      </c>
      <c r="B155" s="10">
        <v>79</v>
      </c>
      <c r="C155" s="11">
        <v>-117.08363300000001</v>
      </c>
      <c r="D155" s="11">
        <v>46.779595</v>
      </c>
      <c r="E155" s="11">
        <v>493615.65370000002</v>
      </c>
      <c r="F155" s="11">
        <v>5180675.1710000001</v>
      </c>
      <c r="G155" s="11" t="s">
        <v>512</v>
      </c>
      <c r="H155" s="12">
        <v>3</v>
      </c>
      <c r="I155" s="12" t="s">
        <v>59</v>
      </c>
      <c r="J155" s="13" t="s">
        <v>618</v>
      </c>
      <c r="K155" s="12">
        <v>14</v>
      </c>
      <c r="L155" s="12" t="s">
        <v>543</v>
      </c>
      <c r="N155" s="33" t="s">
        <v>29</v>
      </c>
      <c r="O155" s="9" t="s">
        <v>629</v>
      </c>
      <c r="P155" s="3">
        <v>10</v>
      </c>
      <c r="Q155" s="3">
        <v>20</v>
      </c>
      <c r="R155" s="12">
        <f>Q155-P155</f>
        <v>10</v>
      </c>
      <c r="S155" s="12">
        <f>S154+R155</f>
        <v>20</v>
      </c>
      <c r="T155" s="31">
        <v>1.2714152125200699</v>
      </c>
      <c r="U155" s="29">
        <v>-25.745656799999999</v>
      </c>
      <c r="V155" s="30">
        <v>0.15750074030204325</v>
      </c>
      <c r="W155" s="30">
        <v>1.7864152459917935</v>
      </c>
      <c r="X155" s="37">
        <f>W155/V155</f>
        <v>11.342265709773418</v>
      </c>
      <c r="Y155" s="17">
        <f>T155*R155*W155</f>
        <v>22.712755196317492</v>
      </c>
      <c r="Z155" s="18">
        <f>Z154+Y155</f>
        <v>50.921558077309598</v>
      </c>
      <c r="AA155" s="17">
        <v>4.8899999999999997</v>
      </c>
    </row>
    <row r="156" spans="1:27" x14ac:dyDescent="0.25">
      <c r="A156" s="9" t="s">
        <v>628</v>
      </c>
      <c r="B156" s="10">
        <v>79</v>
      </c>
      <c r="C156" s="11">
        <v>-117.08363300000001</v>
      </c>
      <c r="D156" s="11">
        <v>46.779595</v>
      </c>
      <c r="E156" s="11">
        <v>493615.65370000002</v>
      </c>
      <c r="F156" s="11">
        <v>5180675.1710000001</v>
      </c>
      <c r="G156" s="11" t="s">
        <v>512</v>
      </c>
      <c r="H156" s="12">
        <v>3</v>
      </c>
      <c r="I156" s="12" t="s">
        <v>59</v>
      </c>
      <c r="J156" s="13" t="s">
        <v>618</v>
      </c>
      <c r="K156" s="12">
        <v>14</v>
      </c>
      <c r="L156" s="12" t="s">
        <v>543</v>
      </c>
      <c r="N156" s="33" t="s">
        <v>29</v>
      </c>
      <c r="O156" s="9" t="s">
        <v>619</v>
      </c>
      <c r="P156" s="3">
        <v>20</v>
      </c>
      <c r="Q156" s="3">
        <v>30</v>
      </c>
      <c r="R156" s="12">
        <f>Q156-P156</f>
        <v>10</v>
      </c>
      <c r="S156" s="12">
        <f>S155+R156</f>
        <v>30</v>
      </c>
      <c r="T156" s="31">
        <v>1.1817844981209309</v>
      </c>
      <c r="U156" s="27">
        <v>-25.478057999999994</v>
      </c>
      <c r="V156" s="28">
        <v>0.11511792567996486</v>
      </c>
      <c r="W156" s="28">
        <v>1.2500766638996046</v>
      </c>
      <c r="X156" s="37">
        <f>W156/V156</f>
        <v>10.859096500530223</v>
      </c>
      <c r="Y156" s="17">
        <f>T156*R156*W156</f>
        <v>14.773212228592818</v>
      </c>
      <c r="Z156" s="18">
        <f>Z155+Y156</f>
        <v>65.694770305902409</v>
      </c>
      <c r="AA156" s="17">
        <v>5.95</v>
      </c>
    </row>
    <row r="158" spans="1:27" x14ac:dyDescent="0.25">
      <c r="A158" s="9" t="s">
        <v>632</v>
      </c>
      <c r="B158" s="10">
        <v>81</v>
      </c>
      <c r="C158" s="11">
        <v>-117.082797</v>
      </c>
      <c r="D158" s="11">
        <v>46.779584999999997</v>
      </c>
      <c r="E158" s="11">
        <v>493679.47080000001</v>
      </c>
      <c r="F158" s="11">
        <v>5180673.9919999996</v>
      </c>
      <c r="G158" s="11" t="s">
        <v>512</v>
      </c>
      <c r="H158" s="12">
        <v>5</v>
      </c>
      <c r="I158" s="12" t="s">
        <v>59</v>
      </c>
      <c r="J158" s="13" t="s">
        <v>633</v>
      </c>
      <c r="K158" s="12">
        <v>16</v>
      </c>
      <c r="L158" s="12" t="s">
        <v>543</v>
      </c>
      <c r="N158" s="33" t="s">
        <v>31</v>
      </c>
      <c r="O158" s="9" t="s">
        <v>634</v>
      </c>
      <c r="P158" s="3">
        <v>0</v>
      </c>
      <c r="Q158" s="3">
        <v>10</v>
      </c>
      <c r="R158" s="12">
        <f>Q158-P158</f>
        <v>10</v>
      </c>
      <c r="S158" s="12">
        <f>R158</f>
        <v>10</v>
      </c>
      <c r="T158" s="31">
        <v>1.1095329675176879</v>
      </c>
      <c r="U158" s="27">
        <v>-26.569523799999999</v>
      </c>
      <c r="V158" s="28">
        <v>0.16868712780577189</v>
      </c>
      <c r="W158" s="28">
        <v>2.0742624828218053</v>
      </c>
      <c r="X158" s="37">
        <f>W158/V158</f>
        <v>12.29650720717785</v>
      </c>
      <c r="Y158" s="17">
        <f>T158*R158*W158</f>
        <v>23.014626079758848</v>
      </c>
      <c r="Z158" s="18">
        <f>Y158</f>
        <v>23.014626079758848</v>
      </c>
      <c r="AA158" s="17">
        <v>4.62</v>
      </c>
    </row>
    <row r="159" spans="1:27" x14ac:dyDescent="0.25">
      <c r="A159" s="9" t="s">
        <v>640</v>
      </c>
      <c r="B159" s="10">
        <v>81</v>
      </c>
      <c r="C159" s="11">
        <v>-117.082797</v>
      </c>
      <c r="D159" s="11">
        <v>46.779584999999997</v>
      </c>
      <c r="E159" s="11">
        <v>493679.47080000001</v>
      </c>
      <c r="F159" s="11">
        <v>5180673.9919999996</v>
      </c>
      <c r="G159" s="11" t="s">
        <v>512</v>
      </c>
      <c r="H159" s="12">
        <v>5</v>
      </c>
      <c r="I159" s="12" t="s">
        <v>59</v>
      </c>
      <c r="J159" s="13" t="s">
        <v>633</v>
      </c>
      <c r="K159" s="12">
        <v>16</v>
      </c>
      <c r="L159" s="12" t="s">
        <v>543</v>
      </c>
      <c r="N159" s="33" t="s">
        <v>29</v>
      </c>
      <c r="O159" s="9" t="s">
        <v>642</v>
      </c>
      <c r="P159" s="3">
        <v>10</v>
      </c>
      <c r="Q159" s="3">
        <v>20</v>
      </c>
      <c r="R159" s="12">
        <f>Q159-P159</f>
        <v>10</v>
      </c>
      <c r="S159" s="12">
        <f>S158+R159</f>
        <v>20</v>
      </c>
      <c r="T159" s="31">
        <v>1.2499779451982285</v>
      </c>
      <c r="U159" s="29">
        <v>-25.874441399999995</v>
      </c>
      <c r="V159" s="30">
        <v>0.15507018749386475</v>
      </c>
      <c r="W159" s="30">
        <v>1.7192083047020714</v>
      </c>
      <c r="X159" s="37">
        <f>W159/V159</f>
        <v>11.086646198645312</v>
      </c>
      <c r="Y159" s="17">
        <f>T159*R159*W159</f>
        <v>21.48972464079225</v>
      </c>
      <c r="Z159" s="18">
        <f>Z158+Y159</f>
        <v>44.504350720551102</v>
      </c>
      <c r="AA159" s="17">
        <v>5.16</v>
      </c>
    </row>
    <row r="160" spans="1:27" x14ac:dyDescent="0.25">
      <c r="A160" s="9" t="s">
        <v>641</v>
      </c>
      <c r="B160" s="10">
        <v>81</v>
      </c>
      <c r="C160" s="11">
        <v>-117.082797</v>
      </c>
      <c r="D160" s="11">
        <v>46.779584999999997</v>
      </c>
      <c r="E160" s="11">
        <v>493679.47080000001</v>
      </c>
      <c r="F160" s="11">
        <v>5180673.9919999996</v>
      </c>
      <c r="G160" s="11" t="s">
        <v>512</v>
      </c>
      <c r="H160" s="12">
        <v>5</v>
      </c>
      <c r="I160" s="12" t="s">
        <v>59</v>
      </c>
      <c r="J160" s="13" t="s">
        <v>633</v>
      </c>
      <c r="K160" s="12">
        <v>16</v>
      </c>
      <c r="L160" s="12" t="s">
        <v>543</v>
      </c>
      <c r="N160" s="33" t="s">
        <v>29</v>
      </c>
      <c r="O160" s="9" t="s">
        <v>634</v>
      </c>
      <c r="P160" s="3">
        <v>20</v>
      </c>
      <c r="Q160" s="3">
        <v>30</v>
      </c>
      <c r="R160" s="12">
        <f>Q160-P160</f>
        <v>10</v>
      </c>
      <c r="S160" s="12">
        <f>S159+R160</f>
        <v>30</v>
      </c>
      <c r="T160" s="31">
        <v>1.2239532791079275</v>
      </c>
      <c r="U160" s="27">
        <v>-25.6158368</v>
      </c>
      <c r="V160" s="28">
        <v>0.1297248405217557</v>
      </c>
      <c r="W160" s="28">
        <v>1.3218489955250883</v>
      </c>
      <c r="X160" s="37">
        <f>W160/V160</f>
        <v>10.189636697247707</v>
      </c>
      <c r="Y160" s="17">
        <f>T160*R160*W160</f>
        <v>16.17881412558452</v>
      </c>
      <c r="Z160" s="18">
        <f>Z159+Y160</f>
        <v>60.683164846135625</v>
      </c>
      <c r="AA160" s="17">
        <v>6.07</v>
      </c>
    </row>
    <row r="162" spans="1:27" x14ac:dyDescent="0.25">
      <c r="A162" s="9" t="s">
        <v>653</v>
      </c>
      <c r="B162" s="10">
        <v>83</v>
      </c>
      <c r="C162" s="11">
        <v>-117.08196100000001</v>
      </c>
      <c r="D162" s="11">
        <v>46.779423999999999</v>
      </c>
      <c r="E162" s="11">
        <v>493743.27039999998</v>
      </c>
      <c r="F162" s="11">
        <v>5180656.0350000001</v>
      </c>
      <c r="G162" s="11" t="s">
        <v>58</v>
      </c>
      <c r="H162" s="12">
        <v>1</v>
      </c>
      <c r="I162" s="12" t="s">
        <v>117</v>
      </c>
      <c r="J162" s="13" t="s">
        <v>646</v>
      </c>
      <c r="K162" s="12">
        <v>18</v>
      </c>
      <c r="L162" s="12" t="s">
        <v>543</v>
      </c>
      <c r="N162" s="33" t="s">
        <v>31</v>
      </c>
      <c r="O162" s="9" t="s">
        <v>647</v>
      </c>
      <c r="P162" s="3">
        <v>0</v>
      </c>
      <c r="Q162" s="3">
        <v>10</v>
      </c>
      <c r="R162" s="12">
        <f>Q162-P162</f>
        <v>10</v>
      </c>
      <c r="S162" s="12">
        <f>R162</f>
        <v>10</v>
      </c>
      <c r="T162" s="31">
        <v>1.2980574130599714</v>
      </c>
      <c r="U162" s="27">
        <v>-26.362635400000002</v>
      </c>
      <c r="V162" s="28">
        <v>0.14763088313061873</v>
      </c>
      <c r="W162" s="28">
        <v>1.8378961748633884</v>
      </c>
      <c r="X162" s="37">
        <f>W162/V162</f>
        <v>12.449266277417586</v>
      </c>
      <c r="Y162" s="17">
        <f>T162*R162*W162</f>
        <v>23.856947542159865</v>
      </c>
      <c r="Z162" s="18">
        <f>Y162</f>
        <v>23.856947542159865</v>
      </c>
      <c r="AA162" s="17">
        <v>4.72</v>
      </c>
    </row>
    <row r="163" spans="1:27" x14ac:dyDescent="0.25">
      <c r="A163" s="9" t="s">
        <v>654</v>
      </c>
      <c r="B163" s="10">
        <v>83</v>
      </c>
      <c r="C163" s="11">
        <v>-117.08196100000001</v>
      </c>
      <c r="D163" s="11">
        <v>46.779423999999999</v>
      </c>
      <c r="E163" s="11">
        <v>493743.27039999998</v>
      </c>
      <c r="F163" s="11">
        <v>5180656.0350000001</v>
      </c>
      <c r="G163" s="11" t="s">
        <v>58</v>
      </c>
      <c r="H163" s="12">
        <v>1</v>
      </c>
      <c r="I163" s="12" t="s">
        <v>117</v>
      </c>
      <c r="J163" s="13" t="s">
        <v>646</v>
      </c>
      <c r="K163" s="12">
        <v>18</v>
      </c>
      <c r="L163" s="12" t="s">
        <v>543</v>
      </c>
      <c r="N163" s="33" t="s">
        <v>31</v>
      </c>
      <c r="O163" s="9" t="s">
        <v>656</v>
      </c>
      <c r="P163" s="3">
        <v>10</v>
      </c>
      <c r="Q163" s="3">
        <v>20</v>
      </c>
      <c r="R163" s="12">
        <f>Q163-P163</f>
        <v>10</v>
      </c>
      <c r="S163" s="12">
        <f>S162+R163</f>
        <v>20</v>
      </c>
      <c r="T163" s="31">
        <v>1.3485187995130301</v>
      </c>
      <c r="U163" s="29">
        <v>-25.888750799999997</v>
      </c>
      <c r="V163" s="30">
        <v>0.14996007900155484</v>
      </c>
      <c r="W163" s="30">
        <v>1.7406904231625835</v>
      </c>
      <c r="X163" s="37">
        <f>W163/V163</f>
        <v>11.60769209213697</v>
      </c>
      <c r="Y163" s="17">
        <f>T163*R163*W163</f>
        <v>23.473537597670354</v>
      </c>
      <c r="Z163" s="18">
        <f>Z162+Y163</f>
        <v>47.330485139830216</v>
      </c>
      <c r="AA163" s="17">
        <v>4.95</v>
      </c>
    </row>
    <row r="164" spans="1:27" x14ac:dyDescent="0.25">
      <c r="A164" s="9" t="s">
        <v>655</v>
      </c>
      <c r="B164" s="10">
        <v>83</v>
      </c>
      <c r="C164" s="11">
        <v>-117.08196100000001</v>
      </c>
      <c r="D164" s="11">
        <v>46.779423999999999</v>
      </c>
      <c r="E164" s="11">
        <v>493743.27039999998</v>
      </c>
      <c r="F164" s="11">
        <v>5180656.0350000001</v>
      </c>
      <c r="G164" s="11" t="s">
        <v>58</v>
      </c>
      <c r="H164" s="12">
        <v>1</v>
      </c>
      <c r="I164" s="12" t="s">
        <v>117</v>
      </c>
      <c r="J164" s="13" t="s">
        <v>646</v>
      </c>
      <c r="K164" s="12">
        <v>18</v>
      </c>
      <c r="L164" s="12" t="s">
        <v>543</v>
      </c>
      <c r="N164" s="33" t="s">
        <v>29</v>
      </c>
      <c r="O164" s="9" t="s">
        <v>656</v>
      </c>
      <c r="P164" s="3">
        <v>20</v>
      </c>
      <c r="Q164" s="3">
        <v>30</v>
      </c>
      <c r="R164" s="12">
        <f>Q164-P164</f>
        <v>10</v>
      </c>
      <c r="S164" s="12">
        <f>S163+R164</f>
        <v>30</v>
      </c>
      <c r="T164" s="31">
        <v>1.351518252553946</v>
      </c>
      <c r="U164" s="27">
        <v>-25.499650199999994</v>
      </c>
      <c r="V164" s="28">
        <v>0.1166255778120185</v>
      </c>
      <c r="W164" s="28">
        <v>1.1259481253210069</v>
      </c>
      <c r="X164" s="37">
        <f>W164/V164</f>
        <v>9.6543841106266797</v>
      </c>
      <c r="Y164" s="17">
        <f>T164*R164*W164</f>
        <v>15.217394428002386</v>
      </c>
      <c r="Z164" s="18">
        <f>Z163+Y164</f>
        <v>62.547879567832602</v>
      </c>
      <c r="AA164" s="17">
        <v>5.78</v>
      </c>
    </row>
    <row r="166" spans="1:27" x14ac:dyDescent="0.25">
      <c r="A166" s="9" t="s">
        <v>667</v>
      </c>
      <c r="B166" s="10">
        <v>85</v>
      </c>
      <c r="C166" s="11">
        <v>-117.081125</v>
      </c>
      <c r="D166" s="11">
        <v>46.779564999999998</v>
      </c>
      <c r="E166" s="11">
        <v>493807.10499999998</v>
      </c>
      <c r="F166" s="11">
        <v>5180671.6370000001</v>
      </c>
      <c r="G166" s="11" t="s">
        <v>58</v>
      </c>
      <c r="H166" s="12">
        <v>2</v>
      </c>
      <c r="I166" s="12" t="s">
        <v>117</v>
      </c>
      <c r="J166" s="13" t="s">
        <v>660</v>
      </c>
      <c r="K166" s="12">
        <v>20</v>
      </c>
      <c r="L166" s="12" t="s">
        <v>543</v>
      </c>
      <c r="N166" s="33" t="s">
        <v>31</v>
      </c>
      <c r="O166" s="9" t="s">
        <v>661</v>
      </c>
      <c r="P166" s="3">
        <v>0</v>
      </c>
      <c r="Q166" s="3">
        <v>10</v>
      </c>
      <c r="R166" s="12">
        <f>Q166-P166</f>
        <v>10</v>
      </c>
      <c r="S166" s="12">
        <f>R166</f>
        <v>10</v>
      </c>
      <c r="T166" s="31">
        <v>1.3592815427774934</v>
      </c>
      <c r="U166" s="27">
        <v>-26.615612800000001</v>
      </c>
      <c r="V166" s="28">
        <v>0.15826541171832653</v>
      </c>
      <c r="W166" s="28">
        <v>1.9561922830532696</v>
      </c>
      <c r="X166" s="37">
        <f>W166/V166</f>
        <v>12.36020089174513</v>
      </c>
      <c r="Y166" s="17">
        <f>T166*R166*W166</f>
        <v>26.590160644780752</v>
      </c>
      <c r="Z166" s="18">
        <f>Y166</f>
        <v>26.590160644780752</v>
      </c>
      <c r="AA166" s="17">
        <v>4.63</v>
      </c>
    </row>
    <row r="167" spans="1:27" x14ac:dyDescent="0.25">
      <c r="A167" s="9" t="s">
        <v>668</v>
      </c>
      <c r="B167" s="10">
        <v>85</v>
      </c>
      <c r="C167" s="11">
        <v>-117.081125</v>
      </c>
      <c r="D167" s="11">
        <v>46.779564999999998</v>
      </c>
      <c r="E167" s="11">
        <v>493807.10499999998</v>
      </c>
      <c r="F167" s="11">
        <v>5180671.6370000001</v>
      </c>
      <c r="G167" s="11" t="s">
        <v>58</v>
      </c>
      <c r="H167" s="12">
        <v>2</v>
      </c>
      <c r="I167" s="12" t="s">
        <v>117</v>
      </c>
      <c r="J167" s="13" t="s">
        <v>660</v>
      </c>
      <c r="K167" s="12">
        <v>20</v>
      </c>
      <c r="L167" s="12" t="s">
        <v>543</v>
      </c>
      <c r="N167" s="33" t="s">
        <v>73</v>
      </c>
      <c r="O167" s="9" t="s">
        <v>670</v>
      </c>
      <c r="P167" s="3">
        <v>10</v>
      </c>
      <c r="Q167" s="3">
        <v>20</v>
      </c>
      <c r="R167" s="12">
        <f>Q167-P167</f>
        <v>10</v>
      </c>
      <c r="S167" s="12">
        <f>S166+R167</f>
        <v>20</v>
      </c>
      <c r="T167" s="31">
        <v>1.2981456322670573</v>
      </c>
      <c r="U167" s="29">
        <v>-25.886870199999997</v>
      </c>
      <c r="V167" s="30">
        <v>0.15066781520605702</v>
      </c>
      <c r="W167" s="30">
        <v>1.7551865620891327</v>
      </c>
      <c r="X167" s="37">
        <f>W167/V167</f>
        <v>11.649379528658436</v>
      </c>
      <c r="Y167" s="17">
        <f>T167*R167*W167</f>
        <v>22.784877693898398</v>
      </c>
      <c r="Z167" s="18">
        <f>Z166+Y167</f>
        <v>49.375038338679147</v>
      </c>
      <c r="AA167" s="17">
        <v>5.01</v>
      </c>
    </row>
    <row r="168" spans="1:27" x14ac:dyDescent="0.25">
      <c r="A168" s="9" t="s">
        <v>669</v>
      </c>
      <c r="B168" s="10">
        <v>85</v>
      </c>
      <c r="C168" s="11">
        <v>-117.081125</v>
      </c>
      <c r="D168" s="11">
        <v>46.779564999999998</v>
      </c>
      <c r="E168" s="11">
        <v>493807.10499999998</v>
      </c>
      <c r="F168" s="11">
        <v>5180671.6370000001</v>
      </c>
      <c r="G168" s="11" t="s">
        <v>58</v>
      </c>
      <c r="H168" s="12">
        <v>2</v>
      </c>
      <c r="I168" s="12" t="s">
        <v>117</v>
      </c>
      <c r="J168" s="13" t="s">
        <v>660</v>
      </c>
      <c r="K168" s="12">
        <v>20</v>
      </c>
      <c r="L168" s="12" t="s">
        <v>543</v>
      </c>
      <c r="N168" s="33" t="s">
        <v>29</v>
      </c>
      <c r="O168" s="9" t="s">
        <v>670</v>
      </c>
      <c r="P168" s="3">
        <v>20</v>
      </c>
      <c r="Q168" s="3">
        <v>30</v>
      </c>
      <c r="R168" s="12">
        <f>Q168-P168</f>
        <v>10</v>
      </c>
      <c r="S168" s="12">
        <f>S167+R168</f>
        <v>30</v>
      </c>
      <c r="T168" s="31">
        <v>1.3225823526298144</v>
      </c>
      <c r="U168" s="27">
        <v>-25.444127399999996</v>
      </c>
      <c r="V168" s="28">
        <v>0.12474506789648988</v>
      </c>
      <c r="W168" s="28">
        <v>1.3645447946024425</v>
      </c>
      <c r="X168" s="37">
        <f>W168/V168</f>
        <v>10.938667296527548</v>
      </c>
      <c r="Y168" s="17">
        <f>T168*R168*W168</f>
        <v>18.047228647140653</v>
      </c>
      <c r="Z168" s="18">
        <f>Z167+Y168</f>
        <v>67.422266985819803</v>
      </c>
      <c r="AA168" s="17">
        <v>5.7</v>
      </c>
    </row>
    <row r="170" spans="1:27" x14ac:dyDescent="0.25">
      <c r="A170" s="9" t="s">
        <v>681</v>
      </c>
      <c r="B170" s="10">
        <v>87</v>
      </c>
      <c r="C170" s="11">
        <v>-117.08028899999999</v>
      </c>
      <c r="D170" s="11">
        <v>46.779684000000003</v>
      </c>
      <c r="E170" s="11">
        <v>493870.93680000002</v>
      </c>
      <c r="F170" s="11">
        <v>5180684.7949999999</v>
      </c>
      <c r="G170" s="11" t="s">
        <v>28</v>
      </c>
      <c r="H170" s="12">
        <v>3</v>
      </c>
      <c r="I170" s="12" t="s">
        <v>117</v>
      </c>
      <c r="J170" s="13" t="s">
        <v>674</v>
      </c>
      <c r="K170" s="12">
        <v>22</v>
      </c>
      <c r="L170" s="12" t="s">
        <v>543</v>
      </c>
      <c r="N170" s="33" t="s">
        <v>31</v>
      </c>
      <c r="O170" s="9" t="s">
        <v>684</v>
      </c>
      <c r="P170" s="3">
        <v>0</v>
      </c>
      <c r="Q170" s="3">
        <v>10</v>
      </c>
      <c r="R170" s="12">
        <f>Q170-P170</f>
        <v>10</v>
      </c>
      <c r="S170" s="12">
        <f>R170</f>
        <v>10</v>
      </c>
      <c r="T170" s="31">
        <v>1.2348042415794767</v>
      </c>
      <c r="U170" s="27">
        <v>-26.551088200000002</v>
      </c>
      <c r="V170" s="28">
        <v>0.13533077025056342</v>
      </c>
      <c r="W170" s="28">
        <v>1.6885465553051398</v>
      </c>
      <c r="X170" s="37">
        <f>W170/V170</f>
        <v>12.477181295715782</v>
      </c>
      <c r="Y170" s="17">
        <f>T170*R170*W170</f>
        <v>20.850244485952011</v>
      </c>
      <c r="Z170" s="18">
        <f>Y170</f>
        <v>20.850244485952011</v>
      </c>
      <c r="AA170" s="17">
        <v>4.29</v>
      </c>
    </row>
    <row r="171" spans="1:27" x14ac:dyDescent="0.25">
      <c r="A171" s="9" t="s">
        <v>682</v>
      </c>
      <c r="B171" s="10">
        <v>87</v>
      </c>
      <c r="C171" s="11">
        <v>-117.08028899999999</v>
      </c>
      <c r="D171" s="11">
        <v>46.779684000000003</v>
      </c>
      <c r="E171" s="11">
        <v>493870.93680000002</v>
      </c>
      <c r="F171" s="11">
        <v>5180684.7949999999</v>
      </c>
      <c r="G171" s="11" t="s">
        <v>28</v>
      </c>
      <c r="H171" s="12">
        <v>3</v>
      </c>
      <c r="I171" s="12" t="s">
        <v>117</v>
      </c>
      <c r="J171" s="13" t="s">
        <v>674</v>
      </c>
      <c r="K171" s="12">
        <v>22</v>
      </c>
      <c r="L171" s="12" t="s">
        <v>543</v>
      </c>
      <c r="N171" s="33" t="s">
        <v>73</v>
      </c>
      <c r="O171" s="9" t="s">
        <v>684</v>
      </c>
      <c r="P171" s="3">
        <v>10</v>
      </c>
      <c r="Q171" s="3">
        <v>20</v>
      </c>
      <c r="R171" s="12">
        <f>Q171-P171</f>
        <v>10</v>
      </c>
      <c r="S171" s="12">
        <f>S170+R171</f>
        <v>20</v>
      </c>
      <c r="T171" s="31">
        <v>1.3439314007445702</v>
      </c>
      <c r="U171" s="29">
        <v>-25.938225199999998</v>
      </c>
      <c r="V171" s="30">
        <v>0.13438869665513262</v>
      </c>
      <c r="W171" s="30">
        <v>1.5092425990003846</v>
      </c>
      <c r="X171" s="37">
        <f>W171/V171</f>
        <v>11.230428127994967</v>
      </c>
      <c r="Y171" s="17">
        <f>T171*R171*W171</f>
        <v>20.283185201379627</v>
      </c>
      <c r="Z171" s="18">
        <f>Z170+Y171</f>
        <v>41.133429687331642</v>
      </c>
      <c r="AA171" s="17">
        <v>5.05</v>
      </c>
    </row>
    <row r="172" spans="1:27" x14ac:dyDescent="0.25">
      <c r="A172" s="9" t="s">
        <v>683</v>
      </c>
      <c r="B172" s="10">
        <v>87</v>
      </c>
      <c r="C172" s="11">
        <v>-117.08028899999999</v>
      </c>
      <c r="D172" s="11">
        <v>46.779684000000003</v>
      </c>
      <c r="E172" s="11">
        <v>493870.93680000002</v>
      </c>
      <c r="F172" s="11">
        <v>5180684.7949999999</v>
      </c>
      <c r="G172" s="11" t="s">
        <v>28</v>
      </c>
      <c r="H172" s="12">
        <v>3</v>
      </c>
      <c r="I172" s="12" t="s">
        <v>117</v>
      </c>
      <c r="J172" s="13" t="s">
        <v>674</v>
      </c>
      <c r="K172" s="12">
        <v>22</v>
      </c>
      <c r="L172" s="12" t="s">
        <v>543</v>
      </c>
      <c r="N172" s="33" t="s">
        <v>29</v>
      </c>
      <c r="O172" s="9" t="s">
        <v>684</v>
      </c>
      <c r="P172" s="3">
        <v>20</v>
      </c>
      <c r="Q172" s="3">
        <v>30</v>
      </c>
      <c r="R172" s="12">
        <f>Q172-P172</f>
        <v>10</v>
      </c>
      <c r="S172" s="12">
        <f>S171+R172</f>
        <v>30</v>
      </c>
      <c r="T172" s="31">
        <v>1.2875593274167652</v>
      </c>
      <c r="U172" s="27">
        <v>-25.419450600000001</v>
      </c>
      <c r="V172" s="28">
        <v>0.10594145633416659</v>
      </c>
      <c r="W172" s="28">
        <v>1.0923107007499397</v>
      </c>
      <c r="X172" s="37">
        <f>W172/V172</f>
        <v>10.310512414559518</v>
      </c>
      <c r="Y172" s="17">
        <f>T172*R172*W172</f>
        <v>14.064148311877279</v>
      </c>
      <c r="Z172" s="18">
        <f>Z171+Y172</f>
        <v>55.197577999208917</v>
      </c>
      <c r="AA172" s="17">
        <v>5.97</v>
      </c>
    </row>
    <row r="173" spans="1:27" x14ac:dyDescent="0.25">
      <c r="T173" s="12"/>
      <c r="U173" s="12"/>
      <c r="V173" s="12"/>
    </row>
    <row r="174" spans="1:27" x14ac:dyDescent="0.25">
      <c r="A174" s="9" t="s">
        <v>695</v>
      </c>
      <c r="B174" s="10">
        <v>89</v>
      </c>
      <c r="C174" s="11">
        <v>-117.079453</v>
      </c>
      <c r="D174" s="11">
        <v>46.779618999999997</v>
      </c>
      <c r="E174" s="11">
        <v>493934.74770000001</v>
      </c>
      <c r="F174" s="11">
        <v>5180677.5070000002</v>
      </c>
      <c r="G174" s="11" t="s">
        <v>58</v>
      </c>
      <c r="H174" s="12">
        <v>5</v>
      </c>
      <c r="I174" s="12" t="s">
        <v>117</v>
      </c>
      <c r="J174" s="13" t="s">
        <v>688</v>
      </c>
      <c r="K174" s="12">
        <v>24</v>
      </c>
      <c r="L174" s="12" t="s">
        <v>543</v>
      </c>
      <c r="N174" s="33" t="s">
        <v>31</v>
      </c>
      <c r="O174" s="9" t="s">
        <v>689</v>
      </c>
      <c r="P174" s="3">
        <v>0</v>
      </c>
      <c r="Q174" s="3">
        <v>10</v>
      </c>
      <c r="R174" s="12">
        <f>Q174-P174</f>
        <v>10</v>
      </c>
      <c r="S174" s="12">
        <f>R174</f>
        <v>10</v>
      </c>
      <c r="T174" s="31">
        <v>1.2710623356917268</v>
      </c>
      <c r="U174" s="27">
        <v>-26.708815000000001</v>
      </c>
      <c r="V174" s="28">
        <v>0.15625255356549003</v>
      </c>
      <c r="W174" s="28">
        <v>2.0446572283718947</v>
      </c>
      <c r="X174" s="37">
        <f>W174/V174</f>
        <v>13.085592406110143</v>
      </c>
      <c r="Y174" s="17">
        <f>T174*R174*W174</f>
        <v>25.988867923833528</v>
      </c>
      <c r="Z174" s="18">
        <f>Y174</f>
        <v>25.988867923833528</v>
      </c>
      <c r="AA174" s="17">
        <v>4.76</v>
      </c>
    </row>
    <row r="175" spans="1:27" x14ac:dyDescent="0.25">
      <c r="A175" s="9" t="s">
        <v>696</v>
      </c>
      <c r="B175" s="10">
        <v>89</v>
      </c>
      <c r="C175" s="11">
        <v>-117.079453</v>
      </c>
      <c r="D175" s="11">
        <v>46.779618999999997</v>
      </c>
      <c r="E175" s="11">
        <v>493934.74770000001</v>
      </c>
      <c r="F175" s="11">
        <v>5180677.5070000002</v>
      </c>
      <c r="G175" s="11" t="s">
        <v>58</v>
      </c>
      <c r="H175" s="12">
        <v>5</v>
      </c>
      <c r="I175" s="12" t="s">
        <v>117</v>
      </c>
      <c r="J175" s="13" t="s">
        <v>688</v>
      </c>
      <c r="K175" s="12">
        <v>24</v>
      </c>
      <c r="L175" s="12" t="s">
        <v>543</v>
      </c>
      <c r="N175" s="33" t="s">
        <v>73</v>
      </c>
      <c r="O175" s="9" t="s">
        <v>698</v>
      </c>
      <c r="P175" s="3">
        <v>10</v>
      </c>
      <c r="Q175" s="3">
        <v>20</v>
      </c>
      <c r="R175" s="12">
        <f>Q175-P175</f>
        <v>10</v>
      </c>
      <c r="S175" s="12">
        <f>S174+R175</f>
        <v>20</v>
      </c>
      <c r="T175" s="31">
        <v>1.3424316742241122</v>
      </c>
      <c r="U175" s="29">
        <v>-25.8971412</v>
      </c>
      <c r="V175" s="30">
        <v>0.13736538461538458</v>
      </c>
      <c r="W175" s="30">
        <v>1.6490135489510491</v>
      </c>
      <c r="X175" s="37">
        <f>W175/V175</f>
        <v>12.004578544792745</v>
      </c>
      <c r="Y175" s="17">
        <f>T175*R175*W175</f>
        <v>22.136880193366022</v>
      </c>
      <c r="Z175" s="18">
        <f>Z174+Y175</f>
        <v>48.125748117199549</v>
      </c>
      <c r="AA175" s="17">
        <v>4.9800000000000004</v>
      </c>
    </row>
    <row r="176" spans="1:27" x14ac:dyDescent="0.25">
      <c r="A176" s="9" t="s">
        <v>697</v>
      </c>
      <c r="B176" s="10">
        <v>89</v>
      </c>
      <c r="C176" s="11">
        <v>-117.079453</v>
      </c>
      <c r="D176" s="11">
        <v>46.779618999999997</v>
      </c>
      <c r="E176" s="11">
        <v>493934.74770000001</v>
      </c>
      <c r="F176" s="11">
        <v>5180677.5070000002</v>
      </c>
      <c r="G176" s="11" t="s">
        <v>58</v>
      </c>
      <c r="H176" s="12">
        <v>5</v>
      </c>
      <c r="I176" s="12" t="s">
        <v>117</v>
      </c>
      <c r="J176" s="13" t="s">
        <v>688</v>
      </c>
      <c r="K176" s="12">
        <v>24</v>
      </c>
      <c r="L176" s="12" t="s">
        <v>543</v>
      </c>
      <c r="N176" s="33" t="s">
        <v>29</v>
      </c>
      <c r="O176" s="9" t="s">
        <v>689</v>
      </c>
      <c r="P176" s="3">
        <v>20</v>
      </c>
      <c r="Q176" s="3">
        <v>30</v>
      </c>
      <c r="R176" s="12">
        <f>Q176-P176</f>
        <v>10</v>
      </c>
      <c r="S176" s="12">
        <f>S175+R176</f>
        <v>30</v>
      </c>
      <c r="T176" s="31">
        <v>1.2114261517017484</v>
      </c>
      <c r="U176" s="27">
        <v>-25.4348736</v>
      </c>
      <c r="V176" s="28">
        <v>0.12110986126734159</v>
      </c>
      <c r="W176" s="28">
        <v>1.3669024705245181</v>
      </c>
      <c r="X176" s="37">
        <f>W176/V176</f>
        <v>11.286467148262815</v>
      </c>
      <c r="Y176" s="17">
        <f>T176*R176*W176</f>
        <v>16.559013996191293</v>
      </c>
      <c r="Z176" s="18">
        <f>Z175+Y176</f>
        <v>64.684762113390846</v>
      </c>
      <c r="AA176" s="17">
        <v>5.98</v>
      </c>
    </row>
    <row r="179" spans="1:27" x14ac:dyDescent="0.25">
      <c r="A179" s="21" t="s">
        <v>709</v>
      </c>
      <c r="B179" s="38">
        <v>91</v>
      </c>
      <c r="C179" s="45">
        <v>-117.07861699999999</v>
      </c>
      <c r="D179" s="45">
        <v>46.779552000000002</v>
      </c>
      <c r="E179" s="45">
        <v>493998.55849999998</v>
      </c>
      <c r="F179" s="45">
        <v>5180669.9979999997</v>
      </c>
      <c r="G179" s="45" t="s">
        <v>28</v>
      </c>
      <c r="H179" s="33">
        <v>6</v>
      </c>
      <c r="I179" s="33" t="s">
        <v>117</v>
      </c>
      <c r="J179" s="35" t="s">
        <v>702</v>
      </c>
      <c r="K179" s="33">
        <v>26</v>
      </c>
      <c r="L179" s="33" t="s">
        <v>543</v>
      </c>
      <c r="N179" s="33" t="s">
        <v>31</v>
      </c>
      <c r="O179" s="21" t="s">
        <v>703</v>
      </c>
      <c r="P179" s="3">
        <v>0</v>
      </c>
      <c r="Q179" s="3">
        <v>10</v>
      </c>
      <c r="R179" s="12">
        <f>Q179-P179</f>
        <v>10</v>
      </c>
      <c r="S179" s="12">
        <f>R179</f>
        <v>10</v>
      </c>
      <c r="T179" s="31">
        <v>1.1449970887661665</v>
      </c>
      <c r="U179" s="27">
        <v>-26.478113600000007</v>
      </c>
      <c r="V179" s="28">
        <v>0.18620453911264068</v>
      </c>
      <c r="W179" s="28">
        <v>2.4696535206027348</v>
      </c>
      <c r="X179" s="37">
        <f>W179/V179</f>
        <v>13.263122007507926</v>
      </c>
      <c r="Y179" s="17">
        <f>T179*R179*W179</f>
        <v>28.277460913512449</v>
      </c>
      <c r="Z179" s="18">
        <f>Y179</f>
        <v>28.277460913512449</v>
      </c>
      <c r="AA179" s="17">
        <v>4.82</v>
      </c>
    </row>
    <row r="180" spans="1:27" x14ac:dyDescent="0.25">
      <c r="A180" s="21" t="s">
        <v>710</v>
      </c>
      <c r="B180" s="38">
        <v>91</v>
      </c>
      <c r="C180" s="45">
        <v>-117.07861699999999</v>
      </c>
      <c r="D180" s="45">
        <v>46.779552000000002</v>
      </c>
      <c r="E180" s="45">
        <v>493998.55849999998</v>
      </c>
      <c r="F180" s="45">
        <v>5180669.9979999997</v>
      </c>
      <c r="G180" s="45" t="s">
        <v>28</v>
      </c>
      <c r="H180" s="33">
        <v>6</v>
      </c>
      <c r="I180" s="33" t="s">
        <v>117</v>
      </c>
      <c r="J180" s="35" t="s">
        <v>702</v>
      </c>
      <c r="K180" s="33">
        <v>26</v>
      </c>
      <c r="L180" s="33" t="s">
        <v>543</v>
      </c>
      <c r="N180" s="33" t="s">
        <v>31</v>
      </c>
      <c r="O180" s="21" t="s">
        <v>712</v>
      </c>
      <c r="P180" s="3">
        <v>10</v>
      </c>
      <c r="Q180" s="3">
        <v>20</v>
      </c>
      <c r="R180" s="12">
        <f>Q180-P180</f>
        <v>10</v>
      </c>
      <c r="S180" s="12">
        <f>S179+R180</f>
        <v>20</v>
      </c>
      <c r="T180" s="31">
        <v>1.3283166010903893</v>
      </c>
      <c r="U180" s="29">
        <v>-25.963902699999998</v>
      </c>
      <c r="V180" s="30">
        <v>0.16183054689713794</v>
      </c>
      <c r="W180" s="30">
        <v>1.9854019080003777</v>
      </c>
      <c r="X180" s="37">
        <f>W180/V180</f>
        <v>12.268400163427309</v>
      </c>
      <c r="Y180" s="17">
        <f>T180*R180*W180</f>
        <v>26.372423142334355</v>
      </c>
      <c r="Z180" s="18">
        <f>Z179+Y180</f>
        <v>54.649884055846805</v>
      </c>
      <c r="AA180" s="17">
        <v>5.2</v>
      </c>
    </row>
    <row r="181" spans="1:27" x14ac:dyDescent="0.25">
      <c r="A181" s="9" t="s">
        <v>711</v>
      </c>
      <c r="B181" s="10">
        <v>91</v>
      </c>
      <c r="C181" s="11">
        <v>-117.07861699999999</v>
      </c>
      <c r="D181" s="11">
        <v>46.779552000000002</v>
      </c>
      <c r="E181" s="11">
        <v>493998.55849999998</v>
      </c>
      <c r="F181" s="11">
        <v>5180669.9979999997</v>
      </c>
      <c r="G181" s="11" t="s">
        <v>28</v>
      </c>
      <c r="H181" s="12">
        <v>6</v>
      </c>
      <c r="I181" s="12" t="s">
        <v>117</v>
      </c>
      <c r="J181" s="13" t="s">
        <v>702</v>
      </c>
      <c r="K181" s="12">
        <v>26</v>
      </c>
      <c r="L181" s="12" t="s">
        <v>543</v>
      </c>
      <c r="N181" s="33" t="s">
        <v>29</v>
      </c>
      <c r="O181" s="9" t="s">
        <v>712</v>
      </c>
      <c r="P181" s="3">
        <v>20</v>
      </c>
      <c r="Q181" s="3">
        <v>30</v>
      </c>
      <c r="R181" s="12">
        <f>Q181-P181</f>
        <v>10</v>
      </c>
      <c r="S181" s="12">
        <f>S180+R181</f>
        <v>30</v>
      </c>
      <c r="T181" s="31">
        <v>1.3152601584416956</v>
      </c>
      <c r="U181" s="27">
        <v>-25.578821599999994</v>
      </c>
      <c r="V181" s="28">
        <v>0.13989882731662451</v>
      </c>
      <c r="W181" s="28">
        <v>1.6975226488848014</v>
      </c>
      <c r="X181" s="37">
        <f>W181/V181</f>
        <v>12.133930508530295</v>
      </c>
      <c r="Y181" s="17">
        <f>T181*R181*W181</f>
        <v>22.326839081305909</v>
      </c>
      <c r="Z181" s="18">
        <f>Z180+Y181</f>
        <v>76.976723137152717</v>
      </c>
      <c r="AA181" s="17">
        <v>5.96</v>
      </c>
    </row>
    <row r="183" spans="1:27" x14ac:dyDescent="0.25">
      <c r="A183" s="9" t="s">
        <v>723</v>
      </c>
      <c r="B183" s="10">
        <v>93</v>
      </c>
      <c r="C183" s="11">
        <v>-117.077781</v>
      </c>
      <c r="D183" s="11">
        <v>46.779494</v>
      </c>
      <c r="E183" s="11">
        <v>494062.37040000001</v>
      </c>
      <c r="F183" s="11">
        <v>5180663.4890000001</v>
      </c>
      <c r="G183" s="11" t="s">
        <v>512</v>
      </c>
      <c r="H183" s="12">
        <v>8</v>
      </c>
      <c r="I183" s="12" t="s">
        <v>117</v>
      </c>
      <c r="J183" s="13" t="s">
        <v>716</v>
      </c>
      <c r="K183" s="12">
        <v>28</v>
      </c>
      <c r="L183" s="12" t="s">
        <v>543</v>
      </c>
      <c r="N183" s="33" t="s">
        <v>31</v>
      </c>
      <c r="O183" s="9" t="s">
        <v>726</v>
      </c>
      <c r="P183" s="3">
        <v>0</v>
      </c>
      <c r="Q183" s="3">
        <v>10</v>
      </c>
      <c r="R183" s="12">
        <f>Q183-P183</f>
        <v>10</v>
      </c>
      <c r="S183" s="12">
        <f>R183</f>
        <v>10</v>
      </c>
      <c r="T183" s="31">
        <v>1.2258058824567286</v>
      </c>
      <c r="U183" s="27">
        <v>-26.653508200000005</v>
      </c>
      <c r="V183" s="28">
        <v>0.19514959067228971</v>
      </c>
      <c r="W183" s="28">
        <v>2.4716750186058052</v>
      </c>
      <c r="X183" s="37">
        <f>W183/V183</f>
        <v>12.665540368754517</v>
      </c>
      <c r="Y183" s="17">
        <f>T183*R183*W183</f>
        <v>30.297937773283401</v>
      </c>
      <c r="Z183" s="18">
        <f>Y183</f>
        <v>30.297937773283401</v>
      </c>
      <c r="AA183" s="17">
        <v>4.3899999999999997</v>
      </c>
    </row>
    <row r="184" spans="1:27" x14ac:dyDescent="0.25">
      <c r="A184" s="9" t="s">
        <v>724</v>
      </c>
      <c r="B184" s="10">
        <v>93</v>
      </c>
      <c r="C184" s="11">
        <v>-117.077781</v>
      </c>
      <c r="D184" s="11">
        <v>46.779494</v>
      </c>
      <c r="E184" s="11">
        <v>494062.37040000001</v>
      </c>
      <c r="F184" s="11">
        <v>5180663.4890000001</v>
      </c>
      <c r="G184" s="11" t="s">
        <v>512</v>
      </c>
      <c r="H184" s="12">
        <v>8</v>
      </c>
      <c r="I184" s="12" t="s">
        <v>117</v>
      </c>
      <c r="J184" s="13" t="s">
        <v>716</v>
      </c>
      <c r="K184" s="12">
        <v>28</v>
      </c>
      <c r="L184" s="12" t="s">
        <v>543</v>
      </c>
      <c r="N184" s="33" t="s">
        <v>73</v>
      </c>
      <c r="O184" s="9" t="s">
        <v>717</v>
      </c>
      <c r="P184" s="3">
        <v>10</v>
      </c>
      <c r="Q184" s="3">
        <v>20</v>
      </c>
      <c r="R184" s="12">
        <f>Q184-P184</f>
        <v>10</v>
      </c>
      <c r="S184" s="12">
        <f>S183+R184</f>
        <v>20</v>
      </c>
      <c r="T184" s="31">
        <v>1.3612223653333801</v>
      </c>
      <c r="U184" s="29">
        <v>-25.831406799999996</v>
      </c>
      <c r="V184" s="30">
        <v>0.16176377162918998</v>
      </c>
      <c r="W184" s="30">
        <v>1.9738844771378419</v>
      </c>
      <c r="X184" s="37">
        <f>W184/V184</f>
        <v>12.202265422337977</v>
      </c>
      <c r="Y184" s="17">
        <f>T184*R184*W184</f>
        <v>26.868956968644156</v>
      </c>
      <c r="Z184" s="18">
        <f>Z183+Y184</f>
        <v>57.166894741927557</v>
      </c>
      <c r="AA184" s="17">
        <v>5.04</v>
      </c>
    </row>
    <row r="185" spans="1:27" x14ac:dyDescent="0.25">
      <c r="A185" s="9" t="s">
        <v>725</v>
      </c>
      <c r="B185" s="10">
        <v>93</v>
      </c>
      <c r="C185" s="11">
        <v>-117.077781</v>
      </c>
      <c r="D185" s="11">
        <v>46.779494</v>
      </c>
      <c r="E185" s="11">
        <v>494062.37040000001</v>
      </c>
      <c r="F185" s="11">
        <v>5180663.4890000001</v>
      </c>
      <c r="G185" s="11" t="s">
        <v>512</v>
      </c>
      <c r="H185" s="12">
        <v>8</v>
      </c>
      <c r="I185" s="12" t="s">
        <v>117</v>
      </c>
      <c r="J185" s="13" t="s">
        <v>716</v>
      </c>
      <c r="K185" s="12">
        <v>28</v>
      </c>
      <c r="L185" s="12" t="s">
        <v>543</v>
      </c>
      <c r="N185" s="33" t="s">
        <v>29</v>
      </c>
      <c r="O185" s="9" t="s">
        <v>717</v>
      </c>
      <c r="P185" s="3">
        <v>20</v>
      </c>
      <c r="Q185" s="3">
        <v>30</v>
      </c>
      <c r="R185" s="12">
        <f>Q185-P185</f>
        <v>10</v>
      </c>
      <c r="S185" s="12">
        <f>S184+R185</f>
        <v>30</v>
      </c>
      <c r="T185" s="31">
        <v>1.35372373273109</v>
      </c>
      <c r="U185" s="27">
        <v>-25.4770298</v>
      </c>
      <c r="V185" s="28">
        <v>0.12514216912105214</v>
      </c>
      <c r="W185" s="28">
        <v>1.4072376586088731</v>
      </c>
      <c r="X185" s="37">
        <f>W185/V185</f>
        <v>11.245111607803667</v>
      </c>
      <c r="Y185" s="17">
        <f>T185*R185*W185</f>
        <v>19.05011016051763</v>
      </c>
      <c r="Z185" s="18">
        <f>Z184+Y185</f>
        <v>76.217004902445183</v>
      </c>
      <c r="AA185" s="17">
        <v>5.93</v>
      </c>
    </row>
    <row r="187" spans="1:27" x14ac:dyDescent="0.25">
      <c r="A187" s="21" t="s">
        <v>729</v>
      </c>
      <c r="B187" s="38">
        <v>95</v>
      </c>
      <c r="C187" s="45">
        <v>-117.088081</v>
      </c>
      <c r="D187" s="45">
        <v>46.779724999999999</v>
      </c>
      <c r="E187" s="45">
        <v>493276.12</v>
      </c>
      <c r="F187" s="45">
        <v>5180689.9879999999</v>
      </c>
      <c r="G187" s="45" t="s">
        <v>130</v>
      </c>
      <c r="H187" s="33">
        <v>1</v>
      </c>
      <c r="I187" s="33" t="s">
        <v>29</v>
      </c>
      <c r="J187" s="35" t="s">
        <v>730</v>
      </c>
      <c r="K187" s="33">
        <v>3</v>
      </c>
      <c r="L187" s="33" t="s">
        <v>137</v>
      </c>
      <c r="N187" s="33" t="s">
        <v>31</v>
      </c>
      <c r="O187" s="21" t="s">
        <v>731</v>
      </c>
      <c r="P187" s="3">
        <v>0</v>
      </c>
      <c r="Q187" s="3">
        <v>10</v>
      </c>
      <c r="R187" s="12">
        <f>Q187-P187</f>
        <v>10</v>
      </c>
      <c r="S187" s="12">
        <f>R187</f>
        <v>10</v>
      </c>
      <c r="T187" s="31">
        <v>1.2533302750674877</v>
      </c>
      <c r="U187" s="27">
        <v>-27.123615999999998</v>
      </c>
      <c r="V187" s="28">
        <v>0.16338006820765441</v>
      </c>
      <c r="W187" s="28">
        <v>1.8584108563849944</v>
      </c>
      <c r="X187" s="37">
        <f>W187/V187</f>
        <v>11.374770966694498</v>
      </c>
      <c r="Y187" s="17">
        <f>T187*R187*W187</f>
        <v>23.292025898214106</v>
      </c>
      <c r="Z187" s="18">
        <f>Y187</f>
        <v>23.292025898214106</v>
      </c>
      <c r="AA187" s="17">
        <v>5.13</v>
      </c>
    </row>
    <row r="188" spans="1:27" x14ac:dyDescent="0.25">
      <c r="A188" s="21" t="s">
        <v>741</v>
      </c>
      <c r="B188" s="38">
        <v>95</v>
      </c>
      <c r="C188" s="45">
        <v>-117.088081</v>
      </c>
      <c r="D188" s="45">
        <v>46.779724999999999</v>
      </c>
      <c r="E188" s="45">
        <v>493276.12</v>
      </c>
      <c r="F188" s="45">
        <v>5180689.9879999999</v>
      </c>
      <c r="G188" s="45" t="s">
        <v>130</v>
      </c>
      <c r="H188" s="33">
        <v>1</v>
      </c>
      <c r="I188" s="33" t="s">
        <v>29</v>
      </c>
      <c r="J188" s="35" t="s">
        <v>730</v>
      </c>
      <c r="K188" s="33">
        <v>3</v>
      </c>
      <c r="L188" s="33" t="s">
        <v>137</v>
      </c>
      <c r="N188" s="33" t="s">
        <v>29</v>
      </c>
      <c r="O188" s="21" t="s">
        <v>731</v>
      </c>
      <c r="P188" s="3">
        <v>10</v>
      </c>
      <c r="Q188" s="3">
        <v>20</v>
      </c>
      <c r="R188" s="12">
        <f>Q188-P188</f>
        <v>10</v>
      </c>
      <c r="S188" s="12">
        <f>S187+R188</f>
        <v>20</v>
      </c>
      <c r="T188" s="31">
        <v>1.3410201669107398</v>
      </c>
      <c r="U188" s="29">
        <v>-25.947469099999999</v>
      </c>
      <c r="V188" s="30">
        <v>0.11829155236023081</v>
      </c>
      <c r="W188" s="30">
        <v>1.2821582631728312</v>
      </c>
      <c r="X188" s="37">
        <f>W188/V188</f>
        <v>10.838967260048301</v>
      </c>
      <c r="Y188" s="17">
        <f>T188*R188*W188</f>
        <v>17.194000880860145</v>
      </c>
      <c r="Z188" s="18">
        <f>Z187+Y188</f>
        <v>40.486026779074251</v>
      </c>
      <c r="AA188" s="17">
        <v>4.6399999999999997</v>
      </c>
    </row>
    <row r="189" spans="1:27" x14ac:dyDescent="0.25">
      <c r="A189" s="21" t="s">
        <v>742</v>
      </c>
      <c r="B189" s="38">
        <v>95</v>
      </c>
      <c r="C189" s="45">
        <v>-117.088081</v>
      </c>
      <c r="D189" s="45">
        <v>46.779724999999999</v>
      </c>
      <c r="E189" s="45">
        <v>493276.12</v>
      </c>
      <c r="F189" s="45">
        <v>5180689.9879999999</v>
      </c>
      <c r="G189" s="45" t="s">
        <v>130</v>
      </c>
      <c r="H189" s="33">
        <v>1</v>
      </c>
      <c r="I189" s="33" t="s">
        <v>29</v>
      </c>
      <c r="J189" s="35" t="s">
        <v>730</v>
      </c>
      <c r="K189" s="33">
        <v>3</v>
      </c>
      <c r="L189" s="33" t="s">
        <v>137</v>
      </c>
      <c r="N189" s="33" t="s">
        <v>29</v>
      </c>
      <c r="O189" s="21" t="s">
        <v>743</v>
      </c>
      <c r="P189" s="3">
        <v>20</v>
      </c>
      <c r="Q189" s="3">
        <v>30</v>
      </c>
      <c r="R189" s="12">
        <f>Q189-P189</f>
        <v>10</v>
      </c>
      <c r="S189" s="12">
        <f>S188+R189</f>
        <v>30</v>
      </c>
      <c r="T189" s="31">
        <v>1.3538119519381762</v>
      </c>
      <c r="U189" s="27">
        <v>-25.969274199999994</v>
      </c>
      <c r="V189" s="28">
        <v>0.11105653426533796</v>
      </c>
      <c r="W189" s="28">
        <v>1.2031927454777314</v>
      </c>
      <c r="X189" s="37">
        <f>W189/V189</f>
        <v>10.834056306881006</v>
      </c>
      <c r="Y189" s="17">
        <f>T189*R189*W189</f>
        <v>16.288967193130606</v>
      </c>
      <c r="Z189" s="18">
        <f>Z188+Y189</f>
        <v>56.774993972204854</v>
      </c>
      <c r="AA189" s="17">
        <v>5.09</v>
      </c>
    </row>
    <row r="191" spans="1:27" x14ac:dyDescent="0.25">
      <c r="A191" s="9" t="s">
        <v>755</v>
      </c>
      <c r="B191" s="10">
        <v>97</v>
      </c>
      <c r="C191" s="11">
        <v>-117.087245</v>
      </c>
      <c r="D191" s="11">
        <v>46.779873000000002</v>
      </c>
      <c r="E191" s="11">
        <v>493339.95640000002</v>
      </c>
      <c r="F191" s="11">
        <v>5180706.3629999999</v>
      </c>
      <c r="G191" s="11" t="s">
        <v>512</v>
      </c>
      <c r="H191" s="12">
        <v>2</v>
      </c>
      <c r="I191" s="12" t="s">
        <v>29</v>
      </c>
      <c r="J191" s="13" t="s">
        <v>747</v>
      </c>
      <c r="K191" s="12">
        <v>5</v>
      </c>
      <c r="L191" s="12" t="s">
        <v>137</v>
      </c>
      <c r="N191" s="33" t="s">
        <v>31</v>
      </c>
      <c r="O191" s="9" t="s">
        <v>758</v>
      </c>
      <c r="P191" s="3">
        <v>0</v>
      </c>
      <c r="Q191" s="3">
        <v>10</v>
      </c>
      <c r="R191" s="12">
        <f>Q191-P191</f>
        <v>10</v>
      </c>
      <c r="S191" s="12">
        <f>R191</f>
        <v>10</v>
      </c>
      <c r="T191" s="31">
        <v>1.190694638036593</v>
      </c>
      <c r="U191" s="27">
        <v>-26.5828384</v>
      </c>
      <c r="V191" s="28">
        <v>0.14178994687372293</v>
      </c>
      <c r="W191" s="28">
        <v>1.6541433955410256</v>
      </c>
      <c r="X191" s="37">
        <f>W191/V191</f>
        <v>11.666154279712041</v>
      </c>
      <c r="Y191" s="17">
        <f>T191*R191*W191</f>
        <v>19.695796716143423</v>
      </c>
      <c r="Z191" s="18">
        <f>Y191</f>
        <v>19.695796716143423</v>
      </c>
      <c r="AA191" s="17">
        <v>4.42</v>
      </c>
    </row>
    <row r="192" spans="1:27" x14ac:dyDescent="0.25">
      <c r="A192" s="9" t="s">
        <v>756</v>
      </c>
      <c r="B192" s="10">
        <v>97</v>
      </c>
      <c r="C192" s="11">
        <v>-117.087245</v>
      </c>
      <c r="D192" s="11">
        <v>46.779873000000002</v>
      </c>
      <c r="E192" s="11">
        <v>493339.95640000002</v>
      </c>
      <c r="F192" s="11">
        <v>5180706.3629999999</v>
      </c>
      <c r="G192" s="11" t="s">
        <v>512</v>
      </c>
      <c r="H192" s="12">
        <v>2</v>
      </c>
      <c r="I192" s="12" t="s">
        <v>29</v>
      </c>
      <c r="J192" s="13" t="s">
        <v>747</v>
      </c>
      <c r="K192" s="12">
        <v>5</v>
      </c>
      <c r="L192" s="12" t="s">
        <v>137</v>
      </c>
      <c r="N192" s="33" t="s">
        <v>73</v>
      </c>
      <c r="O192" s="9" t="s">
        <v>758</v>
      </c>
      <c r="P192" s="3">
        <v>10</v>
      </c>
      <c r="Q192" s="3">
        <v>20</v>
      </c>
      <c r="R192" s="12">
        <f>Q192-P192</f>
        <v>10</v>
      </c>
      <c r="S192" s="12">
        <f>S191+R192</f>
        <v>20</v>
      </c>
      <c r="T192" s="31">
        <v>1.431356634966565</v>
      </c>
      <c r="U192" s="29">
        <v>-25.8211358</v>
      </c>
      <c r="V192" s="30">
        <v>0.13240533496857274</v>
      </c>
      <c r="W192" s="30">
        <v>1.4477505237876234</v>
      </c>
      <c r="X192" s="37">
        <f>W192/V192</f>
        <v>10.93423104236137</v>
      </c>
      <c r="Y192" s="17">
        <f>T192*R192*W192</f>
        <v>20.722473179997344</v>
      </c>
      <c r="Z192" s="18">
        <f>Z191+Y192</f>
        <v>40.418269896140771</v>
      </c>
      <c r="AA192" s="17">
        <v>4.8</v>
      </c>
    </row>
    <row r="193" spans="1:27" x14ac:dyDescent="0.25">
      <c r="A193" s="9" t="s">
        <v>757</v>
      </c>
      <c r="B193" s="10">
        <v>97</v>
      </c>
      <c r="C193" s="11">
        <v>-117.087245</v>
      </c>
      <c r="D193" s="11">
        <v>46.779873000000002</v>
      </c>
      <c r="E193" s="11">
        <v>493339.95640000002</v>
      </c>
      <c r="F193" s="11">
        <v>5180706.3629999999</v>
      </c>
      <c r="G193" s="11" t="s">
        <v>512</v>
      </c>
      <c r="H193" s="12">
        <v>2</v>
      </c>
      <c r="I193" s="12" t="s">
        <v>29</v>
      </c>
      <c r="J193" s="13" t="s">
        <v>747</v>
      </c>
      <c r="K193" s="12">
        <v>5</v>
      </c>
      <c r="L193" s="12" t="s">
        <v>137</v>
      </c>
      <c r="N193" s="33" t="s">
        <v>29</v>
      </c>
      <c r="O193" s="9" t="s">
        <v>748</v>
      </c>
      <c r="P193" s="3">
        <v>20</v>
      </c>
      <c r="Q193" s="3">
        <v>30</v>
      </c>
      <c r="R193" s="12">
        <f>Q193-P193</f>
        <v>10</v>
      </c>
      <c r="S193" s="12">
        <f>S192+R193</f>
        <v>30</v>
      </c>
      <c r="T193" s="31">
        <v>1.3101434444307214</v>
      </c>
      <c r="U193" s="27">
        <v>-25.786804899999993</v>
      </c>
      <c r="V193" s="28">
        <v>0.11712514208949057</v>
      </c>
      <c r="W193" s="28">
        <v>1.2442079156763461</v>
      </c>
      <c r="X193" s="37">
        <f>W193/V193</f>
        <v>10.622893543434913</v>
      </c>
      <c r="Y193" s="17">
        <f>T193*R193*W193</f>
        <v>16.300908442321767</v>
      </c>
      <c r="Z193" s="18">
        <f>Z192+Y193</f>
        <v>56.719178338462541</v>
      </c>
      <c r="AA193" s="17">
        <v>5.3</v>
      </c>
    </row>
    <row r="195" spans="1:27" x14ac:dyDescent="0.25">
      <c r="A195" s="21" t="s">
        <v>773</v>
      </c>
      <c r="B195" s="38">
        <v>99</v>
      </c>
      <c r="C195" s="45">
        <v>-117.086409</v>
      </c>
      <c r="D195" s="45">
        <v>46.779935000000002</v>
      </c>
      <c r="E195" s="45">
        <v>493403.7819</v>
      </c>
      <c r="F195" s="45">
        <v>5180713.182</v>
      </c>
      <c r="G195" s="45" t="s">
        <v>175</v>
      </c>
      <c r="H195" s="33">
        <v>3</v>
      </c>
      <c r="I195" s="33" t="s">
        <v>29</v>
      </c>
      <c r="J195" s="35" t="s">
        <v>763</v>
      </c>
      <c r="K195" s="33">
        <v>7</v>
      </c>
      <c r="L195" s="33" t="s">
        <v>137</v>
      </c>
      <c r="N195" s="33" t="s">
        <v>31</v>
      </c>
      <c r="O195" s="21" t="s">
        <v>764</v>
      </c>
      <c r="P195" s="3">
        <v>0</v>
      </c>
      <c r="Q195" s="3">
        <v>10</v>
      </c>
      <c r="R195" s="12">
        <f>Q195-P195</f>
        <v>10</v>
      </c>
      <c r="S195" s="12">
        <f>R195</f>
        <v>10</v>
      </c>
      <c r="T195" s="31">
        <v>1.1615822996982903</v>
      </c>
      <c r="U195" s="27">
        <v>-26.5613302</v>
      </c>
      <c r="V195" s="28">
        <v>0.15124640555280117</v>
      </c>
      <c r="W195" s="28">
        <v>1.8525448686167578</v>
      </c>
      <c r="X195" s="37">
        <f>W195/V195</f>
        <v>12.2485216216925</v>
      </c>
      <c r="Y195" s="17">
        <f>T195*R195*W195</f>
        <v>21.518833287821206</v>
      </c>
      <c r="Z195" s="18">
        <f>Y195</f>
        <v>21.518833287821206</v>
      </c>
      <c r="AA195" s="17">
        <v>4.58</v>
      </c>
    </row>
    <row r="196" spans="1:27" x14ac:dyDescent="0.25">
      <c r="A196" s="21" t="s">
        <v>774</v>
      </c>
      <c r="B196" s="38">
        <v>99</v>
      </c>
      <c r="C196" s="45">
        <v>-117.086409</v>
      </c>
      <c r="D196" s="45">
        <v>46.779935000000002</v>
      </c>
      <c r="E196" s="45">
        <v>493403.7819</v>
      </c>
      <c r="F196" s="45">
        <v>5180713.182</v>
      </c>
      <c r="G196" s="45" t="s">
        <v>175</v>
      </c>
      <c r="H196" s="33">
        <v>3</v>
      </c>
      <c r="I196" s="33" t="s">
        <v>29</v>
      </c>
      <c r="J196" s="35" t="s">
        <v>763</v>
      </c>
      <c r="K196" s="33">
        <v>7</v>
      </c>
      <c r="L196" s="33" t="s">
        <v>137</v>
      </c>
      <c r="N196" s="33" t="s">
        <v>73</v>
      </c>
      <c r="O196" s="21" t="s">
        <v>776</v>
      </c>
      <c r="P196" s="3">
        <v>10</v>
      </c>
      <c r="Q196" s="3">
        <v>20</v>
      </c>
      <c r="R196" s="12">
        <f>Q196-P196</f>
        <v>10</v>
      </c>
      <c r="S196" s="12">
        <f>S195+R196</f>
        <v>20</v>
      </c>
      <c r="T196" s="31">
        <v>1.3459604425075427</v>
      </c>
      <c r="U196" s="29">
        <v>-25.807783499999992</v>
      </c>
      <c r="V196" s="30">
        <v>0.13253423703634926</v>
      </c>
      <c r="W196" s="30">
        <v>1.4514669699642542</v>
      </c>
      <c r="X196" s="37">
        <f>W196/V196</f>
        <v>10.951637874266181</v>
      </c>
      <c r="Y196" s="17">
        <f>T196*R196*W196</f>
        <v>19.536171251781695</v>
      </c>
      <c r="Z196" s="18">
        <f>Z195+Y196</f>
        <v>41.055004539602905</v>
      </c>
      <c r="AA196" s="17">
        <v>4.76</v>
      </c>
    </row>
    <row r="197" spans="1:27" x14ac:dyDescent="0.25">
      <c r="A197" s="21" t="s">
        <v>775</v>
      </c>
      <c r="B197" s="38">
        <v>99</v>
      </c>
      <c r="C197" s="45">
        <v>-117.086409</v>
      </c>
      <c r="D197" s="45">
        <v>46.779935000000002</v>
      </c>
      <c r="E197" s="45">
        <v>493403.7819</v>
      </c>
      <c r="F197" s="45">
        <v>5180713.182</v>
      </c>
      <c r="G197" s="45" t="s">
        <v>175</v>
      </c>
      <c r="H197" s="33">
        <v>3</v>
      </c>
      <c r="I197" s="33" t="s">
        <v>29</v>
      </c>
      <c r="J197" s="35" t="s">
        <v>763</v>
      </c>
      <c r="K197" s="33">
        <v>7</v>
      </c>
      <c r="L197" s="33" t="s">
        <v>137</v>
      </c>
      <c r="N197" s="33" t="s">
        <v>29</v>
      </c>
      <c r="O197" s="21" t="s">
        <v>776</v>
      </c>
      <c r="P197" s="3">
        <v>20</v>
      </c>
      <c r="Q197" s="3">
        <v>30</v>
      </c>
      <c r="R197" s="12">
        <f>Q197-P197</f>
        <v>10</v>
      </c>
      <c r="S197" s="12">
        <f>S196+R197</f>
        <v>30</v>
      </c>
      <c r="T197" s="31">
        <v>1.3414612629461686</v>
      </c>
      <c r="U197" s="27">
        <v>-25.272385800000002</v>
      </c>
      <c r="V197" s="28">
        <v>8.3579629879778475E-2</v>
      </c>
      <c r="W197" s="28">
        <v>0.71914989418704145</v>
      </c>
      <c r="X197" s="37">
        <f>W197/V197</f>
        <v>8.604368016722157</v>
      </c>
      <c r="Y197" s="17">
        <f>T197*R197*W197</f>
        <v>9.6471172530375213</v>
      </c>
      <c r="Z197" s="18">
        <f>Z196+Y197</f>
        <v>50.702121792640426</v>
      </c>
      <c r="AA197" s="17">
        <v>5.79</v>
      </c>
    </row>
    <row r="199" spans="1:27" x14ac:dyDescent="0.25">
      <c r="A199" s="9" t="s">
        <v>785</v>
      </c>
      <c r="B199" s="10">
        <v>101</v>
      </c>
      <c r="C199" s="11">
        <v>-117.085573</v>
      </c>
      <c r="D199" s="11">
        <v>46.779809999999998</v>
      </c>
      <c r="E199" s="11">
        <v>493467.5846</v>
      </c>
      <c r="F199" s="11">
        <v>5180699.2220000001</v>
      </c>
      <c r="G199" s="11" t="s">
        <v>58</v>
      </c>
      <c r="H199" s="12">
        <v>5</v>
      </c>
      <c r="I199" s="12" t="s">
        <v>29</v>
      </c>
      <c r="J199" s="13" t="s">
        <v>778</v>
      </c>
      <c r="K199" s="12">
        <v>9</v>
      </c>
      <c r="L199" s="12" t="s">
        <v>137</v>
      </c>
      <c r="N199" s="33" t="s">
        <v>31</v>
      </c>
      <c r="O199" s="9" t="s">
        <v>788</v>
      </c>
      <c r="P199" s="3">
        <v>0</v>
      </c>
      <c r="Q199" s="3">
        <v>10</v>
      </c>
      <c r="R199" s="12">
        <f>Q199-P199</f>
        <v>10</v>
      </c>
      <c r="S199" s="12">
        <f>R199</f>
        <v>10</v>
      </c>
      <c r="T199" s="31">
        <v>0.98267374772835547</v>
      </c>
      <c r="U199" s="27">
        <v>-26.749783000000001</v>
      </c>
      <c r="V199" s="28">
        <v>0.16743306169965078</v>
      </c>
      <c r="W199" s="28">
        <v>2.0349922390376407</v>
      </c>
      <c r="X199" s="37">
        <f>W199/V199</f>
        <v>12.154064546033952</v>
      </c>
      <c r="Y199" s="17">
        <f>T199*R199*W199</f>
        <v>19.997334501332357</v>
      </c>
      <c r="Z199" s="18">
        <f>Y199</f>
        <v>19.997334501332357</v>
      </c>
      <c r="AA199" s="17">
        <v>4.78</v>
      </c>
    </row>
    <row r="200" spans="1:27" x14ac:dyDescent="0.25">
      <c r="A200" s="9" t="s">
        <v>786</v>
      </c>
      <c r="B200" s="10">
        <v>101</v>
      </c>
      <c r="C200" s="11">
        <v>-117.085573</v>
      </c>
      <c r="D200" s="11">
        <v>46.779809999999998</v>
      </c>
      <c r="E200" s="11">
        <v>493467.5846</v>
      </c>
      <c r="F200" s="11">
        <v>5180699.2220000001</v>
      </c>
      <c r="G200" s="11" t="s">
        <v>58</v>
      </c>
      <c r="H200" s="12">
        <v>5</v>
      </c>
      <c r="I200" s="12" t="s">
        <v>29</v>
      </c>
      <c r="J200" s="13" t="s">
        <v>778</v>
      </c>
      <c r="K200" s="12">
        <v>9</v>
      </c>
      <c r="L200" s="12" t="s">
        <v>137</v>
      </c>
      <c r="N200" s="33" t="s">
        <v>73</v>
      </c>
      <c r="O200" s="9" t="s">
        <v>788</v>
      </c>
      <c r="P200" s="3">
        <v>10</v>
      </c>
      <c r="Q200" s="3">
        <v>20</v>
      </c>
      <c r="R200" s="12">
        <f>Q200-P200</f>
        <v>10</v>
      </c>
      <c r="S200" s="12">
        <f>S199+R200</f>
        <v>20</v>
      </c>
      <c r="T200" s="31">
        <v>1.2162782080914658</v>
      </c>
      <c r="U200" s="29">
        <v>-25.845786199999992</v>
      </c>
      <c r="V200" s="30">
        <v>0.15297929285814899</v>
      </c>
      <c r="W200" s="30">
        <v>1.7304291684274782</v>
      </c>
      <c r="X200" s="37">
        <f>W200/V200</f>
        <v>11.311525475751999</v>
      </c>
      <c r="Y200" s="17">
        <f>T200*R200*W200</f>
        <v>21.046832882041784</v>
      </c>
      <c r="Z200" s="18">
        <f>Z199+Y200</f>
        <v>41.044167383374145</v>
      </c>
      <c r="AA200" s="17">
        <v>5.0599999999999996</v>
      </c>
    </row>
    <row r="201" spans="1:27" x14ac:dyDescent="0.25">
      <c r="A201" s="9" t="s">
        <v>787</v>
      </c>
      <c r="B201" s="10">
        <v>101</v>
      </c>
      <c r="C201" s="11">
        <v>-117.085573</v>
      </c>
      <c r="D201" s="11">
        <v>46.779809999999998</v>
      </c>
      <c r="E201" s="11">
        <v>493467.5846</v>
      </c>
      <c r="F201" s="11">
        <v>5180699.2220000001</v>
      </c>
      <c r="G201" s="11" t="s">
        <v>58</v>
      </c>
      <c r="H201" s="12">
        <v>5</v>
      </c>
      <c r="I201" s="12" t="s">
        <v>29</v>
      </c>
      <c r="J201" s="13" t="s">
        <v>778</v>
      </c>
      <c r="K201" s="12">
        <v>9</v>
      </c>
      <c r="L201" s="12" t="s">
        <v>137</v>
      </c>
      <c r="N201" s="33" t="s">
        <v>29</v>
      </c>
      <c r="O201" s="9" t="s">
        <v>779</v>
      </c>
      <c r="P201" s="3">
        <v>20</v>
      </c>
      <c r="Q201" s="3">
        <v>30</v>
      </c>
      <c r="R201" s="12">
        <f>Q201-P201</f>
        <v>10</v>
      </c>
      <c r="S201" s="12">
        <f>S200+R201</f>
        <v>30</v>
      </c>
      <c r="T201" s="31">
        <v>1.0852726855691022</v>
      </c>
      <c r="U201" s="27">
        <v>-25.513616399999997</v>
      </c>
      <c r="V201" s="28">
        <v>0.120304905797761</v>
      </c>
      <c r="W201" s="28">
        <v>1.3010284882133429</v>
      </c>
      <c r="X201" s="37">
        <f>W201/V201</f>
        <v>10.814425892161385</v>
      </c>
      <c r="Y201" s="17">
        <f>T201*R201*W201</f>
        <v>14.119706814052035</v>
      </c>
      <c r="Z201" s="18">
        <f>Z200+Y201</f>
        <v>55.163874197426182</v>
      </c>
      <c r="AA201" s="17">
        <v>6</v>
      </c>
    </row>
    <row r="203" spans="1:27" x14ac:dyDescent="0.25">
      <c r="A203" s="9" t="s">
        <v>800</v>
      </c>
      <c r="B203" s="10">
        <v>103</v>
      </c>
      <c r="C203" s="11">
        <v>-117.084737</v>
      </c>
      <c r="D203" s="11">
        <v>46.779775999999998</v>
      </c>
      <c r="E203" s="11">
        <v>493531.39860000001</v>
      </c>
      <c r="F203" s="11">
        <v>5180695.3739999998</v>
      </c>
      <c r="G203" s="11" t="s">
        <v>512</v>
      </c>
      <c r="H203" s="12">
        <v>1</v>
      </c>
      <c r="I203" s="12" t="s">
        <v>59</v>
      </c>
      <c r="J203" s="13" t="s">
        <v>792</v>
      </c>
      <c r="K203" s="12">
        <v>11</v>
      </c>
      <c r="L203" s="12" t="s">
        <v>137</v>
      </c>
      <c r="N203" s="33" t="s">
        <v>31</v>
      </c>
      <c r="O203" s="9" t="s">
        <v>803</v>
      </c>
      <c r="P203" s="3">
        <v>0</v>
      </c>
      <c r="Q203" s="3">
        <v>10</v>
      </c>
      <c r="R203" s="12">
        <f>Q203-P203</f>
        <v>10</v>
      </c>
      <c r="S203" s="12">
        <f>R203</f>
        <v>10</v>
      </c>
      <c r="T203" s="31">
        <v>1.1983697090530552</v>
      </c>
      <c r="U203" s="27">
        <v>-26.8296706</v>
      </c>
      <c r="V203" s="28">
        <v>0.16443777051497216</v>
      </c>
      <c r="W203" s="28">
        <v>2.0069732748383045</v>
      </c>
      <c r="X203" s="37">
        <f>W203/V203</f>
        <v>12.205062550732944</v>
      </c>
      <c r="Y203" s="17">
        <f>T203*R203*W203</f>
        <v>24.050959794452361</v>
      </c>
      <c r="Z203" s="18">
        <f>Y203</f>
        <v>24.050959794452361</v>
      </c>
      <c r="AA203" s="17">
        <v>4.45</v>
      </c>
    </row>
    <row r="204" spans="1:27" x14ac:dyDescent="0.25">
      <c r="A204" s="9" t="s">
        <v>801</v>
      </c>
      <c r="B204" s="10">
        <v>103</v>
      </c>
      <c r="C204" s="11">
        <v>-117.084737</v>
      </c>
      <c r="D204" s="11">
        <v>46.779775999999998</v>
      </c>
      <c r="E204" s="11">
        <v>493531.39860000001</v>
      </c>
      <c r="F204" s="11">
        <v>5180695.3739999998</v>
      </c>
      <c r="G204" s="11" t="s">
        <v>512</v>
      </c>
      <c r="H204" s="12">
        <v>1</v>
      </c>
      <c r="I204" s="12" t="s">
        <v>59</v>
      </c>
      <c r="J204" s="13" t="s">
        <v>792</v>
      </c>
      <c r="K204" s="12">
        <v>11</v>
      </c>
      <c r="L204" s="12" t="s">
        <v>137</v>
      </c>
      <c r="N204" s="33" t="s">
        <v>73</v>
      </c>
      <c r="O204" s="9" t="s">
        <v>803</v>
      </c>
      <c r="P204" s="3">
        <v>10</v>
      </c>
      <c r="Q204" s="3">
        <v>20</v>
      </c>
      <c r="R204" s="12">
        <f>Q204-P204</f>
        <v>10</v>
      </c>
      <c r="S204" s="12">
        <f>S203+R204</f>
        <v>20</v>
      </c>
      <c r="T204" s="31">
        <v>1.2557121936588036</v>
      </c>
      <c r="U204" s="29">
        <v>-25.8375694</v>
      </c>
      <c r="V204" s="30">
        <v>0.1474398896334253</v>
      </c>
      <c r="W204" s="30">
        <v>1.6728867757193535</v>
      </c>
      <c r="X204" s="37">
        <f>W204/V204</f>
        <v>11.34622916416035</v>
      </c>
      <c r="Y204" s="17">
        <f>T204*R204*W204</f>
        <v>21.006643228813523</v>
      </c>
      <c r="Z204" s="18">
        <f>Z203+Y204</f>
        <v>45.057603023265884</v>
      </c>
      <c r="AA204" s="17">
        <v>4.96</v>
      </c>
    </row>
    <row r="205" spans="1:27" x14ac:dyDescent="0.25">
      <c r="A205" s="9" t="s">
        <v>802</v>
      </c>
      <c r="B205" s="10">
        <v>103</v>
      </c>
      <c r="C205" s="11">
        <v>-117.084737</v>
      </c>
      <c r="D205" s="11">
        <v>46.779775999999998</v>
      </c>
      <c r="E205" s="11">
        <v>493531.39860000001</v>
      </c>
      <c r="F205" s="11">
        <v>5180695.3739999998</v>
      </c>
      <c r="G205" s="11" t="s">
        <v>512</v>
      </c>
      <c r="H205" s="12">
        <v>1</v>
      </c>
      <c r="I205" s="12" t="s">
        <v>59</v>
      </c>
      <c r="J205" s="13" t="s">
        <v>792</v>
      </c>
      <c r="K205" s="12">
        <v>11</v>
      </c>
      <c r="L205" s="12" t="s">
        <v>137</v>
      </c>
      <c r="N205" s="33" t="s">
        <v>29</v>
      </c>
      <c r="O205" s="9" t="s">
        <v>803</v>
      </c>
      <c r="P205" s="3">
        <v>20</v>
      </c>
      <c r="Q205" s="3">
        <v>30</v>
      </c>
      <c r="R205" s="12">
        <f>Q205-P205</f>
        <v>10</v>
      </c>
      <c r="S205" s="12">
        <f>S204+R205</f>
        <v>30</v>
      </c>
      <c r="T205" s="31">
        <v>1.1967817633255111</v>
      </c>
      <c r="U205" s="27">
        <v>-25.523925400000003</v>
      </c>
      <c r="V205" s="28">
        <v>0.1277203081351054</v>
      </c>
      <c r="W205" s="28">
        <v>1.3823922796918648</v>
      </c>
      <c r="X205" s="37">
        <f>W205/V205</f>
        <v>10.823590233039051</v>
      </c>
      <c r="Y205" s="17">
        <f>T205*R205*W205</f>
        <v>16.544218700972031</v>
      </c>
      <c r="Z205" s="18">
        <f>Z204+Y205</f>
        <v>61.601821724237915</v>
      </c>
      <c r="AA205" s="17">
        <v>5.72</v>
      </c>
    </row>
    <row r="207" spans="1:27" x14ac:dyDescent="0.25">
      <c r="A207" s="9" t="s">
        <v>814</v>
      </c>
      <c r="B207" s="10">
        <v>105</v>
      </c>
      <c r="C207" s="11">
        <v>-117.083901</v>
      </c>
      <c r="D207" s="11">
        <v>46.779817999999999</v>
      </c>
      <c r="E207" s="11">
        <v>493595.22159999999</v>
      </c>
      <c r="F207" s="11">
        <v>5180699.9730000002</v>
      </c>
      <c r="G207" s="11" t="s">
        <v>512</v>
      </c>
      <c r="H207" s="12">
        <v>2</v>
      </c>
      <c r="I207" s="12" t="s">
        <v>59</v>
      </c>
      <c r="J207" s="13" t="s">
        <v>806</v>
      </c>
      <c r="K207" s="12">
        <v>13</v>
      </c>
      <c r="L207" s="12" t="s">
        <v>137</v>
      </c>
      <c r="N207" s="33" t="s">
        <v>31</v>
      </c>
      <c r="O207" s="9" t="s">
        <v>807</v>
      </c>
      <c r="P207" s="3">
        <v>0</v>
      </c>
      <c r="Q207" s="3">
        <v>10</v>
      </c>
      <c r="R207" s="12">
        <f>Q207-P207</f>
        <v>10</v>
      </c>
      <c r="S207" s="12">
        <f>R207</f>
        <v>10</v>
      </c>
      <c r="T207" s="31">
        <v>1.3739259311537309</v>
      </c>
      <c r="U207" s="27">
        <v>-26.359144000000001</v>
      </c>
      <c r="V207" s="28">
        <v>0.15691770707477512</v>
      </c>
      <c r="W207" s="28">
        <v>1.7445044077504812</v>
      </c>
      <c r="X207" s="37">
        <f>W207/V207</f>
        <v>11.117320283804442</v>
      </c>
      <c r="Y207" s="17">
        <f>T207*R207*W207</f>
        <v>23.968198428203678</v>
      </c>
      <c r="Z207" s="18">
        <f>Y207</f>
        <v>23.968198428203678</v>
      </c>
      <c r="AA207" s="17">
        <v>4.55</v>
      </c>
    </row>
    <row r="208" spans="1:27" x14ac:dyDescent="0.25">
      <c r="A208" s="9" t="s">
        <v>815</v>
      </c>
      <c r="B208" s="10">
        <v>105</v>
      </c>
      <c r="C208" s="11">
        <v>-117.083901</v>
      </c>
      <c r="D208" s="11">
        <v>46.779817999999999</v>
      </c>
      <c r="E208" s="11">
        <v>493595.22159999999</v>
      </c>
      <c r="F208" s="11">
        <v>5180699.9730000002</v>
      </c>
      <c r="G208" s="11" t="s">
        <v>512</v>
      </c>
      <c r="H208" s="12">
        <v>2</v>
      </c>
      <c r="I208" s="12" t="s">
        <v>59</v>
      </c>
      <c r="J208" s="13" t="s">
        <v>806</v>
      </c>
      <c r="K208" s="12">
        <v>13</v>
      </c>
      <c r="L208" s="12" t="s">
        <v>137</v>
      </c>
      <c r="N208" s="33" t="s">
        <v>31</v>
      </c>
      <c r="O208" s="9" t="s">
        <v>817</v>
      </c>
      <c r="P208" s="3">
        <v>10</v>
      </c>
      <c r="Q208" s="3">
        <v>20</v>
      </c>
      <c r="R208" s="12">
        <f>Q208-P208</f>
        <v>10</v>
      </c>
      <c r="S208" s="12">
        <f>S207+R208</f>
        <v>20</v>
      </c>
      <c r="T208" s="31">
        <v>1.4211232069446158</v>
      </c>
      <c r="U208" s="29">
        <v>-25.667070799999991</v>
      </c>
      <c r="V208" s="30">
        <v>0.12411995033903162</v>
      </c>
      <c r="W208" s="30">
        <v>1.36159440359087</v>
      </c>
      <c r="X208" s="37">
        <f>W208/V208</f>
        <v>10.969988304633519</v>
      </c>
      <c r="Y208" s="17">
        <f>T208*R208*W208</f>
        <v>19.349934053888987</v>
      </c>
      <c r="Z208" s="18">
        <f>Z207+Y208</f>
        <v>43.318132482092665</v>
      </c>
      <c r="AA208" s="17">
        <v>5.18</v>
      </c>
    </row>
    <row r="209" spans="1:27" x14ac:dyDescent="0.25">
      <c r="A209" s="9" t="s">
        <v>816</v>
      </c>
      <c r="B209" s="10">
        <v>105</v>
      </c>
      <c r="C209" s="11">
        <v>-117.083901</v>
      </c>
      <c r="D209" s="11">
        <v>46.779817999999999</v>
      </c>
      <c r="E209" s="11">
        <v>493595.22159999999</v>
      </c>
      <c r="F209" s="11">
        <v>5180699.9730000002</v>
      </c>
      <c r="G209" s="11" t="s">
        <v>512</v>
      </c>
      <c r="H209" s="12">
        <v>2</v>
      </c>
      <c r="I209" s="12" t="s">
        <v>59</v>
      </c>
      <c r="J209" s="13" t="s">
        <v>806</v>
      </c>
      <c r="K209" s="12">
        <v>13</v>
      </c>
      <c r="L209" s="12" t="s">
        <v>137</v>
      </c>
      <c r="N209" s="33" t="s">
        <v>29</v>
      </c>
      <c r="O209" s="9" t="s">
        <v>817</v>
      </c>
      <c r="P209" s="3">
        <v>20</v>
      </c>
      <c r="Q209" s="3">
        <v>30</v>
      </c>
      <c r="R209" s="12">
        <f>Q209-P209</f>
        <v>10</v>
      </c>
      <c r="S209" s="12">
        <f>S208+R209</f>
        <v>30</v>
      </c>
      <c r="T209" s="31">
        <v>1.3194946803818126</v>
      </c>
      <c r="U209" s="27">
        <v>-25.350734199999998</v>
      </c>
      <c r="V209" s="28">
        <v>9.8625145906286488E-2</v>
      </c>
      <c r="W209" s="28">
        <v>1.007903951975988</v>
      </c>
      <c r="X209" s="37">
        <f>W209/V209</f>
        <v>10.219543329585512</v>
      </c>
      <c r="Y209" s="17">
        <f>T209*R209*W209</f>
        <v>13.299239029681221</v>
      </c>
      <c r="Z209" s="18">
        <f>Z208+Y209</f>
        <v>56.617371511773882</v>
      </c>
      <c r="AA209" s="17">
        <v>5.87</v>
      </c>
    </row>
    <row r="211" spans="1:27" x14ac:dyDescent="0.25">
      <c r="A211" s="9" t="s">
        <v>829</v>
      </c>
      <c r="B211" s="10">
        <v>107</v>
      </c>
      <c r="C211" s="11">
        <v>-117.083065</v>
      </c>
      <c r="D211" s="11">
        <v>46.779801999999997</v>
      </c>
      <c r="E211" s="11">
        <v>493659.03769999999</v>
      </c>
      <c r="F211" s="11">
        <v>5180698.1270000003</v>
      </c>
      <c r="G211" s="11" t="s">
        <v>512</v>
      </c>
      <c r="H211" s="12">
        <v>4</v>
      </c>
      <c r="I211" s="12" t="s">
        <v>59</v>
      </c>
      <c r="J211" s="13" t="s">
        <v>821</v>
      </c>
      <c r="K211" s="12">
        <v>15</v>
      </c>
      <c r="L211" s="12" t="s">
        <v>137</v>
      </c>
      <c r="N211" s="33" t="s">
        <v>31</v>
      </c>
      <c r="O211" s="9" t="s">
        <v>832</v>
      </c>
      <c r="P211" s="3">
        <v>0</v>
      </c>
      <c r="Q211" s="3">
        <v>10</v>
      </c>
      <c r="R211" s="12">
        <f>Q211-P211</f>
        <v>10</v>
      </c>
      <c r="S211" s="12">
        <f>R211</f>
        <v>10</v>
      </c>
      <c r="T211" s="31">
        <v>1.2601231540130917</v>
      </c>
      <c r="U211" s="29">
        <v>-26.427641600000001</v>
      </c>
      <c r="V211" s="30">
        <v>0.17127201207519555</v>
      </c>
      <c r="W211" s="30">
        <v>2.0277638018570183</v>
      </c>
      <c r="X211" s="37">
        <f>W211/V211</f>
        <v>11.839434693899349</v>
      </c>
      <c r="Y211" s="17">
        <f>T211*R211*W211</f>
        <v>25.552321175896441</v>
      </c>
      <c r="Z211" s="18">
        <f>Y211</f>
        <v>25.552321175896441</v>
      </c>
      <c r="AA211" s="17">
        <v>5.41</v>
      </c>
    </row>
    <row r="212" spans="1:27" x14ac:dyDescent="0.25">
      <c r="A212" s="9" t="s">
        <v>830</v>
      </c>
      <c r="B212" s="10">
        <v>107</v>
      </c>
      <c r="C212" s="11">
        <v>-117.083065</v>
      </c>
      <c r="D212" s="11">
        <v>46.779801999999997</v>
      </c>
      <c r="E212" s="11">
        <v>493659.03769999999</v>
      </c>
      <c r="F212" s="11">
        <v>5180698.1270000003</v>
      </c>
      <c r="G212" s="11" t="s">
        <v>512</v>
      </c>
      <c r="H212" s="12">
        <v>4</v>
      </c>
      <c r="I212" s="12" t="s">
        <v>59</v>
      </c>
      <c r="J212" s="13" t="s">
        <v>821</v>
      </c>
      <c r="K212" s="12">
        <v>15</v>
      </c>
      <c r="L212" s="12" t="s">
        <v>137</v>
      </c>
      <c r="N212" s="33" t="s">
        <v>103</v>
      </c>
      <c r="O212" s="9" t="s">
        <v>832</v>
      </c>
      <c r="P212" s="3">
        <v>10</v>
      </c>
      <c r="Q212" s="3">
        <v>20</v>
      </c>
      <c r="R212" s="12">
        <f>Q212-P212</f>
        <v>10</v>
      </c>
      <c r="S212" s="12">
        <f>S211+R212</f>
        <v>20</v>
      </c>
      <c r="T212" s="31">
        <v>1.4263281401626764</v>
      </c>
      <c r="U212" s="29">
        <v>-25.8971412</v>
      </c>
      <c r="V212" s="30">
        <v>0.14237830629028669</v>
      </c>
      <c r="W212" s="30">
        <v>1.6329771060235607</v>
      </c>
      <c r="X212" s="37">
        <f>W212/V212</f>
        <v>11.469283127263648</v>
      </c>
      <c r="Y212" s="17">
        <f>T212*R212*W212</f>
        <v>23.291611985628148</v>
      </c>
      <c r="Z212" s="18">
        <f>Z211+Y212</f>
        <v>48.843933161524589</v>
      </c>
      <c r="AA212" s="17">
        <v>5.52</v>
      </c>
    </row>
    <row r="213" spans="1:27" x14ac:dyDescent="0.25">
      <c r="A213" s="9" t="s">
        <v>831</v>
      </c>
      <c r="B213" s="10">
        <v>107</v>
      </c>
      <c r="C213" s="11">
        <v>-117.083065</v>
      </c>
      <c r="D213" s="11">
        <v>46.779801999999997</v>
      </c>
      <c r="E213" s="11">
        <v>493659.03769999999</v>
      </c>
      <c r="F213" s="11">
        <v>5180698.1270000003</v>
      </c>
      <c r="G213" s="11" t="s">
        <v>512</v>
      </c>
      <c r="H213" s="12">
        <v>4</v>
      </c>
      <c r="I213" s="12" t="s">
        <v>59</v>
      </c>
      <c r="J213" s="13" t="s">
        <v>821</v>
      </c>
      <c r="K213" s="12">
        <v>15</v>
      </c>
      <c r="L213" s="12" t="s">
        <v>137</v>
      </c>
      <c r="N213" s="33" t="s">
        <v>73</v>
      </c>
      <c r="O213" s="9" t="s">
        <v>832</v>
      </c>
      <c r="P213" s="3">
        <v>20</v>
      </c>
      <c r="Q213" s="3">
        <v>30</v>
      </c>
      <c r="R213" s="12">
        <f>Q213-P213</f>
        <v>10</v>
      </c>
      <c r="S213" s="12">
        <f>S212+R213</f>
        <v>30</v>
      </c>
      <c r="T213" s="31">
        <v>1.4423840358522857</v>
      </c>
      <c r="U213" s="27">
        <v>-25.606397399999999</v>
      </c>
      <c r="V213" s="28">
        <v>0.1114953398499659</v>
      </c>
      <c r="W213" s="28">
        <v>1.1980541032052741</v>
      </c>
      <c r="X213" s="37">
        <f>W213/V213</f>
        <v>10.745328951124234</v>
      </c>
      <c r="Y213" s="17">
        <f>T213*R213*W213</f>
        <v>17.28054112550614</v>
      </c>
      <c r="Z213" s="18">
        <f>Z212+Y213</f>
        <v>66.124474287030722</v>
      </c>
      <c r="AA213" s="17">
        <v>6.11</v>
      </c>
    </row>
    <row r="215" spans="1:27" x14ac:dyDescent="0.25">
      <c r="A215" s="9" t="s">
        <v>843</v>
      </c>
      <c r="B215" s="10">
        <v>109</v>
      </c>
      <c r="C215" s="11">
        <v>-117.082229</v>
      </c>
      <c r="D215" s="11">
        <v>46.779907999999999</v>
      </c>
      <c r="E215" s="11">
        <v>493722.86810000002</v>
      </c>
      <c r="F215" s="11">
        <v>5180709.8389999997</v>
      </c>
      <c r="G215" s="11" t="s">
        <v>512</v>
      </c>
      <c r="H215" s="12">
        <v>6</v>
      </c>
      <c r="I215" s="12" t="s">
        <v>59</v>
      </c>
      <c r="J215" s="13" t="s">
        <v>836</v>
      </c>
      <c r="K215" s="12">
        <v>17</v>
      </c>
      <c r="L215" s="12" t="s">
        <v>137</v>
      </c>
      <c r="N215" s="33" t="s">
        <v>31</v>
      </c>
      <c r="O215" s="9" t="s">
        <v>837</v>
      </c>
      <c r="P215" s="3">
        <v>0</v>
      </c>
      <c r="Q215" s="3">
        <v>10</v>
      </c>
      <c r="R215" s="12">
        <f>Q215-P215</f>
        <v>10</v>
      </c>
      <c r="S215" s="12">
        <f>R215</f>
        <v>10</v>
      </c>
      <c r="T215" s="31">
        <v>1.1713746316848104</v>
      </c>
      <c r="U215" s="29">
        <v>-26.080312799999994</v>
      </c>
      <c r="V215" s="30">
        <v>0.15309018628946519</v>
      </c>
      <c r="W215" s="30">
        <v>1.714242130079046</v>
      </c>
      <c r="X215" s="37">
        <f>W215/V215</f>
        <v>11.197596473216981</v>
      </c>
      <c r="Y215" s="17">
        <f>T215*R215*W215</f>
        <v>20.080197437399274</v>
      </c>
      <c r="Z215" s="18">
        <f>Y215</f>
        <v>20.080197437399274</v>
      </c>
      <c r="AA215" s="17">
        <v>4.79</v>
      </c>
    </row>
    <row r="216" spans="1:27" x14ac:dyDescent="0.25">
      <c r="A216" s="9" t="s">
        <v>844</v>
      </c>
      <c r="B216" s="10">
        <v>109</v>
      </c>
      <c r="C216" s="11">
        <v>-117.082229</v>
      </c>
      <c r="D216" s="11">
        <v>46.779907999999999</v>
      </c>
      <c r="E216" s="11">
        <v>493722.86810000002</v>
      </c>
      <c r="F216" s="11">
        <v>5180709.8389999997</v>
      </c>
      <c r="G216" s="11" t="s">
        <v>512</v>
      </c>
      <c r="H216" s="12">
        <v>6</v>
      </c>
      <c r="I216" s="12" t="s">
        <v>59</v>
      </c>
      <c r="J216" s="13" t="s">
        <v>836</v>
      </c>
      <c r="K216" s="12">
        <v>17</v>
      </c>
      <c r="L216" s="12" t="s">
        <v>137</v>
      </c>
      <c r="N216" s="33" t="s">
        <v>31</v>
      </c>
      <c r="O216" s="9" t="s">
        <v>837</v>
      </c>
      <c r="P216" s="3">
        <v>10</v>
      </c>
      <c r="Q216" s="3">
        <v>20</v>
      </c>
      <c r="R216" s="12">
        <f>Q216-P216</f>
        <v>10</v>
      </c>
      <c r="S216" s="12">
        <f>S215+R216</f>
        <v>20</v>
      </c>
      <c r="T216" s="31">
        <v>1.2732678158688708</v>
      </c>
      <c r="U216" s="29">
        <v>-25.7153445</v>
      </c>
      <c r="V216" s="30">
        <v>0.14571793779292713</v>
      </c>
      <c r="W216" s="30">
        <v>1.612326374094589</v>
      </c>
      <c r="X216" s="37">
        <f>W216/V216</f>
        <v>11.064707602339183</v>
      </c>
      <c r="Y216" s="17">
        <f>T216*R216*W216</f>
        <v>20.529232808111932</v>
      </c>
      <c r="Z216" s="18">
        <f>Z215+Y216</f>
        <v>40.609430245511206</v>
      </c>
      <c r="AA216" s="17">
        <v>5.5</v>
      </c>
    </row>
    <row r="217" spans="1:27" x14ac:dyDescent="0.25">
      <c r="A217" s="9" t="s">
        <v>845</v>
      </c>
      <c r="B217" s="10">
        <v>109</v>
      </c>
      <c r="C217" s="11">
        <v>-117.082229</v>
      </c>
      <c r="D217" s="11">
        <v>46.779907999999999</v>
      </c>
      <c r="E217" s="11">
        <v>493722.86810000002</v>
      </c>
      <c r="F217" s="11">
        <v>5180709.8389999997</v>
      </c>
      <c r="G217" s="11" t="s">
        <v>512</v>
      </c>
      <c r="H217" s="12">
        <v>6</v>
      </c>
      <c r="I217" s="12" t="s">
        <v>59</v>
      </c>
      <c r="J217" s="13" t="s">
        <v>836</v>
      </c>
      <c r="K217" s="12">
        <v>17</v>
      </c>
      <c r="L217" s="12" t="s">
        <v>137</v>
      </c>
      <c r="N217" s="33" t="s">
        <v>31</v>
      </c>
      <c r="O217" s="9" t="s">
        <v>837</v>
      </c>
      <c r="P217" s="3">
        <v>20</v>
      </c>
      <c r="Q217" s="3">
        <v>30</v>
      </c>
      <c r="R217" s="12">
        <f>Q217-P217</f>
        <v>10</v>
      </c>
      <c r="S217" s="12">
        <f>S216+R217</f>
        <v>30</v>
      </c>
      <c r="T217" s="31">
        <v>1.167316548158865</v>
      </c>
      <c r="U217" s="27">
        <v>-25.6466025</v>
      </c>
      <c r="V217" s="28">
        <v>0.13505405788206409</v>
      </c>
      <c r="W217" s="28">
        <v>1.4616684764647563</v>
      </c>
      <c r="X217" s="37">
        <f>W217/V217</f>
        <v>10.822840123331634</v>
      </c>
      <c r="Y217" s="17">
        <f>T217*R217*W217</f>
        <v>17.062298004994666</v>
      </c>
      <c r="Z217" s="18">
        <f>Z216+Y217</f>
        <v>57.671728250505872</v>
      </c>
      <c r="AA217" s="17">
        <v>6.03</v>
      </c>
    </row>
    <row r="219" spans="1:27" x14ac:dyDescent="0.25">
      <c r="A219" s="9" t="s">
        <v>856</v>
      </c>
      <c r="B219" s="10">
        <v>111</v>
      </c>
      <c r="C219" s="11">
        <v>-117.08139300000001</v>
      </c>
      <c r="D219" s="11">
        <v>46.779848999999999</v>
      </c>
      <c r="E219" s="11">
        <v>493786.67920000001</v>
      </c>
      <c r="F219" s="11">
        <v>5180703.2170000002</v>
      </c>
      <c r="G219" s="11" t="s">
        <v>28</v>
      </c>
      <c r="H219" s="12">
        <v>1</v>
      </c>
      <c r="I219" s="12" t="s">
        <v>117</v>
      </c>
      <c r="J219" s="13" t="s">
        <v>848</v>
      </c>
      <c r="K219" s="12">
        <v>19</v>
      </c>
      <c r="L219" s="12" t="s">
        <v>137</v>
      </c>
      <c r="N219" s="33" t="s">
        <v>31</v>
      </c>
      <c r="O219" s="9" t="s">
        <v>859</v>
      </c>
      <c r="P219" s="3">
        <v>0</v>
      </c>
      <c r="Q219" s="3">
        <v>10</v>
      </c>
      <c r="R219" s="12">
        <f>Q219-P219</f>
        <v>10</v>
      </c>
      <c r="S219" s="12">
        <f>R219</f>
        <v>10</v>
      </c>
      <c r="T219" s="31">
        <v>1.2348042415794764</v>
      </c>
      <c r="U219" s="29">
        <v>-26.302274400000002</v>
      </c>
      <c r="V219" s="30">
        <v>0.1650005136106831</v>
      </c>
      <c r="W219" s="30">
        <v>1.9086481766820751</v>
      </c>
      <c r="X219" s="37">
        <f>W219/V219</f>
        <v>11.567528699853078</v>
      </c>
      <c r="Y219" s="17">
        <f>T219*R219*W219</f>
        <v>23.568068642499604</v>
      </c>
      <c r="Z219" s="18">
        <f>Y219</f>
        <v>23.568068642499604</v>
      </c>
      <c r="AA219" s="17">
        <v>4.87</v>
      </c>
    </row>
    <row r="220" spans="1:27" x14ac:dyDescent="0.25">
      <c r="A220" s="9" t="s">
        <v>857</v>
      </c>
      <c r="B220" s="10">
        <v>111</v>
      </c>
      <c r="C220" s="11">
        <v>-117.08139300000001</v>
      </c>
      <c r="D220" s="11">
        <v>46.779848999999999</v>
      </c>
      <c r="E220" s="11">
        <v>493786.67920000001</v>
      </c>
      <c r="F220" s="11">
        <v>5180703.2170000002</v>
      </c>
      <c r="G220" s="11" t="s">
        <v>28</v>
      </c>
      <c r="H220" s="12">
        <v>1</v>
      </c>
      <c r="I220" s="12" t="s">
        <v>117</v>
      </c>
      <c r="J220" s="13" t="s">
        <v>848</v>
      </c>
      <c r="K220" s="12">
        <v>19</v>
      </c>
      <c r="L220" s="12" t="s">
        <v>137</v>
      </c>
      <c r="N220" s="33" t="s">
        <v>31</v>
      </c>
      <c r="O220" s="9" t="s">
        <v>849</v>
      </c>
      <c r="P220" s="3">
        <v>10</v>
      </c>
      <c r="Q220" s="3">
        <v>20</v>
      </c>
      <c r="R220" s="12">
        <f>Q220-P220</f>
        <v>10</v>
      </c>
      <c r="S220" s="12">
        <f>S219+R220</f>
        <v>20</v>
      </c>
      <c r="T220" s="31">
        <v>1.3912168957425413</v>
      </c>
      <c r="U220" s="29">
        <v>-25.710208999999992</v>
      </c>
      <c r="V220" s="30">
        <v>0.12175642941813124</v>
      </c>
      <c r="W220" s="30">
        <v>1.3123738597124155</v>
      </c>
      <c r="X220" s="37">
        <f>W220/V220</f>
        <v>10.778682209918555</v>
      </c>
      <c r="Y220" s="17">
        <f>T220*R220*W220</f>
        <v>18.257966871627641</v>
      </c>
      <c r="Z220" s="18">
        <f>Z219+Y220</f>
        <v>41.826035514127241</v>
      </c>
      <c r="AA220" s="17">
        <v>5.16</v>
      </c>
    </row>
    <row r="221" spans="1:27" x14ac:dyDescent="0.25">
      <c r="A221" s="9" t="s">
        <v>858</v>
      </c>
      <c r="B221" s="10">
        <v>111</v>
      </c>
      <c r="C221" s="11">
        <v>-117.08139300000001</v>
      </c>
      <c r="D221" s="11">
        <v>46.779848999999999</v>
      </c>
      <c r="E221" s="11">
        <v>493786.67920000001</v>
      </c>
      <c r="F221" s="11">
        <v>5180703.2170000002</v>
      </c>
      <c r="G221" s="11" t="s">
        <v>28</v>
      </c>
      <c r="H221" s="12">
        <v>1</v>
      </c>
      <c r="I221" s="12" t="s">
        <v>117</v>
      </c>
      <c r="J221" s="13" t="s">
        <v>848</v>
      </c>
      <c r="K221" s="12">
        <v>19</v>
      </c>
      <c r="L221" s="12" t="s">
        <v>137</v>
      </c>
      <c r="N221" s="33" t="s">
        <v>73</v>
      </c>
      <c r="O221" s="9" t="s">
        <v>859</v>
      </c>
      <c r="P221" s="3">
        <v>20</v>
      </c>
      <c r="Q221" s="3">
        <v>30</v>
      </c>
      <c r="R221" s="12">
        <f>Q221-P221</f>
        <v>10</v>
      </c>
      <c r="S221" s="12">
        <f>S220+R221</f>
        <v>30</v>
      </c>
      <c r="T221" s="31">
        <v>1.4444130776152584</v>
      </c>
      <c r="U221" s="27">
        <v>-25.1734194</v>
      </c>
      <c r="V221" s="28">
        <v>9.2175487067117617E-2</v>
      </c>
      <c r="W221" s="28">
        <v>0.82172152622302674</v>
      </c>
      <c r="X221" s="37">
        <f>W221/V221</f>
        <v>8.914751116255994</v>
      </c>
      <c r="Y221" s="17">
        <f>T221*R221*W221</f>
        <v>11.869053186345093</v>
      </c>
      <c r="Z221" s="18">
        <f>Z220+Y221</f>
        <v>53.695088700472333</v>
      </c>
      <c r="AA221" s="17">
        <v>6.05</v>
      </c>
    </row>
    <row r="223" spans="1:27" x14ac:dyDescent="0.25">
      <c r="A223" s="9" t="s">
        <v>871</v>
      </c>
      <c r="B223" s="10">
        <v>113</v>
      </c>
      <c r="C223" s="10"/>
      <c r="D223" s="10"/>
      <c r="E223" s="10"/>
      <c r="F223" s="10"/>
      <c r="G223" s="10"/>
      <c r="H223" s="12">
        <v>3</v>
      </c>
      <c r="I223" s="12" t="s">
        <v>117</v>
      </c>
      <c r="J223" s="13" t="s">
        <v>864</v>
      </c>
      <c r="K223" s="12">
        <v>21</v>
      </c>
      <c r="L223" s="12" t="s">
        <v>137</v>
      </c>
      <c r="N223" s="33" t="s">
        <v>31</v>
      </c>
      <c r="O223" s="9" t="s">
        <v>865</v>
      </c>
      <c r="P223" s="3">
        <v>0</v>
      </c>
      <c r="Q223" s="3">
        <v>10</v>
      </c>
      <c r="R223" s="12">
        <f>Q223-P223</f>
        <v>10</v>
      </c>
      <c r="S223" s="12">
        <f>R223</f>
        <v>10</v>
      </c>
      <c r="T223" s="46">
        <v>1.2365686257211919</v>
      </c>
      <c r="U223" s="29">
        <v>-26.044967999999997</v>
      </c>
      <c r="V223" s="30">
        <v>0.16558704075439989</v>
      </c>
      <c r="W223" s="30">
        <v>1.933999346435741</v>
      </c>
      <c r="X223" s="37">
        <f>W223/V223</f>
        <v>11.679654021381209</v>
      </c>
      <c r="Y223" s="17">
        <f>T223*R223*W223</f>
        <v>23.915229139677276</v>
      </c>
      <c r="Z223" s="18">
        <f>Y223</f>
        <v>23.915229139677276</v>
      </c>
      <c r="AA223" s="17">
        <v>4.51</v>
      </c>
    </row>
    <row r="224" spans="1:27" x14ac:dyDescent="0.25">
      <c r="A224" s="9" t="s">
        <v>872</v>
      </c>
      <c r="B224" s="10">
        <v>113</v>
      </c>
      <c r="C224" s="10"/>
      <c r="D224" s="10"/>
      <c r="E224" s="10"/>
      <c r="F224" s="10"/>
      <c r="G224" s="10"/>
      <c r="H224" s="12">
        <v>3</v>
      </c>
      <c r="I224" s="12" t="s">
        <v>117</v>
      </c>
      <c r="J224" s="13" t="s">
        <v>864</v>
      </c>
      <c r="K224" s="12">
        <v>21</v>
      </c>
      <c r="L224" s="12" t="s">
        <v>137</v>
      </c>
      <c r="N224" s="33" t="s">
        <v>73</v>
      </c>
      <c r="O224" s="9" t="s">
        <v>874</v>
      </c>
      <c r="P224" s="3">
        <v>10</v>
      </c>
      <c r="Q224" s="3">
        <v>20</v>
      </c>
      <c r="R224" s="12">
        <f>Q224-P224</f>
        <v>10</v>
      </c>
      <c r="S224" s="12">
        <f>S223+R224</f>
        <v>20</v>
      </c>
      <c r="T224" s="46">
        <v>1.4227111526721599</v>
      </c>
      <c r="U224" s="22" t="s">
        <v>614</v>
      </c>
      <c r="V224" s="22" t="s">
        <v>614</v>
      </c>
      <c r="W224" s="22" t="s">
        <v>614</v>
      </c>
      <c r="AA224" s="3" t="s">
        <v>614</v>
      </c>
    </row>
    <row r="225" spans="1:29" x14ac:dyDescent="0.25">
      <c r="A225" s="21" t="s">
        <v>873</v>
      </c>
      <c r="B225" s="38">
        <v>113</v>
      </c>
      <c r="C225" s="38"/>
      <c r="D225" s="38"/>
      <c r="E225" s="38"/>
      <c r="F225" s="38"/>
      <c r="G225" s="38"/>
      <c r="H225" s="33">
        <v>3</v>
      </c>
      <c r="I225" s="33" t="s">
        <v>117</v>
      </c>
      <c r="J225" s="35" t="s">
        <v>864</v>
      </c>
      <c r="K225" s="33">
        <v>21</v>
      </c>
      <c r="L225" s="33" t="s">
        <v>137</v>
      </c>
      <c r="N225" s="33" t="s">
        <v>29</v>
      </c>
      <c r="O225" s="21" t="s">
        <v>865</v>
      </c>
      <c r="P225" s="3">
        <v>20</v>
      </c>
      <c r="Q225" s="3">
        <v>30</v>
      </c>
      <c r="R225" s="12">
        <f>Q225-P225</f>
        <v>10</v>
      </c>
      <c r="S225" s="12">
        <f>S224+R225</f>
        <v>30</v>
      </c>
      <c r="T225" s="46">
        <v>1.3607812692979515</v>
      </c>
      <c r="U225" s="22" t="s">
        <v>614</v>
      </c>
      <c r="V225" s="22" t="s">
        <v>614</v>
      </c>
      <c r="W225" s="22" t="s">
        <v>614</v>
      </c>
      <c r="AA225" s="3" t="s">
        <v>614</v>
      </c>
    </row>
    <row r="227" spans="1:29" x14ac:dyDescent="0.25">
      <c r="A227" s="9" t="s">
        <v>897</v>
      </c>
      <c r="B227" s="10">
        <v>115</v>
      </c>
      <c r="C227" s="11">
        <v>-117.07972100000001</v>
      </c>
      <c r="D227" s="11">
        <v>46.779941000000001</v>
      </c>
      <c r="E227" s="11">
        <v>493914.32549999998</v>
      </c>
      <c r="F227" s="11">
        <v>5180713.3090000004</v>
      </c>
      <c r="G227" s="11" t="s">
        <v>28</v>
      </c>
      <c r="H227" s="12">
        <v>4</v>
      </c>
      <c r="I227" s="12" t="s">
        <v>117</v>
      </c>
      <c r="J227" s="13" t="s">
        <v>878</v>
      </c>
      <c r="K227" s="12">
        <v>23</v>
      </c>
      <c r="L227" s="12" t="s">
        <v>137</v>
      </c>
      <c r="N227" s="33" t="s">
        <v>31</v>
      </c>
      <c r="O227" s="9" t="s">
        <v>885</v>
      </c>
      <c r="P227" s="3">
        <v>0</v>
      </c>
      <c r="Q227" s="3">
        <v>10</v>
      </c>
      <c r="R227" s="12">
        <f>Q227-P227</f>
        <v>10</v>
      </c>
      <c r="S227" s="12">
        <f>R227</f>
        <v>10</v>
      </c>
      <c r="T227" s="31">
        <v>1.2435379430809677</v>
      </c>
      <c r="U227" s="29">
        <v>-26.178898999999994</v>
      </c>
      <c r="V227" s="30">
        <v>0.15590073946377536</v>
      </c>
      <c r="W227" s="30">
        <v>1.922661162273738</v>
      </c>
      <c r="X227" s="37">
        <f>W227/V227</f>
        <v>12.332598093420089</v>
      </c>
      <c r="Y227" s="17">
        <f>T227*R227*W227</f>
        <v>23.909021069755468</v>
      </c>
      <c r="Z227" s="18">
        <f>Y227</f>
        <v>23.909021069755468</v>
      </c>
      <c r="AA227" s="3">
        <v>4.7300000000000004</v>
      </c>
    </row>
    <row r="228" spans="1:29" x14ac:dyDescent="0.25">
      <c r="A228" s="9" t="s">
        <v>898</v>
      </c>
      <c r="B228" s="10">
        <v>115</v>
      </c>
      <c r="C228" s="11">
        <v>-117.07972100000001</v>
      </c>
      <c r="D228" s="11">
        <v>46.779941000000001</v>
      </c>
      <c r="E228" s="11">
        <v>493914.32549999998</v>
      </c>
      <c r="F228" s="11">
        <v>5180713.3090000004</v>
      </c>
      <c r="G228" s="11" t="s">
        <v>28</v>
      </c>
      <c r="H228" s="12">
        <v>4</v>
      </c>
      <c r="I228" s="12" t="s">
        <v>117</v>
      </c>
      <c r="J228" s="13" t="s">
        <v>878</v>
      </c>
      <c r="K228" s="12">
        <v>23</v>
      </c>
      <c r="L228" s="12" t="s">
        <v>137</v>
      </c>
      <c r="N228" s="33" t="s">
        <v>31</v>
      </c>
      <c r="O228" s="9" t="s">
        <v>885</v>
      </c>
      <c r="P228" s="3">
        <v>10</v>
      </c>
      <c r="Q228" s="3">
        <v>20</v>
      </c>
      <c r="R228" s="12">
        <f>Q228-P228</f>
        <v>10</v>
      </c>
      <c r="S228" s="12">
        <f>S227+R228</f>
        <v>20</v>
      </c>
      <c r="T228" s="31">
        <v>1.4319741694161652</v>
      </c>
      <c r="U228" s="29">
        <v>-25.888924399999993</v>
      </c>
      <c r="V228" s="30">
        <v>0.12591302786877889</v>
      </c>
      <c r="W228" s="30">
        <v>1.4217798321590451</v>
      </c>
      <c r="X228" s="37">
        <f>W228/V228</f>
        <v>11.291761116576138</v>
      </c>
      <c r="Y228" s="17">
        <f>T228*R228*W228</f>
        <v>20.359519942486035</v>
      </c>
      <c r="Z228" s="18">
        <f>Z227+Y228</f>
        <v>44.268541012241499</v>
      </c>
      <c r="AA228" s="3">
        <v>5.08</v>
      </c>
    </row>
    <row r="229" spans="1:29" x14ac:dyDescent="0.25">
      <c r="A229" s="9" t="s">
        <v>899</v>
      </c>
      <c r="B229" s="10">
        <v>115</v>
      </c>
      <c r="C229" s="11">
        <v>-117.07972100000001</v>
      </c>
      <c r="D229" s="11">
        <v>46.779941000000001</v>
      </c>
      <c r="E229" s="11">
        <v>493914.32549999998</v>
      </c>
      <c r="F229" s="11">
        <v>5180713.3090000004</v>
      </c>
      <c r="G229" s="11" t="s">
        <v>28</v>
      </c>
      <c r="H229" s="12">
        <v>4</v>
      </c>
      <c r="I229" s="12" t="s">
        <v>117</v>
      </c>
      <c r="J229" s="13" t="s">
        <v>878</v>
      </c>
      <c r="K229" s="12">
        <v>23</v>
      </c>
      <c r="L229" s="12" t="s">
        <v>137</v>
      </c>
      <c r="N229" s="33" t="s">
        <v>73</v>
      </c>
      <c r="O229" s="9" t="s">
        <v>885</v>
      </c>
      <c r="P229" s="3">
        <v>20</v>
      </c>
      <c r="Q229" s="3">
        <v>30</v>
      </c>
      <c r="R229" s="12">
        <f>Q229-P229</f>
        <v>10</v>
      </c>
      <c r="S229" s="12">
        <f>S228+R229</f>
        <v>30</v>
      </c>
      <c r="T229" s="31">
        <v>1.4202410148737581</v>
      </c>
      <c r="U229" s="27">
        <v>-25.479596700000002</v>
      </c>
      <c r="V229" s="28">
        <v>0.10857296451959732</v>
      </c>
      <c r="W229" s="28">
        <v>1.0705698367705991</v>
      </c>
      <c r="X229" s="37">
        <f>W229/V229</f>
        <v>9.8603721608555901</v>
      </c>
      <c r="Y229" s="17">
        <f>T229*R229*W229</f>
        <v>15.204671914683093</v>
      </c>
      <c r="Z229" s="18">
        <f>Z228+Y229</f>
        <v>59.473212926924589</v>
      </c>
      <c r="AA229" s="3">
        <v>6.07</v>
      </c>
    </row>
    <row r="231" spans="1:29" s="61" customFormat="1" x14ac:dyDescent="0.25">
      <c r="A231" s="9" t="s">
        <v>894</v>
      </c>
      <c r="B231" s="10">
        <v>117</v>
      </c>
      <c r="C231" s="11">
        <v>-117.078885</v>
      </c>
      <c r="D231" s="11">
        <v>46.779826</v>
      </c>
      <c r="E231" s="11">
        <v>493978.13050000003</v>
      </c>
      <c r="F231" s="11">
        <v>5180700.466</v>
      </c>
      <c r="G231" s="11" t="s">
        <v>28</v>
      </c>
      <c r="H231" s="12">
        <v>5</v>
      </c>
      <c r="I231" s="12" t="s">
        <v>117</v>
      </c>
      <c r="J231" s="13" t="s">
        <v>887</v>
      </c>
      <c r="K231" s="12">
        <v>25</v>
      </c>
      <c r="L231" s="12" t="s">
        <v>137</v>
      </c>
      <c r="M231" s="33"/>
      <c r="N231" s="33" t="s">
        <v>31</v>
      </c>
      <c r="O231" s="9" t="s">
        <v>888</v>
      </c>
      <c r="P231" s="3">
        <v>0</v>
      </c>
      <c r="Q231" s="3">
        <v>10</v>
      </c>
      <c r="R231" s="12">
        <f>Q231-P231</f>
        <v>10</v>
      </c>
      <c r="S231" s="12">
        <f>R231</f>
        <v>10</v>
      </c>
      <c r="T231" s="31">
        <v>1.2488310955061137</v>
      </c>
      <c r="U231" s="29">
        <v>-26.125527999999996</v>
      </c>
      <c r="V231" s="30">
        <v>0.22809195830230827</v>
      </c>
      <c r="W231" s="30">
        <v>2.8400893521965749</v>
      </c>
      <c r="X231" s="37">
        <f>W231/V231</f>
        <v>12.451510230064228</v>
      </c>
      <c r="Y231" s="17">
        <f>T231*R231*W231</f>
        <v>35.467918970388979</v>
      </c>
      <c r="Z231" s="18">
        <f>Y231</f>
        <v>35.467918970388979</v>
      </c>
      <c r="AA231" s="69">
        <v>4.8</v>
      </c>
      <c r="AB231" s="71"/>
      <c r="AC231" s="72"/>
    </row>
    <row r="232" spans="1:29" s="61" customFormat="1" x14ac:dyDescent="0.25">
      <c r="A232" s="9" t="s">
        <v>895</v>
      </c>
      <c r="B232" s="10">
        <v>117</v>
      </c>
      <c r="C232" s="11">
        <v>-117.078885</v>
      </c>
      <c r="D232" s="11">
        <v>46.779826</v>
      </c>
      <c r="E232" s="11">
        <v>493978.13050000003</v>
      </c>
      <c r="F232" s="11">
        <v>5180700.466</v>
      </c>
      <c r="G232" s="11" t="s">
        <v>28</v>
      </c>
      <c r="H232" s="12">
        <v>5</v>
      </c>
      <c r="I232" s="12" t="s">
        <v>117</v>
      </c>
      <c r="J232" s="13" t="s">
        <v>887</v>
      </c>
      <c r="K232" s="12">
        <v>25</v>
      </c>
      <c r="L232" s="12" t="s">
        <v>137</v>
      </c>
      <c r="M232" s="33"/>
      <c r="N232" s="33" t="s">
        <v>31</v>
      </c>
      <c r="O232" s="9" t="s">
        <v>888</v>
      </c>
      <c r="P232" s="3">
        <v>10</v>
      </c>
      <c r="Q232" s="3">
        <v>20</v>
      </c>
      <c r="R232" s="12">
        <f>Q232-P232</f>
        <v>10</v>
      </c>
      <c r="S232" s="12">
        <f>S231+R232</f>
        <v>20</v>
      </c>
      <c r="T232" s="31">
        <v>1.3203768724526705</v>
      </c>
      <c r="U232" s="29">
        <v>-25.976227899999998</v>
      </c>
      <c r="V232" s="30">
        <v>0.14031984424975663</v>
      </c>
      <c r="W232" s="30">
        <v>1.6365938905112873</v>
      </c>
      <c r="X232" s="37">
        <f>W232/V232</f>
        <v>11.663310341182379</v>
      </c>
      <c r="Y232" s="17">
        <f>T232*R232*W232</f>
        <v>21.609207226284418</v>
      </c>
      <c r="Z232" s="18">
        <f>Z231+Y232</f>
        <v>57.077126196673397</v>
      </c>
      <c r="AA232" s="69">
        <v>5.15</v>
      </c>
      <c r="AB232" s="71"/>
      <c r="AC232" s="72"/>
    </row>
    <row r="233" spans="1:29" s="61" customFormat="1" x14ac:dyDescent="0.25">
      <c r="A233" s="9" t="s">
        <v>896</v>
      </c>
      <c r="B233" s="10">
        <v>117</v>
      </c>
      <c r="C233" s="11">
        <v>-117.078885</v>
      </c>
      <c r="D233" s="11">
        <v>46.779826</v>
      </c>
      <c r="E233" s="11">
        <v>493978.13050000003</v>
      </c>
      <c r="F233" s="11">
        <v>5180700.466</v>
      </c>
      <c r="G233" s="11" t="s">
        <v>28</v>
      </c>
      <c r="H233" s="12">
        <v>5</v>
      </c>
      <c r="I233" s="12" t="s">
        <v>117</v>
      </c>
      <c r="J233" s="13" t="s">
        <v>887</v>
      </c>
      <c r="K233" s="12">
        <v>25</v>
      </c>
      <c r="L233" s="12" t="s">
        <v>137</v>
      </c>
      <c r="M233" s="33"/>
      <c r="N233" s="33" t="s">
        <v>73</v>
      </c>
      <c r="O233" s="9" t="s">
        <v>888</v>
      </c>
      <c r="P233" s="3">
        <v>20</v>
      </c>
      <c r="Q233" s="3">
        <v>30</v>
      </c>
      <c r="R233" s="12">
        <f>Q233-P233</f>
        <v>10</v>
      </c>
      <c r="S233" s="12">
        <f>S232+R233</f>
        <v>30</v>
      </c>
      <c r="T233" s="31">
        <v>1.2101910828025479</v>
      </c>
      <c r="U233" s="27">
        <v>-25.651756999999996</v>
      </c>
      <c r="V233" s="28">
        <v>0.12673320877175728</v>
      </c>
      <c r="W233" s="28">
        <v>1.4010030484806764</v>
      </c>
      <c r="X233" s="37">
        <f>W233/V233</f>
        <v>11.05474296799224</v>
      </c>
      <c r="Y233" s="17">
        <f>T233*R233*W233</f>
        <v>16.954813962505003</v>
      </c>
      <c r="Z233" s="18">
        <f>Z232+Y233</f>
        <v>74.031940159178404</v>
      </c>
      <c r="AA233" s="69">
        <v>5.94</v>
      </c>
      <c r="AB233" s="71"/>
      <c r="AC233" s="72"/>
    </row>
    <row r="234" spans="1:29" s="61" customFormat="1" x14ac:dyDescent="0.25">
      <c r="A234" s="21"/>
      <c r="B234" s="38"/>
      <c r="C234" s="45"/>
      <c r="D234" s="45"/>
      <c r="E234" s="45"/>
      <c r="F234" s="45"/>
      <c r="G234" s="45"/>
      <c r="H234" s="33"/>
      <c r="I234" s="33"/>
      <c r="J234" s="35"/>
      <c r="K234" s="33"/>
      <c r="L234" s="33"/>
      <c r="M234" s="33"/>
      <c r="N234" s="33"/>
      <c r="O234" s="33"/>
      <c r="P234" s="33"/>
      <c r="Q234" s="33"/>
      <c r="R234" s="33"/>
      <c r="S234" s="33"/>
      <c r="T234" s="14"/>
      <c r="U234" s="44"/>
      <c r="V234" s="67"/>
      <c r="W234" s="68"/>
      <c r="X234" s="68"/>
      <c r="Y234" s="68"/>
      <c r="Z234" s="69"/>
      <c r="AA234" s="69"/>
      <c r="AB234" s="71"/>
      <c r="AC234" s="72"/>
    </row>
    <row r="235" spans="1:29" s="61" customFormat="1" x14ac:dyDescent="0.25">
      <c r="A235" s="9" t="s">
        <v>914</v>
      </c>
      <c r="B235" s="10">
        <v>119</v>
      </c>
      <c r="C235" s="11">
        <v>-117.07804899999999</v>
      </c>
      <c r="D235" s="11">
        <v>46.779843</v>
      </c>
      <c r="E235" s="11">
        <v>494041.95039999997</v>
      </c>
      <c r="F235" s="11">
        <v>5180702.2910000002</v>
      </c>
      <c r="G235" s="11" t="s">
        <v>28</v>
      </c>
      <c r="H235" s="12">
        <v>7</v>
      </c>
      <c r="I235" s="12" t="s">
        <v>117</v>
      </c>
      <c r="J235" s="13" t="s">
        <v>906</v>
      </c>
      <c r="K235" s="12">
        <v>27</v>
      </c>
      <c r="L235" s="12" t="s">
        <v>137</v>
      </c>
      <c r="M235" s="33"/>
      <c r="N235" s="33" t="s">
        <v>31</v>
      </c>
      <c r="O235" s="9" t="s">
        <v>907</v>
      </c>
      <c r="P235" s="3">
        <v>0</v>
      </c>
      <c r="Q235" s="3">
        <v>10</v>
      </c>
      <c r="R235" s="12">
        <f>Q235-P235</f>
        <v>10</v>
      </c>
      <c r="S235" s="12">
        <f>R235</f>
        <v>10</v>
      </c>
      <c r="T235" s="31">
        <v>1.2875593274167652</v>
      </c>
      <c r="U235" s="29">
        <v>-25.945274999999995</v>
      </c>
      <c r="V235" s="30">
        <v>0.15807249548092475</v>
      </c>
      <c r="W235" s="30">
        <v>1.9644638949671773</v>
      </c>
      <c r="X235" s="37">
        <f>W235/V235</f>
        <v>12.427613602166717</v>
      </c>
      <c r="Y235" s="17">
        <f>T235*R235*W235</f>
        <v>25.293638113384578</v>
      </c>
      <c r="Z235" s="18">
        <f>Y235</f>
        <v>25.293638113384578</v>
      </c>
      <c r="AA235" s="69">
        <v>4.78</v>
      </c>
      <c r="AB235" s="71"/>
      <c r="AC235" s="72"/>
    </row>
    <row r="236" spans="1:29" s="61" customFormat="1" x14ac:dyDescent="0.25">
      <c r="A236" s="9" t="s">
        <v>915</v>
      </c>
      <c r="B236" s="10">
        <v>119</v>
      </c>
      <c r="C236" s="11">
        <v>-117.07804899999999</v>
      </c>
      <c r="D236" s="11">
        <v>46.779843</v>
      </c>
      <c r="E236" s="11">
        <v>494041.95039999997</v>
      </c>
      <c r="F236" s="11">
        <v>5180702.2910000002</v>
      </c>
      <c r="G236" s="11" t="s">
        <v>28</v>
      </c>
      <c r="H236" s="12">
        <v>7</v>
      </c>
      <c r="I236" s="12" t="s">
        <v>117</v>
      </c>
      <c r="J236" s="13" t="s">
        <v>906</v>
      </c>
      <c r="K236" s="12">
        <v>27</v>
      </c>
      <c r="L236" s="12" t="s">
        <v>137</v>
      </c>
      <c r="M236" s="33"/>
      <c r="N236" s="33" t="s">
        <v>31</v>
      </c>
      <c r="O236" s="9" t="s">
        <v>917</v>
      </c>
      <c r="P236" s="3">
        <v>10</v>
      </c>
      <c r="Q236" s="3">
        <v>20</v>
      </c>
      <c r="R236" s="12">
        <f>Q236-P236</f>
        <v>10</v>
      </c>
      <c r="S236" s="12">
        <f>S235+R236</f>
        <v>20</v>
      </c>
      <c r="T236" s="31">
        <v>1.3614870229546376</v>
      </c>
      <c r="U236" s="29">
        <v>-26.026555799999997</v>
      </c>
      <c r="V236" s="30">
        <v>0.13585339011435951</v>
      </c>
      <c r="W236" s="30">
        <v>1.6348667400354084</v>
      </c>
      <c r="X236" s="37">
        <f>W236/V236</f>
        <v>12.03405184559031</v>
      </c>
      <c r="Y236" s="17">
        <f>T236*R236*W236</f>
        <v>22.258498508183617</v>
      </c>
      <c r="Z236" s="18">
        <f>Z235+Y236</f>
        <v>47.552136621568195</v>
      </c>
      <c r="AA236" s="69">
        <v>4.99</v>
      </c>
      <c r="AB236" s="71"/>
      <c r="AC236" s="72"/>
    </row>
    <row r="237" spans="1:29" x14ac:dyDescent="0.25">
      <c r="A237" s="9" t="s">
        <v>916</v>
      </c>
      <c r="B237" s="10">
        <v>119</v>
      </c>
      <c r="C237" s="11">
        <v>-117.07804899999999</v>
      </c>
      <c r="D237" s="11">
        <v>46.779843</v>
      </c>
      <c r="E237" s="11">
        <v>494041.95039999997</v>
      </c>
      <c r="F237" s="11">
        <v>5180702.2910000002</v>
      </c>
      <c r="G237" s="11" t="s">
        <v>28</v>
      </c>
      <c r="H237" s="12">
        <v>7</v>
      </c>
      <c r="I237" s="12" t="s">
        <v>117</v>
      </c>
      <c r="J237" s="13" t="s">
        <v>906</v>
      </c>
      <c r="K237" s="12">
        <v>27</v>
      </c>
      <c r="L237" s="12" t="s">
        <v>137</v>
      </c>
      <c r="N237" s="33" t="s">
        <v>29</v>
      </c>
      <c r="O237" s="9" t="s">
        <v>907</v>
      </c>
      <c r="P237" s="3">
        <v>20</v>
      </c>
      <c r="Q237" s="3">
        <v>30</v>
      </c>
      <c r="R237" s="12">
        <f>Q237-P237</f>
        <v>10</v>
      </c>
      <c r="S237" s="12">
        <f>S236+R237</f>
        <v>30</v>
      </c>
      <c r="T237" s="31">
        <v>1.3182596114826122</v>
      </c>
      <c r="U237" s="27">
        <v>-25.696085700000005</v>
      </c>
      <c r="V237" s="28">
        <v>0.14130811817157413</v>
      </c>
      <c r="W237" s="28">
        <v>1.5842829846651314</v>
      </c>
      <c r="X237" s="37">
        <f>W237/V237</f>
        <v>11.211549662996145</v>
      </c>
      <c r="Y237" s="17">
        <f>T237*R237*W237</f>
        <v>20.884962718431694</v>
      </c>
      <c r="Z237" s="18">
        <f>Z236+Y237</f>
        <v>68.437099339999889</v>
      </c>
      <c r="AA237" s="69">
        <v>5.58</v>
      </c>
    </row>
    <row r="239" spans="1:29" x14ac:dyDescent="0.25">
      <c r="A239" s="9" t="s">
        <v>931</v>
      </c>
      <c r="B239" s="10">
        <v>121</v>
      </c>
      <c r="C239" s="11">
        <v>-117.077213</v>
      </c>
      <c r="D239" s="11">
        <v>46.779944</v>
      </c>
      <c r="E239" s="11">
        <v>494105.7794</v>
      </c>
      <c r="F239" s="11">
        <v>5180713.4510000004</v>
      </c>
      <c r="G239" s="11" t="s">
        <v>28</v>
      </c>
      <c r="H239" s="12">
        <v>8</v>
      </c>
      <c r="I239" s="12" t="s">
        <v>117</v>
      </c>
      <c r="J239" s="13" t="s">
        <v>921</v>
      </c>
      <c r="K239" s="12">
        <v>29</v>
      </c>
      <c r="L239" s="12" t="s">
        <v>137</v>
      </c>
      <c r="N239" s="33" t="s">
        <v>31</v>
      </c>
      <c r="O239" s="9" t="s">
        <v>934</v>
      </c>
      <c r="P239" s="3">
        <v>0</v>
      </c>
      <c r="Q239" s="3">
        <v>10</v>
      </c>
      <c r="R239" s="12">
        <f>Q239-P239</f>
        <v>10</v>
      </c>
      <c r="S239" s="12">
        <f>R239</f>
        <v>10</v>
      </c>
      <c r="T239" s="31">
        <v>1.2923231645993967</v>
      </c>
      <c r="U239" s="78">
        <v>-25.961386999999995</v>
      </c>
      <c r="V239" s="79">
        <v>0.19711361629175544</v>
      </c>
      <c r="W239" s="79">
        <v>2.5247088160423923</v>
      </c>
      <c r="X239" s="37">
        <f>W239/V239</f>
        <v>12.808393775828625</v>
      </c>
      <c r="Y239" s="17">
        <f>T239*R239*W239</f>
        <v>32.627396868399003</v>
      </c>
      <c r="Z239" s="18">
        <f>Y239</f>
        <v>32.627396868399003</v>
      </c>
      <c r="AA239" s="69">
        <v>4.6399999999999997</v>
      </c>
    </row>
    <row r="240" spans="1:29" x14ac:dyDescent="0.25">
      <c r="A240" s="9" t="s">
        <v>932</v>
      </c>
      <c r="B240" s="10">
        <v>121</v>
      </c>
      <c r="C240" s="11">
        <v>-117.077213</v>
      </c>
      <c r="D240" s="11">
        <v>46.779944</v>
      </c>
      <c r="E240" s="11">
        <v>494105.7794</v>
      </c>
      <c r="F240" s="11">
        <v>5180713.4510000004</v>
      </c>
      <c r="G240" s="11" t="s">
        <v>28</v>
      </c>
      <c r="H240" s="12">
        <v>8</v>
      </c>
      <c r="I240" s="12" t="s">
        <v>117</v>
      </c>
      <c r="J240" s="13" t="s">
        <v>921</v>
      </c>
      <c r="K240" s="12">
        <v>29</v>
      </c>
      <c r="L240" s="12" t="s">
        <v>137</v>
      </c>
      <c r="N240" s="33" t="s">
        <v>31</v>
      </c>
      <c r="O240" s="9" t="s">
        <v>934</v>
      </c>
      <c r="P240" s="3">
        <v>10</v>
      </c>
      <c r="Q240" s="3">
        <v>20</v>
      </c>
      <c r="R240" s="12">
        <f>Q240-P240</f>
        <v>10</v>
      </c>
      <c r="S240" s="12">
        <f>S239+R240</f>
        <v>20</v>
      </c>
      <c r="T240" s="31">
        <v>1.5719780510612771</v>
      </c>
      <c r="U240" s="78">
        <v>-25.624959699999998</v>
      </c>
      <c r="V240" s="79">
        <v>0.10749854122716457</v>
      </c>
      <c r="W240" s="79">
        <v>1.2044297320346513</v>
      </c>
      <c r="X240" s="37">
        <f>W240/V240</f>
        <v>11.204149547382839</v>
      </c>
      <c r="Y240" s="17">
        <f>T240*R240*W240</f>
        <v>18.933371028040874</v>
      </c>
      <c r="Z240" s="18">
        <f>Z239+Y240</f>
        <v>51.560767896439877</v>
      </c>
      <c r="AA240" s="69">
        <v>5.04</v>
      </c>
    </row>
    <row r="241" spans="1:27" x14ac:dyDescent="0.25">
      <c r="A241" s="9" t="s">
        <v>933</v>
      </c>
      <c r="B241" s="10">
        <v>121</v>
      </c>
      <c r="C241" s="11">
        <v>-117.077213</v>
      </c>
      <c r="D241" s="11">
        <v>46.779944</v>
      </c>
      <c r="E241" s="11">
        <v>494105.7794</v>
      </c>
      <c r="F241" s="11">
        <v>5180713.4510000004</v>
      </c>
      <c r="G241" s="11" t="s">
        <v>28</v>
      </c>
      <c r="H241" s="12">
        <v>8</v>
      </c>
      <c r="I241" s="12" t="s">
        <v>117</v>
      </c>
      <c r="J241" s="13" t="s">
        <v>921</v>
      </c>
      <c r="K241" s="12">
        <v>29</v>
      </c>
      <c r="L241" s="12" t="s">
        <v>137</v>
      </c>
      <c r="N241" s="33" t="s">
        <v>29</v>
      </c>
      <c r="O241" s="9" t="s">
        <v>922</v>
      </c>
      <c r="P241" s="3">
        <v>20</v>
      </c>
      <c r="Q241" s="3">
        <v>30</v>
      </c>
      <c r="R241" s="12">
        <f>Q241-P241</f>
        <v>10</v>
      </c>
      <c r="S241" s="12">
        <f>S240+R241</f>
        <v>30</v>
      </c>
      <c r="T241" s="31">
        <v>1.5148120048697002</v>
      </c>
      <c r="U241" s="81">
        <v>-25.4497006</v>
      </c>
      <c r="V241" s="80">
        <v>7.2076372315035803E-2</v>
      </c>
      <c r="W241" s="80">
        <v>0.72542243436754184</v>
      </c>
      <c r="X241" s="37">
        <f>W241/V241</f>
        <v>10.064635761589404</v>
      </c>
      <c r="Y241" s="17">
        <f>T241*R241*W241</f>
        <v>10.988786121817546</v>
      </c>
      <c r="Z241" s="18">
        <f>Z240+Y241</f>
        <v>62.549554018257425</v>
      </c>
      <c r="AA241" s="69">
        <v>5.58</v>
      </c>
    </row>
    <row r="243" spans="1:27" x14ac:dyDescent="0.25">
      <c r="A243" s="9" t="s">
        <v>946</v>
      </c>
      <c r="B243" s="10">
        <v>123</v>
      </c>
      <c r="C243" s="11">
        <v>-117.087281</v>
      </c>
      <c r="D243" s="11">
        <v>46.780158999999998</v>
      </c>
      <c r="E243" s="11">
        <v>493337.24349999998</v>
      </c>
      <c r="F243" s="11">
        <v>5180738.1469999999</v>
      </c>
      <c r="G243" s="11" t="s">
        <v>130</v>
      </c>
      <c r="H243" s="12">
        <v>1</v>
      </c>
      <c r="I243" s="12" t="s">
        <v>29</v>
      </c>
      <c r="J243" s="13" t="s">
        <v>938</v>
      </c>
      <c r="K243" s="12">
        <v>5</v>
      </c>
      <c r="L243" s="12" t="s">
        <v>939</v>
      </c>
      <c r="N243" s="33" t="s">
        <v>31</v>
      </c>
      <c r="O243" s="9" t="s">
        <v>949</v>
      </c>
      <c r="P243" s="3">
        <v>0</v>
      </c>
      <c r="Q243" s="3">
        <v>10</v>
      </c>
      <c r="R243" s="12">
        <f>Q243-P243</f>
        <v>10</v>
      </c>
      <c r="S243" s="12">
        <f>R243</f>
        <v>10</v>
      </c>
      <c r="T243" s="31">
        <v>1.1074157065476296</v>
      </c>
      <c r="U243" s="78">
        <v>-26.301752999999998</v>
      </c>
      <c r="V243" s="79">
        <v>0.19765004073504117</v>
      </c>
      <c r="W243" s="79">
        <v>2.3055128089073955</v>
      </c>
      <c r="X243" s="37">
        <f>W243/V243</f>
        <v>11.664620965082623</v>
      </c>
      <c r="Y243" s="17">
        <f>T243*R243*W243</f>
        <v>25.531610962307937</v>
      </c>
      <c r="Z243" s="18">
        <f>Y243</f>
        <v>25.531610962307937</v>
      </c>
      <c r="AA243" s="69">
        <v>4.63</v>
      </c>
    </row>
    <row r="244" spans="1:27" x14ac:dyDescent="0.25">
      <c r="A244" s="9" t="s">
        <v>947</v>
      </c>
      <c r="B244" s="10">
        <v>123</v>
      </c>
      <c r="C244" s="11">
        <v>-117.087281</v>
      </c>
      <c r="D244" s="11">
        <v>46.780158999999998</v>
      </c>
      <c r="E244" s="11">
        <v>493337.24349999998</v>
      </c>
      <c r="F244" s="11">
        <v>5180738.1469999999</v>
      </c>
      <c r="G244" s="11" t="s">
        <v>130</v>
      </c>
      <c r="H244" s="12">
        <v>1</v>
      </c>
      <c r="I244" s="12" t="s">
        <v>29</v>
      </c>
      <c r="J244" s="13" t="s">
        <v>938</v>
      </c>
      <c r="K244" s="12">
        <v>5</v>
      </c>
      <c r="L244" s="12" t="s">
        <v>939</v>
      </c>
      <c r="N244" s="33" t="s">
        <v>73</v>
      </c>
      <c r="O244" s="9" t="s">
        <v>949</v>
      </c>
      <c r="P244" s="3">
        <v>10</v>
      </c>
      <c r="Q244" s="3">
        <v>20</v>
      </c>
      <c r="R244" s="12">
        <f>Q244-P244</f>
        <v>10</v>
      </c>
      <c r="S244" s="12">
        <f>S243+R244</f>
        <v>20</v>
      </c>
      <c r="T244" s="31">
        <v>1.4104486828872382</v>
      </c>
      <c r="U244" s="78">
        <v>-25.845786199999992</v>
      </c>
      <c r="V244" s="79">
        <v>0.12668633053737668</v>
      </c>
      <c r="W244" s="79">
        <v>1.365665959996313</v>
      </c>
      <c r="X244" s="37">
        <f>W244/V244</f>
        <v>10.77989988504242</v>
      </c>
      <c r="Y244" s="17">
        <f>T244*R244*W244</f>
        <v>19.262017545407353</v>
      </c>
      <c r="Z244" s="18">
        <f>Z243+Y244</f>
        <v>44.79362850771529</v>
      </c>
      <c r="AA244" s="69">
        <v>4.67</v>
      </c>
    </row>
    <row r="245" spans="1:27" x14ac:dyDescent="0.25">
      <c r="A245" s="9" t="s">
        <v>948</v>
      </c>
      <c r="B245" s="10">
        <v>123</v>
      </c>
      <c r="C245" s="11">
        <v>-117.087281</v>
      </c>
      <c r="D245" s="11">
        <v>46.780158999999998</v>
      </c>
      <c r="E245" s="11">
        <v>493337.24349999998</v>
      </c>
      <c r="F245" s="11">
        <v>5180738.1469999999</v>
      </c>
      <c r="G245" s="11" t="s">
        <v>130</v>
      </c>
      <c r="H245" s="12">
        <v>1</v>
      </c>
      <c r="I245" s="12" t="s">
        <v>29</v>
      </c>
      <c r="J245" s="13" t="s">
        <v>938</v>
      </c>
      <c r="K245" s="12">
        <v>5</v>
      </c>
      <c r="L245" s="12" t="s">
        <v>939</v>
      </c>
      <c r="N245" s="33" t="s">
        <v>29</v>
      </c>
      <c r="O245" s="9" t="s">
        <v>949</v>
      </c>
      <c r="P245" s="3">
        <v>20</v>
      </c>
      <c r="Q245" s="3">
        <v>30</v>
      </c>
      <c r="R245" s="12">
        <f>Q245-P245</f>
        <v>10</v>
      </c>
      <c r="S245" s="12">
        <f>S244+R245</f>
        <v>30</v>
      </c>
      <c r="T245" s="31">
        <v>1.382218536619793</v>
      </c>
      <c r="U245" s="81">
        <v>-25.847628</v>
      </c>
      <c r="V245" s="80">
        <v>0.13069503146426223</v>
      </c>
      <c r="W245" s="80">
        <v>1.4147083685545225</v>
      </c>
      <c r="X245" s="37">
        <f>W245/V245</f>
        <v>10.82450000359322</v>
      </c>
      <c r="Y245" s="17">
        <f>T245*R245*W245</f>
        <v>19.554361309272068</v>
      </c>
      <c r="Z245" s="18">
        <f>Z244+Y245</f>
        <v>64.347989816987365</v>
      </c>
      <c r="AA245" s="69">
        <v>5.0999999999999996</v>
      </c>
    </row>
    <row r="247" spans="1:27" x14ac:dyDescent="0.25">
      <c r="A247" s="9" t="s">
        <v>960</v>
      </c>
      <c r="B247" s="10">
        <v>125</v>
      </c>
      <c r="C247" s="11">
        <v>-117.086445</v>
      </c>
      <c r="D247" s="11">
        <v>46.780220999999997</v>
      </c>
      <c r="E247" s="11">
        <v>493401.0687</v>
      </c>
      <c r="F247" s="11">
        <v>5180744.966</v>
      </c>
      <c r="G247" s="11" t="s">
        <v>512</v>
      </c>
      <c r="H247" s="12">
        <v>3</v>
      </c>
      <c r="I247" s="12" t="s">
        <v>29</v>
      </c>
      <c r="J247" s="13" t="s">
        <v>953</v>
      </c>
      <c r="K247" s="12">
        <v>7</v>
      </c>
      <c r="L247" s="12" t="s">
        <v>939</v>
      </c>
      <c r="N247" s="33" t="s">
        <v>31</v>
      </c>
      <c r="O247" s="9" t="s">
        <v>954</v>
      </c>
      <c r="P247" s="3">
        <v>0</v>
      </c>
      <c r="Q247" s="3">
        <v>10</v>
      </c>
      <c r="R247" s="12">
        <f>Q247-P247</f>
        <v>10</v>
      </c>
      <c r="S247" s="12">
        <f>R247</f>
        <v>10</v>
      </c>
      <c r="T247" s="31">
        <v>1.1861072392681333</v>
      </c>
      <c r="U247" s="78">
        <v>-26.220185999999991</v>
      </c>
      <c r="V247" s="79">
        <v>0.19070595795464976</v>
      </c>
      <c r="W247" s="79">
        <v>2.1412016891581747</v>
      </c>
      <c r="X247" s="37">
        <f>W247/V247</f>
        <v>11.227765047945468</v>
      </c>
      <c r="Y247" s="17">
        <f>T247*R247*W247</f>
        <v>25.396948242436661</v>
      </c>
      <c r="Z247" s="18">
        <f>Y247</f>
        <v>25.396948242436661</v>
      </c>
      <c r="AA247" s="69">
        <v>4.53</v>
      </c>
    </row>
    <row r="248" spans="1:27" x14ac:dyDescent="0.25">
      <c r="A248" s="9" t="s">
        <v>961</v>
      </c>
      <c r="B248" s="10">
        <v>125</v>
      </c>
      <c r="C248" s="11">
        <v>-117.086445</v>
      </c>
      <c r="D248" s="11">
        <v>46.780220999999997</v>
      </c>
      <c r="E248" s="11">
        <v>493401.0687</v>
      </c>
      <c r="F248" s="11">
        <v>5180744.966</v>
      </c>
      <c r="G248" s="11" t="s">
        <v>512</v>
      </c>
      <c r="H248" s="12">
        <v>3</v>
      </c>
      <c r="I248" s="12" t="s">
        <v>29</v>
      </c>
      <c r="J248" s="13" t="s">
        <v>953</v>
      </c>
      <c r="K248" s="12">
        <v>7</v>
      </c>
      <c r="L248" s="12" t="s">
        <v>939</v>
      </c>
      <c r="N248" s="33" t="s">
        <v>73</v>
      </c>
      <c r="O248" s="9" t="s">
        <v>963</v>
      </c>
      <c r="P248" s="3">
        <v>10</v>
      </c>
      <c r="Q248" s="3">
        <v>20</v>
      </c>
      <c r="R248" s="12">
        <f>Q248-P248</f>
        <v>10</v>
      </c>
      <c r="S248" s="12">
        <f>S247+R248</f>
        <v>20</v>
      </c>
      <c r="T248" s="31">
        <v>1.4017149813857472</v>
      </c>
      <c r="U248" s="78">
        <v>-25.831406799999996</v>
      </c>
      <c r="V248" s="79">
        <v>0.14007918959222501</v>
      </c>
      <c r="W248" s="79">
        <v>1.5190929192163314</v>
      </c>
      <c r="X248" s="37">
        <f>W248/V248</f>
        <v>10.844529609561986</v>
      </c>
      <c r="Y248" s="17">
        <f>T248*R248*W248</f>
        <v>21.293353029825404</v>
      </c>
      <c r="Z248" s="18">
        <f>Z247+Y248</f>
        <v>46.690301272262062</v>
      </c>
      <c r="AA248" s="69">
        <v>4.7699999999999996</v>
      </c>
    </row>
    <row r="249" spans="1:27" x14ac:dyDescent="0.25">
      <c r="A249" s="9" t="s">
        <v>962</v>
      </c>
      <c r="B249" s="10">
        <v>125</v>
      </c>
      <c r="C249" s="11">
        <v>-117.086445</v>
      </c>
      <c r="D249" s="11">
        <v>46.780220999999997</v>
      </c>
      <c r="E249" s="11">
        <v>493401.0687</v>
      </c>
      <c r="F249" s="11">
        <v>5180744.966</v>
      </c>
      <c r="G249" s="11" t="s">
        <v>512</v>
      </c>
      <c r="H249" s="12">
        <v>3</v>
      </c>
      <c r="I249" s="12" t="s">
        <v>29</v>
      </c>
      <c r="J249" s="13" t="s">
        <v>953</v>
      </c>
      <c r="K249" s="12">
        <v>7</v>
      </c>
      <c r="L249" s="12" t="s">
        <v>939</v>
      </c>
      <c r="N249" s="33" t="s">
        <v>29</v>
      </c>
      <c r="O249" s="9" t="s">
        <v>954</v>
      </c>
      <c r="P249" s="3">
        <v>20</v>
      </c>
      <c r="Q249" s="3">
        <v>30</v>
      </c>
      <c r="R249" s="12">
        <f>Q249-P249</f>
        <v>10</v>
      </c>
      <c r="S249" s="12">
        <f>S248+R249</f>
        <v>30</v>
      </c>
      <c r="T249" s="31">
        <v>1.301586181343402</v>
      </c>
      <c r="U249" s="81">
        <v>-25.649695200000004</v>
      </c>
      <c r="V249" s="80">
        <v>0.12485047193243914</v>
      </c>
      <c r="W249" s="80">
        <v>1.361530054644809</v>
      </c>
      <c r="X249" s="37">
        <f>W249/V249</f>
        <v>10.905285607423091</v>
      </c>
      <c r="Y249" s="17">
        <f>T249*R249*W249</f>
        <v>17.721487046094104</v>
      </c>
      <c r="Z249" s="18">
        <f>Z248+Y249</f>
        <v>64.411788318356173</v>
      </c>
      <c r="AA249" s="69">
        <v>5.56</v>
      </c>
    </row>
    <row r="251" spans="1:27" x14ac:dyDescent="0.25">
      <c r="A251" s="9" t="s">
        <v>974</v>
      </c>
      <c r="B251" s="10">
        <v>127</v>
      </c>
      <c r="C251" s="11">
        <v>-117.08560900000001</v>
      </c>
      <c r="D251" s="11">
        <v>46.780096</v>
      </c>
      <c r="E251" s="11">
        <v>493464.87109999999</v>
      </c>
      <c r="F251" s="11">
        <v>5180731.0060000001</v>
      </c>
      <c r="G251" s="11" t="s">
        <v>175</v>
      </c>
      <c r="H251" s="12">
        <v>5</v>
      </c>
      <c r="I251" s="12" t="s">
        <v>29</v>
      </c>
      <c r="J251" s="13" t="s">
        <v>967</v>
      </c>
      <c r="K251" s="12">
        <v>9</v>
      </c>
      <c r="L251" s="12" t="s">
        <v>939</v>
      </c>
      <c r="N251" s="33" t="s">
        <v>31</v>
      </c>
      <c r="O251" s="9" t="s">
        <v>977</v>
      </c>
      <c r="P251" s="3">
        <v>0</v>
      </c>
      <c r="Q251" s="3">
        <v>10</v>
      </c>
      <c r="R251" s="12">
        <f>Q251-P251</f>
        <v>10</v>
      </c>
      <c r="S251" s="12">
        <f>R251</f>
        <v>10</v>
      </c>
      <c r="T251" s="31">
        <v>0.98355593979921296</v>
      </c>
      <c r="U251" s="78">
        <v>-25.472121600000005</v>
      </c>
      <c r="V251" s="79">
        <v>0.1559339456526912</v>
      </c>
      <c r="W251" s="79">
        <v>1.8427706657783274</v>
      </c>
      <c r="X251" s="37">
        <f>W251/V251</f>
        <v>11.817636359197223</v>
      </c>
      <c r="Y251" s="17">
        <f>T251*R251*W251</f>
        <v>18.124680340140241</v>
      </c>
      <c r="Z251" s="18">
        <f>Y251</f>
        <v>18.124680340140241</v>
      </c>
      <c r="AA251" s="69">
        <v>5.24</v>
      </c>
    </row>
    <row r="252" spans="1:27" x14ac:dyDescent="0.25">
      <c r="A252" s="9" t="s">
        <v>975</v>
      </c>
      <c r="B252" s="10">
        <v>127</v>
      </c>
      <c r="C252" s="11">
        <v>-117.08560900000001</v>
      </c>
      <c r="D252" s="11">
        <v>46.780096</v>
      </c>
      <c r="E252" s="11">
        <v>493464.87109999999</v>
      </c>
      <c r="F252" s="11">
        <v>5180731.0060000001</v>
      </c>
      <c r="G252" s="11" t="s">
        <v>175</v>
      </c>
      <c r="H252" s="12">
        <v>5</v>
      </c>
      <c r="I252" s="12" t="s">
        <v>29</v>
      </c>
      <c r="J252" s="13" t="s">
        <v>967</v>
      </c>
      <c r="K252" s="12">
        <v>9</v>
      </c>
      <c r="L252" s="12" t="s">
        <v>939</v>
      </c>
      <c r="N252" s="33" t="s">
        <v>31</v>
      </c>
      <c r="O252" s="9" t="s">
        <v>977</v>
      </c>
      <c r="P252" s="3">
        <v>10</v>
      </c>
      <c r="Q252" s="3">
        <v>20</v>
      </c>
      <c r="R252" s="12">
        <f>Q252-P252</f>
        <v>10</v>
      </c>
      <c r="S252" s="12">
        <f>S251+R252</f>
        <v>20</v>
      </c>
      <c r="T252" s="31">
        <v>1.1968699825325972</v>
      </c>
      <c r="U252" s="78">
        <v>-25.828325499999998</v>
      </c>
      <c r="V252" s="79">
        <v>0.16549767834529333</v>
      </c>
      <c r="W252" s="79">
        <v>1.9500312368087798</v>
      </c>
      <c r="X252" s="37">
        <f>W252/V252</f>
        <v>11.782831374469476</v>
      </c>
      <c r="Y252" s="17">
        <f>T252*R252*W252</f>
        <v>23.339338523373431</v>
      </c>
      <c r="Z252" s="18">
        <f>Z251+Y252</f>
        <v>41.464018863513672</v>
      </c>
      <c r="AA252" s="69">
        <v>4.8099999999999996</v>
      </c>
    </row>
    <row r="253" spans="1:27" x14ac:dyDescent="0.25">
      <c r="A253" s="9" t="s">
        <v>976</v>
      </c>
      <c r="B253" s="10">
        <v>127</v>
      </c>
      <c r="C253" s="11">
        <v>-117.08560900000001</v>
      </c>
      <c r="D253" s="11">
        <v>46.780096</v>
      </c>
      <c r="E253" s="11">
        <v>493464.87109999999</v>
      </c>
      <c r="F253" s="11">
        <v>5180731.0060000001</v>
      </c>
      <c r="G253" s="11" t="s">
        <v>175</v>
      </c>
      <c r="H253" s="12">
        <v>5</v>
      </c>
      <c r="I253" s="12" t="s">
        <v>29</v>
      </c>
      <c r="J253" s="13" t="s">
        <v>967</v>
      </c>
      <c r="K253" s="12">
        <v>9</v>
      </c>
      <c r="L253" s="12" t="s">
        <v>939</v>
      </c>
      <c r="N253" s="33" t="s">
        <v>73</v>
      </c>
      <c r="O253" s="9" t="s">
        <v>977</v>
      </c>
      <c r="P253" s="3">
        <v>20</v>
      </c>
      <c r="Q253" s="3">
        <v>30</v>
      </c>
      <c r="R253" s="12">
        <f>Q253-P253</f>
        <v>10</v>
      </c>
      <c r="S253" s="12">
        <f>S252+R253</f>
        <v>30</v>
      </c>
      <c r="T253" s="31">
        <v>1.0853609047761879</v>
      </c>
      <c r="U253" s="81">
        <v>-26.423901099999995</v>
      </c>
      <c r="V253" s="80">
        <v>0.19489186969614014</v>
      </c>
      <c r="W253" s="80">
        <v>2.4446756090884203</v>
      </c>
      <c r="X253" s="37">
        <f>W253/V253</f>
        <v>12.543753687108465</v>
      </c>
      <c r="Y253" s="17">
        <f>T253*R253*W253</f>
        <v>26.533553309644859</v>
      </c>
      <c r="Z253" s="18">
        <f>Z252+Y253</f>
        <v>67.997572173158531</v>
      </c>
      <c r="AA253" s="69">
        <v>5.09</v>
      </c>
    </row>
    <row r="255" spans="1:27" x14ac:dyDescent="0.25">
      <c r="A255" s="9" t="s">
        <v>988</v>
      </c>
      <c r="B255" s="10">
        <v>129</v>
      </c>
      <c r="C255" s="11">
        <v>-117.084773</v>
      </c>
      <c r="D255" s="11">
        <v>46.780062000000001</v>
      </c>
      <c r="E255" s="11">
        <v>493528.68469999998</v>
      </c>
      <c r="F255" s="11">
        <v>5180727.1579999998</v>
      </c>
      <c r="G255" s="11" t="s">
        <v>512</v>
      </c>
      <c r="H255" s="12">
        <v>6</v>
      </c>
      <c r="I255" s="12" t="s">
        <v>29</v>
      </c>
      <c r="J255" s="13" t="s">
        <v>981</v>
      </c>
      <c r="K255" s="12">
        <v>11</v>
      </c>
      <c r="L255" s="12" t="s">
        <v>939</v>
      </c>
      <c r="N255" s="33" t="s">
        <v>31</v>
      </c>
      <c r="O255" s="9" t="s">
        <v>991</v>
      </c>
      <c r="P255" s="3">
        <v>0</v>
      </c>
      <c r="Q255" s="3">
        <v>10</v>
      </c>
      <c r="R255" s="12">
        <f>Q255-P255</f>
        <v>10</v>
      </c>
      <c r="S255" s="12">
        <f>R255</f>
        <v>10</v>
      </c>
      <c r="T255" s="31">
        <v>1.0512200716339961</v>
      </c>
      <c r="U255" s="78">
        <v>-26.373360800000004</v>
      </c>
      <c r="V255" s="79">
        <v>0.22315846354752999</v>
      </c>
      <c r="W255" s="79">
        <v>2.8819642455081729</v>
      </c>
      <c r="X255" s="37">
        <f>W255/V255</f>
        <v>12.914429503115619</v>
      </c>
      <c r="Y255" s="17">
        <f>T255*R255*W255</f>
        <v>30.29578660609717</v>
      </c>
      <c r="Z255" s="18">
        <f>Y255</f>
        <v>30.29578660609717</v>
      </c>
      <c r="AA255" s="69">
        <v>4.5</v>
      </c>
    </row>
    <row r="256" spans="1:27" x14ac:dyDescent="0.25">
      <c r="A256" s="9" t="s">
        <v>989</v>
      </c>
      <c r="B256" s="10">
        <v>129</v>
      </c>
      <c r="C256" s="11">
        <v>-117.084773</v>
      </c>
      <c r="D256" s="11">
        <v>46.780062000000001</v>
      </c>
      <c r="E256" s="11">
        <v>493528.68469999998</v>
      </c>
      <c r="F256" s="11">
        <v>5180727.1579999998</v>
      </c>
      <c r="G256" s="11" t="s">
        <v>512</v>
      </c>
      <c r="H256" s="12">
        <v>6</v>
      </c>
      <c r="I256" s="12" t="s">
        <v>29</v>
      </c>
      <c r="J256" s="13" t="s">
        <v>981</v>
      </c>
      <c r="K256" s="12">
        <v>11</v>
      </c>
      <c r="L256" s="12" t="s">
        <v>939</v>
      </c>
      <c r="N256" s="33" t="s">
        <v>31</v>
      </c>
      <c r="O256" s="9" t="s">
        <v>982</v>
      </c>
      <c r="P256" s="3">
        <v>10</v>
      </c>
      <c r="Q256" s="3">
        <v>20</v>
      </c>
      <c r="R256" s="12">
        <f>Q256-P256</f>
        <v>10</v>
      </c>
      <c r="S256" s="12">
        <f>S255+R256</f>
        <v>20</v>
      </c>
      <c r="T256" s="31">
        <v>1.3107609788803218</v>
      </c>
      <c r="U256" s="78">
        <v>-26.041962299999994</v>
      </c>
      <c r="V256" s="79">
        <v>0.17576189594519531</v>
      </c>
      <c r="W256" s="79">
        <v>2.1049430660988704</v>
      </c>
      <c r="X256" s="37">
        <f>W256/V256</f>
        <v>11.976105826459776</v>
      </c>
      <c r="Y256" s="17">
        <f>T256*R256*W256</f>
        <v>27.590772338071012</v>
      </c>
      <c r="Z256" s="18">
        <f>Z255+Y256</f>
        <v>57.886558944168186</v>
      </c>
      <c r="AA256" s="69">
        <v>4.75</v>
      </c>
    </row>
    <row r="257" spans="1:27" x14ac:dyDescent="0.25">
      <c r="A257" s="9" t="s">
        <v>990</v>
      </c>
      <c r="B257" s="10">
        <v>129</v>
      </c>
      <c r="C257" s="11">
        <v>-117.084773</v>
      </c>
      <c r="D257" s="11">
        <v>46.780062000000001</v>
      </c>
      <c r="E257" s="11">
        <v>493528.68469999998</v>
      </c>
      <c r="F257" s="11">
        <v>5180727.1579999998</v>
      </c>
      <c r="G257" s="11" t="s">
        <v>512</v>
      </c>
      <c r="H257" s="12">
        <v>6</v>
      </c>
      <c r="I257" s="12" t="s">
        <v>29</v>
      </c>
      <c r="J257" s="13" t="s">
        <v>981</v>
      </c>
      <c r="K257" s="12">
        <v>11</v>
      </c>
      <c r="L257" s="12" t="s">
        <v>939</v>
      </c>
      <c r="N257" s="33" t="s">
        <v>73</v>
      </c>
      <c r="O257" s="9" t="s">
        <v>991</v>
      </c>
      <c r="P257" s="3">
        <v>20</v>
      </c>
      <c r="Q257" s="3">
        <v>30</v>
      </c>
      <c r="R257" s="12">
        <f>Q257-P257</f>
        <v>10</v>
      </c>
      <c r="S257" s="12">
        <f>S256+R257</f>
        <v>30</v>
      </c>
      <c r="T257" s="31">
        <v>1.2750322000105863</v>
      </c>
      <c r="U257" s="81">
        <v>-25.842473499999997</v>
      </c>
      <c r="V257" s="80">
        <v>0.14868670807453416</v>
      </c>
      <c r="W257" s="80">
        <v>1.7161739130434783</v>
      </c>
      <c r="X257" s="37">
        <f>W257/V257</f>
        <v>11.542214736391831</v>
      </c>
      <c r="Y257" s="17">
        <f>T257*R257*W257</f>
        <v>21.881769999486028</v>
      </c>
      <c r="Z257" s="18">
        <f>Z256+Y257</f>
        <v>79.768328943654211</v>
      </c>
      <c r="AA257" s="69">
        <v>5.65</v>
      </c>
    </row>
    <row r="259" spans="1:27" x14ac:dyDescent="0.25">
      <c r="A259" s="9" t="s">
        <v>1002</v>
      </c>
      <c r="B259" s="10">
        <v>131</v>
      </c>
      <c r="C259" s="11">
        <v>-117.08393700000001</v>
      </c>
      <c r="D259" s="11">
        <v>46.780104000000001</v>
      </c>
      <c r="E259" s="11">
        <v>493592.5074</v>
      </c>
      <c r="F259" s="11">
        <v>5180731.7570000002</v>
      </c>
      <c r="G259" s="11" t="s">
        <v>512</v>
      </c>
      <c r="H259" s="12">
        <v>2</v>
      </c>
      <c r="I259" s="12" t="s">
        <v>59</v>
      </c>
      <c r="J259" s="13" t="s">
        <v>995</v>
      </c>
      <c r="K259" s="12">
        <v>13</v>
      </c>
      <c r="L259" s="12" t="s">
        <v>939</v>
      </c>
      <c r="N259" s="33" t="s">
        <v>31</v>
      </c>
      <c r="O259" s="9" t="s">
        <v>1005</v>
      </c>
      <c r="P259" s="3">
        <v>0</v>
      </c>
      <c r="Q259" s="3">
        <v>10</v>
      </c>
      <c r="R259" s="12">
        <f>Q259-P259</f>
        <v>10</v>
      </c>
      <c r="S259" s="12">
        <f>R259</f>
        <v>10</v>
      </c>
      <c r="T259" s="31">
        <v>1.3252289288423873</v>
      </c>
      <c r="U259" s="78">
        <v>-26.207557200000007</v>
      </c>
      <c r="V259" s="79">
        <v>0.16516463473168858</v>
      </c>
      <c r="W259" s="79">
        <v>1.9997993664202744</v>
      </c>
      <c r="X259" s="37">
        <f>W259/V259</f>
        <v>12.107915048938693</v>
      </c>
      <c r="Y259" s="17">
        <f>T259*R259*W259</f>
        <v>26.50191972260825</v>
      </c>
      <c r="Z259" s="18">
        <f>Y259</f>
        <v>26.50191972260825</v>
      </c>
      <c r="AA259" s="69">
        <v>4.51</v>
      </c>
    </row>
    <row r="260" spans="1:27" x14ac:dyDescent="0.25">
      <c r="A260" s="9" t="s">
        <v>1003</v>
      </c>
      <c r="B260" s="10">
        <v>131</v>
      </c>
      <c r="C260" s="11">
        <v>-117.08393700000001</v>
      </c>
      <c r="D260" s="11">
        <v>46.780104000000001</v>
      </c>
      <c r="E260" s="11">
        <v>493592.5074</v>
      </c>
      <c r="F260" s="11">
        <v>5180731.7570000002</v>
      </c>
      <c r="G260" s="11" t="s">
        <v>512</v>
      </c>
      <c r="H260" s="12">
        <v>2</v>
      </c>
      <c r="I260" s="12" t="s">
        <v>59</v>
      </c>
      <c r="J260" s="13" t="s">
        <v>995</v>
      </c>
      <c r="K260" s="12">
        <v>13</v>
      </c>
      <c r="L260" s="12" t="s">
        <v>939</v>
      </c>
      <c r="N260" s="33" t="s">
        <v>73</v>
      </c>
      <c r="O260" s="9" t="s">
        <v>1005</v>
      </c>
      <c r="P260" s="3">
        <v>10</v>
      </c>
      <c r="Q260" s="3">
        <v>20</v>
      </c>
      <c r="R260" s="12">
        <f>Q260-P260</f>
        <v>10</v>
      </c>
      <c r="S260" s="12">
        <f>S259+R260</f>
        <v>20</v>
      </c>
      <c r="T260" s="31">
        <v>1.3188771459322124</v>
      </c>
      <c r="U260" s="78">
        <v>-25.8930328</v>
      </c>
      <c r="V260" s="79">
        <v>0.13901771257543791</v>
      </c>
      <c r="W260" s="79">
        <v>1.5859560374858936</v>
      </c>
      <c r="X260" s="37">
        <f>W260/V260</f>
        <v>11.408301921420806</v>
      </c>
      <c r="Y260" s="17">
        <f>T260*R260*W260</f>
        <v>20.916811722933563</v>
      </c>
      <c r="Z260" s="18">
        <f>Z259+Y260</f>
        <v>47.418731445541809</v>
      </c>
      <c r="AA260" s="69">
        <v>5.32</v>
      </c>
    </row>
    <row r="261" spans="1:27" x14ac:dyDescent="0.25">
      <c r="A261" s="9" t="s">
        <v>1004</v>
      </c>
      <c r="B261" s="10">
        <v>131</v>
      </c>
      <c r="C261" s="11">
        <v>-117.08393700000001</v>
      </c>
      <c r="D261" s="11">
        <v>46.780104000000001</v>
      </c>
      <c r="E261" s="11">
        <v>493592.5074</v>
      </c>
      <c r="F261" s="11">
        <v>5180731.7570000002</v>
      </c>
      <c r="G261" s="11" t="s">
        <v>512</v>
      </c>
      <c r="H261" s="12">
        <v>2</v>
      </c>
      <c r="I261" s="12" t="s">
        <v>59</v>
      </c>
      <c r="J261" s="13" t="s">
        <v>995</v>
      </c>
      <c r="K261" s="12">
        <v>13</v>
      </c>
      <c r="L261" s="12" t="s">
        <v>939</v>
      </c>
      <c r="N261" s="33" t="s">
        <v>29</v>
      </c>
      <c r="O261" s="9" t="s">
        <v>996</v>
      </c>
      <c r="P261" s="3">
        <v>20</v>
      </c>
      <c r="Q261" s="3">
        <v>30</v>
      </c>
      <c r="R261" s="12">
        <f>Q261-P261</f>
        <v>10</v>
      </c>
      <c r="S261" s="12">
        <f>S260+R261</f>
        <v>30</v>
      </c>
      <c r="T261" s="31">
        <v>1.212396562979692</v>
      </c>
      <c r="U261" s="81">
        <v>-25.590933899999996</v>
      </c>
      <c r="V261" s="80">
        <v>0.13186113979446329</v>
      </c>
      <c r="W261" s="80">
        <v>1.457894478044943</v>
      </c>
      <c r="X261" s="37">
        <f>W261/V261</f>
        <v>11.056286031786284</v>
      </c>
      <c r="Y261" s="17">
        <f>T261*R261*W261</f>
        <v>17.675462543687608</v>
      </c>
      <c r="Z261" s="18">
        <f>Z260+Y261</f>
        <v>65.09419398922941</v>
      </c>
      <c r="AA261" s="69">
        <v>6.61</v>
      </c>
    </row>
    <row r="263" spans="1:27" x14ac:dyDescent="0.25">
      <c r="A263" s="9" t="s">
        <v>1015</v>
      </c>
      <c r="B263" s="10">
        <v>133</v>
      </c>
      <c r="C263" s="11">
        <v>-117.083101</v>
      </c>
      <c r="D263" s="11">
        <v>46.780087999999999</v>
      </c>
      <c r="E263" s="11">
        <v>493656.32319999998</v>
      </c>
      <c r="F263" s="11">
        <v>5180729.9110000003</v>
      </c>
      <c r="G263" s="11" t="s">
        <v>512</v>
      </c>
      <c r="H263" s="12">
        <v>3</v>
      </c>
      <c r="I263" s="12" t="s">
        <v>59</v>
      </c>
      <c r="J263" s="13" t="s">
        <v>1008</v>
      </c>
      <c r="K263" s="12">
        <v>15</v>
      </c>
      <c r="L263" s="12" t="s">
        <v>939</v>
      </c>
      <c r="N263" s="33" t="s">
        <v>31</v>
      </c>
      <c r="O263" s="9" t="s">
        <v>1019</v>
      </c>
      <c r="P263" s="3">
        <v>0</v>
      </c>
      <c r="Q263" s="3">
        <v>10</v>
      </c>
      <c r="R263" s="12">
        <f>Q263-P263</f>
        <v>10</v>
      </c>
      <c r="S263" s="12">
        <f>R263</f>
        <v>10</v>
      </c>
      <c r="T263" s="31">
        <v>1.2123083437726061</v>
      </c>
      <c r="U263" s="78">
        <v>-26.362171600000007</v>
      </c>
      <c r="V263" s="79">
        <v>0.20921419113282499</v>
      </c>
      <c r="W263" s="79">
        <v>2.5809113739098675</v>
      </c>
      <c r="X263" s="37">
        <f>W263/V263</f>
        <v>12.336215626364034</v>
      </c>
      <c r="Y263" s="17">
        <f>T263*R263*W263</f>
        <v>31.288603931285529</v>
      </c>
      <c r="Z263" s="18">
        <f>Y263</f>
        <v>31.288603931285529</v>
      </c>
      <c r="AA263" s="69">
        <v>4.72</v>
      </c>
    </row>
    <row r="264" spans="1:27" x14ac:dyDescent="0.25">
      <c r="A264" s="9" t="s">
        <v>1016</v>
      </c>
      <c r="B264" s="10">
        <v>133</v>
      </c>
      <c r="C264" s="11">
        <v>-117.083101</v>
      </c>
      <c r="D264" s="11">
        <v>46.780087999999999</v>
      </c>
      <c r="E264" s="11">
        <v>493656.32319999998</v>
      </c>
      <c r="F264" s="11">
        <v>5180729.9110000003</v>
      </c>
      <c r="G264" s="11" t="s">
        <v>512</v>
      </c>
      <c r="H264" s="12">
        <v>3</v>
      </c>
      <c r="I264" s="12" t="s">
        <v>59</v>
      </c>
      <c r="J264" s="13" t="s">
        <v>1008</v>
      </c>
      <c r="K264" s="12">
        <v>15</v>
      </c>
      <c r="L264" s="12" t="s">
        <v>939</v>
      </c>
      <c r="N264" s="33" t="s">
        <v>31</v>
      </c>
      <c r="O264" s="9" t="s">
        <v>1009</v>
      </c>
      <c r="P264" s="3">
        <v>10</v>
      </c>
      <c r="Q264" s="3">
        <v>20</v>
      </c>
      <c r="R264" s="12">
        <f>Q264-P264</f>
        <v>10</v>
      </c>
      <c r="S264" s="12">
        <f>S263+R264</f>
        <v>20</v>
      </c>
      <c r="T264" s="31">
        <v>1.3546941440090337</v>
      </c>
      <c r="U264" s="78">
        <v>-26.044016499999998</v>
      </c>
      <c r="V264" s="79">
        <v>0.16942159502367465</v>
      </c>
      <c r="W264" s="79">
        <v>1.9994183455575152</v>
      </c>
      <c r="X264" s="37">
        <f>W264/V264</f>
        <v>11.801437386291401</v>
      </c>
      <c r="Y264" s="17">
        <f>T264*R264*W264</f>
        <v>27.08600324150996</v>
      </c>
      <c r="Z264" s="18">
        <f>Z263+Y264</f>
        <v>58.374607172795493</v>
      </c>
      <c r="AA264" s="69">
        <v>5.12</v>
      </c>
    </row>
    <row r="265" spans="1:27" x14ac:dyDescent="0.25">
      <c r="A265" s="9" t="s">
        <v>1017</v>
      </c>
      <c r="B265" s="10">
        <v>133</v>
      </c>
      <c r="C265" s="11">
        <v>-117.083101</v>
      </c>
      <c r="D265" s="11">
        <v>46.780087999999999</v>
      </c>
      <c r="E265" s="11">
        <v>493656.32319999998</v>
      </c>
      <c r="F265" s="11">
        <v>5180729.9110000003</v>
      </c>
      <c r="G265" s="11" t="s">
        <v>512</v>
      </c>
      <c r="H265" s="12">
        <v>3</v>
      </c>
      <c r="I265" s="12" t="s">
        <v>59</v>
      </c>
      <c r="J265" s="13" t="s">
        <v>1008</v>
      </c>
      <c r="K265" s="12">
        <v>15</v>
      </c>
      <c r="L265" s="12" t="s">
        <v>939</v>
      </c>
      <c r="N265" s="33" t="s">
        <v>1018</v>
      </c>
      <c r="O265" s="9" t="s">
        <v>1019</v>
      </c>
      <c r="P265" s="3">
        <v>20</v>
      </c>
      <c r="Q265" s="3">
        <v>30</v>
      </c>
      <c r="R265" s="12">
        <f>Q265-P265</f>
        <v>10</v>
      </c>
      <c r="S265" s="12">
        <f>S264+R265</f>
        <v>30</v>
      </c>
      <c r="T265" s="31">
        <v>1.3927166222629992</v>
      </c>
      <c r="U265" s="81">
        <v>-25.876493199999999</v>
      </c>
      <c r="V265" s="80">
        <v>0.13859240199788103</v>
      </c>
      <c r="W265" s="80">
        <v>1.6011099339084809</v>
      </c>
      <c r="X265" s="37">
        <f>W265/V265</f>
        <v>11.55265303745122</v>
      </c>
      <c r="Y265" s="17">
        <f>T265*R265*W265</f>
        <v>22.298924190247533</v>
      </c>
      <c r="Z265" s="18">
        <f>Z264+Y265</f>
        <v>80.673531363043026</v>
      </c>
      <c r="AA265" s="69">
        <v>5.83</v>
      </c>
    </row>
    <row r="267" spans="1:27" x14ac:dyDescent="0.25">
      <c r="A267" s="9" t="s">
        <v>1030</v>
      </c>
      <c r="B267" s="10">
        <v>135</v>
      </c>
      <c r="C267" s="11">
        <v>-117.08226500000001</v>
      </c>
      <c r="D267" s="11">
        <v>46.780194000000002</v>
      </c>
      <c r="E267" s="11">
        <v>493720.1532</v>
      </c>
      <c r="F267" s="11">
        <v>5180741.6229999997</v>
      </c>
      <c r="G267" s="11" t="s">
        <v>58</v>
      </c>
      <c r="H267" s="12">
        <v>5</v>
      </c>
      <c r="I267" s="12" t="s">
        <v>59</v>
      </c>
      <c r="J267" s="13" t="s">
        <v>1023</v>
      </c>
      <c r="K267" s="12">
        <v>17</v>
      </c>
      <c r="L267" s="12" t="s">
        <v>939</v>
      </c>
      <c r="N267" s="33" t="s">
        <v>31</v>
      </c>
      <c r="O267" s="9" t="s">
        <v>1033</v>
      </c>
      <c r="P267" s="3">
        <v>0</v>
      </c>
      <c r="Q267" s="3">
        <v>10</v>
      </c>
      <c r="R267" s="12">
        <f>Q267-P267</f>
        <v>10</v>
      </c>
      <c r="S267" s="12">
        <f>R267</f>
        <v>10</v>
      </c>
      <c r="T267" s="31">
        <v>1.1367044833001041</v>
      </c>
      <c r="U267" s="78">
        <v>-26.102785600000001</v>
      </c>
      <c r="V267" s="79">
        <v>0.21350986953780493</v>
      </c>
      <c r="W267" s="79">
        <v>2.6382550075173383</v>
      </c>
      <c r="X267" s="37">
        <f>W267/V267</f>
        <v>12.35659509899236</v>
      </c>
      <c r="Y267" s="17">
        <f>T267*R267*W267</f>
        <v>29.989162951339082</v>
      </c>
      <c r="Z267" s="18">
        <f>Y267</f>
        <v>29.989162951339082</v>
      </c>
      <c r="AA267" s="69">
        <v>4.55</v>
      </c>
    </row>
    <row r="268" spans="1:27" x14ac:dyDescent="0.25">
      <c r="A268" s="9" t="s">
        <v>1031</v>
      </c>
      <c r="B268" s="10">
        <v>135</v>
      </c>
      <c r="C268" s="11">
        <v>-117.08226500000001</v>
      </c>
      <c r="D268" s="11">
        <v>46.780194000000002</v>
      </c>
      <c r="E268" s="11">
        <v>493720.1532</v>
      </c>
      <c r="F268" s="11">
        <v>5180741.6229999997</v>
      </c>
      <c r="G268" s="11" t="s">
        <v>58</v>
      </c>
      <c r="H268" s="12">
        <v>5</v>
      </c>
      <c r="I268" s="12" t="s">
        <v>59</v>
      </c>
      <c r="J268" s="13" t="s">
        <v>1023</v>
      </c>
      <c r="K268" s="12">
        <v>17</v>
      </c>
      <c r="L268" s="12" t="s">
        <v>939</v>
      </c>
      <c r="N268" s="33" t="s">
        <v>73</v>
      </c>
      <c r="O268" s="9" t="s">
        <v>1033</v>
      </c>
      <c r="P268" s="3">
        <v>10</v>
      </c>
      <c r="Q268" s="3">
        <v>20</v>
      </c>
      <c r="R268" s="12">
        <f>Q268-P268</f>
        <v>10</v>
      </c>
      <c r="S268" s="12">
        <f>S267+R268</f>
        <v>20</v>
      </c>
      <c r="T268" s="31">
        <v>1.338285371491081</v>
      </c>
      <c r="U268" s="78">
        <v>-25.868382400000002</v>
      </c>
      <c r="V268" s="79">
        <v>0.17266663382432629</v>
      </c>
      <c r="W268" s="79">
        <v>2.0692605547071286</v>
      </c>
      <c r="X268" s="37">
        <f>W268/V268</f>
        <v>11.984136766182784</v>
      </c>
      <c r="Y268" s="17">
        <f>T268*R268*W268</f>
        <v>27.692611301680696</v>
      </c>
      <c r="Z268" s="18">
        <f>Z267+Y268</f>
        <v>57.681774253019782</v>
      </c>
      <c r="AA268" s="69">
        <v>5</v>
      </c>
    </row>
    <row r="269" spans="1:27" x14ac:dyDescent="0.25">
      <c r="A269" s="9" t="s">
        <v>1032</v>
      </c>
      <c r="B269" s="10">
        <v>135</v>
      </c>
      <c r="C269" s="11">
        <v>-117.08226500000001</v>
      </c>
      <c r="D269" s="11">
        <v>46.780194000000002</v>
      </c>
      <c r="E269" s="11">
        <v>493720.1532</v>
      </c>
      <c r="F269" s="11">
        <v>5180741.6229999997</v>
      </c>
      <c r="G269" s="11" t="s">
        <v>58</v>
      </c>
      <c r="H269" s="12">
        <v>5</v>
      </c>
      <c r="I269" s="12" t="s">
        <v>59</v>
      </c>
      <c r="J269" s="13" t="s">
        <v>1023</v>
      </c>
      <c r="K269" s="12">
        <v>17</v>
      </c>
      <c r="L269" s="12" t="s">
        <v>939</v>
      </c>
      <c r="N269" s="33" t="s">
        <v>29</v>
      </c>
      <c r="O269" s="9" t="s">
        <v>1024</v>
      </c>
      <c r="P269" s="3">
        <v>20</v>
      </c>
      <c r="Q269" s="3">
        <v>30</v>
      </c>
      <c r="R269" s="12">
        <f>Q269-P269</f>
        <v>10</v>
      </c>
      <c r="S269" s="12">
        <f>S268+R269</f>
        <v>30</v>
      </c>
      <c r="T269" s="31">
        <v>1.282354394198705</v>
      </c>
      <c r="U269" s="81">
        <v>-25.597119299999996</v>
      </c>
      <c r="V269" s="80">
        <v>0.14562512209415904</v>
      </c>
      <c r="W269" s="80">
        <v>1.6023442078530965</v>
      </c>
      <c r="X269" s="37">
        <f>W269/V269</f>
        <v>11.003212802919021</v>
      </c>
      <c r="Y269" s="17">
        <f>T269*R269*W269</f>
        <v>20.547731359592614</v>
      </c>
      <c r="Z269" s="18">
        <f>Z268+Y269</f>
        <v>78.2295056126124</v>
      </c>
      <c r="AA269" s="69">
        <v>5.75</v>
      </c>
    </row>
    <row r="271" spans="1:27" x14ac:dyDescent="0.25">
      <c r="A271" s="9" t="s">
        <v>1044</v>
      </c>
      <c r="B271" s="10">
        <v>137</v>
      </c>
      <c r="C271" s="11">
        <v>-117.081429</v>
      </c>
      <c r="D271" s="11">
        <v>46.780135000000001</v>
      </c>
      <c r="E271" s="11">
        <v>493783.96399999998</v>
      </c>
      <c r="F271" s="11">
        <v>5180735</v>
      </c>
      <c r="G271" s="11" t="s">
        <v>28</v>
      </c>
      <c r="H271" s="12">
        <v>6</v>
      </c>
      <c r="I271" s="12" t="s">
        <v>59</v>
      </c>
      <c r="J271" s="13" t="s">
        <v>1037</v>
      </c>
      <c r="K271" s="12">
        <v>19</v>
      </c>
      <c r="L271" s="12" t="s">
        <v>939</v>
      </c>
      <c r="N271" s="33" t="s">
        <v>31</v>
      </c>
      <c r="O271" s="9" t="s">
        <v>1047</v>
      </c>
      <c r="P271" s="3">
        <v>0</v>
      </c>
      <c r="Q271" s="3">
        <v>10</v>
      </c>
      <c r="R271" s="12">
        <f>Q271-P271</f>
        <v>10</v>
      </c>
      <c r="S271" s="12">
        <f>R271</f>
        <v>10</v>
      </c>
      <c r="T271" s="31">
        <v>1.2866771353459072</v>
      </c>
      <c r="U271" s="78">
        <v>-26.011237600000005</v>
      </c>
      <c r="V271" s="79">
        <v>0.16923379542899958</v>
      </c>
      <c r="W271" s="79">
        <v>1.9745166729112025</v>
      </c>
      <c r="X271" s="37">
        <f>W271/V271</f>
        <v>11.667389884543434</v>
      </c>
      <c r="Y271" s="17">
        <f>T271*R271*W271</f>
        <v>25.405654563941177</v>
      </c>
      <c r="Z271" s="18">
        <f>Y271</f>
        <v>25.405654563941177</v>
      </c>
      <c r="AA271" s="69">
        <v>4.88</v>
      </c>
    </row>
    <row r="272" spans="1:27" x14ac:dyDescent="0.25">
      <c r="A272" s="9" t="s">
        <v>1045</v>
      </c>
      <c r="B272" s="10">
        <v>137</v>
      </c>
      <c r="C272" s="11">
        <v>-117.081429</v>
      </c>
      <c r="D272" s="11">
        <v>46.780135000000001</v>
      </c>
      <c r="E272" s="11">
        <v>493783.96399999998</v>
      </c>
      <c r="F272" s="11">
        <v>5180735</v>
      </c>
      <c r="G272" s="11" t="s">
        <v>28</v>
      </c>
      <c r="H272" s="12">
        <v>6</v>
      </c>
      <c r="I272" s="12" t="s">
        <v>59</v>
      </c>
      <c r="J272" s="13" t="s">
        <v>1037</v>
      </c>
      <c r="K272" s="12">
        <v>19</v>
      </c>
      <c r="L272" s="12" t="s">
        <v>939</v>
      </c>
      <c r="N272" s="33" t="s">
        <v>73</v>
      </c>
      <c r="O272" s="9" t="s">
        <v>1047</v>
      </c>
      <c r="P272" s="3">
        <v>10</v>
      </c>
      <c r="Q272" s="3">
        <v>20</v>
      </c>
      <c r="R272" s="12">
        <f>Q272-P272</f>
        <v>10</v>
      </c>
      <c r="S272" s="12">
        <f>S271+R272</f>
        <v>20</v>
      </c>
      <c r="T272" s="31">
        <v>1.3673094906222985</v>
      </c>
      <c r="U272" s="78">
        <v>-25.887897299999999</v>
      </c>
      <c r="V272" s="79">
        <v>0.14046826801517065</v>
      </c>
      <c r="W272" s="79">
        <v>1.5537552465233881</v>
      </c>
      <c r="X272" s="37">
        <f>W272/V272</f>
        <v>11.061254392028111</v>
      </c>
      <c r="Y272" s="17">
        <f>T272*R272*W272</f>
        <v>21.244642946756176</v>
      </c>
      <c r="Z272" s="18">
        <f>Z271+Y272</f>
        <v>46.650297510697357</v>
      </c>
      <c r="AA272" s="69">
        <v>5.48</v>
      </c>
    </row>
    <row r="273" spans="1:27" x14ac:dyDescent="0.25">
      <c r="A273" s="9" t="s">
        <v>1046</v>
      </c>
      <c r="B273" s="10">
        <v>137</v>
      </c>
      <c r="C273" s="11">
        <v>-117.081429</v>
      </c>
      <c r="D273" s="11">
        <v>46.780135000000001</v>
      </c>
      <c r="E273" s="11">
        <v>493783.96399999998</v>
      </c>
      <c r="F273" s="11">
        <v>5180735</v>
      </c>
      <c r="G273" s="11" t="s">
        <v>28</v>
      </c>
      <c r="H273" s="12">
        <v>6</v>
      </c>
      <c r="I273" s="12" t="s">
        <v>59</v>
      </c>
      <c r="J273" s="13" t="s">
        <v>1037</v>
      </c>
      <c r="K273" s="12">
        <v>19</v>
      </c>
      <c r="L273" s="12" t="s">
        <v>939</v>
      </c>
      <c r="N273" s="33" t="s">
        <v>29</v>
      </c>
      <c r="O273" s="9" t="s">
        <v>1047</v>
      </c>
      <c r="P273" s="3">
        <v>20</v>
      </c>
      <c r="Q273" s="3">
        <v>30</v>
      </c>
      <c r="R273" s="12">
        <f>Q273-P273</f>
        <v>10</v>
      </c>
      <c r="S273" s="12">
        <f>S272+R273</f>
        <v>30</v>
      </c>
      <c r="T273" s="31">
        <v>1.2482135610565133</v>
      </c>
      <c r="U273" s="81">
        <v>-25.663096899999999</v>
      </c>
      <c r="V273" s="80">
        <v>0.14345711629727484</v>
      </c>
      <c r="W273" s="80">
        <v>1.5758305200841531</v>
      </c>
      <c r="X273" s="37">
        <f>W273/V273</f>
        <v>10.984680026738333</v>
      </c>
      <c r="Y273" s="17">
        <f>T273*R273*W273</f>
        <v>19.66973025095778</v>
      </c>
      <c r="Z273" s="18">
        <f>Z272+Y273</f>
        <v>66.32002776165514</v>
      </c>
      <c r="AA273" s="69">
        <v>6.13</v>
      </c>
    </row>
    <row r="275" spans="1:27" x14ac:dyDescent="0.25">
      <c r="A275" s="9" t="s">
        <v>1056</v>
      </c>
      <c r="B275" s="10">
        <v>139</v>
      </c>
      <c r="C275" s="11">
        <v>-117.08059299999999</v>
      </c>
      <c r="D275" s="11">
        <v>46.779992999999997</v>
      </c>
      <c r="E275" s="11">
        <v>493847.76539999997</v>
      </c>
      <c r="F275" s="11">
        <v>5180719.1550000003</v>
      </c>
      <c r="G275" s="11" t="s">
        <v>28</v>
      </c>
      <c r="H275" s="12">
        <v>2</v>
      </c>
      <c r="I275" s="12" t="s">
        <v>117</v>
      </c>
      <c r="J275" s="13" t="s">
        <v>1050</v>
      </c>
      <c r="K275" s="12">
        <v>21</v>
      </c>
      <c r="L275" s="12" t="s">
        <v>939</v>
      </c>
      <c r="N275" s="33" t="s">
        <v>31</v>
      </c>
      <c r="O275" s="9" t="s">
        <v>1059</v>
      </c>
      <c r="P275" s="3">
        <v>0</v>
      </c>
      <c r="Q275" s="3">
        <v>10</v>
      </c>
      <c r="R275" s="12">
        <f>Q275-P275</f>
        <v>10</v>
      </c>
      <c r="S275" s="12">
        <f>R275</f>
        <v>10</v>
      </c>
      <c r="T275" s="31">
        <v>1.3014097429292306</v>
      </c>
      <c r="U275" s="78">
        <v>-26.127198400000001</v>
      </c>
      <c r="V275" s="79">
        <v>0.16823174537133345</v>
      </c>
      <c r="W275" s="79">
        <v>1.9165165383815266</v>
      </c>
      <c r="X275" s="37">
        <f>W275/V275</f>
        <v>11.392121826657927</v>
      </c>
      <c r="Y275" s="17">
        <f>T275*R275*W275</f>
        <v>24.941732955347213</v>
      </c>
      <c r="Z275" s="18">
        <f>Y275</f>
        <v>24.941732955347213</v>
      </c>
      <c r="AA275" s="69">
        <v>4.54</v>
      </c>
    </row>
    <row r="276" spans="1:27" x14ac:dyDescent="0.25">
      <c r="A276" s="9" t="s">
        <v>1057</v>
      </c>
      <c r="B276" s="10">
        <v>139</v>
      </c>
      <c r="C276" s="11">
        <v>-117.08059299999999</v>
      </c>
      <c r="D276" s="11">
        <v>46.779992999999997</v>
      </c>
      <c r="E276" s="11">
        <v>493847.76539999997</v>
      </c>
      <c r="F276" s="11">
        <v>5180719.1550000003</v>
      </c>
      <c r="G276" s="11" t="s">
        <v>28</v>
      </c>
      <c r="H276" s="12">
        <v>2</v>
      </c>
      <c r="I276" s="12" t="s">
        <v>117</v>
      </c>
      <c r="J276" s="13" t="s">
        <v>1050</v>
      </c>
      <c r="K276" s="12">
        <v>21</v>
      </c>
      <c r="L276" s="12" t="s">
        <v>939</v>
      </c>
      <c r="N276" s="33" t="s">
        <v>31</v>
      </c>
      <c r="O276" s="9" t="s">
        <v>1059</v>
      </c>
      <c r="P276" s="3">
        <v>10</v>
      </c>
      <c r="Q276" s="3">
        <v>20</v>
      </c>
      <c r="R276" s="12">
        <f>Q276-P276</f>
        <v>10</v>
      </c>
      <c r="S276" s="12">
        <f>S275+R276</f>
        <v>20</v>
      </c>
      <c r="T276" s="31">
        <v>1.5600684581046984</v>
      </c>
      <c r="U276" s="78">
        <v>-25.860165599999995</v>
      </c>
      <c r="V276" s="79">
        <v>0.13953627388823475</v>
      </c>
      <c r="W276" s="79">
        <v>1.5552622045104612</v>
      </c>
      <c r="X276" s="37">
        <f>W276/V276</f>
        <v>11.145934753540784</v>
      </c>
      <c r="Y276" s="17">
        <f>T276*R276*W276</f>
        <v>24.263155093391493</v>
      </c>
      <c r="Z276" s="18">
        <f>Z275+Y276</f>
        <v>49.204888048738709</v>
      </c>
      <c r="AA276" s="69">
        <v>4.7300000000000004</v>
      </c>
    </row>
    <row r="277" spans="1:27" x14ac:dyDescent="0.25">
      <c r="A277" s="9" t="s">
        <v>1058</v>
      </c>
      <c r="B277" s="10">
        <v>139</v>
      </c>
      <c r="C277" s="11">
        <v>-117.08059299999999</v>
      </c>
      <c r="D277" s="11">
        <v>46.779992999999997</v>
      </c>
      <c r="E277" s="11">
        <v>493847.76539999997</v>
      </c>
      <c r="F277" s="11">
        <v>5180719.1550000003</v>
      </c>
      <c r="G277" s="11" t="s">
        <v>28</v>
      </c>
      <c r="H277" s="12">
        <v>2</v>
      </c>
      <c r="I277" s="12" t="s">
        <v>117</v>
      </c>
      <c r="J277" s="13" t="s">
        <v>1050</v>
      </c>
      <c r="K277" s="12">
        <v>21</v>
      </c>
      <c r="L277" s="12" t="s">
        <v>939</v>
      </c>
      <c r="N277" s="33" t="s">
        <v>73</v>
      </c>
      <c r="O277" s="9" t="s">
        <v>1051</v>
      </c>
      <c r="P277" s="3">
        <v>20</v>
      </c>
      <c r="Q277" s="3">
        <v>30</v>
      </c>
      <c r="R277" s="12">
        <f>Q277-P277</f>
        <v>10</v>
      </c>
      <c r="S277" s="12">
        <f>S276+R277</f>
        <v>30</v>
      </c>
      <c r="T277" s="31">
        <v>1.4882580235368843</v>
      </c>
      <c r="U277" s="81">
        <v>-25.536296200000002</v>
      </c>
      <c r="V277" s="80">
        <v>8.4845059984251237E-2</v>
      </c>
      <c r="W277" s="80">
        <v>0.86538514984482851</v>
      </c>
      <c r="X277" s="37">
        <f>W277/V277</f>
        <v>10.199593824383641</v>
      </c>
      <c r="Y277" s="17">
        <f>T277*R277*W277</f>
        <v>12.879163927062349</v>
      </c>
      <c r="Z277" s="18">
        <f>Z276+Y277</f>
        <v>62.08405197580106</v>
      </c>
      <c r="AA277" s="69">
        <v>5.68</v>
      </c>
    </row>
    <row r="279" spans="1:27" x14ac:dyDescent="0.25">
      <c r="A279" s="9" t="s">
        <v>1070</v>
      </c>
      <c r="B279" s="10">
        <v>141</v>
      </c>
      <c r="C279" s="11">
        <v>-117.079757</v>
      </c>
      <c r="D279" s="11">
        <v>46.780226999999996</v>
      </c>
      <c r="E279" s="11">
        <v>493911.60960000003</v>
      </c>
      <c r="F279" s="11">
        <v>5180745.0930000003</v>
      </c>
      <c r="G279" s="11" t="s">
        <v>28</v>
      </c>
      <c r="H279" s="12">
        <v>3</v>
      </c>
      <c r="I279" s="12" t="s">
        <v>117</v>
      </c>
      <c r="J279" s="13" t="s">
        <v>1063</v>
      </c>
      <c r="K279" s="12">
        <v>23</v>
      </c>
      <c r="L279" s="12" t="s">
        <v>939</v>
      </c>
      <c r="N279" s="33" t="s">
        <v>73</v>
      </c>
      <c r="O279" s="9" t="s">
        <v>1064</v>
      </c>
      <c r="P279" s="3">
        <v>0</v>
      </c>
      <c r="Q279" s="3">
        <v>10</v>
      </c>
      <c r="R279" s="12">
        <f>Q279-P279</f>
        <v>10</v>
      </c>
      <c r="S279" s="12">
        <f>R279</f>
        <v>10</v>
      </c>
      <c r="T279" s="31">
        <v>1.3214355029376998</v>
      </c>
      <c r="U279" s="78">
        <v>-26.100751200000001</v>
      </c>
      <c r="V279" s="79">
        <v>0.14948814330131327</v>
      </c>
      <c r="W279" s="79">
        <v>1.9266926539514593</v>
      </c>
      <c r="X279" s="37">
        <f>W279/V279</f>
        <v>12.888598462741982</v>
      </c>
      <c r="Y279" s="17">
        <f>T279*R279*W279</f>
        <v>25.460000761807184</v>
      </c>
      <c r="Z279" s="18">
        <f>Y279</f>
        <v>25.460000761807184</v>
      </c>
      <c r="AA279" s="69">
        <v>4.7</v>
      </c>
    </row>
    <row r="280" spans="1:27" x14ac:dyDescent="0.25">
      <c r="A280" s="9" t="s">
        <v>1071</v>
      </c>
      <c r="B280" s="10">
        <v>141</v>
      </c>
      <c r="C280" s="11">
        <v>-117.079757</v>
      </c>
      <c r="D280" s="11">
        <v>46.780226999999996</v>
      </c>
      <c r="E280" s="11">
        <v>493911.60960000003</v>
      </c>
      <c r="F280" s="11">
        <v>5180745.0930000003</v>
      </c>
      <c r="G280" s="11" t="s">
        <v>28</v>
      </c>
      <c r="H280" s="12">
        <v>3</v>
      </c>
      <c r="I280" s="12" t="s">
        <v>117</v>
      </c>
      <c r="J280" s="13" t="s">
        <v>1063</v>
      </c>
      <c r="K280" s="12">
        <v>23</v>
      </c>
      <c r="L280" s="12" t="s">
        <v>939</v>
      </c>
      <c r="N280" s="33" t="s">
        <v>29</v>
      </c>
      <c r="O280" s="9" t="s">
        <v>1073</v>
      </c>
      <c r="P280" s="3">
        <v>10</v>
      </c>
      <c r="Q280" s="3">
        <v>20</v>
      </c>
      <c r="R280" s="12">
        <f>Q280-P280</f>
        <v>10</v>
      </c>
      <c r="S280" s="12">
        <f>S279+R280</f>
        <v>20</v>
      </c>
      <c r="T280" s="31">
        <v>1.4563226705718371</v>
      </c>
      <c r="U280" s="78">
        <v>-25.761564</v>
      </c>
      <c r="V280" s="79">
        <v>0.11076662749706229</v>
      </c>
      <c r="W280" s="79">
        <v>1.1817894242068159</v>
      </c>
      <c r="X280" s="37">
        <f>W280/V280</f>
        <v>10.669183046474524</v>
      </c>
      <c r="Y280" s="17">
        <f>T280*R280*W280</f>
        <v>17.210667303144238</v>
      </c>
      <c r="Z280" s="18">
        <f>Z279+Y280</f>
        <v>42.670668064951421</v>
      </c>
      <c r="AA280" s="69">
        <v>5.32</v>
      </c>
    </row>
    <row r="281" spans="1:27" x14ac:dyDescent="0.25">
      <c r="A281" s="9" t="s">
        <v>1072</v>
      </c>
      <c r="B281" s="10">
        <v>141</v>
      </c>
      <c r="C281" s="11">
        <v>-117.079757</v>
      </c>
      <c r="D281" s="11">
        <v>46.780226999999996</v>
      </c>
      <c r="E281" s="11">
        <v>493911.60960000003</v>
      </c>
      <c r="F281" s="11">
        <v>5180745.0930000003</v>
      </c>
      <c r="G281" s="11" t="s">
        <v>28</v>
      </c>
      <c r="H281" s="12">
        <v>3</v>
      </c>
      <c r="I281" s="12" t="s">
        <v>117</v>
      </c>
      <c r="J281" s="13" t="s">
        <v>1063</v>
      </c>
      <c r="K281" s="12">
        <v>23</v>
      </c>
      <c r="L281" s="12" t="s">
        <v>939</v>
      </c>
      <c r="N281" s="33" t="s">
        <v>29</v>
      </c>
      <c r="O281" s="9" t="s">
        <v>1073</v>
      </c>
      <c r="P281" s="3">
        <v>20</v>
      </c>
      <c r="Q281" s="3">
        <v>30</v>
      </c>
      <c r="R281" s="12">
        <f>Q281-P281</f>
        <v>10</v>
      </c>
      <c r="S281" s="12">
        <f>S280+R281</f>
        <v>30</v>
      </c>
      <c r="T281" s="31">
        <v>1.4785539107574501</v>
      </c>
      <c r="U281" s="81">
        <v>-25.3136218</v>
      </c>
      <c r="V281" s="80">
        <v>7.9156971199694809E-2</v>
      </c>
      <c r="W281" s="80">
        <v>0.76608811748998662</v>
      </c>
      <c r="X281" s="37">
        <f>W281/V281</f>
        <v>9.6780878029974478</v>
      </c>
      <c r="Y281" s="17">
        <f>T281*R281*W281</f>
        <v>11.327025820996326</v>
      </c>
      <c r="Z281" s="18">
        <f>Z280+Y281</f>
        <v>53.997693885947747</v>
      </c>
      <c r="AA281" s="69">
        <v>6.32</v>
      </c>
    </row>
    <row r="283" spans="1:27" x14ac:dyDescent="0.25">
      <c r="A283" s="9" t="s">
        <v>1085</v>
      </c>
      <c r="B283" s="10">
        <v>143</v>
      </c>
      <c r="C283" s="11">
        <v>-117.07892099999999</v>
      </c>
      <c r="D283" s="11">
        <v>46.780112000000003</v>
      </c>
      <c r="E283" s="11">
        <v>493975.4143</v>
      </c>
      <c r="F283" s="11">
        <v>5180732.2489999998</v>
      </c>
      <c r="G283" s="11" t="s">
        <v>28</v>
      </c>
      <c r="H283" s="12">
        <v>5</v>
      </c>
      <c r="I283" s="12" t="s">
        <v>117</v>
      </c>
      <c r="J283" s="13" t="s">
        <v>1077</v>
      </c>
      <c r="K283" s="12">
        <v>25</v>
      </c>
      <c r="L283" s="12" t="s">
        <v>939</v>
      </c>
      <c r="N283" s="33" t="s">
        <v>31</v>
      </c>
      <c r="O283" s="9" t="s">
        <v>1088</v>
      </c>
      <c r="P283" s="3">
        <v>0</v>
      </c>
      <c r="Q283" s="3">
        <v>10</v>
      </c>
      <c r="R283" s="12">
        <f>Q283-P283</f>
        <v>10</v>
      </c>
      <c r="S283" s="12">
        <f>R283</f>
        <v>10</v>
      </c>
      <c r="T283" s="31">
        <v>1.2676217866153818</v>
      </c>
      <c r="U283" s="78">
        <v>-26.289950399999999</v>
      </c>
      <c r="V283" s="79">
        <v>0.16216963427472875</v>
      </c>
      <c r="W283" s="79">
        <v>1.9368599807753923</v>
      </c>
      <c r="X283" s="37">
        <f>W283/V283</f>
        <v>11.943419552233753</v>
      </c>
      <c r="Y283" s="17">
        <f>T283*R283*W283</f>
        <v>24.55205909254337</v>
      </c>
      <c r="Z283" s="18">
        <f>Y283</f>
        <v>24.55205909254337</v>
      </c>
      <c r="AA283" s="69">
        <v>4.8099999999999996</v>
      </c>
    </row>
    <row r="284" spans="1:27" x14ac:dyDescent="0.25">
      <c r="A284" s="9" t="s">
        <v>1086</v>
      </c>
      <c r="B284" s="10">
        <v>143</v>
      </c>
      <c r="C284" s="11">
        <v>-117.07892099999999</v>
      </c>
      <c r="D284" s="11">
        <v>46.780112000000003</v>
      </c>
      <c r="E284" s="11">
        <v>493975.4143</v>
      </c>
      <c r="F284" s="11">
        <v>5180732.2489999998</v>
      </c>
      <c r="G284" s="11" t="s">
        <v>28</v>
      </c>
      <c r="H284" s="12">
        <v>5</v>
      </c>
      <c r="I284" s="12" t="s">
        <v>117</v>
      </c>
      <c r="J284" s="13" t="s">
        <v>1077</v>
      </c>
      <c r="K284" s="12">
        <v>25</v>
      </c>
      <c r="L284" s="12" t="s">
        <v>939</v>
      </c>
      <c r="N284" s="33" t="s">
        <v>31</v>
      </c>
      <c r="O284" s="9" t="s">
        <v>1088</v>
      </c>
      <c r="P284" s="3">
        <v>10</v>
      </c>
      <c r="Q284" s="3">
        <v>20</v>
      </c>
      <c r="R284" s="12">
        <f>Q284-P284</f>
        <v>10</v>
      </c>
      <c r="S284" s="12">
        <f>S283+R284</f>
        <v>20</v>
      </c>
      <c r="T284" s="31">
        <v>1.4241226599855321</v>
      </c>
      <c r="U284" s="78">
        <v>-25.926927099999993</v>
      </c>
      <c r="V284" s="79">
        <v>0.13339180740878975</v>
      </c>
      <c r="W284" s="79">
        <v>1.3915857982644397</v>
      </c>
      <c r="X284" s="37">
        <f>W284/V284</f>
        <v>10.43231833571169</v>
      </c>
      <c r="Y284" s="17">
        <f>T284*R284*W284</f>
        <v>19.817888686224439</v>
      </c>
      <c r="Z284" s="18">
        <f>Z283+Y284</f>
        <v>44.369947778767809</v>
      </c>
      <c r="AA284" s="69">
        <v>5.42</v>
      </c>
    </row>
    <row r="285" spans="1:27" x14ac:dyDescent="0.25">
      <c r="A285" s="9" t="s">
        <v>1087</v>
      </c>
      <c r="B285" s="10">
        <v>143</v>
      </c>
      <c r="C285" s="11">
        <v>-117.07892099999999</v>
      </c>
      <c r="D285" s="11">
        <v>46.780112000000003</v>
      </c>
      <c r="E285" s="11">
        <v>493975.4143</v>
      </c>
      <c r="F285" s="11">
        <v>5180732.2489999998</v>
      </c>
      <c r="G285" s="11" t="s">
        <v>28</v>
      </c>
      <c r="H285" s="12">
        <v>5</v>
      </c>
      <c r="I285" s="12" t="s">
        <v>117</v>
      </c>
      <c r="J285" s="13" t="s">
        <v>1077</v>
      </c>
      <c r="K285" s="12">
        <v>25</v>
      </c>
      <c r="L285" s="12" t="s">
        <v>939</v>
      </c>
      <c r="N285" s="33" t="s">
        <v>73</v>
      </c>
      <c r="O285" s="9" t="s">
        <v>1088</v>
      </c>
      <c r="P285" s="3">
        <v>20</v>
      </c>
      <c r="Q285" s="3">
        <v>30</v>
      </c>
      <c r="R285" s="12">
        <f>Q285-P285</f>
        <v>10</v>
      </c>
      <c r="S285" s="12">
        <f>S284+R285</f>
        <v>30</v>
      </c>
      <c r="T285" s="31">
        <v>1.3450782504366852</v>
      </c>
      <c r="U285" s="81">
        <v>-25.606397399999999</v>
      </c>
      <c r="V285" s="80">
        <v>0.11643721279189721</v>
      </c>
      <c r="W285" s="80">
        <v>1.2100159429803996</v>
      </c>
      <c r="X285" s="37">
        <f>W285/V285</f>
        <v>10.392003672769157</v>
      </c>
      <c r="Y285" s="17">
        <f>T285*R285*W285</f>
        <v>16.275661275845717</v>
      </c>
      <c r="Z285" s="18">
        <f>Z284+Y285</f>
        <v>60.64560905461353</v>
      </c>
      <c r="AA285" s="69">
        <v>6.17</v>
      </c>
    </row>
    <row r="287" spans="1:27" x14ac:dyDescent="0.25">
      <c r="A287" s="9" t="s">
        <v>1099</v>
      </c>
      <c r="B287" s="10">
        <v>145</v>
      </c>
      <c r="C287" s="11">
        <v>-117.078085</v>
      </c>
      <c r="D287" s="11">
        <v>46.780129000000002</v>
      </c>
      <c r="E287" s="11">
        <v>494039.23379999999</v>
      </c>
      <c r="F287" s="11">
        <v>5180734.0750000002</v>
      </c>
      <c r="G287" s="11" t="s">
        <v>28</v>
      </c>
      <c r="H287" s="12">
        <v>6</v>
      </c>
      <c r="I287" s="12" t="s">
        <v>117</v>
      </c>
      <c r="J287" s="13" t="s">
        <v>1092</v>
      </c>
      <c r="K287" s="12">
        <v>27</v>
      </c>
      <c r="L287" s="12" t="s">
        <v>939</v>
      </c>
      <c r="N287" s="33" t="s">
        <v>31</v>
      </c>
      <c r="O287" s="9" t="s">
        <v>1093</v>
      </c>
      <c r="P287" s="3">
        <v>0</v>
      </c>
      <c r="Q287" s="3">
        <v>10</v>
      </c>
      <c r="R287" s="12">
        <f>Q287-P287</f>
        <v>10</v>
      </c>
      <c r="S287" s="12">
        <f>R287</f>
        <v>10</v>
      </c>
      <c r="T287" s="31">
        <v>1.2801489140215609</v>
      </c>
      <c r="U287" s="78">
        <v>-26.018358000000003</v>
      </c>
      <c r="V287" s="79">
        <v>0.15783461364663351</v>
      </c>
      <c r="W287" s="79">
        <v>1.8963895164934477</v>
      </c>
      <c r="X287" s="37">
        <f>W287/V287</f>
        <v>12.015042028354825</v>
      </c>
      <c r="Y287" s="17">
        <f>T287*R287*W287</f>
        <v>24.276609801009602</v>
      </c>
      <c r="Z287" s="18">
        <f>Y287</f>
        <v>24.276609801009602</v>
      </c>
      <c r="AA287" s="69">
        <v>4.7</v>
      </c>
    </row>
    <row r="288" spans="1:27" x14ac:dyDescent="0.25">
      <c r="A288" s="9" t="s">
        <v>1100</v>
      </c>
      <c r="B288" s="10">
        <v>145</v>
      </c>
      <c r="C288" s="11">
        <v>-117.078085</v>
      </c>
      <c r="D288" s="11">
        <v>46.780129000000002</v>
      </c>
      <c r="E288" s="11">
        <v>494039.23379999999</v>
      </c>
      <c r="F288" s="11">
        <v>5180734.0750000002</v>
      </c>
      <c r="G288" s="11" t="s">
        <v>28</v>
      </c>
      <c r="H288" s="12">
        <v>6</v>
      </c>
      <c r="I288" s="12" t="s">
        <v>117</v>
      </c>
      <c r="J288" s="13" t="s">
        <v>1092</v>
      </c>
      <c r="K288" s="12">
        <v>27</v>
      </c>
      <c r="L288" s="12" t="s">
        <v>939</v>
      </c>
      <c r="N288" s="33" t="s">
        <v>73</v>
      </c>
      <c r="O288" s="9" t="s">
        <v>1102</v>
      </c>
      <c r="P288" s="3">
        <v>10</v>
      </c>
      <c r="Q288" s="3">
        <v>20</v>
      </c>
      <c r="R288" s="12">
        <f>Q288-P288</f>
        <v>10</v>
      </c>
      <c r="S288" s="12">
        <f>S287+R288</f>
        <v>20</v>
      </c>
      <c r="T288" s="31">
        <v>1.3835418247260796</v>
      </c>
      <c r="U288" s="81">
        <v>-25.87099030000001</v>
      </c>
      <c r="V288" s="80">
        <v>0.12839783783783784</v>
      </c>
      <c r="W288" s="80">
        <v>1.4760155675675675</v>
      </c>
      <c r="X288" s="37">
        <f>W288/V288</f>
        <v>11.495641923750505</v>
      </c>
      <c r="Y288" s="17">
        <f>T288*R288*W288</f>
        <v>20.421292716765322</v>
      </c>
      <c r="Z288" s="18">
        <f>Z287+Y288</f>
        <v>44.697902517774921</v>
      </c>
      <c r="AA288" s="69">
        <v>5.49</v>
      </c>
    </row>
    <row r="289" spans="1:27" x14ac:dyDescent="0.25">
      <c r="A289" s="9" t="s">
        <v>1101</v>
      </c>
      <c r="B289" s="10">
        <v>145</v>
      </c>
      <c r="C289" s="11">
        <v>-117.078085</v>
      </c>
      <c r="D289" s="11">
        <v>46.780129000000002</v>
      </c>
      <c r="E289" s="11">
        <v>494039.23379999999</v>
      </c>
      <c r="F289" s="11">
        <v>5180734.0750000002</v>
      </c>
      <c r="G289" s="11" t="s">
        <v>28</v>
      </c>
      <c r="H289" s="12">
        <v>6</v>
      </c>
      <c r="I289" s="12" t="s">
        <v>117</v>
      </c>
      <c r="J289" s="13" t="s">
        <v>1092</v>
      </c>
      <c r="K289" s="12">
        <v>27</v>
      </c>
      <c r="L289" s="12" t="s">
        <v>939</v>
      </c>
      <c r="N289" s="33" t="s">
        <v>29</v>
      </c>
      <c r="O289" s="9" t="s">
        <v>1093</v>
      </c>
      <c r="P289" s="3">
        <v>20</v>
      </c>
      <c r="Q289" s="3">
        <v>30</v>
      </c>
      <c r="R289" s="12">
        <f>Q289-P289</f>
        <v>10</v>
      </c>
      <c r="S289" s="12">
        <f>S288+R289</f>
        <v>30</v>
      </c>
      <c r="T289" s="31">
        <v>1.376572507366304</v>
      </c>
      <c r="U289" s="81">
        <v>-25.316714500000003</v>
      </c>
      <c r="V289" s="80">
        <v>9.2349840891010351E-2</v>
      </c>
      <c r="W289" s="80">
        <v>0.88796738265712016</v>
      </c>
      <c r="X289" s="37">
        <f>W289/V289</f>
        <v>9.615256226646709</v>
      </c>
      <c r="Y289" s="17">
        <f>T289*R289*W289</f>
        <v>12.223514864038062</v>
      </c>
      <c r="Z289" s="18">
        <f>Z288+Y289</f>
        <v>56.921417381812986</v>
      </c>
      <c r="AA289" s="69">
        <v>6.44</v>
      </c>
    </row>
    <row r="291" spans="1:27" x14ac:dyDescent="0.25">
      <c r="A291" s="9" t="s">
        <v>1105</v>
      </c>
      <c r="B291" s="10">
        <v>147</v>
      </c>
      <c r="C291" s="11">
        <v>-117.07724899999999</v>
      </c>
      <c r="D291" s="11">
        <v>46.780230000000003</v>
      </c>
      <c r="E291" s="11">
        <v>494103.0625</v>
      </c>
      <c r="F291" s="11">
        <v>5180745.2350000003</v>
      </c>
      <c r="G291" s="11" t="s">
        <v>28</v>
      </c>
      <c r="H291" s="12">
        <v>7</v>
      </c>
      <c r="I291" s="12" t="s">
        <v>117</v>
      </c>
      <c r="J291" s="13" t="s">
        <v>1106</v>
      </c>
      <c r="K291" s="12">
        <v>29</v>
      </c>
      <c r="L291" s="12" t="s">
        <v>939</v>
      </c>
      <c r="N291" s="33" t="s">
        <v>31</v>
      </c>
      <c r="O291" s="9" t="s">
        <v>1107</v>
      </c>
      <c r="P291" s="3">
        <v>0</v>
      </c>
      <c r="Q291" s="3">
        <v>10</v>
      </c>
      <c r="R291" s="12">
        <f>Q291-P291</f>
        <v>10</v>
      </c>
      <c r="S291" s="12">
        <f>R291</f>
        <v>10</v>
      </c>
      <c r="T291" s="31">
        <v>1.4331210191082802</v>
      </c>
      <c r="U291" s="78">
        <v>-25.690819600000001</v>
      </c>
      <c r="V291" s="79">
        <v>0.13827038037461806</v>
      </c>
      <c r="W291" s="79">
        <v>1.5202913696143117</v>
      </c>
      <c r="X291" s="37">
        <f>W291/V291</f>
        <v>10.995061744209881</v>
      </c>
      <c r="Y291" s="17">
        <f>T291*R291*W291</f>
        <v>21.787615169631852</v>
      </c>
      <c r="Z291" s="18">
        <f>Y291</f>
        <v>21.787615169631852</v>
      </c>
      <c r="AA291" s="69">
        <v>4.71</v>
      </c>
    </row>
    <row r="292" spans="1:27" x14ac:dyDescent="0.25">
      <c r="A292" s="9" t="s">
        <v>1113</v>
      </c>
      <c r="B292" s="10">
        <v>147</v>
      </c>
      <c r="C292" s="11">
        <v>-117.07724899999999</v>
      </c>
      <c r="D292" s="11">
        <v>46.780230000000003</v>
      </c>
      <c r="E292" s="11">
        <v>494103.0625</v>
      </c>
      <c r="F292" s="11">
        <v>5180745.2350000003</v>
      </c>
      <c r="G292" s="11" t="s">
        <v>28</v>
      </c>
      <c r="H292" s="12">
        <v>7</v>
      </c>
      <c r="I292" s="12" t="s">
        <v>117</v>
      </c>
      <c r="J292" s="13" t="s">
        <v>1106</v>
      </c>
      <c r="K292" s="12">
        <v>29</v>
      </c>
      <c r="L292" s="12" t="s">
        <v>939</v>
      </c>
      <c r="N292" s="33" t="s">
        <v>1115</v>
      </c>
      <c r="O292" s="9" t="s">
        <v>1116</v>
      </c>
      <c r="P292" s="3">
        <v>10</v>
      </c>
      <c r="Q292" s="3">
        <v>20</v>
      </c>
      <c r="R292" s="12">
        <f>Q292-P292</f>
        <v>10</v>
      </c>
      <c r="S292" s="12">
        <f>S291+R292</f>
        <v>20</v>
      </c>
      <c r="T292" s="31">
        <v>1.5662438026007024</v>
      </c>
      <c r="U292" s="81">
        <v>-25.702841100000008</v>
      </c>
      <c r="V292" s="80">
        <v>0.10563869331350853</v>
      </c>
      <c r="W292" s="80">
        <v>1.0405475138846372</v>
      </c>
      <c r="X292" s="37">
        <f>W292/V292</f>
        <v>9.8500604394694591</v>
      </c>
      <c r="Y292" s="17">
        <f>T292*R292*W292</f>
        <v>16.297510949333812</v>
      </c>
      <c r="Z292" s="18">
        <f>Z291+Y292</f>
        <v>38.085126118965661</v>
      </c>
      <c r="AA292" s="69">
        <v>5.0999999999999996</v>
      </c>
    </row>
    <row r="293" spans="1:27" x14ac:dyDescent="0.25">
      <c r="A293" s="9" t="s">
        <v>1114</v>
      </c>
      <c r="B293" s="10">
        <v>147</v>
      </c>
      <c r="C293" s="11">
        <v>-117.07724899999999</v>
      </c>
      <c r="D293" s="11">
        <v>46.780230000000003</v>
      </c>
      <c r="E293" s="11">
        <v>494103.0625</v>
      </c>
      <c r="F293" s="11">
        <v>5180745.2350000003</v>
      </c>
      <c r="G293" s="11" t="s">
        <v>28</v>
      </c>
      <c r="H293" s="12">
        <v>7</v>
      </c>
      <c r="I293" s="12" t="s">
        <v>117</v>
      </c>
      <c r="J293" s="13" t="s">
        <v>1106</v>
      </c>
      <c r="K293" s="12">
        <v>29</v>
      </c>
      <c r="L293" s="12" t="s">
        <v>939</v>
      </c>
      <c r="N293" s="33" t="s">
        <v>66</v>
      </c>
      <c r="O293" s="9" t="s">
        <v>1116</v>
      </c>
      <c r="P293" s="3">
        <v>20</v>
      </c>
      <c r="Q293" s="3">
        <v>30</v>
      </c>
      <c r="R293" s="12">
        <f>Q293-P293</f>
        <v>10</v>
      </c>
      <c r="S293" s="12">
        <f>S292+R293</f>
        <v>30</v>
      </c>
      <c r="T293" s="31">
        <v>1.594385729661062</v>
      </c>
      <c r="U293" s="81">
        <v>-25.062082199999999</v>
      </c>
      <c r="V293" s="80">
        <v>7.4184491344557735E-2</v>
      </c>
      <c r="W293" s="80">
        <v>0.66572444866018488</v>
      </c>
      <c r="X293" s="37">
        <f>W293/V293</f>
        <v>8.9739032592156907</v>
      </c>
      <c r="Y293" s="17">
        <f>T293*R293*W293</f>
        <v>10.614215608302771</v>
      </c>
      <c r="Z293" s="18">
        <f>Z292+Y293</f>
        <v>48.699341727268433</v>
      </c>
      <c r="AA293" s="69">
        <v>5.59</v>
      </c>
    </row>
    <row r="295" spans="1:27" x14ac:dyDescent="0.25">
      <c r="A295" s="9" t="s">
        <v>1128</v>
      </c>
      <c r="B295" s="10">
        <v>149</v>
      </c>
      <c r="C295" s="11">
        <v>-117.087103</v>
      </c>
      <c r="D295" s="11">
        <v>46.780422000000002</v>
      </c>
      <c r="E295" s="11">
        <v>493350.8639</v>
      </c>
      <c r="F295" s="11">
        <v>5180767.3569999998</v>
      </c>
      <c r="G295" s="11" t="s">
        <v>58</v>
      </c>
      <c r="H295" s="12">
        <v>1</v>
      </c>
      <c r="I295" s="12" t="s">
        <v>29</v>
      </c>
      <c r="J295" s="13" t="s">
        <v>1120</v>
      </c>
      <c r="K295" s="12">
        <v>6</v>
      </c>
      <c r="L295" s="12" t="s">
        <v>1121</v>
      </c>
      <c r="N295" s="33" t="s">
        <v>31</v>
      </c>
      <c r="O295" s="9" t="s">
        <v>1131</v>
      </c>
      <c r="P295" s="3">
        <v>0</v>
      </c>
      <c r="Q295" s="3">
        <v>10</v>
      </c>
      <c r="R295" s="12">
        <f>Q295-P295</f>
        <v>10</v>
      </c>
      <c r="S295" s="12">
        <f>R295</f>
        <v>10</v>
      </c>
      <c r="T295" s="31">
        <v>1.1597296963494892</v>
      </c>
      <c r="U295" s="78">
        <v>-26.205522800000001</v>
      </c>
      <c r="V295" s="79">
        <v>0.18191289813353143</v>
      </c>
      <c r="W295" s="79">
        <v>2.1356421209025909</v>
      </c>
      <c r="X295" s="37">
        <f>W295/V295</f>
        <v>11.739915876305501</v>
      </c>
      <c r="Y295" s="17">
        <f>T295*R295*W295</f>
        <v>24.767675883855407</v>
      </c>
      <c r="Z295" s="18">
        <f>Y295</f>
        <v>24.767675883855407</v>
      </c>
      <c r="AA295" s="69">
        <v>4.4000000000000004</v>
      </c>
    </row>
    <row r="296" spans="1:27" x14ac:dyDescent="0.25">
      <c r="A296" s="9" t="s">
        <v>1129</v>
      </c>
      <c r="B296" s="10">
        <v>149</v>
      </c>
      <c r="C296" s="11">
        <v>-117.087103</v>
      </c>
      <c r="D296" s="11">
        <v>46.780422000000002</v>
      </c>
      <c r="E296" s="11">
        <v>493350.8639</v>
      </c>
      <c r="F296" s="11">
        <v>5180767.3569999998</v>
      </c>
      <c r="G296" s="11" t="s">
        <v>58</v>
      </c>
      <c r="H296" s="12">
        <v>1</v>
      </c>
      <c r="I296" s="12" t="s">
        <v>29</v>
      </c>
      <c r="J296" s="13" t="s">
        <v>1120</v>
      </c>
      <c r="K296" s="12">
        <v>6</v>
      </c>
      <c r="L296" s="12" t="s">
        <v>1121</v>
      </c>
      <c r="N296" s="33" t="s">
        <v>73</v>
      </c>
      <c r="O296" s="9" t="s">
        <v>1131</v>
      </c>
      <c r="P296" s="3">
        <v>10</v>
      </c>
      <c r="Q296" s="3">
        <v>20</v>
      </c>
      <c r="R296" s="12">
        <f>Q296-P296</f>
        <v>10</v>
      </c>
      <c r="S296" s="12">
        <f>S295+R296</f>
        <v>20</v>
      </c>
      <c r="T296" s="31">
        <v>1.3138486511283238</v>
      </c>
      <c r="U296" s="81">
        <v>-25.88944570000001</v>
      </c>
      <c r="V296" s="80">
        <v>0.13026915887850468</v>
      </c>
      <c r="W296" s="80">
        <v>1.4476990654205606</v>
      </c>
      <c r="X296" s="37">
        <f>W296/V296</f>
        <v>11.113137429333944</v>
      </c>
      <c r="Y296" s="17">
        <f>T296*R296*W296</f>
        <v>19.020574643425384</v>
      </c>
      <c r="Z296" s="18">
        <f>Z295+Y296</f>
        <v>43.788250527280795</v>
      </c>
      <c r="AA296" s="69">
        <v>4.5599999999999996</v>
      </c>
    </row>
    <row r="297" spans="1:27" x14ac:dyDescent="0.25">
      <c r="A297" s="9" t="s">
        <v>1130</v>
      </c>
      <c r="B297" s="10">
        <v>149</v>
      </c>
      <c r="C297" s="11">
        <v>-117.087103</v>
      </c>
      <c r="D297" s="11">
        <v>46.780422000000002</v>
      </c>
      <c r="E297" s="11">
        <v>493350.8639</v>
      </c>
      <c r="F297" s="11">
        <v>5180767.3569999998</v>
      </c>
      <c r="G297" s="11" t="s">
        <v>58</v>
      </c>
      <c r="H297" s="12">
        <v>1</v>
      </c>
      <c r="I297" s="12" t="s">
        <v>29</v>
      </c>
      <c r="J297" s="13" t="s">
        <v>1120</v>
      </c>
      <c r="K297" s="12">
        <v>6</v>
      </c>
      <c r="L297" s="12" t="s">
        <v>1121</v>
      </c>
      <c r="N297" s="33" t="s">
        <v>29</v>
      </c>
      <c r="O297" s="9" t="s">
        <v>1131</v>
      </c>
      <c r="P297" s="3">
        <v>20</v>
      </c>
      <c r="Q297" s="3">
        <v>30</v>
      </c>
      <c r="R297" s="12">
        <f>Q297-P297</f>
        <v>10</v>
      </c>
      <c r="S297" s="12">
        <f>S296+R297</f>
        <v>30</v>
      </c>
      <c r="T297" s="31">
        <v>1.3266404361557598</v>
      </c>
      <c r="U297" s="81">
        <v>-25.915667399999997</v>
      </c>
      <c r="V297" s="80">
        <v>0.13116818799766944</v>
      </c>
      <c r="W297" s="80">
        <v>1.5080209749465916</v>
      </c>
      <c r="X297" s="37">
        <f>W297/V297</f>
        <v>11.496849944846273</v>
      </c>
      <c r="Y297" s="17">
        <f>T297*R297*W297</f>
        <v>20.006016039351803</v>
      </c>
      <c r="Z297" s="18">
        <f>Z296+Y297</f>
        <v>63.794266566632601</v>
      </c>
      <c r="AA297" s="69">
        <v>5.3</v>
      </c>
    </row>
    <row r="299" spans="1:27" x14ac:dyDescent="0.25">
      <c r="A299" s="9" t="s">
        <v>1141</v>
      </c>
      <c r="B299" s="10">
        <v>151</v>
      </c>
      <c r="C299" s="11">
        <v>-117.08626700000001</v>
      </c>
      <c r="D299" s="11">
        <v>46.780476999999998</v>
      </c>
      <c r="E299" s="11">
        <v>493414.68780000001</v>
      </c>
      <c r="F299" s="11">
        <v>5180773.398</v>
      </c>
      <c r="G299" s="11" t="s">
        <v>58</v>
      </c>
      <c r="H299" s="12">
        <v>3</v>
      </c>
      <c r="I299" s="12" t="s">
        <v>29</v>
      </c>
      <c r="J299" s="13" t="s">
        <v>1135</v>
      </c>
      <c r="K299" s="12">
        <v>8</v>
      </c>
      <c r="L299" s="12" t="s">
        <v>1121</v>
      </c>
      <c r="N299" s="33" t="s">
        <v>31</v>
      </c>
      <c r="O299" s="9" t="s">
        <v>1136</v>
      </c>
      <c r="P299" s="3">
        <v>0</v>
      </c>
      <c r="Q299" s="3">
        <v>10</v>
      </c>
      <c r="R299" s="12">
        <f>Q299-P299</f>
        <v>10</v>
      </c>
      <c r="S299" s="12">
        <f>R299</f>
        <v>10</v>
      </c>
      <c r="T299" s="31">
        <v>1.2305697196393599</v>
      </c>
      <c r="U299" s="78">
        <v>-26.304191200000002</v>
      </c>
      <c r="V299" s="79">
        <v>0.17953927728022095</v>
      </c>
      <c r="W299" s="79">
        <v>2.121483758855768</v>
      </c>
      <c r="X299" s="37">
        <f>W299/V299</f>
        <v>11.816265448950219</v>
      </c>
      <c r="Y299" s="17">
        <f>T299*R299*W299</f>
        <v>26.106336743545977</v>
      </c>
      <c r="Z299" s="18">
        <f>Y299</f>
        <v>26.106336743545977</v>
      </c>
      <c r="AA299" s="69">
        <v>4.8099999999999996</v>
      </c>
    </row>
    <row r="300" spans="1:27" x14ac:dyDescent="0.25">
      <c r="A300" s="9" t="s">
        <v>1142</v>
      </c>
      <c r="B300" s="10">
        <v>151</v>
      </c>
      <c r="C300" s="11">
        <v>-117.08626700000001</v>
      </c>
      <c r="D300" s="11">
        <v>46.780476999999998</v>
      </c>
      <c r="E300" s="11">
        <v>493414.68780000001</v>
      </c>
      <c r="F300" s="11">
        <v>5180773.398</v>
      </c>
      <c r="G300" s="11" t="s">
        <v>58</v>
      </c>
      <c r="H300" s="12">
        <v>3</v>
      </c>
      <c r="I300" s="12" t="s">
        <v>29</v>
      </c>
      <c r="J300" s="13" t="s">
        <v>1135</v>
      </c>
      <c r="K300" s="12">
        <v>8</v>
      </c>
      <c r="L300" s="12" t="s">
        <v>1121</v>
      </c>
      <c r="N300" s="33" t="s">
        <v>73</v>
      </c>
      <c r="O300" s="9" t="s">
        <v>1136</v>
      </c>
      <c r="P300" s="3">
        <v>10</v>
      </c>
      <c r="Q300" s="3">
        <v>20</v>
      </c>
      <c r="R300" s="12">
        <f>Q300-P300</f>
        <v>10</v>
      </c>
      <c r="S300" s="12">
        <f>S299+R300</f>
        <v>20</v>
      </c>
      <c r="T300" s="31">
        <v>1.4026853926636909</v>
      </c>
      <c r="U300" s="81">
        <v>-25.768460300000008</v>
      </c>
      <c r="V300" s="80">
        <v>0.12921331005443154</v>
      </c>
      <c r="W300" s="80">
        <v>1.3721546677621446</v>
      </c>
      <c r="X300" s="37">
        <f>W300/V300</f>
        <v>10.619298175893178</v>
      </c>
      <c r="Y300" s="17">
        <f>T300*R300*W300</f>
        <v>19.247013089452601</v>
      </c>
      <c r="Z300" s="18">
        <f>Z299+Y300</f>
        <v>45.353349832998575</v>
      </c>
      <c r="AA300" s="69">
        <v>5.04</v>
      </c>
    </row>
    <row r="301" spans="1:27" x14ac:dyDescent="0.25">
      <c r="A301" s="9" t="s">
        <v>1143</v>
      </c>
      <c r="B301" s="10">
        <v>151</v>
      </c>
      <c r="C301" s="11">
        <v>-117.08626700000001</v>
      </c>
      <c r="D301" s="11">
        <v>46.780476999999998</v>
      </c>
      <c r="E301" s="11">
        <v>493414.68780000001</v>
      </c>
      <c r="F301" s="11">
        <v>5180773.398</v>
      </c>
      <c r="G301" s="11" t="s">
        <v>58</v>
      </c>
      <c r="H301" s="12">
        <v>3</v>
      </c>
      <c r="I301" s="12" t="s">
        <v>29</v>
      </c>
      <c r="J301" s="13" t="s">
        <v>1135</v>
      </c>
      <c r="K301" s="12">
        <v>8</v>
      </c>
      <c r="L301" s="12" t="s">
        <v>1121</v>
      </c>
      <c r="N301" s="33" t="s">
        <v>29</v>
      </c>
      <c r="O301" s="9" t="s">
        <v>1136</v>
      </c>
      <c r="P301" s="3">
        <v>20</v>
      </c>
      <c r="Q301" s="3">
        <v>30</v>
      </c>
      <c r="R301" s="12">
        <f>Q301-P301</f>
        <v>10</v>
      </c>
      <c r="S301" s="12">
        <f>S300+R301</f>
        <v>30</v>
      </c>
      <c r="T301" s="31">
        <v>1.3546941440090337</v>
      </c>
      <c r="U301" s="81">
        <v>-25.452793299999996</v>
      </c>
      <c r="V301" s="80">
        <v>0.10355520751761942</v>
      </c>
      <c r="W301" s="80">
        <v>1.0633562117094293</v>
      </c>
      <c r="X301" s="37">
        <f>W301/V301</f>
        <v>10.268495783068218</v>
      </c>
      <c r="Y301" s="17">
        <f>T301*R301*W301</f>
        <v>14.405224329983941</v>
      </c>
      <c r="Z301" s="18">
        <f>Z300+Y301</f>
        <v>59.758574162982512</v>
      </c>
      <c r="AA301" s="69">
        <v>5.76</v>
      </c>
    </row>
    <row r="303" spans="1:27" x14ac:dyDescent="0.25">
      <c r="A303" s="9" t="s">
        <v>1153</v>
      </c>
      <c r="B303" s="10">
        <v>153</v>
      </c>
      <c r="C303" s="11">
        <v>-117.085431</v>
      </c>
      <c r="D303" s="11">
        <v>46.780500000000004</v>
      </c>
      <c r="E303" s="11">
        <v>493478.50790000003</v>
      </c>
      <c r="F303" s="11">
        <v>5180775.8839999996</v>
      </c>
      <c r="G303" s="11" t="s">
        <v>58</v>
      </c>
      <c r="H303" s="12">
        <v>4</v>
      </c>
      <c r="I303" s="12" t="s">
        <v>29</v>
      </c>
      <c r="J303" s="13" t="s">
        <v>1147</v>
      </c>
      <c r="K303" s="12">
        <v>10</v>
      </c>
      <c r="L303" s="12" t="s">
        <v>1121</v>
      </c>
      <c r="N303" s="33" t="s">
        <v>31</v>
      </c>
      <c r="O303" s="9" t="s">
        <v>1156</v>
      </c>
      <c r="P303" s="3">
        <v>0</v>
      </c>
      <c r="Q303" s="3">
        <v>10</v>
      </c>
      <c r="R303" s="12">
        <f>Q303-P303</f>
        <v>10</v>
      </c>
      <c r="S303" s="12">
        <f>R303</f>
        <v>10</v>
      </c>
      <c r="T303" s="31">
        <v>1.07927377948727</v>
      </c>
      <c r="U303" s="78">
        <v>-26.007168799999999</v>
      </c>
      <c r="V303" s="79">
        <v>0.19146040293380368</v>
      </c>
      <c r="W303" s="79">
        <v>2.2878999164422984</v>
      </c>
      <c r="X303" s="37">
        <f>W303/V303</f>
        <v>11.949728932897559</v>
      </c>
      <c r="Y303" s="17">
        <f>T303*R303*W303</f>
        <v>24.692703899072885</v>
      </c>
      <c r="Z303" s="18">
        <f>Y303</f>
        <v>24.692703899072885</v>
      </c>
      <c r="AA303" s="69">
        <v>5.0999999999999996</v>
      </c>
    </row>
    <row r="304" spans="1:27" x14ac:dyDescent="0.25">
      <c r="A304" s="9" t="s">
        <v>1154</v>
      </c>
      <c r="B304" s="10">
        <v>153</v>
      </c>
      <c r="C304" s="11">
        <v>-117.085431</v>
      </c>
      <c r="D304" s="11">
        <v>46.780500000000004</v>
      </c>
      <c r="E304" s="11">
        <v>493478.50790000003</v>
      </c>
      <c r="F304" s="11">
        <v>5180775.8839999996</v>
      </c>
      <c r="G304" s="11" t="s">
        <v>58</v>
      </c>
      <c r="H304" s="12">
        <v>4</v>
      </c>
      <c r="I304" s="12" t="s">
        <v>29</v>
      </c>
      <c r="J304" s="13" t="s">
        <v>1147</v>
      </c>
      <c r="K304" s="12">
        <v>10</v>
      </c>
      <c r="L304" s="12" t="s">
        <v>1121</v>
      </c>
      <c r="N304" s="33" t="s">
        <v>73</v>
      </c>
      <c r="O304" s="9" t="s">
        <v>1156</v>
      </c>
      <c r="P304" s="3">
        <v>10</v>
      </c>
      <c r="Q304" s="3">
        <v>20</v>
      </c>
      <c r="R304" s="12">
        <f>Q304-P304</f>
        <v>10</v>
      </c>
      <c r="S304" s="12">
        <f>S303+R304</f>
        <v>20</v>
      </c>
      <c r="T304" s="31">
        <v>1.230481500432274</v>
      </c>
      <c r="U304" s="81">
        <v>-25.828953000000006</v>
      </c>
      <c r="V304" s="80">
        <v>0.15411448933314822</v>
      </c>
      <c r="W304" s="80">
        <v>1.7811291591466518</v>
      </c>
      <c r="X304" s="37">
        <f>W304/V304</f>
        <v>11.557181721547266</v>
      </c>
      <c r="Y304" s="17">
        <f>T304*R304*W304</f>
        <v>21.916464802104468</v>
      </c>
      <c r="Z304" s="18">
        <f>Z303+Y304</f>
        <v>46.609168701177353</v>
      </c>
      <c r="AA304" s="69">
        <v>5.0599999999999996</v>
      </c>
    </row>
    <row r="305" spans="1:27" x14ac:dyDescent="0.25">
      <c r="A305" s="9" t="s">
        <v>1155</v>
      </c>
      <c r="B305" s="10">
        <v>153</v>
      </c>
      <c r="C305" s="11">
        <v>-117.085431</v>
      </c>
      <c r="D305" s="11">
        <v>46.780500000000004</v>
      </c>
      <c r="E305" s="11">
        <v>493478.50790000003</v>
      </c>
      <c r="F305" s="11">
        <v>5180775.8839999996</v>
      </c>
      <c r="G305" s="11" t="s">
        <v>58</v>
      </c>
      <c r="H305" s="12">
        <v>4</v>
      </c>
      <c r="I305" s="12" t="s">
        <v>29</v>
      </c>
      <c r="J305" s="13" t="s">
        <v>1147</v>
      </c>
      <c r="K305" s="12">
        <v>10</v>
      </c>
      <c r="L305" s="12" t="s">
        <v>1121</v>
      </c>
      <c r="N305" s="33" t="s">
        <v>29</v>
      </c>
      <c r="O305" s="9" t="s">
        <v>1148</v>
      </c>
      <c r="P305" s="3">
        <v>20</v>
      </c>
      <c r="Q305" s="3">
        <v>30</v>
      </c>
      <c r="R305" s="12">
        <f>Q305-P305</f>
        <v>10</v>
      </c>
      <c r="S305" s="12">
        <f>S304+R305</f>
        <v>30</v>
      </c>
      <c r="T305" s="31">
        <v>1.2279231434267868</v>
      </c>
      <c r="U305" s="81">
        <v>-25.440422499999997</v>
      </c>
      <c r="V305" s="80">
        <v>0.14309437953747775</v>
      </c>
      <c r="W305" s="80">
        <v>1.581749122553969</v>
      </c>
      <c r="X305" s="37">
        <f>W305/V305</f>
        <v>11.05388714543952</v>
      </c>
      <c r="Y305" s="17">
        <f>T305*R305*W305</f>
        <v>19.422663546790314</v>
      </c>
      <c r="Z305" s="18">
        <f>Z304+Y305</f>
        <v>66.031832247967671</v>
      </c>
      <c r="AA305" s="69">
        <v>6.1</v>
      </c>
    </row>
    <row r="307" spans="1:27" x14ac:dyDescent="0.25">
      <c r="A307" s="9" t="s">
        <v>1166</v>
      </c>
      <c r="B307" s="10">
        <v>155</v>
      </c>
      <c r="C307" s="11">
        <v>-117.08459499999999</v>
      </c>
      <c r="D307" s="11">
        <v>46.780436999999999</v>
      </c>
      <c r="E307" s="11">
        <v>493542.3175</v>
      </c>
      <c r="F307" s="11">
        <v>5180768.8140000002</v>
      </c>
      <c r="G307" s="11" t="s">
        <v>512</v>
      </c>
      <c r="H307" s="12">
        <v>6</v>
      </c>
      <c r="I307" s="12" t="s">
        <v>29</v>
      </c>
      <c r="J307" s="13" t="s">
        <v>1160</v>
      </c>
      <c r="K307" s="12">
        <v>12</v>
      </c>
      <c r="L307" s="12" t="s">
        <v>1121</v>
      </c>
      <c r="N307" s="33" t="s">
        <v>31</v>
      </c>
      <c r="O307" s="9" t="s">
        <v>1161</v>
      </c>
      <c r="P307" s="3">
        <v>0</v>
      </c>
      <c r="Q307" s="3">
        <v>10</v>
      </c>
      <c r="R307" s="12">
        <f>Q307-P307</f>
        <v>10</v>
      </c>
      <c r="S307" s="12">
        <f>R307</f>
        <v>10</v>
      </c>
      <c r="T307" s="31">
        <v>1.1940469679058527</v>
      </c>
      <c r="U307" s="78">
        <v>-26.064132000000004</v>
      </c>
      <c r="V307" s="79">
        <v>0.15982020887498344</v>
      </c>
      <c r="W307" s="79">
        <v>1.9357008769223989</v>
      </c>
      <c r="X307" s="37">
        <f>W307/V307</f>
        <v>12.111740377192017</v>
      </c>
      <c r="Y307" s="17">
        <f>T307*R307*W307</f>
        <v>23.113177628618907</v>
      </c>
      <c r="Z307" s="18">
        <f>Y307</f>
        <v>23.113177628618907</v>
      </c>
      <c r="AA307" s="69">
        <v>4.7</v>
      </c>
    </row>
    <row r="308" spans="1:27" x14ac:dyDescent="0.25">
      <c r="A308" s="9" t="s">
        <v>1167</v>
      </c>
      <c r="B308" s="10">
        <v>155</v>
      </c>
      <c r="C308" s="11">
        <v>-117.08459499999999</v>
      </c>
      <c r="D308" s="11">
        <v>46.780436999999999</v>
      </c>
      <c r="E308" s="11">
        <v>493542.3175</v>
      </c>
      <c r="F308" s="11">
        <v>5180768.8140000002</v>
      </c>
      <c r="G308" s="11" t="s">
        <v>512</v>
      </c>
      <c r="H308" s="12">
        <v>6</v>
      </c>
      <c r="I308" s="12" t="s">
        <v>29</v>
      </c>
      <c r="J308" s="13" t="s">
        <v>1160</v>
      </c>
      <c r="K308" s="12">
        <v>12</v>
      </c>
      <c r="L308" s="12" t="s">
        <v>1121</v>
      </c>
      <c r="N308" s="33" t="s">
        <v>31</v>
      </c>
      <c r="O308" s="9" t="s">
        <v>1169</v>
      </c>
      <c r="P308" s="3">
        <v>10</v>
      </c>
      <c r="Q308" s="3">
        <v>20</v>
      </c>
      <c r="R308" s="12">
        <f>Q308-P308</f>
        <v>10</v>
      </c>
      <c r="S308" s="12">
        <f>S307+R308</f>
        <v>20</v>
      </c>
      <c r="T308" s="31">
        <v>1.4065670377754644</v>
      </c>
      <c r="U308" s="81">
        <v>-25.834079500000009</v>
      </c>
      <c r="V308" s="80">
        <v>0.11775266563382848</v>
      </c>
      <c r="W308" s="80">
        <v>1.3266982593638927</v>
      </c>
      <c r="X308" s="37">
        <f>W308/V308</f>
        <v>11.266821453447871</v>
      </c>
      <c r="Y308" s="17">
        <f>T308*R308*W308</f>
        <v>18.660900406953353</v>
      </c>
      <c r="Z308" s="18">
        <f>Z307+Y308</f>
        <v>41.774078035572259</v>
      </c>
      <c r="AA308" s="69">
        <v>5.25</v>
      </c>
    </row>
    <row r="309" spans="1:27" x14ac:dyDescent="0.25">
      <c r="A309" s="9" t="s">
        <v>1168</v>
      </c>
      <c r="B309" s="10">
        <v>155</v>
      </c>
      <c r="C309" s="11">
        <v>-117.08459499999999</v>
      </c>
      <c r="D309" s="11">
        <v>46.780436999999999</v>
      </c>
      <c r="E309" s="11">
        <v>493542.3175</v>
      </c>
      <c r="F309" s="11">
        <v>5180768.8140000002</v>
      </c>
      <c r="G309" s="11" t="s">
        <v>512</v>
      </c>
      <c r="H309" s="12">
        <v>6</v>
      </c>
      <c r="I309" s="12" t="s">
        <v>29</v>
      </c>
      <c r="J309" s="13" t="s">
        <v>1160</v>
      </c>
      <c r="K309" s="12">
        <v>12</v>
      </c>
      <c r="L309" s="12" t="s">
        <v>1121</v>
      </c>
      <c r="N309" s="33" t="s">
        <v>29</v>
      </c>
      <c r="O309" s="9" t="s">
        <v>1169</v>
      </c>
      <c r="P309" s="3">
        <v>20</v>
      </c>
      <c r="Q309" s="3">
        <v>30</v>
      </c>
      <c r="R309" s="12">
        <f>Q309-P309</f>
        <v>10</v>
      </c>
      <c r="S309" s="12">
        <f>S308+R309</f>
        <v>30</v>
      </c>
      <c r="T309" s="31">
        <v>1.3828360710693932</v>
      </c>
      <c r="U309" s="81">
        <v>-25.603304699999995</v>
      </c>
      <c r="V309" s="80">
        <v>0.10845429523395625</v>
      </c>
      <c r="W309" s="80">
        <v>1.1112849485730842</v>
      </c>
      <c r="X309" s="37">
        <f>W309/V309</f>
        <v>10.246573878663213</v>
      </c>
      <c r="Y309" s="17">
        <f>T309*R309*W309</f>
        <v>15.367249121233565</v>
      </c>
      <c r="Z309" s="18">
        <f>Z308+Y309</f>
        <v>57.141327156805822</v>
      </c>
      <c r="AA309" s="69">
        <v>6.08</v>
      </c>
    </row>
    <row r="311" spans="1:27" x14ac:dyDescent="0.25">
      <c r="A311" s="21" t="s">
        <v>1182</v>
      </c>
      <c r="B311" s="38">
        <v>157</v>
      </c>
      <c r="C311" s="45">
        <v>-117.083759</v>
      </c>
      <c r="D311" s="45">
        <v>46.780453000000001</v>
      </c>
      <c r="E311" s="45">
        <v>493606.13669999997</v>
      </c>
      <c r="F311" s="45">
        <v>5180770.5240000002</v>
      </c>
      <c r="G311" s="45" t="s">
        <v>512</v>
      </c>
      <c r="H311" s="33">
        <v>1</v>
      </c>
      <c r="I311" s="33" t="s">
        <v>59</v>
      </c>
      <c r="J311" s="35" t="s">
        <v>1173</v>
      </c>
      <c r="K311" s="33">
        <v>14</v>
      </c>
      <c r="L311" s="33" t="s">
        <v>1121</v>
      </c>
      <c r="N311" s="33" t="s">
        <v>31</v>
      </c>
      <c r="O311" s="21" t="s">
        <v>1186</v>
      </c>
      <c r="P311" s="3">
        <v>0</v>
      </c>
      <c r="Q311" s="3">
        <v>10</v>
      </c>
      <c r="R311" s="12">
        <f>Q311-P311</f>
        <v>10</v>
      </c>
      <c r="S311" s="12">
        <f>R311</f>
        <v>10</v>
      </c>
      <c r="T311" s="31">
        <v>1.3118196093653509</v>
      </c>
      <c r="U311" s="78">
        <v>-26.248245200000003</v>
      </c>
      <c r="V311" s="79">
        <v>0.18201213604609653</v>
      </c>
      <c r="W311" s="79">
        <v>2.2323155371985108</v>
      </c>
      <c r="X311" s="37">
        <f>W311/V311</f>
        <v>12.264652158321756</v>
      </c>
      <c r="Y311" s="17">
        <f>T311*R311*W311</f>
        <v>29.283952959879539</v>
      </c>
      <c r="Z311" s="18">
        <f>Y311</f>
        <v>29.283952959879539</v>
      </c>
      <c r="AA311" s="69">
        <v>4.6100000000000003</v>
      </c>
    </row>
    <row r="312" spans="1:27" x14ac:dyDescent="0.25">
      <c r="A312" s="21" t="s">
        <v>1183</v>
      </c>
      <c r="B312" s="38">
        <v>157</v>
      </c>
      <c r="C312" s="45">
        <v>-117.083759</v>
      </c>
      <c r="D312" s="45">
        <v>46.780453000000001</v>
      </c>
      <c r="E312" s="45">
        <v>493606.13669999997</v>
      </c>
      <c r="F312" s="45">
        <v>5180770.5240000002</v>
      </c>
      <c r="G312" s="45" t="s">
        <v>512</v>
      </c>
      <c r="H312" s="33">
        <v>1</v>
      </c>
      <c r="I312" s="33" t="s">
        <v>59</v>
      </c>
      <c r="J312" s="35" t="s">
        <v>1173</v>
      </c>
      <c r="K312" s="33">
        <v>14</v>
      </c>
      <c r="L312" s="33" t="s">
        <v>1121</v>
      </c>
      <c r="N312" s="33" t="s">
        <v>31</v>
      </c>
      <c r="O312" s="21" t="s">
        <v>1186</v>
      </c>
      <c r="P312" s="3">
        <v>10</v>
      </c>
      <c r="Q312" s="3">
        <v>20</v>
      </c>
      <c r="R312" s="12">
        <f>Q312-P312</f>
        <v>10</v>
      </c>
      <c r="S312" s="12">
        <f>S311+R312</f>
        <v>20</v>
      </c>
      <c r="T312" s="31">
        <v>1.3842475783827655</v>
      </c>
      <c r="U312" s="81">
        <v>-26.131416500000007</v>
      </c>
      <c r="V312" s="80">
        <v>0.14522797950155489</v>
      </c>
      <c r="W312" s="80">
        <v>1.7776715868774913</v>
      </c>
      <c r="X312" s="37">
        <f>W312/V312</f>
        <v>12.240558554754655</v>
      </c>
      <c r="Y312" s="17">
        <f>T312*R312*W312</f>
        <v>24.607375892950152</v>
      </c>
      <c r="Z312" s="18">
        <f>Z311+Y312</f>
        <v>53.891328852829687</v>
      </c>
      <c r="AA312" s="69">
        <v>6.16</v>
      </c>
    </row>
    <row r="313" spans="1:27" x14ac:dyDescent="0.25">
      <c r="A313" s="21" t="s">
        <v>1184</v>
      </c>
      <c r="B313" s="38">
        <v>157</v>
      </c>
      <c r="C313" s="45">
        <v>-117.083759</v>
      </c>
      <c r="D313" s="45">
        <v>46.780453000000001</v>
      </c>
      <c r="E313" s="45">
        <v>493606.13669999997</v>
      </c>
      <c r="F313" s="45">
        <v>5180770.5240000002</v>
      </c>
      <c r="G313" s="45" t="s">
        <v>512</v>
      </c>
      <c r="H313" s="33">
        <v>1</v>
      </c>
      <c r="I313" s="33" t="s">
        <v>59</v>
      </c>
      <c r="J313" s="35" t="s">
        <v>1173</v>
      </c>
      <c r="K313" s="33">
        <v>14</v>
      </c>
      <c r="L313" s="33" t="s">
        <v>1121</v>
      </c>
      <c r="N313" s="33" t="s">
        <v>1185</v>
      </c>
      <c r="O313" s="21" t="s">
        <v>1186</v>
      </c>
      <c r="P313" s="3">
        <v>20</v>
      </c>
      <c r="Q313" s="3">
        <v>30</v>
      </c>
      <c r="R313" s="12">
        <f>Q313-P313</f>
        <v>10</v>
      </c>
      <c r="S313" s="12">
        <f>S312+R313</f>
        <v>30</v>
      </c>
      <c r="T313" s="31">
        <v>1.3853062088677948</v>
      </c>
      <c r="U313" s="81">
        <v>-26.207412099999999</v>
      </c>
      <c r="V313" s="80">
        <v>0.1200009567089213</v>
      </c>
      <c r="W313" s="80">
        <v>1.5115235589571872</v>
      </c>
      <c r="X313" s="37">
        <f>W313/V313</f>
        <v>12.595929235994291</v>
      </c>
      <c r="Y313" s="17">
        <f>T313*R313*W313</f>
        <v>20.939229710733375</v>
      </c>
      <c r="Z313" s="18">
        <f>Z312+Y313</f>
        <v>74.830558563563059</v>
      </c>
      <c r="AA313" s="69">
        <v>5.86</v>
      </c>
    </row>
    <row r="315" spans="1:27" x14ac:dyDescent="0.25">
      <c r="A315" s="9" t="s">
        <v>1196</v>
      </c>
      <c r="B315" s="10">
        <v>159</v>
      </c>
      <c r="C315" s="11">
        <v>-117.08292299999999</v>
      </c>
      <c r="D315" s="11">
        <v>46.780442999999998</v>
      </c>
      <c r="E315" s="11">
        <v>493669.95280000003</v>
      </c>
      <c r="F315" s="11">
        <v>5180769.3449999997</v>
      </c>
      <c r="G315" s="11" t="s">
        <v>58</v>
      </c>
      <c r="H315" s="12">
        <v>3</v>
      </c>
      <c r="I315" s="12" t="s">
        <v>59</v>
      </c>
      <c r="J315" s="13" t="s">
        <v>1190</v>
      </c>
      <c r="K315" s="12">
        <v>16</v>
      </c>
      <c r="L315" s="12" t="s">
        <v>1121</v>
      </c>
      <c r="N315" s="33" t="s">
        <v>31</v>
      </c>
      <c r="O315" s="9" t="s">
        <v>1191</v>
      </c>
      <c r="P315" s="3">
        <v>0</v>
      </c>
      <c r="Q315" s="3">
        <v>10</v>
      </c>
      <c r="R315" s="12">
        <f>Q315-P315</f>
        <v>10</v>
      </c>
      <c r="S315" s="12">
        <f>R315</f>
        <v>10</v>
      </c>
      <c r="T315" s="31">
        <v>1.32434673677153</v>
      </c>
      <c r="U315" s="78">
        <v>-25.993945200000002</v>
      </c>
      <c r="V315" s="79">
        <v>0.14185124568103288</v>
      </c>
      <c r="W315" s="79">
        <v>1.7121903982542277</v>
      </c>
      <c r="X315" s="37">
        <f>W315/V315</f>
        <v>12.070323316752987</v>
      </c>
      <c r="Y315" s="17">
        <f>T315*R315*W315</f>
        <v>22.675337666595329</v>
      </c>
      <c r="Z315" s="18">
        <f>Y315</f>
        <v>22.675337666595329</v>
      </c>
      <c r="AA315" s="3">
        <v>5.18</v>
      </c>
    </row>
    <row r="316" spans="1:27" x14ac:dyDescent="0.25">
      <c r="A316" s="9" t="s">
        <v>1197</v>
      </c>
      <c r="B316" s="10">
        <v>159</v>
      </c>
      <c r="C316" s="11">
        <v>-117.08292299999999</v>
      </c>
      <c r="D316" s="11">
        <v>46.780442999999998</v>
      </c>
      <c r="E316" s="11">
        <v>493669.95280000003</v>
      </c>
      <c r="F316" s="11">
        <v>5180769.3449999997</v>
      </c>
      <c r="G316" s="11" t="s">
        <v>58</v>
      </c>
      <c r="H316" s="12">
        <v>3</v>
      </c>
      <c r="I316" s="12" t="s">
        <v>59</v>
      </c>
      <c r="J316" s="13" t="s">
        <v>1190</v>
      </c>
      <c r="K316" s="12">
        <v>16</v>
      </c>
      <c r="L316" s="12" t="s">
        <v>1121</v>
      </c>
      <c r="N316" s="33" t="s">
        <v>223</v>
      </c>
      <c r="O316" s="9" t="s">
        <v>1199</v>
      </c>
      <c r="P316" s="3">
        <v>10</v>
      </c>
      <c r="Q316" s="3">
        <v>20</v>
      </c>
      <c r="R316" s="12">
        <f>Q316-P316</f>
        <v>10</v>
      </c>
      <c r="S316" s="12">
        <f>S315+R316</f>
        <v>20</v>
      </c>
      <c r="T316" s="31">
        <v>1.4089489563667801</v>
      </c>
      <c r="U316" s="81">
        <v>-25.727448300000006</v>
      </c>
      <c r="V316" s="80">
        <v>0.11278243620953926</v>
      </c>
      <c r="W316" s="80">
        <v>1.2415237580019838</v>
      </c>
      <c r="X316" s="37">
        <f>W316/V316</f>
        <v>11.00813034128247</v>
      </c>
      <c r="Y316" s="17">
        <f>T316*R316*W316</f>
        <v>17.492436031414577</v>
      </c>
      <c r="Z316" s="18">
        <f>Z315+Y316</f>
        <v>40.16777369800991</v>
      </c>
      <c r="AA316" s="26">
        <v>5.54</v>
      </c>
    </row>
    <row r="317" spans="1:27" x14ac:dyDescent="0.25">
      <c r="A317" s="9" t="s">
        <v>1198</v>
      </c>
      <c r="B317" s="10">
        <v>159</v>
      </c>
      <c r="C317" s="11">
        <v>-117.08292299999999</v>
      </c>
      <c r="D317" s="11">
        <v>46.780442999999998</v>
      </c>
      <c r="E317" s="11">
        <v>493669.95280000003</v>
      </c>
      <c r="F317" s="11">
        <v>5180769.3449999997</v>
      </c>
      <c r="G317" s="11" t="s">
        <v>58</v>
      </c>
      <c r="H317" s="12">
        <v>3</v>
      </c>
      <c r="I317" s="12" t="s">
        <v>59</v>
      </c>
      <c r="J317" s="13" t="s">
        <v>1190</v>
      </c>
      <c r="K317" s="12">
        <v>16</v>
      </c>
      <c r="L317" s="12" t="s">
        <v>1121</v>
      </c>
      <c r="N317" s="33" t="s">
        <v>35</v>
      </c>
      <c r="O317" s="9" t="s">
        <v>1199</v>
      </c>
      <c r="P317" s="3">
        <v>20</v>
      </c>
      <c r="Q317" s="3">
        <v>30</v>
      </c>
      <c r="R317" s="12">
        <f>Q317-P317</f>
        <v>10</v>
      </c>
      <c r="S317" s="12">
        <f>S316+R317</f>
        <v>30</v>
      </c>
      <c r="T317" s="31">
        <v>1.4570284242285232</v>
      </c>
      <c r="U317" s="81">
        <v>-25.434237099999997</v>
      </c>
      <c r="V317" s="80">
        <v>7.4023764258555141E-2</v>
      </c>
      <c r="W317" s="80">
        <v>0.71809885931558937</v>
      </c>
      <c r="X317" s="37">
        <f>W317/V317</f>
        <v>9.7009232981906433</v>
      </c>
      <c r="Y317" s="17">
        <f>T317*R317*W317</f>
        <v>10.462904494288932</v>
      </c>
      <c r="Z317" s="18">
        <f>Z316+Y317</f>
        <v>50.630678192298845</v>
      </c>
      <c r="AA317" s="26">
        <v>6.29</v>
      </c>
    </row>
    <row r="319" spans="1:27" x14ac:dyDescent="0.25">
      <c r="A319" s="9" t="s">
        <v>1210</v>
      </c>
      <c r="B319" s="10">
        <v>161</v>
      </c>
      <c r="C319" s="11">
        <v>-117.082087</v>
      </c>
      <c r="D319" s="11">
        <v>46.780282</v>
      </c>
      <c r="E319" s="11">
        <v>493733.75140000001</v>
      </c>
      <c r="F319" s="11">
        <v>5180751.3880000003</v>
      </c>
      <c r="G319" s="11" t="s">
        <v>512</v>
      </c>
      <c r="H319" s="12">
        <v>5</v>
      </c>
      <c r="I319" s="12" t="s">
        <v>59</v>
      </c>
      <c r="J319" s="13" t="s">
        <v>1203</v>
      </c>
      <c r="K319" s="12">
        <v>18</v>
      </c>
      <c r="L319" s="12" t="s">
        <v>1121</v>
      </c>
      <c r="N319" s="33" t="s">
        <v>31</v>
      </c>
      <c r="O319" s="9" t="s">
        <v>1213</v>
      </c>
      <c r="P319" s="3">
        <v>0</v>
      </c>
      <c r="Q319" s="3">
        <v>10</v>
      </c>
      <c r="R319" s="12">
        <f>Q319-P319</f>
        <v>10</v>
      </c>
      <c r="S319" s="12">
        <f>R319</f>
        <v>10</v>
      </c>
      <c r="T319" s="31">
        <v>1.177197099352471</v>
      </c>
      <c r="U319" s="78">
        <v>-26.35521</v>
      </c>
      <c r="V319" s="79">
        <v>0.21025258799171839</v>
      </c>
      <c r="W319" s="79">
        <v>2.5385019553715202</v>
      </c>
      <c r="X319" s="37">
        <f>W319/V319</f>
        <v>12.073582444899603</v>
      </c>
      <c r="Y319" s="17">
        <f>T319*R319*W319</f>
        <v>29.883171385639294</v>
      </c>
      <c r="Z319" s="18">
        <f>Y319</f>
        <v>29.883171385639294</v>
      </c>
      <c r="AA319" s="26">
        <v>4.5199999999999996</v>
      </c>
    </row>
    <row r="320" spans="1:27" x14ac:dyDescent="0.25">
      <c r="A320" s="9" t="s">
        <v>1211</v>
      </c>
      <c r="B320" s="10">
        <v>161</v>
      </c>
      <c r="C320" s="11">
        <v>-117.082087</v>
      </c>
      <c r="D320" s="11">
        <v>46.780282</v>
      </c>
      <c r="E320" s="11">
        <v>493733.75140000001</v>
      </c>
      <c r="F320" s="11">
        <v>5180751.3880000003</v>
      </c>
      <c r="G320" s="11" t="s">
        <v>512</v>
      </c>
      <c r="H320" s="12">
        <v>5</v>
      </c>
      <c r="I320" s="12" t="s">
        <v>59</v>
      </c>
      <c r="J320" s="13" t="s">
        <v>1203</v>
      </c>
      <c r="K320" s="12">
        <v>18</v>
      </c>
      <c r="L320" s="12" t="s">
        <v>1121</v>
      </c>
      <c r="N320" s="33" t="s">
        <v>31</v>
      </c>
      <c r="O320" s="9" t="s">
        <v>1213</v>
      </c>
      <c r="P320" s="3">
        <v>10</v>
      </c>
      <c r="Q320" s="3">
        <v>20</v>
      </c>
      <c r="R320" s="12">
        <f>Q320-P320</f>
        <v>10</v>
      </c>
      <c r="S320" s="12">
        <f>S319+R320</f>
        <v>20</v>
      </c>
      <c r="T320" s="31">
        <v>1.3082908410819205</v>
      </c>
      <c r="U320" s="81">
        <v>-26.064772000000005</v>
      </c>
      <c r="V320" s="80">
        <v>0.16530773203136004</v>
      </c>
      <c r="W320" s="80">
        <v>1.9773757100605607</v>
      </c>
      <c r="X320" s="37">
        <f>W320/V320</f>
        <v>11.961785971907464</v>
      </c>
      <c r="Y320" s="17">
        <f>T320*R320*W320</f>
        <v>25.869825308500907</v>
      </c>
      <c r="Z320" s="18">
        <f>Z319+Y320</f>
        <v>55.752996694140201</v>
      </c>
      <c r="AA320" s="26">
        <v>5.13</v>
      </c>
    </row>
    <row r="321" spans="1:27" x14ac:dyDescent="0.25">
      <c r="A321" s="9" t="s">
        <v>1212</v>
      </c>
      <c r="B321" s="10">
        <v>161</v>
      </c>
      <c r="C321" s="11">
        <v>-117.082087</v>
      </c>
      <c r="D321" s="11">
        <v>46.780282</v>
      </c>
      <c r="E321" s="11">
        <v>493733.75140000001</v>
      </c>
      <c r="F321" s="11">
        <v>5180751.3880000003</v>
      </c>
      <c r="G321" s="11" t="s">
        <v>512</v>
      </c>
      <c r="H321" s="12">
        <v>5</v>
      </c>
      <c r="I321" s="12" t="s">
        <v>59</v>
      </c>
      <c r="J321" s="13" t="s">
        <v>1203</v>
      </c>
      <c r="K321" s="12">
        <v>18</v>
      </c>
      <c r="L321" s="12" t="s">
        <v>1121</v>
      </c>
      <c r="N321" s="33" t="s">
        <v>73</v>
      </c>
      <c r="O321" s="9" t="s">
        <v>1213</v>
      </c>
      <c r="P321" s="3">
        <v>20</v>
      </c>
      <c r="Q321" s="3">
        <v>30</v>
      </c>
      <c r="R321" s="12">
        <f>Q321-P321</f>
        <v>10</v>
      </c>
      <c r="S321" s="12">
        <f>S320+R321</f>
        <v>30</v>
      </c>
      <c r="T321" s="31">
        <v>1.2751204192176719</v>
      </c>
      <c r="U321" s="81">
        <v>-26.050715299999993</v>
      </c>
      <c r="V321" s="80">
        <v>0.18810231248012357</v>
      </c>
      <c r="W321" s="80">
        <v>1.9492617327699788</v>
      </c>
      <c r="X321" s="37">
        <f>W321/V321</f>
        <v>10.362773891873093</v>
      </c>
      <c r="Y321" s="17">
        <f>T321*R321*W321</f>
        <v>24.85543437854621</v>
      </c>
      <c r="Z321" s="18">
        <f>Z320+Y321</f>
        <v>80.608431072686415</v>
      </c>
      <c r="AA321" s="26">
        <v>5.76</v>
      </c>
    </row>
    <row r="323" spans="1:27" x14ac:dyDescent="0.25">
      <c r="A323" s="9" t="s">
        <v>1223</v>
      </c>
      <c r="B323" s="10">
        <v>163</v>
      </c>
      <c r="C323" s="11">
        <v>-117.08125099999999</v>
      </c>
      <c r="D323" s="11">
        <v>46.780422999999999</v>
      </c>
      <c r="E323" s="11">
        <v>493797.58500000002</v>
      </c>
      <c r="F323" s="11">
        <v>5180766.9890000001</v>
      </c>
      <c r="G323" s="11" t="s">
        <v>58</v>
      </c>
      <c r="H323" s="12">
        <v>6</v>
      </c>
      <c r="I323" s="12" t="s">
        <v>59</v>
      </c>
      <c r="J323" s="13" t="s">
        <v>1217</v>
      </c>
      <c r="K323" s="12">
        <v>20</v>
      </c>
      <c r="L323" s="12" t="s">
        <v>1121</v>
      </c>
      <c r="N323" s="33" t="s">
        <v>31</v>
      </c>
      <c r="O323" s="9" t="s">
        <v>1218</v>
      </c>
      <c r="P323" s="3">
        <v>0</v>
      </c>
      <c r="Q323" s="3">
        <v>10</v>
      </c>
      <c r="R323" s="12">
        <f>Q323-P323</f>
        <v>10</v>
      </c>
      <c r="S323" s="12">
        <f>R323</f>
        <v>10</v>
      </c>
      <c r="T323" s="31">
        <v>1.2485664378848562</v>
      </c>
      <c r="U323" s="78">
        <v>-26.28009999999999</v>
      </c>
      <c r="V323" s="79">
        <v>0.18416141931332441</v>
      </c>
      <c r="W323" s="79">
        <v>2.1475534310796522</v>
      </c>
      <c r="X323" s="37">
        <f>W323/V323</f>
        <v>11.661255865029451</v>
      </c>
      <c r="Y323" s="17">
        <f>T323*R323*W323</f>
        <v>26.813631376105224</v>
      </c>
      <c r="Z323" s="18">
        <f>Y323</f>
        <v>26.813631376105224</v>
      </c>
      <c r="AA323" s="26">
        <v>4.96</v>
      </c>
    </row>
    <row r="324" spans="1:27" x14ac:dyDescent="0.25">
      <c r="A324" s="9" t="s">
        <v>1224</v>
      </c>
      <c r="B324" s="10">
        <v>163</v>
      </c>
      <c r="C324" s="11">
        <v>-117.08125099999999</v>
      </c>
      <c r="D324" s="11">
        <v>46.780422999999999</v>
      </c>
      <c r="E324" s="11">
        <v>493797.58500000002</v>
      </c>
      <c r="F324" s="11">
        <v>5180766.9890000001</v>
      </c>
      <c r="G324" s="11" t="s">
        <v>58</v>
      </c>
      <c r="H324" s="12">
        <v>6</v>
      </c>
      <c r="I324" s="12" t="s">
        <v>59</v>
      </c>
      <c r="J324" s="13" t="s">
        <v>1217</v>
      </c>
      <c r="K324" s="12">
        <v>20</v>
      </c>
      <c r="L324" s="12" t="s">
        <v>1121</v>
      </c>
      <c r="N324" s="33" t="s">
        <v>73</v>
      </c>
      <c r="O324" s="9" t="s">
        <v>1226</v>
      </c>
      <c r="P324" s="3">
        <v>10</v>
      </c>
      <c r="Q324" s="3">
        <v>20</v>
      </c>
      <c r="R324" s="12">
        <f>Q324-P324</f>
        <v>10</v>
      </c>
      <c r="S324" s="12">
        <f>S323+R324</f>
        <v>20</v>
      </c>
      <c r="T324" s="31">
        <v>1.36810346348607</v>
      </c>
      <c r="U324" s="81">
        <v>-26.102993999999995</v>
      </c>
      <c r="V324" s="80">
        <v>0.15838570032118415</v>
      </c>
      <c r="W324" s="80">
        <v>1.6605925615603039</v>
      </c>
      <c r="X324" s="37">
        <f>W324/V324</f>
        <v>10.484485393522606</v>
      </c>
      <c r="Y324" s="17">
        <f>T324*R324*W324</f>
        <v>22.718624349098569</v>
      </c>
      <c r="Z324" s="18">
        <f>Z323+Y324</f>
        <v>49.532255725203797</v>
      </c>
      <c r="AA324" s="26">
        <v>5.38</v>
      </c>
    </row>
    <row r="325" spans="1:27" x14ac:dyDescent="0.25">
      <c r="A325" s="9" t="s">
        <v>1225</v>
      </c>
      <c r="B325" s="10">
        <v>163</v>
      </c>
      <c r="C325" s="11">
        <v>-117.08125099999999</v>
      </c>
      <c r="D325" s="11">
        <v>46.780422999999999</v>
      </c>
      <c r="E325" s="11">
        <v>493797.58500000002</v>
      </c>
      <c r="F325" s="11">
        <v>5180766.9890000001</v>
      </c>
      <c r="G325" s="11" t="s">
        <v>58</v>
      </c>
      <c r="H325" s="12">
        <v>6</v>
      </c>
      <c r="I325" s="12" t="s">
        <v>59</v>
      </c>
      <c r="J325" s="13" t="s">
        <v>1217</v>
      </c>
      <c r="K325" s="12">
        <v>20</v>
      </c>
      <c r="L325" s="12" t="s">
        <v>1121</v>
      </c>
      <c r="N325" s="33" t="s">
        <v>29</v>
      </c>
      <c r="O325" s="9" t="s">
        <v>1226</v>
      </c>
      <c r="P325" s="3">
        <v>20</v>
      </c>
      <c r="Q325" s="3">
        <v>30</v>
      </c>
      <c r="R325" s="12">
        <f>Q325-P325</f>
        <v>10</v>
      </c>
      <c r="S325" s="12">
        <f>S324+R325</f>
        <v>30</v>
      </c>
      <c r="T325" s="31">
        <v>1.2468020537431408</v>
      </c>
      <c r="U325" s="81">
        <v>-25.589903</v>
      </c>
      <c r="V325" s="80">
        <v>0.12580734913172792</v>
      </c>
      <c r="W325" s="80">
        <v>1.3450446128753715</v>
      </c>
      <c r="X325" s="37">
        <f>W325/V325</f>
        <v>10.691303983100608</v>
      </c>
      <c r="Y325" s="17">
        <f>T325*R325*W325</f>
        <v>16.770043857091608</v>
      </c>
      <c r="Z325" s="18">
        <f>Z324+Y325</f>
        <v>66.302299582295404</v>
      </c>
      <c r="AA325" s="26">
        <v>5.93</v>
      </c>
    </row>
    <row r="327" spans="1:27" x14ac:dyDescent="0.25">
      <c r="A327" s="9" t="s">
        <v>1236</v>
      </c>
      <c r="B327" s="10">
        <v>165</v>
      </c>
      <c r="C327" s="11">
        <v>-117.080415</v>
      </c>
      <c r="D327" s="11">
        <v>46.780541999999997</v>
      </c>
      <c r="E327" s="11">
        <v>493861.41580000002</v>
      </c>
      <c r="F327" s="11">
        <v>5180780.1469999999</v>
      </c>
      <c r="G327" s="11" t="s">
        <v>58</v>
      </c>
      <c r="H327" s="12">
        <v>1</v>
      </c>
      <c r="I327" s="12" t="s">
        <v>117</v>
      </c>
      <c r="J327" s="13" t="s">
        <v>1230</v>
      </c>
      <c r="K327" s="12">
        <v>22</v>
      </c>
      <c r="L327" s="12" t="s">
        <v>1121</v>
      </c>
      <c r="N327" s="33" t="s">
        <v>31</v>
      </c>
      <c r="O327" s="9" t="s">
        <v>1239</v>
      </c>
      <c r="P327" s="3">
        <v>0</v>
      </c>
      <c r="Q327" s="3">
        <v>10</v>
      </c>
      <c r="R327" s="12">
        <f>Q327-P327</f>
        <v>10</v>
      </c>
      <c r="S327" s="12">
        <f>R327</f>
        <v>10</v>
      </c>
      <c r="T327" s="31">
        <v>1.2055154648270021</v>
      </c>
      <c r="U327" s="78">
        <v>-25.934999999999995</v>
      </c>
      <c r="V327" s="79">
        <v>0.16464201634122694</v>
      </c>
      <c r="W327" s="79">
        <v>1.9154835433688777</v>
      </c>
      <c r="X327" s="37">
        <f>W327/V327</f>
        <v>11.634232779310501</v>
      </c>
      <c r="Y327" s="17">
        <f>T327*R327*W327</f>
        <v>23.091450341528056</v>
      </c>
      <c r="Z327" s="18">
        <f>Y327</f>
        <v>23.091450341528056</v>
      </c>
      <c r="AA327" s="26">
        <v>4.9800000000000004</v>
      </c>
    </row>
    <row r="328" spans="1:27" x14ac:dyDescent="0.25">
      <c r="A328" s="9" t="s">
        <v>1237</v>
      </c>
      <c r="B328" s="10">
        <v>165</v>
      </c>
      <c r="C328" s="11">
        <v>-117.080415</v>
      </c>
      <c r="D328" s="11">
        <v>46.780541999999997</v>
      </c>
      <c r="E328" s="11">
        <v>493861.41580000002</v>
      </c>
      <c r="F328" s="11">
        <v>5180780.1469999999</v>
      </c>
      <c r="G328" s="11" t="s">
        <v>58</v>
      </c>
      <c r="H328" s="12">
        <v>1</v>
      </c>
      <c r="I328" s="12" t="s">
        <v>117</v>
      </c>
      <c r="J328" s="13" t="s">
        <v>1230</v>
      </c>
      <c r="K328" s="12">
        <v>22</v>
      </c>
      <c r="L328" s="12" t="s">
        <v>1121</v>
      </c>
      <c r="N328" s="33" t="s">
        <v>31</v>
      </c>
      <c r="O328" s="9" t="s">
        <v>1239</v>
      </c>
      <c r="P328" s="3">
        <v>10</v>
      </c>
      <c r="Q328" s="3">
        <v>20</v>
      </c>
      <c r="R328" s="12">
        <f>Q328-P328</f>
        <v>10</v>
      </c>
      <c r="S328" s="12">
        <f>S327+R328</f>
        <v>20</v>
      </c>
      <c r="T328" s="31">
        <v>1.3738377119466449</v>
      </c>
      <c r="U328" s="81">
        <v>-25.828953000000006</v>
      </c>
      <c r="V328" s="80">
        <v>0.13063975092899469</v>
      </c>
      <c r="W328" s="80">
        <v>1.4755830069297982</v>
      </c>
      <c r="X328" s="37">
        <f>W328/V328</f>
        <v>11.295053736988576</v>
      </c>
      <c r="Y328" s="17">
        <f>T328*R328*W328</f>
        <v>20.272115820277843</v>
      </c>
      <c r="Z328" s="18">
        <f>Z327+Y328</f>
        <v>43.363566161805899</v>
      </c>
      <c r="AA328" s="26">
        <v>5.33</v>
      </c>
    </row>
    <row r="329" spans="1:27" x14ac:dyDescent="0.25">
      <c r="A329" s="9" t="s">
        <v>1238</v>
      </c>
      <c r="B329" s="10">
        <v>165</v>
      </c>
      <c r="C329" s="11">
        <v>-117.080415</v>
      </c>
      <c r="D329" s="11">
        <v>46.780541999999997</v>
      </c>
      <c r="E329" s="11">
        <v>493861.41580000002</v>
      </c>
      <c r="F329" s="11">
        <v>5180780.1469999999</v>
      </c>
      <c r="G329" s="11" t="s">
        <v>58</v>
      </c>
      <c r="H329" s="12">
        <v>1</v>
      </c>
      <c r="I329" s="12" t="s">
        <v>117</v>
      </c>
      <c r="J329" s="13" t="s">
        <v>1230</v>
      </c>
      <c r="K329" s="12">
        <v>22</v>
      </c>
      <c r="L329" s="12" t="s">
        <v>1121</v>
      </c>
      <c r="N329" s="33" t="s">
        <v>73</v>
      </c>
      <c r="O329" s="9" t="s">
        <v>1239</v>
      </c>
      <c r="P329" s="3">
        <v>20</v>
      </c>
      <c r="Q329" s="3">
        <v>30</v>
      </c>
      <c r="R329" s="12">
        <f>Q329-P329</f>
        <v>10</v>
      </c>
      <c r="S329" s="12">
        <f>S328+R329</f>
        <v>30</v>
      </c>
      <c r="T329" s="31">
        <v>1.3612223653333801</v>
      </c>
      <c r="U329" s="81">
        <v>-25.368259499999994</v>
      </c>
      <c r="V329" s="80">
        <v>0.11083881094869029</v>
      </c>
      <c r="W329" s="80">
        <v>1.1364269596782106</v>
      </c>
      <c r="X329" s="37">
        <f>W329/V329</f>
        <v>10.2529696047018</v>
      </c>
      <c r="Y329" s="17">
        <f>T329*R329*W329</f>
        <v>15.469297940817956</v>
      </c>
      <c r="Z329" s="18">
        <f>Z328+Y329</f>
        <v>58.832864102623859</v>
      </c>
      <c r="AA329" s="26">
        <v>6.03</v>
      </c>
    </row>
    <row r="331" spans="1:27" x14ac:dyDescent="0.25">
      <c r="A331" s="9" t="s">
        <v>1251</v>
      </c>
      <c r="B331" s="10">
        <v>167</v>
      </c>
      <c r="C331" s="11">
        <v>-117.079579</v>
      </c>
      <c r="D331" s="11">
        <v>46.780476999999998</v>
      </c>
      <c r="E331" s="11">
        <v>493925.22570000001</v>
      </c>
      <c r="F331" s="11">
        <v>5180772.8600000003</v>
      </c>
      <c r="G331" s="11" t="s">
        <v>58</v>
      </c>
      <c r="H331" s="12">
        <v>3</v>
      </c>
      <c r="I331" s="12" t="s">
        <v>117</v>
      </c>
      <c r="J331" s="13" t="s">
        <v>1243</v>
      </c>
      <c r="K331" s="12">
        <v>24</v>
      </c>
      <c r="L331" s="12" t="s">
        <v>1121</v>
      </c>
      <c r="N331" s="33" t="s">
        <v>31</v>
      </c>
      <c r="O331" s="9" t="s">
        <v>1267</v>
      </c>
      <c r="P331" s="3">
        <v>0</v>
      </c>
      <c r="Q331" s="3">
        <v>10</v>
      </c>
      <c r="R331" s="12">
        <f>Q331-P331</f>
        <v>10</v>
      </c>
      <c r="S331" s="12">
        <f>R331</f>
        <v>10</v>
      </c>
      <c r="T331" s="31">
        <v>1.3030859078638599</v>
      </c>
      <c r="U331" s="78">
        <v>-26.041574999999995</v>
      </c>
      <c r="V331" s="79">
        <v>0.16368691755359779</v>
      </c>
      <c r="W331" s="79">
        <v>1.8433182257982381</v>
      </c>
      <c r="X331" s="37">
        <f>W331/V331</f>
        <v>11.261243435625577</v>
      </c>
      <c r="Y331" s="17">
        <f>T331*R331*W331</f>
        <v>24.020020037462967</v>
      </c>
      <c r="Z331" s="18">
        <f>Y331</f>
        <v>24.020020037462967</v>
      </c>
      <c r="AA331" s="26">
        <v>4.76</v>
      </c>
    </row>
    <row r="332" spans="1:27" x14ac:dyDescent="0.25">
      <c r="A332" s="9" t="s">
        <v>1252</v>
      </c>
      <c r="B332" s="10">
        <v>167</v>
      </c>
      <c r="C332" s="11">
        <v>-117.079579</v>
      </c>
      <c r="D332" s="11">
        <v>46.780476999999998</v>
      </c>
      <c r="E332" s="11">
        <v>493925.22570000001</v>
      </c>
      <c r="F332" s="11">
        <v>5180772.8600000003</v>
      </c>
      <c r="G332" s="11" t="s">
        <v>58</v>
      </c>
      <c r="H332" s="12">
        <v>3</v>
      </c>
      <c r="I332" s="12" t="s">
        <v>117</v>
      </c>
      <c r="J332" s="13" t="s">
        <v>1243</v>
      </c>
      <c r="K332" s="12">
        <v>24</v>
      </c>
      <c r="L332" s="12" t="s">
        <v>1121</v>
      </c>
      <c r="N332" s="33" t="s">
        <v>73</v>
      </c>
      <c r="O332" s="9" t="s">
        <v>1244</v>
      </c>
      <c r="P332" s="3">
        <v>10</v>
      </c>
      <c r="Q332" s="3">
        <v>20</v>
      </c>
      <c r="R332" s="12">
        <f>Q332-P332</f>
        <v>10</v>
      </c>
      <c r="S332" s="12">
        <f>S331+R332</f>
        <v>20</v>
      </c>
      <c r="T332" s="31">
        <v>1.3987155283448311</v>
      </c>
      <c r="U332" s="81">
        <v>-25.768460300000008</v>
      </c>
      <c r="V332" s="80">
        <v>0.12030721420643729</v>
      </c>
      <c r="W332" s="80">
        <v>1.2337864594894563</v>
      </c>
      <c r="X332" s="37">
        <f>W332/V332</f>
        <v>10.255299049418435</v>
      </c>
      <c r="Y332" s="17">
        <f>T332*R332*W332</f>
        <v>17.257162795494935</v>
      </c>
      <c r="Z332" s="18">
        <f>Z331+Y332</f>
        <v>41.277182832957905</v>
      </c>
      <c r="AA332" s="26">
        <v>5.57</v>
      </c>
    </row>
    <row r="333" spans="1:27" x14ac:dyDescent="0.25">
      <c r="A333" s="9" t="s">
        <v>1253</v>
      </c>
      <c r="B333" s="10">
        <v>167</v>
      </c>
      <c r="C333" s="11">
        <v>-117.079579</v>
      </c>
      <c r="D333" s="11">
        <v>46.780476999999998</v>
      </c>
      <c r="E333" s="11">
        <v>493925.22570000001</v>
      </c>
      <c r="F333" s="11">
        <v>5180772.8600000003</v>
      </c>
      <c r="G333" s="11" t="s">
        <v>58</v>
      </c>
      <c r="H333" s="12">
        <v>3</v>
      </c>
      <c r="I333" s="12" t="s">
        <v>117</v>
      </c>
      <c r="J333" s="13" t="s">
        <v>1243</v>
      </c>
      <c r="K333" s="12">
        <v>24</v>
      </c>
      <c r="L333" s="12" t="s">
        <v>1121</v>
      </c>
      <c r="N333" s="33" t="s">
        <v>29</v>
      </c>
      <c r="O333" s="9" t="s">
        <v>1244</v>
      </c>
      <c r="P333" s="3">
        <v>20</v>
      </c>
      <c r="Q333" s="3">
        <v>30</v>
      </c>
      <c r="R333" s="12">
        <f>Q333-P333</f>
        <v>10</v>
      </c>
      <c r="S333" s="12">
        <f>S332+R333</f>
        <v>30</v>
      </c>
      <c r="T333" s="31">
        <v>1.3536355135240044</v>
      </c>
      <c r="U333" s="81">
        <v>-25.259949800000001</v>
      </c>
      <c r="V333" s="80">
        <v>9.4785958904109596E-2</v>
      </c>
      <c r="W333" s="80">
        <v>0.93584474885844737</v>
      </c>
      <c r="X333" s="37">
        <f>W333/V333</f>
        <v>9.8732424050823457</v>
      </c>
      <c r="Y333" s="17">
        <f>T333*R333*W333</f>
        <v>12.667926871997473</v>
      </c>
      <c r="Z333" s="18">
        <f>Z332+Y333</f>
        <v>53.945109704955378</v>
      </c>
      <c r="AA333" s="26">
        <v>6.54</v>
      </c>
    </row>
    <row r="336" spans="1:27" x14ac:dyDescent="0.25">
      <c r="A336" s="9" t="s">
        <v>1263</v>
      </c>
      <c r="B336" s="10">
        <v>169</v>
      </c>
      <c r="C336" s="11">
        <v>-117.078743</v>
      </c>
      <c r="D336" s="11">
        <v>46.780410000000003</v>
      </c>
      <c r="E336" s="11">
        <v>493989.03539999999</v>
      </c>
      <c r="F336" s="11">
        <v>5180765.3499999996</v>
      </c>
      <c r="G336" s="11" t="s">
        <v>28</v>
      </c>
      <c r="H336" s="12">
        <v>4</v>
      </c>
      <c r="I336" s="12" t="s">
        <v>117</v>
      </c>
      <c r="J336" s="13" t="s">
        <v>1257</v>
      </c>
      <c r="K336" s="12">
        <v>26</v>
      </c>
      <c r="L336" s="12" t="s">
        <v>1121</v>
      </c>
      <c r="N336" s="33" t="s">
        <v>31</v>
      </c>
      <c r="O336" s="9" t="s">
        <v>1266</v>
      </c>
      <c r="P336" s="3">
        <v>0</v>
      </c>
      <c r="Q336" s="3">
        <v>10</v>
      </c>
      <c r="R336" s="12">
        <f>Q336-P336</f>
        <v>10</v>
      </c>
      <c r="S336" s="12">
        <f>R336</f>
        <v>10</v>
      </c>
      <c r="T336" s="31">
        <v>1.3117313901582652</v>
      </c>
      <c r="U336" s="78">
        <v>-25.880189999999992</v>
      </c>
      <c r="V336" s="79">
        <v>0.13908841507436104</v>
      </c>
      <c r="W336" s="79">
        <v>1.6755267844250854</v>
      </c>
      <c r="X336" s="37">
        <f>W336/V336</f>
        <v>12.046487002740639</v>
      </c>
      <c r="Y336" s="17">
        <f>T336*R336*W336</f>
        <v>21.978410781813253</v>
      </c>
      <c r="Z336" s="18">
        <f>Y336</f>
        <v>21.978410781813253</v>
      </c>
      <c r="AA336" s="26">
        <v>4.79</v>
      </c>
    </row>
    <row r="337" spans="1:27" x14ac:dyDescent="0.25">
      <c r="A337" s="9" t="s">
        <v>1264</v>
      </c>
      <c r="B337" s="10">
        <v>169</v>
      </c>
      <c r="C337" s="11">
        <v>-117.078743</v>
      </c>
      <c r="D337" s="11">
        <v>46.780410000000003</v>
      </c>
      <c r="E337" s="11">
        <v>493989.03539999999</v>
      </c>
      <c r="F337" s="11">
        <v>5180765.3499999996</v>
      </c>
      <c r="G337" s="11" t="s">
        <v>28</v>
      </c>
      <c r="H337" s="12">
        <v>4</v>
      </c>
      <c r="I337" s="12" t="s">
        <v>117</v>
      </c>
      <c r="J337" s="13" t="s">
        <v>1257</v>
      </c>
      <c r="K337" s="12">
        <v>26</v>
      </c>
      <c r="L337" s="12" t="s">
        <v>1121</v>
      </c>
      <c r="N337" s="33" t="s">
        <v>31</v>
      </c>
      <c r="O337" s="9" t="s">
        <v>1266</v>
      </c>
      <c r="P337" s="3">
        <v>10</v>
      </c>
      <c r="Q337" s="3">
        <v>20</v>
      </c>
      <c r="R337" s="12">
        <f>Q337-P337</f>
        <v>10</v>
      </c>
      <c r="S337" s="12">
        <f>S336+R337</f>
        <v>20</v>
      </c>
      <c r="T337" s="31">
        <v>1.5018437814280927</v>
      </c>
      <c r="U337" s="81">
        <v>-25.754106100000001</v>
      </c>
      <c r="V337" s="80">
        <v>0.10776346754524839</v>
      </c>
      <c r="W337" s="80">
        <v>1.2215463608745882</v>
      </c>
      <c r="X337" s="37">
        <f>W337/V337</f>
        <v>11.335440374185044</v>
      </c>
      <c r="Y337" s="17">
        <f>T337*R337*W337</f>
        <v>18.345718058056171</v>
      </c>
      <c r="Z337" s="18">
        <f>Z336+Y337</f>
        <v>40.324128839869424</v>
      </c>
      <c r="AA337" s="26">
        <v>5.38</v>
      </c>
    </row>
    <row r="338" spans="1:27" x14ac:dyDescent="0.25">
      <c r="A338" s="9" t="s">
        <v>1265</v>
      </c>
      <c r="B338" s="10">
        <v>169</v>
      </c>
      <c r="C338" s="11">
        <v>-117.078743</v>
      </c>
      <c r="D338" s="11">
        <v>46.780410000000003</v>
      </c>
      <c r="E338" s="11">
        <v>493989.03539999999</v>
      </c>
      <c r="F338" s="11">
        <v>5180765.3499999996</v>
      </c>
      <c r="G338" s="11" t="s">
        <v>28</v>
      </c>
      <c r="H338" s="12">
        <v>4</v>
      </c>
      <c r="I338" s="12" t="s">
        <v>117</v>
      </c>
      <c r="J338" s="13" t="s">
        <v>1257</v>
      </c>
      <c r="K338" s="12">
        <v>26</v>
      </c>
      <c r="L338" s="12" t="s">
        <v>1121</v>
      </c>
      <c r="N338" s="33" t="s">
        <v>29</v>
      </c>
      <c r="O338" s="9" t="s">
        <v>1266</v>
      </c>
      <c r="P338" s="3">
        <v>20</v>
      </c>
      <c r="Q338" s="3">
        <v>30</v>
      </c>
      <c r="R338" s="12">
        <f>Q338-P338</f>
        <v>10</v>
      </c>
      <c r="S338" s="12">
        <f>S337+R338</f>
        <v>30</v>
      </c>
      <c r="T338" s="31">
        <v>1.4593221236127529</v>
      </c>
      <c r="U338" s="81">
        <v>-25.340995900000003</v>
      </c>
      <c r="V338" s="80">
        <v>9.2731203459043954E-2</v>
      </c>
      <c r="W338" s="80">
        <v>0.89370165745856345</v>
      </c>
      <c r="X338" s="37">
        <f>W338/V338</f>
        <v>9.6375505129002175</v>
      </c>
      <c r="Y338" s="17">
        <f>T338*R338*W338</f>
        <v>13.041986006386679</v>
      </c>
      <c r="Z338" s="18">
        <f>Z337+Y338</f>
        <v>53.366114846256103</v>
      </c>
      <c r="AA338" s="86">
        <v>6.3</v>
      </c>
    </row>
    <row r="340" spans="1:27" x14ac:dyDescent="0.25">
      <c r="A340" s="9" t="s">
        <v>1277</v>
      </c>
      <c r="B340" s="10">
        <v>171</v>
      </c>
      <c r="C340" s="11">
        <v>-117.077907</v>
      </c>
      <c r="D340" s="11">
        <v>46.780352000000001</v>
      </c>
      <c r="E340" s="11">
        <v>494052.84639999998</v>
      </c>
      <c r="F340" s="11">
        <v>5180758.841</v>
      </c>
      <c r="G340" s="11" t="s">
        <v>28</v>
      </c>
      <c r="H340" s="12">
        <v>6</v>
      </c>
      <c r="I340" s="12" t="s">
        <v>117</v>
      </c>
      <c r="J340" s="13" t="s">
        <v>1271</v>
      </c>
      <c r="K340" s="12">
        <v>28</v>
      </c>
      <c r="L340" s="12" t="s">
        <v>1121</v>
      </c>
      <c r="N340" s="33" t="s">
        <v>31</v>
      </c>
      <c r="O340" s="9" t="s">
        <v>1281</v>
      </c>
      <c r="P340" s="3">
        <v>0</v>
      </c>
      <c r="Q340" s="3">
        <v>10</v>
      </c>
      <c r="R340" s="12">
        <f>Q340-P340</f>
        <v>10</v>
      </c>
      <c r="S340" s="12">
        <f>R340</f>
        <v>10</v>
      </c>
      <c r="T340" s="31">
        <v>1.3722497662191013</v>
      </c>
      <c r="U340" s="78">
        <v>-25.746209999999998</v>
      </c>
      <c r="V340" s="79">
        <v>0.14043192665753035</v>
      </c>
      <c r="W340" s="79">
        <v>1.6396588062945985</v>
      </c>
      <c r="X340" s="37">
        <f>W340/V340</f>
        <v>11.675826468529587</v>
      </c>
      <c r="Y340" s="17">
        <f>T340*R340*W340</f>
        <v>22.500214136168537</v>
      </c>
      <c r="Z340" s="18">
        <f>Y340</f>
        <v>22.500214136168537</v>
      </c>
      <c r="AA340" s="86">
        <v>4.8</v>
      </c>
    </row>
    <row r="341" spans="1:27" x14ac:dyDescent="0.25">
      <c r="A341" s="9" t="s">
        <v>1278</v>
      </c>
      <c r="B341" s="10">
        <v>171</v>
      </c>
      <c r="C341" s="11">
        <v>-117.077907</v>
      </c>
      <c r="D341" s="11">
        <v>46.780352000000001</v>
      </c>
      <c r="E341" s="11">
        <v>494052.84639999998</v>
      </c>
      <c r="F341" s="11">
        <v>5180758.841</v>
      </c>
      <c r="G341" s="11" t="s">
        <v>28</v>
      </c>
      <c r="H341" s="12">
        <v>6</v>
      </c>
      <c r="I341" s="12" t="s">
        <v>117</v>
      </c>
      <c r="J341" s="13" t="s">
        <v>1271</v>
      </c>
      <c r="K341" s="12">
        <v>28</v>
      </c>
      <c r="L341" s="12" t="s">
        <v>1121</v>
      </c>
      <c r="N341" s="33" t="s">
        <v>1280</v>
      </c>
      <c r="O341" s="9" t="s">
        <v>1281</v>
      </c>
      <c r="P341" s="3">
        <v>10</v>
      </c>
      <c r="Q341" s="3">
        <v>20</v>
      </c>
      <c r="R341" s="12">
        <f>Q341-P341</f>
        <v>10</v>
      </c>
      <c r="S341" s="12">
        <f>S340+R341</f>
        <v>20</v>
      </c>
      <c r="T341" s="31">
        <v>1.5116361134146126</v>
      </c>
      <c r="U341" s="81">
        <v>-25.729498900000003</v>
      </c>
      <c r="V341" s="80">
        <v>0.10730368774683283</v>
      </c>
      <c r="W341" s="80">
        <v>1.1677211878750577</v>
      </c>
      <c r="X341" s="37">
        <f>W341/V341</f>
        <v>10.882395678982842</v>
      </c>
      <c r="Y341" s="17">
        <f>T341*R341*W341</f>
        <v>17.651695179913467</v>
      </c>
      <c r="Z341" s="18">
        <f>Z340+Y341</f>
        <v>40.151909316082005</v>
      </c>
      <c r="AA341" s="86">
        <v>5.22</v>
      </c>
    </row>
    <row r="342" spans="1:27" x14ac:dyDescent="0.25">
      <c r="A342" s="9" t="s">
        <v>1279</v>
      </c>
      <c r="B342" s="10">
        <v>171</v>
      </c>
      <c r="C342" s="11">
        <v>-117.077907</v>
      </c>
      <c r="D342" s="11">
        <v>46.780352000000001</v>
      </c>
      <c r="E342" s="11">
        <v>494052.84639999998</v>
      </c>
      <c r="F342" s="11">
        <v>5180758.841</v>
      </c>
      <c r="G342" s="11" t="s">
        <v>28</v>
      </c>
      <c r="H342" s="12">
        <v>6</v>
      </c>
      <c r="I342" s="12" t="s">
        <v>117</v>
      </c>
      <c r="J342" s="13" t="s">
        <v>1271</v>
      </c>
      <c r="K342" s="12">
        <v>28</v>
      </c>
      <c r="L342" s="12" t="s">
        <v>1121</v>
      </c>
      <c r="N342" s="33" t="s">
        <v>66</v>
      </c>
      <c r="O342" s="9" t="s">
        <v>1272</v>
      </c>
      <c r="P342" s="3">
        <v>20</v>
      </c>
      <c r="Q342" s="3">
        <v>30</v>
      </c>
      <c r="R342" s="12">
        <f>Q342-P342</f>
        <v>10</v>
      </c>
      <c r="S342" s="12">
        <f>S341+R342</f>
        <v>30</v>
      </c>
      <c r="T342" s="31">
        <v>1.4679676059071582</v>
      </c>
      <c r="U342" s="81">
        <v>-25.1983958</v>
      </c>
      <c r="V342" s="80">
        <v>9.5808179406317265E-2</v>
      </c>
      <c r="W342" s="80">
        <v>0.83746308254492674</v>
      </c>
      <c r="X342" s="37">
        <f>W342/V342</f>
        <v>8.7410395201571625</v>
      </c>
      <c r="Y342" s="17">
        <f>T342*R342*W342</f>
        <v>12.293686763191049</v>
      </c>
      <c r="Z342" s="18">
        <f>Z341+Y342</f>
        <v>52.445596079273052</v>
      </c>
      <c r="AA342" s="86">
        <v>6.2</v>
      </c>
    </row>
    <row r="344" spans="1:27" x14ac:dyDescent="0.25">
      <c r="A344" s="9" t="s">
        <v>1291</v>
      </c>
      <c r="B344" s="10">
        <v>173</v>
      </c>
      <c r="C344" s="11">
        <v>-117.077071</v>
      </c>
      <c r="D344" s="11">
        <v>46.780290000000001</v>
      </c>
      <c r="E344" s="11">
        <v>494116.65700000001</v>
      </c>
      <c r="F344" s="11">
        <v>5180751.8890000004</v>
      </c>
      <c r="G344" s="11" t="s">
        <v>512</v>
      </c>
      <c r="H344" s="12">
        <v>7</v>
      </c>
      <c r="I344" s="12" t="s">
        <v>117</v>
      </c>
      <c r="J344" s="13" t="s">
        <v>1285</v>
      </c>
      <c r="K344" s="12">
        <v>30</v>
      </c>
      <c r="L344" s="12" t="s">
        <v>1121</v>
      </c>
      <c r="N344" s="33" t="s">
        <v>31</v>
      </c>
      <c r="O344" s="9" t="s">
        <v>1286</v>
      </c>
      <c r="P344" s="3">
        <v>0</v>
      </c>
      <c r="Q344" s="3">
        <v>10</v>
      </c>
      <c r="R344" s="12">
        <f>Q344-P344</f>
        <v>10</v>
      </c>
      <c r="S344" s="12">
        <f>R344</f>
        <v>10</v>
      </c>
      <c r="T344" s="31">
        <v>1.3491363339626303</v>
      </c>
      <c r="U344" s="78">
        <v>-25.800004999999992</v>
      </c>
      <c r="V344" s="79">
        <v>0.12030977904178514</v>
      </c>
      <c r="W344" s="79">
        <v>1.3017510391599214</v>
      </c>
      <c r="X344" s="37">
        <f>W344/V344</f>
        <v>10.81999359925519</v>
      </c>
      <c r="Y344" s="17">
        <f>T344*R344*W344</f>
        <v>17.56239624704261</v>
      </c>
      <c r="Z344" s="18">
        <f>Y344</f>
        <v>17.56239624704261</v>
      </c>
      <c r="AA344" s="26">
        <v>4.87</v>
      </c>
    </row>
    <row r="345" spans="1:27" x14ac:dyDescent="0.25">
      <c r="A345" s="9" t="s">
        <v>1292</v>
      </c>
      <c r="B345" s="10">
        <v>173</v>
      </c>
      <c r="C345" s="11">
        <v>-117.077071</v>
      </c>
      <c r="D345" s="11">
        <v>46.780290000000001</v>
      </c>
      <c r="E345" s="11">
        <v>494116.65700000001</v>
      </c>
      <c r="F345" s="11">
        <v>5180751.8890000004</v>
      </c>
      <c r="G345" s="11" t="s">
        <v>512</v>
      </c>
      <c r="H345" s="12">
        <v>7</v>
      </c>
      <c r="I345" s="12" t="s">
        <v>117</v>
      </c>
      <c r="J345" s="13" t="s">
        <v>1285</v>
      </c>
      <c r="K345" s="12">
        <v>30</v>
      </c>
      <c r="L345" s="12" t="s">
        <v>1121</v>
      </c>
      <c r="N345" s="33" t="s">
        <v>223</v>
      </c>
      <c r="O345" s="9" t="s">
        <v>1294</v>
      </c>
      <c r="P345" s="3">
        <v>10</v>
      </c>
      <c r="Q345" s="3">
        <v>20</v>
      </c>
      <c r="R345" s="12">
        <f>Q345-P345</f>
        <v>10</v>
      </c>
      <c r="S345" s="12">
        <f>S344+R345</f>
        <v>20</v>
      </c>
      <c r="T345" s="31">
        <v>1.554245990437038</v>
      </c>
      <c r="U345" s="81">
        <v>-25.73667600000001</v>
      </c>
      <c r="V345" s="80">
        <v>0.10471601693677907</v>
      </c>
      <c r="W345" s="80">
        <v>0.99118314109115679</v>
      </c>
      <c r="X345" s="37">
        <f>W345/V345</f>
        <v>9.4654396728016383</v>
      </c>
      <c r="Y345" s="17">
        <f>T345*R345*W345</f>
        <v>15.405424228297194</v>
      </c>
      <c r="Z345" s="18">
        <f>Z344+Y345</f>
        <v>32.967820475339806</v>
      </c>
      <c r="AA345" s="86">
        <v>5.3</v>
      </c>
    </row>
    <row r="346" spans="1:27" x14ac:dyDescent="0.25">
      <c r="A346" s="9" t="s">
        <v>1293</v>
      </c>
      <c r="B346" s="10">
        <v>173</v>
      </c>
      <c r="C346" s="11">
        <v>-117.077071</v>
      </c>
      <c r="D346" s="11">
        <v>46.780290000000001</v>
      </c>
      <c r="E346" s="11">
        <v>494116.65700000001</v>
      </c>
      <c r="F346" s="11">
        <v>5180751.8890000004</v>
      </c>
      <c r="G346" s="11" t="s">
        <v>512</v>
      </c>
      <c r="H346" s="12">
        <v>7</v>
      </c>
      <c r="I346" s="12" t="s">
        <v>117</v>
      </c>
      <c r="J346" s="13" t="s">
        <v>1285</v>
      </c>
      <c r="K346" s="12">
        <v>30</v>
      </c>
      <c r="L346" s="12" t="s">
        <v>1121</v>
      </c>
      <c r="N346" s="33" t="s">
        <v>35</v>
      </c>
      <c r="O346" s="9" t="s">
        <v>1294</v>
      </c>
      <c r="P346" s="3">
        <v>20</v>
      </c>
      <c r="Q346" s="3">
        <v>30</v>
      </c>
      <c r="R346" s="12">
        <f>Q346-P346</f>
        <v>10</v>
      </c>
      <c r="S346" s="12">
        <f>S345+R346</f>
        <v>30</v>
      </c>
      <c r="T346" s="31">
        <v>1.5459533849709759</v>
      </c>
      <c r="U346" s="81">
        <v>-25.243535400000006</v>
      </c>
      <c r="V346" s="80">
        <v>8.4436069235064207E-2</v>
      </c>
      <c r="W346" s="80">
        <v>0.78538991252559087</v>
      </c>
      <c r="X346" s="37">
        <f>W346/V346</f>
        <v>9.3015925497327387</v>
      </c>
      <c r="Y346" s="17">
        <f>T346*R346*W346</f>
        <v>12.141761937909958</v>
      </c>
      <c r="Z346" s="18">
        <f>Z345+Y346</f>
        <v>45.109582413249768</v>
      </c>
      <c r="AA346" s="26">
        <v>5.89</v>
      </c>
    </row>
    <row r="348" spans="1:27" x14ac:dyDescent="0.25">
      <c r="A348" s="9" t="s">
        <v>1307</v>
      </c>
      <c r="B348" s="10">
        <v>175</v>
      </c>
      <c r="C348" s="11">
        <v>-117.086879</v>
      </c>
      <c r="D348" s="11">
        <v>46.780707999999997</v>
      </c>
      <c r="E348" s="11">
        <v>493367.99829999998</v>
      </c>
      <c r="F348" s="11">
        <v>5180799.1189999999</v>
      </c>
      <c r="G348" s="11" t="s">
        <v>130</v>
      </c>
      <c r="H348" s="12">
        <v>1</v>
      </c>
      <c r="I348" s="12" t="s">
        <v>29</v>
      </c>
      <c r="J348" s="13" t="s">
        <v>1298</v>
      </c>
      <c r="K348" s="12">
        <v>6</v>
      </c>
      <c r="L348" s="12" t="s">
        <v>1299</v>
      </c>
      <c r="N348" s="33" t="s">
        <v>31</v>
      </c>
      <c r="O348" s="9" t="s">
        <v>1310</v>
      </c>
      <c r="P348" s="3">
        <v>0</v>
      </c>
      <c r="Q348" s="3">
        <v>10</v>
      </c>
      <c r="R348" s="12">
        <f>Q348-P348</f>
        <v>10</v>
      </c>
      <c r="S348" s="12">
        <f>R348</f>
        <v>10</v>
      </c>
      <c r="T348" s="31">
        <v>1.1015050196728833</v>
      </c>
      <c r="U348" s="78">
        <v>-26.163375000000002</v>
      </c>
      <c r="V348" s="79">
        <v>0.1923298888672256</v>
      </c>
      <c r="W348" s="79">
        <v>2.3843166309222075</v>
      </c>
      <c r="X348" s="37">
        <f>W348/V348</f>
        <v>12.397015591103543</v>
      </c>
      <c r="Y348" s="17">
        <f>T348*R348*W348</f>
        <v>26.263367374503488</v>
      </c>
      <c r="Z348" s="18">
        <f>Y348</f>
        <v>26.263367374503488</v>
      </c>
      <c r="AA348" s="26">
        <v>4.66</v>
      </c>
    </row>
    <row r="349" spans="1:27" x14ac:dyDescent="0.25">
      <c r="A349" s="9" t="s">
        <v>1308</v>
      </c>
      <c r="B349" s="10">
        <v>175</v>
      </c>
      <c r="C349" s="11">
        <v>-117.086879</v>
      </c>
      <c r="D349" s="11">
        <v>46.780707999999997</v>
      </c>
      <c r="E349" s="11">
        <v>493367.99829999998</v>
      </c>
      <c r="F349" s="11">
        <v>5180799.1189999999</v>
      </c>
      <c r="G349" s="11" t="s">
        <v>130</v>
      </c>
      <c r="H349" s="12">
        <v>1</v>
      </c>
      <c r="I349" s="12" t="s">
        <v>29</v>
      </c>
      <c r="J349" s="13" t="s">
        <v>1298</v>
      </c>
      <c r="K349" s="12">
        <v>6</v>
      </c>
      <c r="L349" s="12" t="s">
        <v>1299</v>
      </c>
      <c r="N349" s="33" t="s">
        <v>73</v>
      </c>
      <c r="O349" s="9" t="s">
        <v>1310</v>
      </c>
      <c r="P349" s="3">
        <v>10</v>
      </c>
      <c r="Q349" s="3">
        <v>20</v>
      </c>
      <c r="R349" s="12">
        <f>Q349-P349</f>
        <v>10</v>
      </c>
      <c r="S349" s="12">
        <f>S348+R349</f>
        <v>20</v>
      </c>
      <c r="T349" s="31">
        <v>1.322405914215643</v>
      </c>
      <c r="U349" s="81">
        <v>-26.110910500000003</v>
      </c>
      <c r="V349" s="80">
        <v>0.13869871150507174</v>
      </c>
      <c r="W349" s="80">
        <v>1.6718075482043313</v>
      </c>
      <c r="X349" s="37">
        <f>W349/V349</f>
        <v>12.053518955316315</v>
      </c>
      <c r="Y349" s="17">
        <f>T349*R349*W349</f>
        <v>22.108081891757617</v>
      </c>
      <c r="Z349" s="18">
        <f>Z348+Y349</f>
        <v>48.371449266261109</v>
      </c>
      <c r="AA349" s="26">
        <v>4.46</v>
      </c>
    </row>
    <row r="350" spans="1:27" x14ac:dyDescent="0.25">
      <c r="A350" s="9" t="s">
        <v>1309</v>
      </c>
      <c r="B350" s="10">
        <v>175</v>
      </c>
      <c r="C350" s="11">
        <v>-117.086879</v>
      </c>
      <c r="D350" s="11">
        <v>46.780707999999997</v>
      </c>
      <c r="E350" s="11">
        <v>493367.99829999998</v>
      </c>
      <c r="F350" s="11">
        <v>5180799.1189999999</v>
      </c>
      <c r="G350" s="11" t="s">
        <v>130</v>
      </c>
      <c r="H350" s="12">
        <v>1</v>
      </c>
      <c r="I350" s="12" t="s">
        <v>29</v>
      </c>
      <c r="J350" s="13" t="s">
        <v>1298</v>
      </c>
      <c r="K350" s="12">
        <v>6</v>
      </c>
      <c r="L350" s="12" t="s">
        <v>1299</v>
      </c>
      <c r="N350" s="33" t="s">
        <v>29</v>
      </c>
      <c r="O350" s="9" t="s">
        <v>1300</v>
      </c>
      <c r="P350" s="3">
        <v>20</v>
      </c>
      <c r="Q350" s="3">
        <v>30</v>
      </c>
      <c r="R350" s="12">
        <f>Q350-P350</f>
        <v>10</v>
      </c>
      <c r="S350" s="12">
        <f>S349+R350</f>
        <v>30</v>
      </c>
      <c r="T350" s="31">
        <v>1.2518305485470298</v>
      </c>
      <c r="U350" s="81">
        <v>-26.045789200000002</v>
      </c>
      <c r="V350" s="80">
        <v>0.14917432896814342</v>
      </c>
      <c r="W350" s="80">
        <v>1.7777096684313181</v>
      </c>
      <c r="X350" s="37">
        <f>W350/V350</f>
        <v>11.916994570902027</v>
      </c>
      <c r="Y350" s="17">
        <f>T350*R350*W350</f>
        <v>22.253912693897355</v>
      </c>
      <c r="Z350" s="18">
        <f>Z349+Y350</f>
        <v>70.625361960158472</v>
      </c>
      <c r="AA350" s="26">
        <v>5.49</v>
      </c>
    </row>
    <row r="352" spans="1:27" x14ac:dyDescent="0.25">
      <c r="A352" s="21" t="s">
        <v>1320</v>
      </c>
      <c r="B352" s="38">
        <v>177</v>
      </c>
      <c r="C352" s="45">
        <v>-117.086043</v>
      </c>
      <c r="D352" s="45">
        <v>46.780763</v>
      </c>
      <c r="E352" s="45">
        <v>493431.82199999999</v>
      </c>
      <c r="F352" s="45">
        <v>5180805.16</v>
      </c>
      <c r="G352" s="45" t="s">
        <v>58</v>
      </c>
      <c r="H352" s="33">
        <v>2</v>
      </c>
      <c r="I352" s="33" t="s">
        <v>29</v>
      </c>
      <c r="J352" s="35" t="s">
        <v>1314</v>
      </c>
      <c r="K352" s="33">
        <v>8</v>
      </c>
      <c r="L352" s="33" t="s">
        <v>1299</v>
      </c>
      <c r="N352" s="33" t="s">
        <v>31</v>
      </c>
      <c r="O352" s="21" t="s">
        <v>1315</v>
      </c>
      <c r="P352" s="3">
        <v>0</v>
      </c>
      <c r="Q352" s="3">
        <v>10</v>
      </c>
      <c r="R352" s="12">
        <f>Q352-P352</f>
        <v>10</v>
      </c>
      <c r="S352" s="12">
        <f>R352</f>
        <v>10</v>
      </c>
      <c r="T352" s="31">
        <v>1.2156606736418654</v>
      </c>
      <c r="U352" s="78">
        <v>-25.894399999999997</v>
      </c>
      <c r="V352" s="79">
        <v>0.16248088004190672</v>
      </c>
      <c r="W352" s="79">
        <v>1.879625982189628</v>
      </c>
      <c r="X352" s="37">
        <f>W352/V352</f>
        <v>11.568290261013104</v>
      </c>
      <c r="Y352" s="17">
        <f>T352*R352*W352</f>
        <v>22.849873877033961</v>
      </c>
      <c r="Z352" s="18">
        <f>Y352</f>
        <v>22.849873877033961</v>
      </c>
      <c r="AA352" s="26">
        <v>4.6900000000000004</v>
      </c>
    </row>
    <row r="353" spans="1:27" x14ac:dyDescent="0.25">
      <c r="A353" s="21" t="s">
        <v>1321</v>
      </c>
      <c r="B353" s="38">
        <v>177</v>
      </c>
      <c r="C353" s="45">
        <v>-117.086043</v>
      </c>
      <c r="D353" s="45">
        <v>46.780763</v>
      </c>
      <c r="E353" s="45">
        <v>493431.82199999999</v>
      </c>
      <c r="F353" s="45">
        <v>5180805.16</v>
      </c>
      <c r="G353" s="45" t="s">
        <v>58</v>
      </c>
      <c r="H353" s="33">
        <v>2</v>
      </c>
      <c r="I353" s="33" t="s">
        <v>29</v>
      </c>
      <c r="J353" s="35" t="s">
        <v>1314</v>
      </c>
      <c r="K353" s="33">
        <v>8</v>
      </c>
      <c r="L353" s="33" t="s">
        <v>1299</v>
      </c>
      <c r="N353" s="33" t="s">
        <v>73</v>
      </c>
      <c r="O353" s="21" t="s">
        <v>1315</v>
      </c>
      <c r="P353" s="3">
        <v>10</v>
      </c>
      <c r="Q353" s="3">
        <v>20</v>
      </c>
      <c r="R353" s="12">
        <f>Q353-P353</f>
        <v>10</v>
      </c>
      <c r="S353" s="12">
        <f>S352+R353</f>
        <v>20</v>
      </c>
      <c r="T353" s="31">
        <v>1.4300333468602784</v>
      </c>
      <c r="U353" s="81">
        <v>-25.863813200000003</v>
      </c>
      <c r="V353" s="80">
        <v>0.12009796499977733</v>
      </c>
      <c r="W353" s="80">
        <v>1.3438892104911611</v>
      </c>
      <c r="X353" s="37">
        <f>W353/V353</f>
        <v>11.189941565568182</v>
      </c>
      <c r="Y353" s="17">
        <f>T353*R353*W353</f>
        <v>19.218063854880921</v>
      </c>
      <c r="Z353" s="18">
        <f>Z352+Y353</f>
        <v>42.067937731914881</v>
      </c>
      <c r="AA353" s="26">
        <v>4.53</v>
      </c>
    </row>
    <row r="354" spans="1:27" x14ac:dyDescent="0.25">
      <c r="A354" s="21" t="s">
        <v>1322</v>
      </c>
      <c r="B354" s="38">
        <v>177</v>
      </c>
      <c r="C354" s="45">
        <v>-117.086043</v>
      </c>
      <c r="D354" s="45">
        <v>46.780763</v>
      </c>
      <c r="E354" s="45">
        <v>493431.82199999999</v>
      </c>
      <c r="F354" s="45">
        <v>5180805.16</v>
      </c>
      <c r="G354" s="45" t="s">
        <v>58</v>
      </c>
      <c r="H354" s="33">
        <v>2</v>
      </c>
      <c r="I354" s="33" t="s">
        <v>29</v>
      </c>
      <c r="J354" s="35" t="s">
        <v>1314</v>
      </c>
      <c r="K354" s="33">
        <v>8</v>
      </c>
      <c r="L354" s="33" t="s">
        <v>1299</v>
      </c>
      <c r="N354" s="33" t="s">
        <v>29</v>
      </c>
      <c r="O354" s="21" t="s">
        <v>1323</v>
      </c>
      <c r="P354" s="3">
        <v>20</v>
      </c>
      <c r="Q354" s="3">
        <v>30</v>
      </c>
      <c r="R354" s="12">
        <f>Q354-P354</f>
        <v>10</v>
      </c>
      <c r="S354" s="12">
        <f>S353+R354</f>
        <v>30</v>
      </c>
      <c r="T354" s="31">
        <v>1.4371791026342258</v>
      </c>
      <c r="U354" s="81">
        <v>-25.468207499999998</v>
      </c>
      <c r="V354" s="80">
        <v>9.4711144950985066E-2</v>
      </c>
      <c r="W354" s="80">
        <v>0.84705434472256602</v>
      </c>
      <c r="X354" s="37">
        <f>W354/V354</f>
        <v>8.9435551134022688</v>
      </c>
      <c r="Y354" s="17">
        <f>T354*R354*W354</f>
        <v>12.173688030307996</v>
      </c>
      <c r="Z354" s="18">
        <f>Z353+Y354</f>
        <v>54.241625762222881</v>
      </c>
      <c r="AA354" s="26">
        <v>5.66</v>
      </c>
    </row>
    <row r="356" spans="1:27" x14ac:dyDescent="0.25">
      <c r="A356" s="9" t="s">
        <v>1334</v>
      </c>
      <c r="B356" s="10">
        <v>179</v>
      </c>
      <c r="C356" s="11">
        <v>-117.085207</v>
      </c>
      <c r="D356" s="11">
        <v>46.780785999999999</v>
      </c>
      <c r="E356" s="11">
        <v>493495.64159999997</v>
      </c>
      <c r="F356" s="11">
        <v>5180807.6459999997</v>
      </c>
      <c r="G356" s="11" t="s">
        <v>512</v>
      </c>
      <c r="H356" s="12">
        <v>4</v>
      </c>
      <c r="I356" s="12" t="s">
        <v>29</v>
      </c>
      <c r="J356" s="13" t="s">
        <v>1327</v>
      </c>
      <c r="K356" s="12">
        <v>10</v>
      </c>
      <c r="L356" s="12" t="s">
        <v>1299</v>
      </c>
      <c r="N356" s="33" t="s">
        <v>31</v>
      </c>
      <c r="O356" s="9" t="s">
        <v>1328</v>
      </c>
      <c r="P356" s="3">
        <v>0</v>
      </c>
      <c r="Q356" s="3">
        <v>10</v>
      </c>
      <c r="R356" s="12">
        <f>Q356-P356</f>
        <v>10</v>
      </c>
      <c r="S356" s="12">
        <f>R356</f>
        <v>10</v>
      </c>
      <c r="T356" s="31">
        <v>1.1574359969652595</v>
      </c>
      <c r="U356" s="78">
        <v>-26.382614999999994</v>
      </c>
      <c r="V356" s="79">
        <v>0.20389961897253978</v>
      </c>
      <c r="W356" s="79">
        <v>2.4619506854114657</v>
      </c>
      <c r="X356" s="37">
        <f>W356/V356</f>
        <v>12.074327052778992</v>
      </c>
      <c r="Y356" s="17">
        <f>T356*R356*W356</f>
        <v>28.495503460485235</v>
      </c>
      <c r="Z356" s="18">
        <f>Y356</f>
        <v>28.495503460485235</v>
      </c>
      <c r="AA356" s="26">
        <v>4.96</v>
      </c>
    </row>
    <row r="357" spans="1:27" x14ac:dyDescent="0.25">
      <c r="A357" s="9" t="s">
        <v>1335</v>
      </c>
      <c r="B357" s="10">
        <v>179</v>
      </c>
      <c r="C357" s="11">
        <v>-117.085207</v>
      </c>
      <c r="D357" s="11">
        <v>46.780785999999999</v>
      </c>
      <c r="E357" s="11">
        <v>493495.64159999997</v>
      </c>
      <c r="F357" s="11">
        <v>5180807.6459999997</v>
      </c>
      <c r="G357" s="11" t="s">
        <v>512</v>
      </c>
      <c r="H357" s="12">
        <v>4</v>
      </c>
      <c r="I357" s="12" t="s">
        <v>29</v>
      </c>
      <c r="J357" s="13" t="s">
        <v>1327</v>
      </c>
      <c r="K357" s="12">
        <v>10</v>
      </c>
      <c r="L357" s="12" t="s">
        <v>1299</v>
      </c>
      <c r="N357" s="33" t="s">
        <v>31</v>
      </c>
      <c r="O357" s="9" t="s">
        <v>1337</v>
      </c>
      <c r="P357" s="3">
        <v>10</v>
      </c>
      <c r="Q357" s="3">
        <v>20</v>
      </c>
      <c r="R357" s="12">
        <f>Q357-P357</f>
        <v>10</v>
      </c>
      <c r="S357" s="12">
        <f>S356+R357</f>
        <v>20</v>
      </c>
      <c r="T357" s="31">
        <v>1.3508124988972599</v>
      </c>
      <c r="U357" s="81">
        <v>-25.975570900000001</v>
      </c>
      <c r="V357" s="80">
        <v>0.14151817463453181</v>
      </c>
      <c r="W357" s="80">
        <v>1.6939598972738046</v>
      </c>
      <c r="X357" s="37">
        <f>W357/V357</f>
        <v>11.969910590271716</v>
      </c>
      <c r="Y357" s="17">
        <f>T357*R357*W357</f>
        <v>22.882222018681734</v>
      </c>
      <c r="Z357" s="18">
        <f>Z356+Y357</f>
        <v>51.377725479166969</v>
      </c>
      <c r="AA357" s="26">
        <v>4.84</v>
      </c>
    </row>
    <row r="358" spans="1:27" x14ac:dyDescent="0.25">
      <c r="A358" s="9" t="s">
        <v>1336</v>
      </c>
      <c r="B358" s="10">
        <v>179</v>
      </c>
      <c r="C358" s="11">
        <v>-117.085207</v>
      </c>
      <c r="D358" s="11">
        <v>46.780785999999999</v>
      </c>
      <c r="E358" s="11">
        <v>493495.64159999997</v>
      </c>
      <c r="F358" s="11">
        <v>5180807.6459999997</v>
      </c>
      <c r="G358" s="11" t="s">
        <v>512</v>
      </c>
      <c r="H358" s="12">
        <v>4</v>
      </c>
      <c r="I358" s="12" t="s">
        <v>29</v>
      </c>
      <c r="J358" s="13" t="s">
        <v>1327</v>
      </c>
      <c r="K358" s="12">
        <v>10</v>
      </c>
      <c r="L358" s="12" t="s">
        <v>1299</v>
      </c>
      <c r="N358" s="33" t="s">
        <v>29</v>
      </c>
      <c r="O358" s="9" t="s">
        <v>1337</v>
      </c>
      <c r="P358" s="3">
        <v>20</v>
      </c>
      <c r="Q358" s="3">
        <v>30</v>
      </c>
      <c r="R358" s="12">
        <f>Q358-P358</f>
        <v>10</v>
      </c>
      <c r="S358" s="12">
        <f>S357+R358</f>
        <v>30</v>
      </c>
      <c r="T358" s="31">
        <v>1.2948815216048839</v>
      </c>
      <c r="U358" s="81">
        <v>-25.631325600000004</v>
      </c>
      <c r="V358" s="80">
        <v>0.13556594760396237</v>
      </c>
      <c r="W358" s="80">
        <v>1.4723588273746668</v>
      </c>
      <c r="X358" s="37">
        <f>W358/V358</f>
        <v>10.860830860534126</v>
      </c>
      <c r="Y358" s="17">
        <f>T358*R358*W358</f>
        <v>19.065302387392911</v>
      </c>
      <c r="Z358" s="18">
        <f>Z357+Y358</f>
        <v>70.443027866559873</v>
      </c>
      <c r="AA358" s="26">
        <v>5.58</v>
      </c>
    </row>
    <row r="360" spans="1:27" x14ac:dyDescent="0.25">
      <c r="A360" s="9" t="s">
        <v>1348</v>
      </c>
      <c r="B360" s="10">
        <v>181</v>
      </c>
      <c r="C360" s="11">
        <v>-117.084371</v>
      </c>
      <c r="D360" s="11">
        <v>46.780723000000002</v>
      </c>
      <c r="E360" s="11">
        <v>493559.451</v>
      </c>
      <c r="F360" s="11">
        <v>5180800.5769999996</v>
      </c>
      <c r="G360" s="11" t="s">
        <v>512</v>
      </c>
      <c r="H360" s="12">
        <v>6</v>
      </c>
      <c r="I360" s="12" t="s">
        <v>29</v>
      </c>
      <c r="J360" s="13" t="s">
        <v>1341</v>
      </c>
      <c r="K360" s="12">
        <v>12</v>
      </c>
      <c r="L360" s="12" t="s">
        <v>1299</v>
      </c>
      <c r="N360" s="33" t="s">
        <v>31</v>
      </c>
      <c r="O360" s="9" t="s">
        <v>1342</v>
      </c>
      <c r="P360" s="3">
        <v>0</v>
      </c>
      <c r="Q360" s="3">
        <v>10</v>
      </c>
      <c r="R360" s="12">
        <f>Q360-P360</f>
        <v>10</v>
      </c>
      <c r="S360" s="12">
        <f>R360</f>
        <v>10</v>
      </c>
      <c r="T360" s="41">
        <v>1.1988990242955695</v>
      </c>
      <c r="U360" s="78">
        <v>-26.276039999999995</v>
      </c>
      <c r="V360" s="79">
        <v>0.18222973952544333</v>
      </c>
      <c r="W360" s="79">
        <v>2.2203508432803365</v>
      </c>
      <c r="X360" s="37">
        <f>W360/V360</f>
        <v>12.184349541751532</v>
      </c>
      <c r="Y360" s="17">
        <f>T360*R360*W360</f>
        <v>26.619764596026403</v>
      </c>
      <c r="Z360" s="18">
        <f>Y360</f>
        <v>26.619764596026403</v>
      </c>
      <c r="AA360" s="26">
        <v>5.03</v>
      </c>
    </row>
    <row r="361" spans="1:27" x14ac:dyDescent="0.25">
      <c r="A361" s="9" t="s">
        <v>1349</v>
      </c>
      <c r="B361" s="10">
        <v>181</v>
      </c>
      <c r="C361" s="11">
        <v>-117.084371</v>
      </c>
      <c r="D361" s="11">
        <v>46.780723000000002</v>
      </c>
      <c r="E361" s="11">
        <v>493559.451</v>
      </c>
      <c r="F361" s="11">
        <v>5180800.5769999996</v>
      </c>
      <c r="G361" s="11" t="s">
        <v>512</v>
      </c>
      <c r="H361" s="12">
        <v>6</v>
      </c>
      <c r="I361" s="12" t="s">
        <v>29</v>
      </c>
      <c r="J361" s="13" t="s">
        <v>1341</v>
      </c>
      <c r="K361" s="12">
        <v>12</v>
      </c>
      <c r="L361" s="12" t="s">
        <v>1299</v>
      </c>
      <c r="N361" s="33" t="s">
        <v>73</v>
      </c>
      <c r="O361" s="9" t="s">
        <v>1351</v>
      </c>
      <c r="P361" s="3">
        <v>10</v>
      </c>
      <c r="Q361" s="3">
        <v>20</v>
      </c>
      <c r="R361" s="12">
        <f>Q361-P361</f>
        <v>10</v>
      </c>
      <c r="S361" s="12">
        <f>S360+R361</f>
        <v>20</v>
      </c>
      <c r="T361" s="41">
        <v>1.4124777246502109</v>
      </c>
      <c r="U361" s="81">
        <v>-26.095531000000008</v>
      </c>
      <c r="V361" s="80">
        <v>0.12726161884296128</v>
      </c>
      <c r="W361" s="80">
        <v>1.5447587747018918</v>
      </c>
      <c r="X361" s="37">
        <f>W361/V361</f>
        <v>12.138449822865278</v>
      </c>
      <c r="Y361" s="17">
        <f>T361*R361*W361</f>
        <v>21.81937359224376</v>
      </c>
      <c r="Z361" s="18">
        <f>Z360+Y361</f>
        <v>48.439138188270164</v>
      </c>
      <c r="AA361" s="26">
        <v>5.15</v>
      </c>
    </row>
    <row r="362" spans="1:27" x14ac:dyDescent="0.25">
      <c r="A362" s="9" t="s">
        <v>1350</v>
      </c>
      <c r="B362" s="10">
        <v>181</v>
      </c>
      <c r="C362" s="11">
        <v>-117.084371</v>
      </c>
      <c r="D362" s="11">
        <v>46.780723000000002</v>
      </c>
      <c r="E362" s="11">
        <v>493559.451</v>
      </c>
      <c r="F362" s="11">
        <v>5180800.5769999996</v>
      </c>
      <c r="G362" s="11" t="s">
        <v>512</v>
      </c>
      <c r="H362" s="12">
        <v>6</v>
      </c>
      <c r="I362" s="12" t="s">
        <v>29</v>
      </c>
      <c r="J362" s="13" t="s">
        <v>1341</v>
      </c>
      <c r="K362" s="12">
        <v>12</v>
      </c>
      <c r="L362" s="12" t="s">
        <v>1299</v>
      </c>
      <c r="N362" s="33" t="s">
        <v>29</v>
      </c>
      <c r="O362" s="9" t="s">
        <v>1342</v>
      </c>
      <c r="P362" s="3">
        <v>20</v>
      </c>
      <c r="Q362" s="3">
        <v>30</v>
      </c>
      <c r="R362" s="12">
        <f>Q362-P362</f>
        <v>10</v>
      </c>
      <c r="S362" s="12">
        <f>S361+R362</f>
        <v>30</v>
      </c>
      <c r="T362" s="41">
        <v>1.3181713922755265</v>
      </c>
      <c r="U362" s="81">
        <v>-25.9955201</v>
      </c>
      <c r="V362" s="80">
        <v>0.1423662646165178</v>
      </c>
      <c r="W362" s="80">
        <v>1.7502624067765398</v>
      </c>
      <c r="X362" s="37">
        <f>W362/V362</f>
        <v>12.294081125827814</v>
      </c>
      <c r="Y362" s="17">
        <f>T362*R362*W362</f>
        <v>23.071458335881452</v>
      </c>
      <c r="Z362" s="18">
        <f>Z361+Y362</f>
        <v>71.510596524151623</v>
      </c>
      <c r="AA362" s="26">
        <v>5.66</v>
      </c>
    </row>
    <row r="364" spans="1:27" x14ac:dyDescent="0.25">
      <c r="A364" s="9" t="s">
        <v>1361</v>
      </c>
      <c r="B364" s="10">
        <v>183</v>
      </c>
      <c r="C364" s="11">
        <v>-117.083535</v>
      </c>
      <c r="D364" s="11">
        <v>46.780738999999997</v>
      </c>
      <c r="E364" s="11">
        <v>493623.26980000001</v>
      </c>
      <c r="F364" s="11">
        <v>5180802.2869999995</v>
      </c>
      <c r="G364" s="11" t="s">
        <v>58</v>
      </c>
      <c r="H364" s="12">
        <v>1</v>
      </c>
      <c r="I364" s="12" t="s">
        <v>59</v>
      </c>
      <c r="J364" s="13" t="s">
        <v>1355</v>
      </c>
      <c r="K364" s="12">
        <v>14</v>
      </c>
      <c r="L364" s="12" t="s">
        <v>1299</v>
      </c>
      <c r="N364" s="33" t="s">
        <v>31</v>
      </c>
      <c r="O364" s="9" t="s">
        <v>1356</v>
      </c>
      <c r="P364" s="3">
        <v>0</v>
      </c>
      <c r="Q364" s="3">
        <v>10</v>
      </c>
      <c r="R364" s="12">
        <f>Q364-P364</f>
        <v>10</v>
      </c>
      <c r="S364" s="12">
        <f>R364</f>
        <v>10</v>
      </c>
      <c r="T364" s="31">
        <v>1.1663461368809216</v>
      </c>
      <c r="U364" s="78">
        <v>-26.038529999999994</v>
      </c>
      <c r="V364" s="79">
        <v>0.18670083836497109</v>
      </c>
      <c r="W364" s="79">
        <v>2.2844064115372915</v>
      </c>
      <c r="X364" s="37">
        <f>W364/V364</f>
        <v>12.235651599333648</v>
      </c>
      <c r="Y364" s="17">
        <f>T364*R364*W364</f>
        <v>26.644085931625288</v>
      </c>
      <c r="Z364" s="18">
        <f>Y364</f>
        <v>26.644085931625288</v>
      </c>
      <c r="AA364" s="26">
        <v>4.4000000000000004</v>
      </c>
    </row>
    <row r="365" spans="1:27" x14ac:dyDescent="0.25">
      <c r="A365" s="9" t="s">
        <v>1362</v>
      </c>
      <c r="B365" s="10">
        <v>183</v>
      </c>
      <c r="C365" s="11">
        <v>-117.083535</v>
      </c>
      <c r="D365" s="11">
        <v>46.780738999999997</v>
      </c>
      <c r="E365" s="11">
        <v>493623.26980000001</v>
      </c>
      <c r="F365" s="11">
        <v>5180802.2869999995</v>
      </c>
      <c r="G365" s="11" t="s">
        <v>58</v>
      </c>
      <c r="H365" s="12">
        <v>1</v>
      </c>
      <c r="I365" s="12" t="s">
        <v>59</v>
      </c>
      <c r="J365" s="13" t="s">
        <v>1355</v>
      </c>
      <c r="K365" s="12">
        <v>14</v>
      </c>
      <c r="L365" s="12" t="s">
        <v>1299</v>
      </c>
      <c r="N365" s="33" t="s">
        <v>73</v>
      </c>
      <c r="O365" s="9" t="s">
        <v>1364</v>
      </c>
      <c r="P365" s="3">
        <v>10</v>
      </c>
      <c r="Q365" s="3">
        <v>20</v>
      </c>
      <c r="R365" s="12">
        <f>Q365-P365</f>
        <v>10</v>
      </c>
      <c r="S365" s="12">
        <f>S364+R365</f>
        <v>20</v>
      </c>
      <c r="T365" s="31">
        <v>1.3754256576741888</v>
      </c>
      <c r="U365" s="81">
        <v>-26.230870600000003</v>
      </c>
      <c r="V365" s="80">
        <v>0.15334735194875052</v>
      </c>
      <c r="W365" s="80">
        <v>1.6296258985769474</v>
      </c>
      <c r="X365" s="37">
        <f>W365/V365</f>
        <v>10.627023407105046</v>
      </c>
      <c r="Y365" s="17">
        <f>T365*R365*W365</f>
        <v>22.414292733130889</v>
      </c>
      <c r="Z365" s="18">
        <f>Z364+Y365</f>
        <v>49.058378664756177</v>
      </c>
      <c r="AA365" s="26">
        <v>4.87</v>
      </c>
    </row>
    <row r="366" spans="1:27" x14ac:dyDescent="0.25">
      <c r="A366" s="9" t="s">
        <v>1363</v>
      </c>
      <c r="B366" s="10">
        <v>183</v>
      </c>
      <c r="C366" s="11">
        <v>-117.083535</v>
      </c>
      <c r="D366" s="11">
        <v>46.780738999999997</v>
      </c>
      <c r="E366" s="11">
        <v>493623.26980000001</v>
      </c>
      <c r="F366" s="11">
        <v>5180802.2869999995</v>
      </c>
      <c r="G366" s="11" t="s">
        <v>58</v>
      </c>
      <c r="H366" s="12">
        <v>1</v>
      </c>
      <c r="I366" s="12" t="s">
        <v>59</v>
      </c>
      <c r="J366" s="13" t="s">
        <v>1355</v>
      </c>
      <c r="K366" s="12">
        <v>14</v>
      </c>
      <c r="L366" s="12" t="s">
        <v>1299</v>
      </c>
      <c r="N366" s="33" t="s">
        <v>29</v>
      </c>
      <c r="O366" s="9" t="s">
        <v>1364</v>
      </c>
      <c r="P366" s="3">
        <v>20</v>
      </c>
      <c r="Q366" s="3">
        <v>30</v>
      </c>
      <c r="R366" s="12">
        <f>Q366-P366</f>
        <v>10</v>
      </c>
      <c r="S366" s="12">
        <f>S365+R366</f>
        <v>30</v>
      </c>
      <c r="T366" s="31">
        <v>1.3179949538613547</v>
      </c>
      <c r="U366" s="81">
        <v>-26.032452500000005</v>
      </c>
      <c r="V366" s="80">
        <v>0.14993107493767413</v>
      </c>
      <c r="W366" s="80">
        <v>1.7960795815613237</v>
      </c>
      <c r="X366" s="37">
        <f>W366/V366</f>
        <v>11.97936840183363</v>
      </c>
      <c r="Y366" s="17">
        <f>T366*R366*W366</f>
        <v>23.672238252312383</v>
      </c>
      <c r="Z366" s="18">
        <f>Z365+Y366</f>
        <v>72.730616917068559</v>
      </c>
      <c r="AA366" s="26">
        <v>5.91</v>
      </c>
    </row>
    <row r="368" spans="1:27" x14ac:dyDescent="0.25">
      <c r="A368" s="9" t="s">
        <v>1374</v>
      </c>
      <c r="B368" s="10">
        <v>185</v>
      </c>
      <c r="C368" s="11">
        <v>-117.08269900000001</v>
      </c>
      <c r="D368" s="11">
        <v>46.780729000000001</v>
      </c>
      <c r="E368" s="11">
        <v>493687.08559999999</v>
      </c>
      <c r="F368" s="11">
        <v>5180801.108</v>
      </c>
      <c r="G368" s="11" t="s">
        <v>512</v>
      </c>
      <c r="H368" s="12">
        <v>3</v>
      </c>
      <c r="I368" s="12" t="s">
        <v>59</v>
      </c>
      <c r="J368" s="13" t="s">
        <v>1368</v>
      </c>
      <c r="K368" s="12">
        <v>16</v>
      </c>
      <c r="L368" s="12" t="s">
        <v>1299</v>
      </c>
      <c r="N368" s="33" t="s">
        <v>31</v>
      </c>
      <c r="O368" s="9" t="s">
        <v>1377</v>
      </c>
      <c r="P368" s="3">
        <v>0</v>
      </c>
      <c r="Q368" s="3">
        <v>10</v>
      </c>
      <c r="R368" s="12">
        <f>Q368-P368</f>
        <v>10</v>
      </c>
      <c r="S368" s="12">
        <f>R368</f>
        <v>10</v>
      </c>
      <c r="T368" s="31">
        <v>1.1712864124777247</v>
      </c>
      <c r="U368" s="78">
        <v>-26.27096499999999</v>
      </c>
      <c r="V368" s="79">
        <v>0.20419567262464719</v>
      </c>
      <c r="W368" s="79">
        <v>2.3463886275739521</v>
      </c>
      <c r="X368" s="37">
        <f>W368/V368</f>
        <v>11.490883217134025</v>
      </c>
      <c r="Y368" s="17">
        <f>T368*R368*W368</f>
        <v>27.482931178696266</v>
      </c>
      <c r="Z368" s="18">
        <f>Y368</f>
        <v>27.482931178696266</v>
      </c>
      <c r="AA368" s="26">
        <v>4.74</v>
      </c>
    </row>
    <row r="369" spans="1:27" x14ac:dyDescent="0.25">
      <c r="A369" s="9" t="s">
        <v>1375</v>
      </c>
      <c r="B369" s="10">
        <v>185</v>
      </c>
      <c r="C369" s="11">
        <v>-117.08269900000001</v>
      </c>
      <c r="D369" s="11">
        <v>46.780729000000001</v>
      </c>
      <c r="E369" s="11">
        <v>493687.08559999999</v>
      </c>
      <c r="F369" s="11">
        <v>5180801.108</v>
      </c>
      <c r="G369" s="11" t="s">
        <v>512</v>
      </c>
      <c r="H369" s="12">
        <v>3</v>
      </c>
      <c r="I369" s="12" t="s">
        <v>59</v>
      </c>
      <c r="J369" s="13" t="s">
        <v>1368</v>
      </c>
      <c r="K369" s="12">
        <v>16</v>
      </c>
      <c r="L369" s="12" t="s">
        <v>1299</v>
      </c>
      <c r="N369" s="33" t="s">
        <v>73</v>
      </c>
      <c r="O369" s="9" t="s">
        <v>1377</v>
      </c>
      <c r="P369" s="3">
        <v>10</v>
      </c>
      <c r="Q369" s="3">
        <v>20</v>
      </c>
      <c r="R369" s="12">
        <f>Q369-P369</f>
        <v>10</v>
      </c>
      <c r="S369" s="12">
        <f>S368+R369</f>
        <v>20</v>
      </c>
      <c r="T369" s="31">
        <v>1.358752227534979</v>
      </c>
      <c r="U369" s="81">
        <v>-26.259579000000002</v>
      </c>
      <c r="V369" s="80">
        <v>0.13857130730050934</v>
      </c>
      <c r="W369" s="80">
        <v>1.7312147707979626</v>
      </c>
      <c r="X369" s="37">
        <f>W369/V369</f>
        <v>12.49331340321128</v>
      </c>
      <c r="Y369" s="17">
        <f>T369*R369*W369</f>
        <v>23.522919261631898</v>
      </c>
      <c r="Z369" s="18">
        <f>Z368+Y369</f>
        <v>51.00585044032816</v>
      </c>
      <c r="AA369" s="26">
        <v>4.6399999999999997</v>
      </c>
    </row>
    <row r="370" spans="1:27" x14ac:dyDescent="0.25">
      <c r="A370" s="9" t="s">
        <v>1376</v>
      </c>
      <c r="B370" s="10">
        <v>185</v>
      </c>
      <c r="C370" s="11">
        <v>-117.08269900000001</v>
      </c>
      <c r="D370" s="11">
        <v>46.780729000000001</v>
      </c>
      <c r="E370" s="11">
        <v>493687.08559999999</v>
      </c>
      <c r="F370" s="11">
        <v>5180801.108</v>
      </c>
      <c r="G370" s="11" t="s">
        <v>512</v>
      </c>
      <c r="H370" s="12">
        <v>3</v>
      </c>
      <c r="I370" s="12" t="s">
        <v>59</v>
      </c>
      <c r="J370" s="13" t="s">
        <v>1368</v>
      </c>
      <c r="K370" s="12">
        <v>16</v>
      </c>
      <c r="L370" s="12" t="s">
        <v>1299</v>
      </c>
      <c r="N370" s="33" t="s">
        <v>29</v>
      </c>
      <c r="O370" s="9" t="s">
        <v>1377</v>
      </c>
      <c r="P370" s="3">
        <v>20</v>
      </c>
      <c r="Q370" s="3">
        <v>30</v>
      </c>
      <c r="R370" s="12">
        <f>Q370-P370</f>
        <v>10</v>
      </c>
      <c r="S370" s="12">
        <f>S369+R370</f>
        <v>30</v>
      </c>
      <c r="T370" s="31">
        <v>1.3419023589815977</v>
      </c>
      <c r="U370" s="81">
        <v>-26.0642554</v>
      </c>
      <c r="V370" s="80">
        <v>0.14585623678646933</v>
      </c>
      <c r="W370" s="80">
        <v>1.7487820571743726</v>
      </c>
      <c r="X370" s="37">
        <f>W370/V370</f>
        <v>11.989765372423225</v>
      </c>
      <c r="Y370" s="17">
        <f>T370*R370*W370</f>
        <v>23.466947678669818</v>
      </c>
      <c r="Z370" s="18">
        <f>Z369+Y370</f>
        <v>74.472798118997986</v>
      </c>
      <c r="AA370" s="26">
        <v>5.48</v>
      </c>
    </row>
    <row r="372" spans="1:27" x14ac:dyDescent="0.25">
      <c r="A372" s="9" t="s">
        <v>1380</v>
      </c>
      <c r="B372" s="10">
        <v>187</v>
      </c>
      <c r="C372" s="11">
        <v>-117.081863</v>
      </c>
      <c r="D372" s="11">
        <v>46.780568000000002</v>
      </c>
      <c r="E372" s="11">
        <v>493750.88390000002</v>
      </c>
      <c r="F372" s="11">
        <v>5180783.1509999996</v>
      </c>
      <c r="G372" s="11" t="s">
        <v>512</v>
      </c>
      <c r="H372" s="12">
        <v>5</v>
      </c>
      <c r="I372" s="12" t="s">
        <v>59</v>
      </c>
      <c r="J372" s="13" t="s">
        <v>1381</v>
      </c>
      <c r="K372" s="12">
        <v>18</v>
      </c>
      <c r="L372" s="12" t="s">
        <v>1299</v>
      </c>
      <c r="N372" s="33" t="s">
        <v>31</v>
      </c>
      <c r="O372" s="9" t="s">
        <v>1393</v>
      </c>
      <c r="P372" s="3">
        <v>0</v>
      </c>
      <c r="Q372" s="3">
        <v>10</v>
      </c>
      <c r="R372" s="12">
        <f>Q372-P372</f>
        <v>10</v>
      </c>
      <c r="S372" s="12">
        <f>R372</f>
        <v>10</v>
      </c>
      <c r="T372" s="31">
        <v>1.2213949221024401</v>
      </c>
      <c r="U372" s="78">
        <v>-25.905564999999996</v>
      </c>
      <c r="V372" s="79">
        <v>0.17060503185602005</v>
      </c>
      <c r="W372" s="79">
        <v>2.0157996558619731</v>
      </c>
      <c r="X372" s="37">
        <f>W372/V372</f>
        <v>11.815593209250602</v>
      </c>
      <c r="Y372" s="17">
        <f>T372*R372*W372</f>
        <v>24.620874636456598</v>
      </c>
      <c r="Z372" s="18">
        <f>Y372</f>
        <v>24.620874636456598</v>
      </c>
      <c r="AA372" s="26">
        <v>4.79</v>
      </c>
    </row>
    <row r="373" spans="1:27" x14ac:dyDescent="0.25">
      <c r="A373" s="9" t="s">
        <v>1390</v>
      </c>
      <c r="B373" s="10">
        <v>187</v>
      </c>
      <c r="C373" s="11">
        <v>-117.081863</v>
      </c>
      <c r="D373" s="11">
        <v>46.780568000000002</v>
      </c>
      <c r="E373" s="11">
        <v>493750.88390000002</v>
      </c>
      <c r="F373" s="11">
        <v>5180783.1509999996</v>
      </c>
      <c r="G373" s="11" t="s">
        <v>512</v>
      </c>
      <c r="H373" s="12">
        <v>5</v>
      </c>
      <c r="I373" s="12" t="s">
        <v>59</v>
      </c>
      <c r="J373" s="13" t="s">
        <v>1381</v>
      </c>
      <c r="K373" s="12">
        <v>18</v>
      </c>
      <c r="L373" s="12" t="s">
        <v>1299</v>
      </c>
      <c r="N373" s="33" t="s">
        <v>31</v>
      </c>
      <c r="O373" s="9" t="s">
        <v>1382</v>
      </c>
      <c r="P373" s="3">
        <v>10</v>
      </c>
      <c r="Q373" s="3">
        <v>20</v>
      </c>
      <c r="R373" s="12">
        <f>Q373-P373</f>
        <v>10</v>
      </c>
      <c r="S373" s="12">
        <f>S372+R373</f>
        <v>20</v>
      </c>
      <c r="T373" s="31">
        <v>1.5003440549076343</v>
      </c>
      <c r="U373" s="81">
        <v>-26.011456400000007</v>
      </c>
      <c r="V373" s="80">
        <v>0.11548656163113995</v>
      </c>
      <c r="W373" s="80">
        <v>1.3582593310304156</v>
      </c>
      <c r="X373" s="37">
        <f>W373/V373</f>
        <v>11.761189456559011</v>
      </c>
      <c r="Y373" s="17">
        <f>T373*R373*W373</f>
        <v>20.378563123343046</v>
      </c>
      <c r="Z373" s="18">
        <f>Z372+Y373</f>
        <v>44.999437759799648</v>
      </c>
      <c r="AA373" s="26">
        <v>4.95</v>
      </c>
    </row>
    <row r="374" spans="1:27" x14ac:dyDescent="0.25">
      <c r="A374" s="9" t="s">
        <v>1391</v>
      </c>
      <c r="B374" s="10">
        <v>187</v>
      </c>
      <c r="C374" s="11">
        <v>-117.081863</v>
      </c>
      <c r="D374" s="11">
        <v>46.780568000000002</v>
      </c>
      <c r="E374" s="11">
        <v>493750.88390000002</v>
      </c>
      <c r="F374" s="11">
        <v>5180783.1509999996</v>
      </c>
      <c r="G374" s="11" t="s">
        <v>512</v>
      </c>
      <c r="H374" s="12">
        <v>5</v>
      </c>
      <c r="I374" s="12" t="s">
        <v>59</v>
      </c>
      <c r="J374" s="13" t="s">
        <v>1381</v>
      </c>
      <c r="K374" s="12">
        <v>18</v>
      </c>
      <c r="L374" s="12" t="s">
        <v>1299</v>
      </c>
      <c r="N374" s="33" t="s">
        <v>1392</v>
      </c>
      <c r="O374" s="9" t="s">
        <v>1393</v>
      </c>
      <c r="P374" s="3">
        <v>20</v>
      </c>
      <c r="Q374" s="3">
        <v>30</v>
      </c>
      <c r="R374" s="12">
        <f>Q374-P374</f>
        <v>10</v>
      </c>
      <c r="S374" s="12">
        <f>S373+R374</f>
        <v>30</v>
      </c>
      <c r="T374" s="31">
        <v>1.5268980362404501</v>
      </c>
      <c r="U374" s="81">
        <v>-25.264053400000002</v>
      </c>
      <c r="V374" s="80">
        <v>7.991490157572359E-2</v>
      </c>
      <c r="W374" s="80">
        <v>0.68817505961565428</v>
      </c>
      <c r="X374" s="37">
        <f>W374/V374</f>
        <v>8.6113483974396452</v>
      </c>
      <c r="Y374" s="17">
        <f>T374*R374*W374</f>
        <v>10.507731471167972</v>
      </c>
      <c r="Z374" s="18">
        <f>Z373+Y374</f>
        <v>55.507169230967619</v>
      </c>
      <c r="AA374" s="26">
        <v>5.21</v>
      </c>
    </row>
    <row r="376" spans="1:27" x14ac:dyDescent="0.25">
      <c r="A376" s="9" t="s">
        <v>1404</v>
      </c>
      <c r="B376" s="10">
        <v>189</v>
      </c>
      <c r="C376" s="11">
        <v>-117.08102700000001</v>
      </c>
      <c r="D376" s="11">
        <v>46.780709000000002</v>
      </c>
      <c r="E376" s="11">
        <v>493814.71710000001</v>
      </c>
      <c r="F376" s="11">
        <v>5180798.7529999996</v>
      </c>
      <c r="G376" s="11" t="s">
        <v>58</v>
      </c>
      <c r="H376" s="12">
        <v>6</v>
      </c>
      <c r="I376" s="12" t="s">
        <v>59</v>
      </c>
      <c r="J376" s="13" t="s">
        <v>1397</v>
      </c>
      <c r="K376" s="12">
        <v>20</v>
      </c>
      <c r="L376" s="12" t="s">
        <v>1299</v>
      </c>
      <c r="N376" s="33" t="s">
        <v>31</v>
      </c>
      <c r="O376" s="9" t="s">
        <v>1398</v>
      </c>
      <c r="P376" s="3">
        <v>0</v>
      </c>
      <c r="Q376" s="3">
        <v>10</v>
      </c>
      <c r="R376" s="12">
        <f>Q376-P376</f>
        <v>10</v>
      </c>
      <c r="S376" s="12">
        <f>R376</f>
        <v>10</v>
      </c>
      <c r="T376" s="31">
        <v>1.2732678158688708</v>
      </c>
      <c r="U376" s="78">
        <v>-26.167434999999998</v>
      </c>
      <c r="V376" s="79">
        <v>0.21513050847457627</v>
      </c>
      <c r="W376" s="79">
        <v>2.0176762711864407</v>
      </c>
      <c r="X376" s="37">
        <f>W376/V376</f>
        <v>9.3788476841018849</v>
      </c>
      <c r="Y376" s="17">
        <f>T376*R376*W376</f>
        <v>25.690422589440068</v>
      </c>
      <c r="Z376" s="18">
        <f>Y376</f>
        <v>25.690422589440068</v>
      </c>
      <c r="AA376" s="26">
        <v>4.82</v>
      </c>
    </row>
    <row r="377" spans="1:27" x14ac:dyDescent="0.25">
      <c r="A377" s="9" t="s">
        <v>1405</v>
      </c>
      <c r="B377" s="10">
        <v>189</v>
      </c>
      <c r="C377" s="11">
        <v>-117.08102700000001</v>
      </c>
      <c r="D377" s="11">
        <v>46.780709000000002</v>
      </c>
      <c r="E377" s="11">
        <v>493814.71710000001</v>
      </c>
      <c r="F377" s="11">
        <v>5180798.7529999996</v>
      </c>
      <c r="G377" s="11" t="s">
        <v>58</v>
      </c>
      <c r="H377" s="12">
        <v>6</v>
      </c>
      <c r="I377" s="12" t="s">
        <v>59</v>
      </c>
      <c r="J377" s="13" t="s">
        <v>1397</v>
      </c>
      <c r="K377" s="12">
        <v>20</v>
      </c>
      <c r="L377" s="12" t="s">
        <v>1299</v>
      </c>
      <c r="N377" s="33" t="s">
        <v>73</v>
      </c>
      <c r="O377" s="9" t="s">
        <v>1407</v>
      </c>
      <c r="P377" s="3">
        <v>10</v>
      </c>
      <c r="Q377" s="3">
        <v>20</v>
      </c>
      <c r="R377" s="12">
        <f>Q377-P377</f>
        <v>10</v>
      </c>
      <c r="S377" s="12">
        <f>S376+R377</f>
        <v>20</v>
      </c>
      <c r="T377" s="31">
        <v>1.3869823738024245</v>
      </c>
      <c r="U377" s="81">
        <v>-26.1201382</v>
      </c>
      <c r="V377" s="80">
        <v>0.12100023747328424</v>
      </c>
      <c r="W377" s="80">
        <v>1.4686772738066967</v>
      </c>
      <c r="X377" s="37">
        <f>W377/V377</f>
        <v>12.137804887622368</v>
      </c>
      <c r="Y377" s="17">
        <f>T377*R377*W377</f>
        <v>20.370294915740853</v>
      </c>
      <c r="Z377" s="18">
        <f>Z376+Y377</f>
        <v>46.060717505180918</v>
      </c>
      <c r="AA377" s="26">
        <v>4.82</v>
      </c>
    </row>
    <row r="378" spans="1:27" x14ac:dyDescent="0.25">
      <c r="A378" s="9" t="s">
        <v>1406</v>
      </c>
      <c r="B378" s="10">
        <v>189</v>
      </c>
      <c r="C378" s="11">
        <v>-117.08102700000001</v>
      </c>
      <c r="D378" s="11">
        <v>46.780709000000002</v>
      </c>
      <c r="E378" s="11">
        <v>493814.71710000001</v>
      </c>
      <c r="F378" s="11">
        <v>5180798.7529999996</v>
      </c>
      <c r="G378" s="11" t="s">
        <v>58</v>
      </c>
      <c r="H378" s="12">
        <v>6</v>
      </c>
      <c r="I378" s="12" t="s">
        <v>59</v>
      </c>
      <c r="J378" s="13" t="s">
        <v>1397</v>
      </c>
      <c r="K378" s="12">
        <v>20</v>
      </c>
      <c r="L378" s="12" t="s">
        <v>1299</v>
      </c>
      <c r="N378" s="33" t="s">
        <v>29</v>
      </c>
      <c r="O378" s="9" t="s">
        <v>1407</v>
      </c>
      <c r="P378" s="3">
        <v>20</v>
      </c>
      <c r="Q378" s="3">
        <v>30</v>
      </c>
      <c r="R378" s="12">
        <f>Q378-P378</f>
        <v>10</v>
      </c>
      <c r="S378" s="12">
        <f>S377+R378</f>
        <v>30</v>
      </c>
      <c r="T378" s="31">
        <v>1.2296875275685022</v>
      </c>
      <c r="U378" s="81">
        <v>-25.665180300000003</v>
      </c>
      <c r="V378" s="80">
        <v>0.1501684324911709</v>
      </c>
      <c r="W378" s="80">
        <v>1.6512904102146158</v>
      </c>
      <c r="X378" s="37">
        <f>W378/V378</f>
        <v>10.996255223691589</v>
      </c>
      <c r="Y378" s="17">
        <f>T378*R378*W378</f>
        <v>20.305712218343885</v>
      </c>
      <c r="Z378" s="18">
        <f>Z377+Y378</f>
        <v>66.366429723524803</v>
      </c>
      <c r="AA378" s="26">
        <v>5.64</v>
      </c>
    </row>
    <row r="380" spans="1:27" x14ac:dyDescent="0.25">
      <c r="A380" s="9" t="s">
        <v>1417</v>
      </c>
      <c r="B380" s="10">
        <v>191</v>
      </c>
      <c r="C380" s="11">
        <v>-117.080191</v>
      </c>
      <c r="D380" s="11">
        <v>46.780828</v>
      </c>
      <c r="E380" s="11">
        <v>493878.54759999999</v>
      </c>
      <c r="F380" s="11">
        <v>5180811.9110000003</v>
      </c>
      <c r="G380" s="11" t="s">
        <v>58</v>
      </c>
      <c r="H380" s="12">
        <v>1</v>
      </c>
      <c r="I380" s="12" t="s">
        <v>117</v>
      </c>
      <c r="J380" s="13" t="s">
        <v>1411</v>
      </c>
      <c r="K380" s="12">
        <v>22</v>
      </c>
      <c r="L380" s="12" t="s">
        <v>1299</v>
      </c>
      <c r="N380" s="33" t="s">
        <v>31</v>
      </c>
      <c r="O380" s="9" t="s">
        <v>1420</v>
      </c>
      <c r="P380" s="3">
        <v>0</v>
      </c>
      <c r="Q380" s="3">
        <v>10</v>
      </c>
      <c r="R380" s="12">
        <f>Q380-P380</f>
        <v>10</v>
      </c>
      <c r="S380" s="12">
        <f>R380</f>
        <v>10</v>
      </c>
      <c r="T380" s="41">
        <v>1.2629461686398362</v>
      </c>
      <c r="U380" s="78">
        <v>-26.069994999999992</v>
      </c>
      <c r="V380" s="79">
        <v>0.1920828198175992</v>
      </c>
      <c r="W380" s="79">
        <v>2.3431333497658366</v>
      </c>
      <c r="X380" s="37">
        <f>W380/V380</f>
        <v>12.198557642952469</v>
      </c>
      <c r="Y380" s="17">
        <f>T380*R380*W380</f>
        <v>29.592512866989885</v>
      </c>
      <c r="Z380" s="18">
        <f>Y380</f>
        <v>29.592512866989885</v>
      </c>
      <c r="AA380" s="26">
        <v>5.04</v>
      </c>
    </row>
    <row r="381" spans="1:27" x14ac:dyDescent="0.25">
      <c r="A381" s="9" t="s">
        <v>1418</v>
      </c>
      <c r="B381" s="10">
        <v>191</v>
      </c>
      <c r="C381" s="11">
        <v>-117.080191</v>
      </c>
      <c r="D381" s="11">
        <v>46.780828</v>
      </c>
      <c r="E381" s="11">
        <v>493878.54759999999</v>
      </c>
      <c r="F381" s="11">
        <v>5180811.9110000003</v>
      </c>
      <c r="G381" s="11" t="s">
        <v>58</v>
      </c>
      <c r="H381" s="12">
        <v>1</v>
      </c>
      <c r="I381" s="12" t="s">
        <v>117</v>
      </c>
      <c r="J381" s="13" t="s">
        <v>1411</v>
      </c>
      <c r="K381" s="12">
        <v>22</v>
      </c>
      <c r="L381" s="12" t="s">
        <v>1299</v>
      </c>
      <c r="N381" s="33" t="s">
        <v>31</v>
      </c>
      <c r="O381" s="9" t="s">
        <v>1420</v>
      </c>
      <c r="P381" s="3">
        <v>10</v>
      </c>
      <c r="Q381" s="3">
        <v>20</v>
      </c>
      <c r="R381" s="12">
        <f>Q381-P381</f>
        <v>10</v>
      </c>
      <c r="S381" s="12">
        <f>S380+R381</f>
        <v>20</v>
      </c>
      <c r="T381" s="41">
        <v>1.3287576971258184</v>
      </c>
      <c r="U381" s="81">
        <v>-26.131416500000007</v>
      </c>
      <c r="V381" s="80">
        <v>0.15629309226177607</v>
      </c>
      <c r="W381" s="80">
        <v>1.6121000043254465</v>
      </c>
      <c r="X381" s="37">
        <f>W381/V381</f>
        <v>10.314595360525162</v>
      </c>
      <c r="Y381" s="17">
        <f>T381*R381*W381</f>
        <v>21.420902892840019</v>
      </c>
      <c r="Z381" s="18">
        <f>Z380+Y381</f>
        <v>51.013415759829904</v>
      </c>
      <c r="AA381" s="26">
        <v>4.88</v>
      </c>
    </row>
    <row r="382" spans="1:27" x14ac:dyDescent="0.25">
      <c r="A382" s="9" t="s">
        <v>1419</v>
      </c>
      <c r="B382" s="10">
        <v>191</v>
      </c>
      <c r="C382" s="11">
        <v>-117.080191</v>
      </c>
      <c r="D382" s="11">
        <v>46.780828</v>
      </c>
      <c r="E382" s="11">
        <v>493878.54759999999</v>
      </c>
      <c r="F382" s="11">
        <v>5180811.9110000003</v>
      </c>
      <c r="G382" s="11" t="s">
        <v>58</v>
      </c>
      <c r="H382" s="12">
        <v>1</v>
      </c>
      <c r="I382" s="12" t="s">
        <v>117</v>
      </c>
      <c r="J382" s="13" t="s">
        <v>1411</v>
      </c>
      <c r="K382" s="12">
        <v>22</v>
      </c>
      <c r="L382" s="12" t="s">
        <v>1299</v>
      </c>
      <c r="N382" s="89" t="s">
        <v>35</v>
      </c>
      <c r="O382" s="9" t="s">
        <v>1420</v>
      </c>
      <c r="P382" s="3">
        <v>20</v>
      </c>
      <c r="Q382" s="3">
        <v>30</v>
      </c>
      <c r="R382" s="12">
        <f>Q382-P382</f>
        <v>10</v>
      </c>
      <c r="S382" s="12">
        <f>S381+R382</f>
        <v>30</v>
      </c>
      <c r="T382" s="41">
        <v>1.359899077227094</v>
      </c>
      <c r="U382" s="81">
        <v>-25.472311100000006</v>
      </c>
      <c r="V382" s="80">
        <v>0.1133358811446042</v>
      </c>
      <c r="W382" s="80">
        <v>1.1123871399226102</v>
      </c>
      <c r="X382" s="37">
        <f>W382/V382</f>
        <v>9.8149599993255947</v>
      </c>
      <c r="Y382" s="17">
        <f>T382*R382*W382</f>
        <v>15.127342451000439</v>
      </c>
      <c r="Z382" s="18">
        <f>Z381+Y382</f>
        <v>66.140758210830342</v>
      </c>
      <c r="AA382" s="26">
        <v>5.71</v>
      </c>
    </row>
    <row r="384" spans="1:27" x14ac:dyDescent="0.25">
      <c r="A384" s="21" t="s">
        <v>1430</v>
      </c>
      <c r="B384" s="38">
        <v>193</v>
      </c>
      <c r="C384" s="45">
        <v>-117.07935500000001</v>
      </c>
      <c r="D384" s="45">
        <v>46.780763</v>
      </c>
      <c r="E384" s="45">
        <v>493942.35710000002</v>
      </c>
      <c r="F384" s="45">
        <v>5180804.6229999997</v>
      </c>
      <c r="G384" s="45" t="s">
        <v>58</v>
      </c>
      <c r="H384" s="33">
        <v>3</v>
      </c>
      <c r="I384" s="33" t="s">
        <v>117</v>
      </c>
      <c r="J384" s="35" t="s">
        <v>1424</v>
      </c>
      <c r="K384" s="33">
        <v>24</v>
      </c>
      <c r="L384" s="33" t="s">
        <v>1299</v>
      </c>
      <c r="N384" s="33" t="s">
        <v>31</v>
      </c>
      <c r="O384" s="21" t="s">
        <v>1433</v>
      </c>
      <c r="P384" s="3">
        <v>0</v>
      </c>
      <c r="Q384" s="3">
        <v>10</v>
      </c>
      <c r="R384" s="12">
        <f>Q384-P384</f>
        <v>10</v>
      </c>
      <c r="S384" s="12">
        <f>R384</f>
        <v>10</v>
      </c>
      <c r="T384" s="41">
        <v>1.2095735483529475</v>
      </c>
      <c r="U384" s="78">
        <v>-26.20295999999999</v>
      </c>
      <c r="V384" s="79">
        <v>0.22076589946961214</v>
      </c>
      <c r="W384" s="79">
        <v>2.3576069291032069</v>
      </c>
      <c r="X384" s="37">
        <f>W384/V384</f>
        <v>10.679216920581185</v>
      </c>
      <c r="Y384" s="17">
        <f>T384*R384*W384</f>
        <v>28.516989788568619</v>
      </c>
      <c r="Z384" s="18">
        <f>Y384</f>
        <v>28.516989788568619</v>
      </c>
      <c r="AA384" s="26">
        <v>4.1399999999999997</v>
      </c>
    </row>
    <row r="385" spans="1:27" x14ac:dyDescent="0.25">
      <c r="A385" s="9" t="s">
        <v>1431</v>
      </c>
      <c r="B385" s="10">
        <v>193</v>
      </c>
      <c r="C385" s="11">
        <v>-117.07935500000001</v>
      </c>
      <c r="D385" s="11">
        <v>46.780763</v>
      </c>
      <c r="E385" s="11">
        <v>493942.35710000002</v>
      </c>
      <c r="F385" s="11">
        <v>5180804.6229999997</v>
      </c>
      <c r="G385" s="11" t="s">
        <v>58</v>
      </c>
      <c r="H385" s="12">
        <v>3</v>
      </c>
      <c r="I385" s="12" t="s">
        <v>117</v>
      </c>
      <c r="J385" s="13" t="s">
        <v>1424</v>
      </c>
      <c r="K385" s="12">
        <v>24</v>
      </c>
      <c r="L385" s="12" t="s">
        <v>1299</v>
      </c>
      <c r="N385" s="33" t="s">
        <v>238</v>
      </c>
      <c r="O385" s="9" t="s">
        <v>1433</v>
      </c>
      <c r="P385" s="3">
        <v>10</v>
      </c>
      <c r="Q385" s="3">
        <v>20</v>
      </c>
      <c r="R385" s="12">
        <f>Q385-P385</f>
        <v>10</v>
      </c>
      <c r="S385" s="12">
        <f>S384+R385</f>
        <v>20</v>
      </c>
      <c r="T385" s="41">
        <v>1.3263757785345025</v>
      </c>
      <c r="U385" s="81">
        <v>-26.013507000000004</v>
      </c>
      <c r="V385" s="80">
        <v>0.13673716802581659</v>
      </c>
      <c r="W385" s="80">
        <v>1.6136505167676944</v>
      </c>
      <c r="X385" s="37">
        <f>W385/V385</f>
        <v>11.80111113946012</v>
      </c>
      <c r="Y385" s="17">
        <f>T385*R385*W385</f>
        <v>21.40306960460353</v>
      </c>
      <c r="Z385" s="18">
        <f>Z384+Y385</f>
        <v>49.920059393172153</v>
      </c>
      <c r="AA385" s="26">
        <v>4.97</v>
      </c>
    </row>
    <row r="386" spans="1:27" x14ac:dyDescent="0.25">
      <c r="A386" s="9" t="s">
        <v>1432</v>
      </c>
      <c r="B386" s="10">
        <v>193</v>
      </c>
      <c r="C386" s="11">
        <v>-117.07935500000001</v>
      </c>
      <c r="D386" s="11">
        <v>46.780763</v>
      </c>
      <c r="E386" s="11">
        <v>493942.35710000002</v>
      </c>
      <c r="F386" s="11">
        <v>5180804.6229999997</v>
      </c>
      <c r="G386" s="11" t="s">
        <v>58</v>
      </c>
      <c r="H386" s="12">
        <v>3</v>
      </c>
      <c r="I386" s="12" t="s">
        <v>117</v>
      </c>
      <c r="J386" s="13" t="s">
        <v>1424</v>
      </c>
      <c r="K386" s="12">
        <v>24</v>
      </c>
      <c r="L386" s="12" t="s">
        <v>1299</v>
      </c>
      <c r="N386" s="33" t="s">
        <v>64</v>
      </c>
      <c r="O386" s="9" t="s">
        <v>1433</v>
      </c>
      <c r="P386" s="3">
        <v>20</v>
      </c>
      <c r="Q386" s="3">
        <v>30</v>
      </c>
      <c r="R386" s="12">
        <f>Q386-P386</f>
        <v>10</v>
      </c>
      <c r="S386" s="12">
        <f>S385+R386</f>
        <v>30</v>
      </c>
      <c r="T386" s="41">
        <v>1.3051149496268328</v>
      </c>
      <c r="U386" s="81">
        <v>-25.649791800000003</v>
      </c>
      <c r="V386" s="80">
        <v>0.13918867924528303</v>
      </c>
      <c r="W386" s="80">
        <v>1.2145283018867925</v>
      </c>
      <c r="X386" s="37">
        <f>W386/V386</f>
        <v>8.7257692829063309</v>
      </c>
      <c r="Y386" s="17">
        <f>T386*R386*W386</f>
        <v>15.85099043537344</v>
      </c>
      <c r="Z386" s="18">
        <f>Z385+Y386</f>
        <v>65.771049828545586</v>
      </c>
      <c r="AA386" s="26">
        <v>5.84</v>
      </c>
    </row>
    <row r="388" spans="1:27" x14ac:dyDescent="0.25">
      <c r="A388" s="9" t="s">
        <v>1444</v>
      </c>
      <c r="B388" s="10">
        <v>195</v>
      </c>
      <c r="C388" s="11">
        <v>-117.078519</v>
      </c>
      <c r="D388" s="11">
        <v>46.780695999999999</v>
      </c>
      <c r="E388" s="11">
        <v>494006.16649999999</v>
      </c>
      <c r="F388" s="11">
        <v>5180797.1140000001</v>
      </c>
      <c r="G388" s="11" t="s">
        <v>58</v>
      </c>
      <c r="H388" s="12">
        <v>4</v>
      </c>
      <c r="I388" s="12" t="s">
        <v>117</v>
      </c>
      <c r="J388" s="13" t="s">
        <v>1437</v>
      </c>
      <c r="K388" s="12">
        <v>26</v>
      </c>
      <c r="L388" s="12" t="s">
        <v>1299</v>
      </c>
      <c r="N388" s="33" t="s">
        <v>31</v>
      </c>
      <c r="O388" s="9" t="s">
        <v>1438</v>
      </c>
      <c r="P388" s="3">
        <v>0</v>
      </c>
      <c r="Q388" s="3">
        <v>10</v>
      </c>
      <c r="R388" s="12">
        <f>Q388-P388</f>
        <v>10</v>
      </c>
      <c r="S388" s="12">
        <f>R388</f>
        <v>10</v>
      </c>
      <c r="T388" s="31">
        <v>1.2340984879227905</v>
      </c>
      <c r="U388" s="78">
        <v>-26.050709999999995</v>
      </c>
      <c r="V388" s="79">
        <v>0.15573743688386629</v>
      </c>
      <c r="W388" s="79">
        <v>1.68148304880981</v>
      </c>
      <c r="X388" s="37">
        <f>W388/V388</f>
        <v>10.796909737661185</v>
      </c>
      <c r="Y388" s="17">
        <f>T388*R388*W388</f>
        <v>20.751156880039904</v>
      </c>
      <c r="Z388" s="18">
        <f>Y388</f>
        <v>20.751156880039904</v>
      </c>
      <c r="AA388" s="26">
        <v>4.6100000000000003</v>
      </c>
    </row>
    <row r="389" spans="1:27" x14ac:dyDescent="0.25">
      <c r="A389" s="9" t="s">
        <v>1445</v>
      </c>
      <c r="B389" s="10">
        <v>195</v>
      </c>
      <c r="C389" s="11">
        <v>-117.078519</v>
      </c>
      <c r="D389" s="11">
        <v>46.780695999999999</v>
      </c>
      <c r="E389" s="11">
        <v>494006.16649999999</v>
      </c>
      <c r="F389" s="11">
        <v>5180797.1140000001</v>
      </c>
      <c r="G389" s="11" t="s">
        <v>58</v>
      </c>
      <c r="H389" s="12">
        <v>4</v>
      </c>
      <c r="I389" s="12" t="s">
        <v>117</v>
      </c>
      <c r="J389" s="13" t="s">
        <v>1437</v>
      </c>
      <c r="K389" s="12">
        <v>26</v>
      </c>
      <c r="L389" s="12" t="s">
        <v>1299</v>
      </c>
      <c r="N389" s="33" t="s">
        <v>73</v>
      </c>
      <c r="O389" s="9" t="s">
        <v>1447</v>
      </c>
      <c r="P389" s="3">
        <v>10</v>
      </c>
      <c r="Q389" s="3">
        <v>20</v>
      </c>
      <c r="R389" s="12">
        <f>Q389-P389</f>
        <v>10</v>
      </c>
      <c r="S389" s="12">
        <f>S388+R389</f>
        <v>20</v>
      </c>
      <c r="T389" s="31">
        <v>1.3772782610229899</v>
      </c>
      <c r="U389" s="81">
        <v>-25.845357800000009</v>
      </c>
      <c r="V389" s="80">
        <v>0.10509772523901474</v>
      </c>
      <c r="W389" s="80">
        <v>1.1582244619224791</v>
      </c>
      <c r="X389" s="37">
        <f>W389/V389</f>
        <v>11.020452243741989</v>
      </c>
      <c r="Y389" s="17">
        <f>T389*R389*W389</f>
        <v>15.951973727908802</v>
      </c>
      <c r="Z389" s="18">
        <f>Z388+Y389</f>
        <v>36.703130607948708</v>
      </c>
      <c r="AA389" s="26">
        <v>5.01</v>
      </c>
    </row>
    <row r="390" spans="1:27" x14ac:dyDescent="0.25">
      <c r="A390" s="9" t="s">
        <v>1446</v>
      </c>
      <c r="B390" s="10">
        <v>195</v>
      </c>
      <c r="C390" s="11">
        <v>-117.078519</v>
      </c>
      <c r="D390" s="11">
        <v>46.780695999999999</v>
      </c>
      <c r="E390" s="11">
        <v>494006.16649999999</v>
      </c>
      <c r="F390" s="11">
        <v>5180797.1140000001</v>
      </c>
      <c r="G390" s="11" t="s">
        <v>58</v>
      </c>
      <c r="H390" s="12">
        <v>4</v>
      </c>
      <c r="I390" s="12" t="s">
        <v>117</v>
      </c>
      <c r="J390" s="13" t="s">
        <v>1437</v>
      </c>
      <c r="K390" s="12">
        <v>26</v>
      </c>
      <c r="L390" s="12" t="s">
        <v>1299</v>
      </c>
      <c r="N390" s="33" t="s">
        <v>29</v>
      </c>
      <c r="O390" s="9" t="s">
        <v>1438</v>
      </c>
      <c r="P390" s="3">
        <v>20</v>
      </c>
      <c r="Q390" s="3">
        <v>30</v>
      </c>
      <c r="R390" s="12">
        <f>Q390-P390</f>
        <v>10</v>
      </c>
      <c r="S390" s="12">
        <f>S389+R390</f>
        <v>30</v>
      </c>
      <c r="T390" s="31">
        <v>1.2843834359616779</v>
      </c>
      <c r="U390" s="81">
        <v>-25.397420400000001</v>
      </c>
      <c r="V390" s="80">
        <v>9.7950763929818205E-2</v>
      </c>
      <c r="W390" s="80">
        <v>1.0037267080745342</v>
      </c>
      <c r="X390" s="37">
        <f>W390/V390</f>
        <v>10.24725757926406</v>
      </c>
      <c r="Y390" s="17">
        <f>T390*R390*W390</f>
        <v>12.891699580832743</v>
      </c>
      <c r="Z390" s="18">
        <f>Z389+Y390</f>
        <v>49.594830188781451</v>
      </c>
      <c r="AA390" s="86">
        <v>5.6</v>
      </c>
    </row>
    <row r="392" spans="1:27" x14ac:dyDescent="0.25">
      <c r="A392" s="9" t="s">
        <v>1457</v>
      </c>
      <c r="B392" s="10">
        <v>197</v>
      </c>
      <c r="C392" s="11">
        <v>-117.07768299999999</v>
      </c>
      <c r="D392" s="11">
        <v>46.780638000000003</v>
      </c>
      <c r="E392" s="11">
        <v>494069.97720000002</v>
      </c>
      <c r="F392" s="11">
        <v>5180790.6050000004</v>
      </c>
      <c r="G392" s="11" t="s">
        <v>58</v>
      </c>
      <c r="H392" s="12">
        <v>6</v>
      </c>
      <c r="I392" s="12" t="s">
        <v>117</v>
      </c>
      <c r="J392" s="13" t="s">
        <v>1451</v>
      </c>
      <c r="K392" s="12">
        <v>28</v>
      </c>
      <c r="L392" s="12" t="s">
        <v>1299</v>
      </c>
      <c r="N392" s="33" t="s">
        <v>31</v>
      </c>
      <c r="O392" s="9" t="s">
        <v>1460</v>
      </c>
      <c r="P392" s="3">
        <v>0</v>
      </c>
      <c r="Q392" s="3">
        <v>10</v>
      </c>
      <c r="R392" s="12">
        <f>Q392-P392</f>
        <v>10</v>
      </c>
      <c r="S392" s="12">
        <f>R392</f>
        <v>10</v>
      </c>
      <c r="T392" s="31">
        <v>1.3385500291123384</v>
      </c>
      <c r="U392" s="78">
        <v>-25.357335499999998</v>
      </c>
      <c r="V392" s="79">
        <v>0.11616513509806609</v>
      </c>
      <c r="W392" s="79">
        <v>1.2899977140767154</v>
      </c>
      <c r="X392" s="37">
        <f>W392/V392</f>
        <v>11.104861307893328</v>
      </c>
      <c r="Y392" s="17">
        <f>T392*R392*W392</f>
        <v>17.267264777322374</v>
      </c>
      <c r="Z392" s="18">
        <f>Y392</f>
        <v>17.267264777322374</v>
      </c>
      <c r="AA392" s="26">
        <v>4.82</v>
      </c>
    </row>
    <row r="393" spans="1:27" x14ac:dyDescent="0.25">
      <c r="A393" s="9" t="s">
        <v>1458</v>
      </c>
      <c r="B393" s="10">
        <v>197</v>
      </c>
      <c r="C393" s="11">
        <v>-117.07768299999999</v>
      </c>
      <c r="D393" s="11">
        <v>46.780638000000003</v>
      </c>
      <c r="E393" s="11">
        <v>494069.97720000002</v>
      </c>
      <c r="F393" s="11">
        <v>5180790.6050000004</v>
      </c>
      <c r="G393" s="11" t="s">
        <v>58</v>
      </c>
      <c r="H393" s="12">
        <v>6</v>
      </c>
      <c r="I393" s="12" t="s">
        <v>117</v>
      </c>
      <c r="J393" s="13" t="s">
        <v>1451</v>
      </c>
      <c r="K393" s="12">
        <v>28</v>
      </c>
      <c r="L393" s="12" t="s">
        <v>1299</v>
      </c>
      <c r="N393" s="33" t="s">
        <v>31</v>
      </c>
      <c r="O393" s="9" t="s">
        <v>1460</v>
      </c>
      <c r="P393" s="3">
        <v>10</v>
      </c>
      <c r="Q393" s="3">
        <v>20</v>
      </c>
      <c r="R393" s="12">
        <f>Q393-P393</f>
        <v>10</v>
      </c>
      <c r="S393" s="12">
        <f>S392+R393</f>
        <v>20</v>
      </c>
      <c r="T393" s="31">
        <v>1.4447659544436013</v>
      </c>
      <c r="U393" s="81">
        <v>-25.902774600000008</v>
      </c>
      <c r="V393" s="80">
        <v>7.6855870368615548E-2</v>
      </c>
      <c r="W393" s="80">
        <v>0.87656590542973556</v>
      </c>
      <c r="X393" s="37">
        <f>W393/V393</f>
        <v>11.405321431213475</v>
      </c>
      <c r="Y393" s="17">
        <f>T393*R393*W393</f>
        <v>12.664325769909116</v>
      </c>
      <c r="Z393" s="18">
        <f>Z392+Y393</f>
        <v>29.93159054723149</v>
      </c>
      <c r="AA393" s="26">
        <v>5.16</v>
      </c>
    </row>
    <row r="394" spans="1:27" x14ac:dyDescent="0.25">
      <c r="A394" s="9" t="s">
        <v>1459</v>
      </c>
      <c r="B394" s="10">
        <v>197</v>
      </c>
      <c r="C394" s="11">
        <v>-117.07768299999999</v>
      </c>
      <c r="D394" s="11">
        <v>46.780638000000003</v>
      </c>
      <c r="E394" s="11">
        <v>494069.97720000002</v>
      </c>
      <c r="F394" s="11">
        <v>5180790.6050000004</v>
      </c>
      <c r="G394" s="11" t="s">
        <v>58</v>
      </c>
      <c r="H394" s="12">
        <v>6</v>
      </c>
      <c r="I394" s="12" t="s">
        <v>117</v>
      </c>
      <c r="J394" s="13" t="s">
        <v>1451</v>
      </c>
      <c r="K394" s="12">
        <v>28</v>
      </c>
      <c r="L394" s="12" t="s">
        <v>1299</v>
      </c>
      <c r="N394" s="33" t="s">
        <v>29</v>
      </c>
      <c r="O394" s="9" t="s">
        <v>1452</v>
      </c>
      <c r="P394" s="3">
        <v>20</v>
      </c>
      <c r="Q394" s="3">
        <v>30</v>
      </c>
      <c r="R394" s="12">
        <f>Q394-P394</f>
        <v>10</v>
      </c>
      <c r="S394" s="12">
        <f>S393+R394</f>
        <v>30</v>
      </c>
      <c r="T394" s="31">
        <v>1.3915697725708842</v>
      </c>
      <c r="U394" s="81">
        <v>-25.291752700000004</v>
      </c>
      <c r="V394" s="80">
        <v>6.7665369649805462E-2</v>
      </c>
      <c r="W394" s="80">
        <v>0.62869649805447481</v>
      </c>
      <c r="X394" s="37">
        <f>W394/V394</f>
        <v>9.2912593444508325</v>
      </c>
      <c r="Y394" s="17">
        <f>T394*R394*W394</f>
        <v>8.7487504281377682</v>
      </c>
      <c r="Z394" s="18">
        <f>Z393+Y394</f>
        <v>38.680340975369262</v>
      </c>
      <c r="AA394" s="86">
        <v>5.8</v>
      </c>
    </row>
    <row r="396" spans="1:27" x14ac:dyDescent="0.25">
      <c r="A396" s="9" t="s">
        <v>1471</v>
      </c>
      <c r="B396" s="10">
        <v>199</v>
      </c>
      <c r="C396" s="11">
        <v>-117.076847</v>
      </c>
      <c r="D396" s="11">
        <v>46.780576000000003</v>
      </c>
      <c r="E396" s="11">
        <v>494133.78749999998</v>
      </c>
      <c r="F396" s="11">
        <v>5180783.6529999999</v>
      </c>
      <c r="G396" s="11" t="s">
        <v>512</v>
      </c>
      <c r="H396" s="12">
        <v>7</v>
      </c>
      <c r="I396" s="12" t="s">
        <v>117</v>
      </c>
      <c r="J396" s="13" t="s">
        <v>1464</v>
      </c>
      <c r="K396" s="12">
        <v>30</v>
      </c>
      <c r="L396" s="12" t="s">
        <v>1299</v>
      </c>
      <c r="N396" s="33" t="s">
        <v>31</v>
      </c>
      <c r="O396" s="9" t="s">
        <v>1474</v>
      </c>
      <c r="P396" s="3">
        <v>0</v>
      </c>
      <c r="Q396" s="3">
        <v>10</v>
      </c>
      <c r="R396" s="12">
        <f>Q396-P396</f>
        <v>10</v>
      </c>
      <c r="S396" s="12">
        <f>R396</f>
        <v>10</v>
      </c>
      <c r="T396" s="31">
        <v>1.3394322211831962</v>
      </c>
      <c r="U396" s="78">
        <v>-25.970205499999999</v>
      </c>
      <c r="V396" s="79">
        <v>0.15216581398399576</v>
      </c>
      <c r="W396" s="79">
        <v>1.8343976562158377</v>
      </c>
      <c r="X396" s="37">
        <f>W396/V396</f>
        <v>12.055254778900423</v>
      </c>
      <c r="Y396" s="17">
        <f>T396*R396*W396</f>
        <v>24.570513271984286</v>
      </c>
      <c r="Z396" s="18">
        <f>Y396</f>
        <v>24.570513271984286</v>
      </c>
      <c r="AA396" s="26">
        <v>4.4400000000000004</v>
      </c>
    </row>
    <row r="397" spans="1:27" x14ac:dyDescent="0.25">
      <c r="A397" s="9" t="s">
        <v>1472</v>
      </c>
      <c r="B397" s="10">
        <v>199</v>
      </c>
      <c r="C397" s="11">
        <v>-117.076847</v>
      </c>
      <c r="D397" s="11">
        <v>46.780576000000003</v>
      </c>
      <c r="E397" s="11">
        <v>494133.78749999998</v>
      </c>
      <c r="F397" s="11">
        <v>5180783.6529999999</v>
      </c>
      <c r="G397" s="11" t="s">
        <v>512</v>
      </c>
      <c r="H397" s="12">
        <v>7</v>
      </c>
      <c r="I397" s="12" t="s">
        <v>117</v>
      </c>
      <c r="J397" s="13" t="s">
        <v>1464</v>
      </c>
      <c r="K397" s="12">
        <v>30</v>
      </c>
      <c r="L397" s="12" t="s">
        <v>1299</v>
      </c>
      <c r="N397" s="33" t="s">
        <v>31</v>
      </c>
      <c r="O397" s="9" t="s">
        <v>1474</v>
      </c>
      <c r="P397" s="3">
        <v>10</v>
      </c>
      <c r="Q397" s="3">
        <v>20</v>
      </c>
      <c r="R397" s="12">
        <f>Q397-P397</f>
        <v>10</v>
      </c>
      <c r="S397" s="12">
        <f>S396+R397</f>
        <v>20</v>
      </c>
      <c r="T397" s="31">
        <v>1.457822397092295</v>
      </c>
      <c r="U397" s="81">
        <v>-25.997102200000008</v>
      </c>
      <c r="V397" s="80">
        <v>0.10483590634904405</v>
      </c>
      <c r="W397" s="80">
        <v>1.1721746242715467</v>
      </c>
      <c r="X397" s="37">
        <f>W397/V397</f>
        <v>11.181041544763019</v>
      </c>
      <c r="Y397" s="17">
        <f>T397*R397*W397</f>
        <v>17.088224205663064</v>
      </c>
      <c r="Z397" s="18">
        <f>Z396+Y397</f>
        <v>41.65873747764735</v>
      </c>
      <c r="AA397" s="26">
        <v>4.75</v>
      </c>
    </row>
    <row r="398" spans="1:27" x14ac:dyDescent="0.25">
      <c r="A398" s="9" t="s">
        <v>1473</v>
      </c>
      <c r="B398" s="10">
        <v>199</v>
      </c>
      <c r="C398" s="11">
        <v>-117.076847</v>
      </c>
      <c r="D398" s="11">
        <v>46.780576000000003</v>
      </c>
      <c r="E398" s="11">
        <v>494133.78749999998</v>
      </c>
      <c r="F398" s="11">
        <v>5180783.6529999999</v>
      </c>
      <c r="G398" s="11" t="s">
        <v>512</v>
      </c>
      <c r="H398" s="12">
        <v>7</v>
      </c>
      <c r="I398" s="12" t="s">
        <v>117</v>
      </c>
      <c r="J398" s="13" t="s">
        <v>1464</v>
      </c>
      <c r="K398" s="12">
        <v>30</v>
      </c>
      <c r="L398" s="12" t="s">
        <v>1299</v>
      </c>
      <c r="N398" s="33" t="s">
        <v>31</v>
      </c>
      <c r="O398" s="9" t="s">
        <v>1474</v>
      </c>
      <c r="P398" s="3">
        <v>20</v>
      </c>
      <c r="Q398" s="3">
        <v>30</v>
      </c>
      <c r="R398" s="12">
        <f>Q398-P398</f>
        <v>10</v>
      </c>
      <c r="S398" s="12">
        <f>S397+R398</f>
        <v>30</v>
      </c>
      <c r="T398" s="31">
        <v>1.4714081549835032</v>
      </c>
      <c r="U398" s="81">
        <v>-25.636455099999999</v>
      </c>
      <c r="V398" s="80">
        <v>0.11484341909611137</v>
      </c>
      <c r="W398" s="80">
        <v>1.2091199927905196</v>
      </c>
      <c r="X398" s="37">
        <f>W398/V398</f>
        <v>10.528422109921845</v>
      </c>
      <c r="Y398" s="17">
        <f>T398*R398*W398</f>
        <v>17.791090177455654</v>
      </c>
      <c r="Z398" s="18">
        <f>Z397+Y398</f>
        <v>59.449827655103007</v>
      </c>
      <c r="AA398" s="26">
        <v>5.48</v>
      </c>
    </row>
    <row r="400" spans="1:27" x14ac:dyDescent="0.25">
      <c r="A400" s="9" t="s">
        <v>1485</v>
      </c>
      <c r="B400" s="10">
        <v>201</v>
      </c>
      <c r="C400" s="11">
        <v>-117.086242</v>
      </c>
      <c r="D400" s="11">
        <v>46.781049000000003</v>
      </c>
      <c r="E400" s="11">
        <v>493416.66600000003</v>
      </c>
      <c r="F400" s="11">
        <v>5180836.9579999996</v>
      </c>
      <c r="G400" s="11" t="s">
        <v>512</v>
      </c>
      <c r="H400" s="12">
        <v>1</v>
      </c>
      <c r="I400" s="12" t="s">
        <v>29</v>
      </c>
      <c r="J400" s="13" t="s">
        <v>1478</v>
      </c>
      <c r="K400" s="12">
        <v>8</v>
      </c>
      <c r="L400" s="12" t="s">
        <v>1479</v>
      </c>
      <c r="N400" s="33" t="s">
        <v>31</v>
      </c>
      <c r="O400" s="9" t="s">
        <v>1488</v>
      </c>
      <c r="P400" s="3">
        <v>0</v>
      </c>
      <c r="Q400" s="3">
        <v>10</v>
      </c>
      <c r="R400" s="12">
        <f>Q400-P400</f>
        <v>10</v>
      </c>
      <c r="S400" s="12">
        <f>R400</f>
        <v>10</v>
      </c>
      <c r="T400" s="31">
        <v>1.2105439596308907</v>
      </c>
      <c r="U400" s="78">
        <v>-25.827861499999997</v>
      </c>
      <c r="V400" s="79">
        <v>0.17284233964203133</v>
      </c>
      <c r="W400" s="79">
        <v>2.19470069367132</v>
      </c>
      <c r="X400" s="37">
        <f>W400/V400</f>
        <v>12.697702994629093</v>
      </c>
      <c r="Y400" s="17">
        <f>T400*R400*W400</f>
        <v>26.567816679215422</v>
      </c>
      <c r="Z400" s="18">
        <f>Y400</f>
        <v>26.567816679215422</v>
      </c>
      <c r="AA400" s="26">
        <v>4.3899999999999997</v>
      </c>
    </row>
    <row r="401" spans="1:27" x14ac:dyDescent="0.25">
      <c r="A401" s="9" t="s">
        <v>1486</v>
      </c>
      <c r="B401" s="10">
        <v>201</v>
      </c>
      <c r="C401" s="11">
        <v>-117.086242</v>
      </c>
      <c r="D401" s="11">
        <v>46.781049000000003</v>
      </c>
      <c r="E401" s="11">
        <v>493416.66600000003</v>
      </c>
      <c r="F401" s="11">
        <v>5180836.9579999996</v>
      </c>
      <c r="G401" s="11" t="s">
        <v>512</v>
      </c>
      <c r="H401" s="12">
        <v>1</v>
      </c>
      <c r="I401" s="12" t="s">
        <v>29</v>
      </c>
      <c r="J401" s="13" t="s">
        <v>1478</v>
      </c>
      <c r="K401" s="12">
        <v>8</v>
      </c>
      <c r="L401" s="12" t="s">
        <v>1479</v>
      </c>
      <c r="N401" s="33" t="s">
        <v>31</v>
      </c>
      <c r="O401" s="9" t="s">
        <v>1488</v>
      </c>
      <c r="P401" s="3">
        <v>10</v>
      </c>
      <c r="Q401" s="3">
        <v>20</v>
      </c>
      <c r="R401" s="12">
        <f>Q401-P401</f>
        <v>10</v>
      </c>
      <c r="S401" s="12">
        <f>S400+R401</f>
        <v>20</v>
      </c>
      <c r="T401" s="31">
        <v>1.3690738747640137</v>
      </c>
      <c r="U401" s="81">
        <v>-26.238047700000003</v>
      </c>
      <c r="V401" s="80">
        <v>0.13610041841004183</v>
      </c>
      <c r="W401" s="80">
        <v>1.6428672098656685</v>
      </c>
      <c r="X401" s="37">
        <f>W401/V401</f>
        <v>12.070993087736559</v>
      </c>
      <c r="Y401" s="17">
        <f>T401*R401*W401</f>
        <v>22.492065767335347</v>
      </c>
      <c r="Z401" s="18">
        <f>Z400+Y401</f>
        <v>49.059882446550773</v>
      </c>
      <c r="AA401" s="26">
        <v>4.5599999999999996</v>
      </c>
    </row>
    <row r="402" spans="1:27" x14ac:dyDescent="0.25">
      <c r="A402" s="9" t="s">
        <v>1487</v>
      </c>
      <c r="B402" s="10">
        <v>201</v>
      </c>
      <c r="C402" s="11">
        <v>-117.086242</v>
      </c>
      <c r="D402" s="11">
        <v>46.781049000000003</v>
      </c>
      <c r="E402" s="11">
        <v>493416.66600000003</v>
      </c>
      <c r="F402" s="11">
        <v>5180836.9579999996</v>
      </c>
      <c r="G402" s="11" t="s">
        <v>512</v>
      </c>
      <c r="H402" s="12">
        <v>1</v>
      </c>
      <c r="I402" s="12" t="s">
        <v>29</v>
      </c>
      <c r="J402" s="13" t="s">
        <v>1478</v>
      </c>
      <c r="K402" s="12">
        <v>8</v>
      </c>
      <c r="L402" s="12" t="s">
        <v>1479</v>
      </c>
      <c r="N402" s="33" t="s">
        <v>238</v>
      </c>
      <c r="O402" s="9" t="s">
        <v>1488</v>
      </c>
      <c r="P402" s="3">
        <v>20</v>
      </c>
      <c r="Q402" s="3">
        <v>30</v>
      </c>
      <c r="R402" s="12">
        <f>Q402-P402</f>
        <v>10</v>
      </c>
      <c r="S402" s="12">
        <f>S401+R402</f>
        <v>30</v>
      </c>
      <c r="T402" s="31">
        <v>1.4539407519805212</v>
      </c>
      <c r="U402" s="81">
        <v>-25.965769000000002</v>
      </c>
      <c r="V402" s="80">
        <v>0.11987881013587953</v>
      </c>
      <c r="W402" s="80">
        <v>1.3428204186558945</v>
      </c>
      <c r="X402" s="37">
        <f>W402/V402</f>
        <v>11.201482706859055</v>
      </c>
      <c r="Y402" s="17">
        <f>T402*R402*W402</f>
        <v>19.523813292753498</v>
      </c>
      <c r="Z402" s="18">
        <f>Z401+Y402</f>
        <v>68.583695739304275</v>
      </c>
      <c r="AA402" s="26">
        <v>5.73</v>
      </c>
    </row>
    <row r="404" spans="1:27" x14ac:dyDescent="0.25">
      <c r="A404" s="9" t="s">
        <v>1499</v>
      </c>
      <c r="B404" s="10">
        <v>203</v>
      </c>
      <c r="C404" s="11">
        <v>-117.08540600000001</v>
      </c>
      <c r="D404" s="11">
        <v>46.781072000000002</v>
      </c>
      <c r="E404" s="11">
        <v>493480.4853</v>
      </c>
      <c r="F404" s="11">
        <v>5180839.4440000001</v>
      </c>
      <c r="G404" s="11" t="s">
        <v>512</v>
      </c>
      <c r="H404" s="12">
        <v>3</v>
      </c>
      <c r="I404" s="12" t="s">
        <v>29</v>
      </c>
      <c r="J404" s="13" t="s">
        <v>1492</v>
      </c>
      <c r="K404" s="12">
        <v>10</v>
      </c>
      <c r="L404" s="12" t="s">
        <v>1479</v>
      </c>
      <c r="N404" s="33" t="s">
        <v>31</v>
      </c>
      <c r="O404" s="9" t="s">
        <v>1502</v>
      </c>
      <c r="P404" s="3">
        <v>0</v>
      </c>
      <c r="Q404" s="3">
        <v>10</v>
      </c>
      <c r="R404" s="12">
        <f>Q404-P404</f>
        <v>10</v>
      </c>
      <c r="S404" s="12">
        <f>R404</f>
        <v>10</v>
      </c>
      <c r="T404" s="31">
        <v>1.3049385112126615</v>
      </c>
      <c r="U404" s="78">
        <v>-25.660804999999996</v>
      </c>
      <c r="V404" s="79">
        <v>0.15252157052835674</v>
      </c>
      <c r="W404" s="79">
        <v>1.82261754726127</v>
      </c>
      <c r="X404" s="37">
        <f>W404/V404</f>
        <v>11.94990020721305</v>
      </c>
      <c r="Y404" s="17">
        <f>T404*R404*W404</f>
        <v>23.784038286331942</v>
      </c>
      <c r="Z404" s="18">
        <f>Y404</f>
        <v>23.784038286331942</v>
      </c>
      <c r="AA404" s="26">
        <v>4.9000000000000004</v>
      </c>
    </row>
    <row r="405" spans="1:27" x14ac:dyDescent="0.25">
      <c r="A405" s="9" t="s">
        <v>1500</v>
      </c>
      <c r="B405" s="10">
        <v>203</v>
      </c>
      <c r="C405" s="11">
        <v>-117.08540600000001</v>
      </c>
      <c r="D405" s="11">
        <v>46.781072000000002</v>
      </c>
      <c r="E405" s="11">
        <v>493480.4853</v>
      </c>
      <c r="F405" s="11">
        <v>5180839.4440000001</v>
      </c>
      <c r="G405" s="11" t="s">
        <v>512</v>
      </c>
      <c r="H405" s="12">
        <v>3</v>
      </c>
      <c r="I405" s="12" t="s">
        <v>29</v>
      </c>
      <c r="J405" s="13" t="s">
        <v>1492</v>
      </c>
      <c r="K405" s="12">
        <v>10</v>
      </c>
      <c r="L405" s="12" t="s">
        <v>1479</v>
      </c>
      <c r="N405" s="33" t="s">
        <v>31</v>
      </c>
      <c r="O405" s="9" t="s">
        <v>1502</v>
      </c>
      <c r="P405" s="3">
        <v>10</v>
      </c>
      <c r="Q405" s="3">
        <v>20</v>
      </c>
      <c r="R405" s="12">
        <f>Q405-P405</f>
        <v>10</v>
      </c>
      <c r="S405" s="12">
        <f>S404+R405</f>
        <v>20</v>
      </c>
      <c r="T405" s="31">
        <v>1.4816415830054519</v>
      </c>
      <c r="U405" s="81">
        <v>-25.759400899999999</v>
      </c>
      <c r="V405" s="80">
        <v>0.11740660295395308</v>
      </c>
      <c r="W405" s="80">
        <v>1.1885742832319719</v>
      </c>
      <c r="X405" s="37">
        <f>W405/V405</f>
        <v>10.123572723572721</v>
      </c>
      <c r="Y405" s="17">
        <f>T405*R405*W405</f>
        <v>17.610410825273892</v>
      </c>
      <c r="Z405" s="18">
        <f>Z404+Y405</f>
        <v>41.394449111605837</v>
      </c>
      <c r="AA405" s="26">
        <v>4.5599999999999996</v>
      </c>
    </row>
    <row r="406" spans="1:27" x14ac:dyDescent="0.25">
      <c r="A406" s="9" t="s">
        <v>1501</v>
      </c>
      <c r="B406" s="10">
        <v>203</v>
      </c>
      <c r="C406" s="11">
        <v>-117.08540600000001</v>
      </c>
      <c r="D406" s="11">
        <v>46.781072000000002</v>
      </c>
      <c r="E406" s="11">
        <v>493480.4853</v>
      </c>
      <c r="F406" s="11">
        <v>5180839.4440000001</v>
      </c>
      <c r="G406" s="11" t="s">
        <v>512</v>
      </c>
      <c r="H406" s="12">
        <v>3</v>
      </c>
      <c r="I406" s="12" t="s">
        <v>29</v>
      </c>
      <c r="J406" s="13" t="s">
        <v>1492</v>
      </c>
      <c r="K406" s="12">
        <v>10</v>
      </c>
      <c r="L406" s="12" t="s">
        <v>1479</v>
      </c>
      <c r="N406" s="33" t="s">
        <v>31</v>
      </c>
      <c r="O406" s="9" t="s">
        <v>1502</v>
      </c>
      <c r="P406" s="3">
        <v>20</v>
      </c>
      <c r="Q406" s="3">
        <v>30</v>
      </c>
      <c r="R406" s="12">
        <f>Q406-P406</f>
        <v>10</v>
      </c>
      <c r="S406" s="12">
        <f>S405+R406</f>
        <v>30</v>
      </c>
      <c r="T406" s="31">
        <v>1.4325034846586799</v>
      </c>
      <c r="U406" s="81">
        <v>-25.277166399999999</v>
      </c>
      <c r="V406" s="80">
        <v>0.10325356825208588</v>
      </c>
      <c r="W406" s="80">
        <v>0.97322603871077051</v>
      </c>
      <c r="X406" s="37">
        <f>W406/V406</f>
        <v>9.4255923081971531</v>
      </c>
      <c r="Y406" s="17">
        <f>T406*R406*W406</f>
        <v>13.941496918137421</v>
      </c>
      <c r="Z406" s="18">
        <f>Z405+Y406</f>
        <v>55.335946029743255</v>
      </c>
      <c r="AA406" s="26">
        <v>5.45</v>
      </c>
    </row>
    <row r="408" spans="1:27" x14ac:dyDescent="0.25">
      <c r="A408" s="9" t="s">
        <v>1514</v>
      </c>
      <c r="B408" s="10">
        <v>205</v>
      </c>
      <c r="C408" s="11">
        <v>-117.08457</v>
      </c>
      <c r="D408" s="11">
        <v>46.781008999999997</v>
      </c>
      <c r="E408" s="11">
        <v>493544.29430000001</v>
      </c>
      <c r="F408" s="11">
        <v>5180832.3739999998</v>
      </c>
      <c r="G408" s="11" t="s">
        <v>58</v>
      </c>
      <c r="H408" s="12">
        <v>5</v>
      </c>
      <c r="I408" s="12" t="s">
        <v>29</v>
      </c>
      <c r="J408" s="13" t="s">
        <v>1506</v>
      </c>
      <c r="K408" s="12">
        <v>12</v>
      </c>
      <c r="L408" s="12" t="s">
        <v>1479</v>
      </c>
      <c r="N408" s="33" t="s">
        <v>31</v>
      </c>
      <c r="O408" s="9" t="s">
        <v>1517</v>
      </c>
      <c r="P408" s="3">
        <v>0</v>
      </c>
      <c r="Q408" s="3">
        <v>10</v>
      </c>
      <c r="R408" s="12">
        <f>Q408-P408</f>
        <v>10</v>
      </c>
      <c r="S408" s="12">
        <f>R408</f>
        <v>10</v>
      </c>
      <c r="T408" s="31">
        <v>1.1698749051643524</v>
      </c>
      <c r="U408" s="78">
        <v>-26.442708499999995</v>
      </c>
      <c r="V408" s="79">
        <v>0.16949319712914446</v>
      </c>
      <c r="W408" s="79">
        <v>2.0884012152701334</v>
      </c>
      <c r="X408" s="37">
        <f>W408/V408</f>
        <v>12.321445642912069</v>
      </c>
      <c r="Y408" s="17">
        <f>T408*R408*W408</f>
        <v>24.431681736592658</v>
      </c>
      <c r="Z408" s="18">
        <f>Y408</f>
        <v>24.431681736592658</v>
      </c>
      <c r="AA408" s="26">
        <v>5.15</v>
      </c>
    </row>
    <row r="409" spans="1:27" x14ac:dyDescent="0.25">
      <c r="A409" s="9" t="s">
        <v>1515</v>
      </c>
      <c r="B409" s="10">
        <v>205</v>
      </c>
      <c r="C409" s="11">
        <v>-117.08457</v>
      </c>
      <c r="D409" s="11">
        <v>46.781008999999997</v>
      </c>
      <c r="E409" s="11">
        <v>493544.29430000001</v>
      </c>
      <c r="F409" s="11">
        <v>5180832.3739999998</v>
      </c>
      <c r="G409" s="11" t="s">
        <v>58</v>
      </c>
      <c r="H409" s="12">
        <v>5</v>
      </c>
      <c r="I409" s="12" t="s">
        <v>29</v>
      </c>
      <c r="J409" s="13" t="s">
        <v>1506</v>
      </c>
      <c r="K409" s="12">
        <v>12</v>
      </c>
      <c r="L409" s="12" t="s">
        <v>1479</v>
      </c>
      <c r="N409" s="33" t="s">
        <v>31</v>
      </c>
      <c r="O409" s="9" t="s">
        <v>1517</v>
      </c>
      <c r="P409" s="3">
        <v>10</v>
      </c>
      <c r="Q409" s="3">
        <v>20</v>
      </c>
      <c r="R409" s="12">
        <f>Q409-P409</f>
        <v>10</v>
      </c>
      <c r="S409" s="12">
        <f>S408+R409</f>
        <v>20</v>
      </c>
      <c r="T409" s="31">
        <v>1.3728673006687016</v>
      </c>
      <c r="U409" s="81">
        <v>-26.073999500000003</v>
      </c>
      <c r="V409" s="80">
        <v>0.12769977882488703</v>
      </c>
      <c r="W409" s="80">
        <v>1.3671747283392635</v>
      </c>
      <c r="X409" s="37">
        <f>W409/V409</f>
        <v>10.706163635679053</v>
      </c>
      <c r="Y409" s="17">
        <f>T409*R409*W409</f>
        <v>18.769494788375901</v>
      </c>
      <c r="Z409" s="18">
        <f>Z408+Y409</f>
        <v>43.20117652496856</v>
      </c>
      <c r="AA409" s="26">
        <v>5.19</v>
      </c>
    </row>
    <row r="410" spans="1:27" x14ac:dyDescent="0.25">
      <c r="A410" s="9" t="s">
        <v>1516</v>
      </c>
      <c r="B410" s="10">
        <v>205</v>
      </c>
      <c r="C410" s="11">
        <v>-117.08457</v>
      </c>
      <c r="D410" s="11">
        <v>46.781008999999997</v>
      </c>
      <c r="E410" s="11">
        <v>493544.29430000001</v>
      </c>
      <c r="F410" s="11">
        <v>5180832.3739999998</v>
      </c>
      <c r="G410" s="11" t="s">
        <v>58</v>
      </c>
      <c r="H410" s="12">
        <v>5</v>
      </c>
      <c r="I410" s="12" t="s">
        <v>29</v>
      </c>
      <c r="J410" s="13" t="s">
        <v>1506</v>
      </c>
      <c r="K410" s="12">
        <v>12</v>
      </c>
      <c r="L410" s="12" t="s">
        <v>1479</v>
      </c>
      <c r="N410" s="33" t="s">
        <v>31</v>
      </c>
      <c r="O410" s="9" t="s">
        <v>1517</v>
      </c>
      <c r="P410" s="3">
        <v>20</v>
      </c>
      <c r="Q410" s="3">
        <v>30</v>
      </c>
      <c r="R410" s="12">
        <f>Q410-P410</f>
        <v>10</v>
      </c>
      <c r="S410" s="12">
        <f>S409+R410</f>
        <v>30</v>
      </c>
      <c r="T410" s="31">
        <v>1.3733083967041306</v>
      </c>
      <c r="U410" s="81">
        <v>-26.014648700000002</v>
      </c>
      <c r="V410" s="80">
        <v>0.10875371051349075</v>
      </c>
      <c r="W410" s="80">
        <v>1.2282672455806121</v>
      </c>
      <c r="X410" s="37">
        <f>W410/V410</f>
        <v>11.294026105235712</v>
      </c>
      <c r="Y410" s="17">
        <f>T410*R410*W410</f>
        <v>16.867897217525091</v>
      </c>
      <c r="Z410" s="18">
        <f>Z409+Y410</f>
        <v>60.06907374249365</v>
      </c>
      <c r="AA410" s="26">
        <v>5.92</v>
      </c>
    </row>
    <row r="412" spans="1:27" x14ac:dyDescent="0.25">
      <c r="A412" s="9" t="s">
        <v>1528</v>
      </c>
      <c r="B412" s="10">
        <v>207</v>
      </c>
      <c r="C412" s="11">
        <v>-117.08373400000001</v>
      </c>
      <c r="D412" s="11">
        <v>46.781025</v>
      </c>
      <c r="E412" s="11">
        <v>493608.1128</v>
      </c>
      <c r="F412" s="11">
        <v>5180834.0839999998</v>
      </c>
      <c r="G412" s="11" t="s">
        <v>58</v>
      </c>
      <c r="H412" s="12">
        <v>6</v>
      </c>
      <c r="I412" s="12" t="s">
        <v>29</v>
      </c>
      <c r="J412" s="13" t="s">
        <v>1521</v>
      </c>
      <c r="K412" s="12">
        <v>14</v>
      </c>
      <c r="L412" s="12" t="s">
        <v>1479</v>
      </c>
      <c r="N412" s="33" t="s">
        <v>31</v>
      </c>
      <c r="O412" s="9" t="s">
        <v>1522</v>
      </c>
      <c r="P412" s="3">
        <v>0</v>
      </c>
      <c r="Q412" s="3">
        <v>10</v>
      </c>
      <c r="R412" s="12">
        <f>Q412-P412</f>
        <v>10</v>
      </c>
      <c r="S412" s="12">
        <f>R412</f>
        <v>10</v>
      </c>
      <c r="T412" s="31">
        <v>1.0622474725197171</v>
      </c>
      <c r="U412" s="78">
        <v>-26.402180000000001</v>
      </c>
      <c r="V412" s="79">
        <v>0.18380693286529179</v>
      </c>
      <c r="W412" s="79">
        <v>2.2852988152698557</v>
      </c>
      <c r="X412" s="37">
        <f>W412/V412</f>
        <v>12.433148084488755</v>
      </c>
      <c r="Y412" s="17">
        <f>T412*R412*W412</f>
        <v>24.275528904727079</v>
      </c>
      <c r="Z412" s="18">
        <f>Y412</f>
        <v>24.275528904727079</v>
      </c>
      <c r="AA412" s="26">
        <v>4.72</v>
      </c>
    </row>
    <row r="413" spans="1:27" x14ac:dyDescent="0.25">
      <c r="A413" s="9" t="s">
        <v>1529</v>
      </c>
      <c r="B413" s="10">
        <v>207</v>
      </c>
      <c r="C413" s="11">
        <v>-117.08373400000001</v>
      </c>
      <c r="D413" s="11">
        <v>46.781025</v>
      </c>
      <c r="E413" s="11">
        <v>493608.1128</v>
      </c>
      <c r="F413" s="11">
        <v>5180834.0839999998</v>
      </c>
      <c r="G413" s="11" t="s">
        <v>58</v>
      </c>
      <c r="H413" s="12">
        <v>6</v>
      </c>
      <c r="I413" s="12" t="s">
        <v>29</v>
      </c>
      <c r="J413" s="13" t="s">
        <v>1521</v>
      </c>
      <c r="K413" s="12">
        <v>14</v>
      </c>
      <c r="L413" s="12" t="s">
        <v>1479</v>
      </c>
      <c r="N413" s="33" t="s">
        <v>73</v>
      </c>
      <c r="O413" s="9" t="s">
        <v>1531</v>
      </c>
      <c r="P413" s="3">
        <v>10</v>
      </c>
      <c r="Q413" s="3">
        <v>20</v>
      </c>
      <c r="R413" s="12">
        <f>Q413-P413</f>
        <v>10</v>
      </c>
      <c r="S413" s="12">
        <f>S412+R413</f>
        <v>20</v>
      </c>
      <c r="T413" s="31">
        <v>1.4510295181466908</v>
      </c>
      <c r="U413" s="81">
        <v>-26.0143697</v>
      </c>
      <c r="V413" s="80">
        <v>0.13183902306155804</v>
      </c>
      <c r="W413" s="80">
        <v>1.319243689849283</v>
      </c>
      <c r="X413" s="37">
        <f>W413/V413</f>
        <v>10.00647349482637</v>
      </c>
      <c r="Y413" s="17">
        <f>T413*R413*W413</f>
        <v>19.142615356000675</v>
      </c>
      <c r="Z413" s="18">
        <f>Z412+Y413</f>
        <v>43.418144260727757</v>
      </c>
      <c r="AA413" s="86">
        <v>5.0999999999999996</v>
      </c>
    </row>
    <row r="414" spans="1:27" x14ac:dyDescent="0.25">
      <c r="A414" s="9" t="s">
        <v>1530</v>
      </c>
      <c r="B414" s="10">
        <v>207</v>
      </c>
      <c r="C414" s="11">
        <v>-117.08373400000001</v>
      </c>
      <c r="D414" s="11">
        <v>46.781025</v>
      </c>
      <c r="E414" s="11">
        <v>493608.1128</v>
      </c>
      <c r="F414" s="11">
        <v>5180834.0839999998</v>
      </c>
      <c r="G414" s="11" t="s">
        <v>58</v>
      </c>
      <c r="H414" s="12">
        <v>6</v>
      </c>
      <c r="I414" s="12" t="s">
        <v>29</v>
      </c>
      <c r="J414" s="13" t="s">
        <v>1521</v>
      </c>
      <c r="K414" s="12">
        <v>14</v>
      </c>
      <c r="L414" s="12" t="s">
        <v>1479</v>
      </c>
      <c r="N414" s="33" t="s">
        <v>29</v>
      </c>
      <c r="O414" s="9" t="s">
        <v>1522</v>
      </c>
      <c r="P414" s="3">
        <v>20</v>
      </c>
      <c r="Q414" s="3">
        <v>30</v>
      </c>
      <c r="R414" s="12">
        <f>Q414-P414</f>
        <v>10</v>
      </c>
      <c r="S414" s="12">
        <f>S413+R414</f>
        <v>30</v>
      </c>
      <c r="T414" s="31">
        <v>1.2969105633678564</v>
      </c>
      <c r="U414" s="81">
        <v>-25.847254100000008</v>
      </c>
      <c r="V414" s="80">
        <v>0.12426238634254963</v>
      </c>
      <c r="W414" s="80">
        <v>1.3597861384301353</v>
      </c>
      <c r="X414" s="37">
        <f>W414/V414</f>
        <v>10.942861942805942</v>
      </c>
      <c r="Y414" s="17">
        <f>T414*R414*W414</f>
        <v>17.635210068512286</v>
      </c>
      <c r="Z414" s="18">
        <f>Z413+Y414</f>
        <v>61.053354329240044</v>
      </c>
      <c r="AA414" s="86">
        <v>5.9</v>
      </c>
    </row>
    <row r="415" spans="1:27" x14ac:dyDescent="0.25">
      <c r="T415" s="40"/>
      <c r="U415" s="40"/>
      <c r="V415" s="40"/>
    </row>
    <row r="416" spans="1:27" x14ac:dyDescent="0.25">
      <c r="A416" s="9" t="s">
        <v>1542</v>
      </c>
      <c r="B416" s="10">
        <v>209</v>
      </c>
      <c r="C416" s="11">
        <v>-117.082898</v>
      </c>
      <c r="D416" s="11">
        <v>46.781014999999996</v>
      </c>
      <c r="E416" s="11">
        <v>493671.92820000002</v>
      </c>
      <c r="F416" s="11">
        <v>5180832.9050000003</v>
      </c>
      <c r="G416" s="11" t="s">
        <v>28</v>
      </c>
      <c r="H416" s="12">
        <v>2</v>
      </c>
      <c r="I416" s="12" t="s">
        <v>59</v>
      </c>
      <c r="J416" s="13" t="s">
        <v>1535</v>
      </c>
      <c r="K416" s="12">
        <v>16</v>
      </c>
      <c r="L416" s="12" t="s">
        <v>1479</v>
      </c>
      <c r="N416" s="33" t="s">
        <v>31</v>
      </c>
      <c r="O416" s="9" t="s">
        <v>1545</v>
      </c>
      <c r="P416" s="3">
        <v>0</v>
      </c>
      <c r="Q416" s="3">
        <v>10</v>
      </c>
      <c r="R416" s="12">
        <f>Q416-P416</f>
        <v>10</v>
      </c>
      <c r="S416" s="12">
        <f>R416</f>
        <v>10</v>
      </c>
      <c r="T416" s="31">
        <v>1.2438026007022249</v>
      </c>
      <c r="U416" s="78">
        <v>-25.786344499999998</v>
      </c>
      <c r="V416" s="79">
        <v>0.17051899467832868</v>
      </c>
      <c r="W416" s="79">
        <v>2.0773191422098107</v>
      </c>
      <c r="X416" s="37">
        <f>W416/V416</f>
        <v>12.182332801858923</v>
      </c>
      <c r="Y416" s="17">
        <f>T416*R416*W416</f>
        <v>25.837749515690774</v>
      </c>
      <c r="Z416" s="18">
        <f>Y416</f>
        <v>25.837749515690774</v>
      </c>
      <c r="AA416" s="26">
        <v>4.6399999999999997</v>
      </c>
    </row>
    <row r="417" spans="1:27" x14ac:dyDescent="0.25">
      <c r="A417" s="9" t="s">
        <v>1543</v>
      </c>
      <c r="B417" s="10">
        <v>209</v>
      </c>
      <c r="C417" s="11">
        <v>-117.082898</v>
      </c>
      <c r="D417" s="11">
        <v>46.781014999999996</v>
      </c>
      <c r="E417" s="11">
        <v>493671.92820000002</v>
      </c>
      <c r="F417" s="11">
        <v>5180832.9050000003</v>
      </c>
      <c r="G417" s="11" t="s">
        <v>28</v>
      </c>
      <c r="H417" s="12">
        <v>2</v>
      </c>
      <c r="I417" s="12" t="s">
        <v>59</v>
      </c>
      <c r="J417" s="13" t="s">
        <v>1535</v>
      </c>
      <c r="K417" s="12">
        <v>16</v>
      </c>
      <c r="L417" s="12" t="s">
        <v>1479</v>
      </c>
      <c r="N417" s="33" t="s">
        <v>31</v>
      </c>
      <c r="O417" s="9" t="s">
        <v>1545</v>
      </c>
      <c r="P417" s="3">
        <v>10</v>
      </c>
      <c r="Q417" s="3">
        <v>20</v>
      </c>
      <c r="R417" s="12">
        <f>Q417-P417</f>
        <v>10</v>
      </c>
      <c r="S417" s="12">
        <f>S416+R417</f>
        <v>20</v>
      </c>
      <c r="T417" s="31">
        <v>1.4340032111791381</v>
      </c>
      <c r="U417" s="81">
        <v>-25.897166299999999</v>
      </c>
      <c r="V417" s="80">
        <v>0.14631528738373481</v>
      </c>
      <c r="W417" s="80">
        <v>1.5307550679704267</v>
      </c>
      <c r="X417" s="37">
        <f>W417/V417</f>
        <v>10.462030969845149</v>
      </c>
      <c r="Y417" s="17">
        <f>T417*R417*W417</f>
        <v>21.951076829983315</v>
      </c>
      <c r="Z417" s="18">
        <f>Z416+Y417</f>
        <v>47.788826345674089</v>
      </c>
      <c r="AA417" s="26">
        <v>4.92</v>
      </c>
    </row>
    <row r="418" spans="1:27" x14ac:dyDescent="0.25">
      <c r="A418" s="9" t="s">
        <v>1544</v>
      </c>
      <c r="B418" s="10">
        <v>209</v>
      </c>
      <c r="C418" s="11">
        <v>-117.082898</v>
      </c>
      <c r="D418" s="11">
        <v>46.781014999999996</v>
      </c>
      <c r="E418" s="11">
        <v>493671.92820000002</v>
      </c>
      <c r="F418" s="11">
        <v>5180832.9050000003</v>
      </c>
      <c r="G418" s="11" t="s">
        <v>28</v>
      </c>
      <c r="H418" s="12">
        <v>2</v>
      </c>
      <c r="I418" s="12" t="s">
        <v>59</v>
      </c>
      <c r="J418" s="13" t="s">
        <v>1535</v>
      </c>
      <c r="K418" s="12">
        <v>16</v>
      </c>
      <c r="L418" s="12" t="s">
        <v>1479</v>
      </c>
      <c r="N418" s="33" t="s">
        <v>29</v>
      </c>
      <c r="O418" s="9" t="s">
        <v>1545</v>
      </c>
      <c r="P418" s="3">
        <v>20</v>
      </c>
      <c r="Q418" s="3">
        <v>30</v>
      </c>
      <c r="R418" s="12">
        <f>Q418-P418</f>
        <v>10</v>
      </c>
      <c r="S418" s="12">
        <f>S417+R418</f>
        <v>30</v>
      </c>
      <c r="T418" s="31">
        <v>1.3188771459322124</v>
      </c>
      <c r="U418" s="78">
        <v>-25.580662700000005</v>
      </c>
      <c r="V418" s="79">
        <v>0.12522288966171355</v>
      </c>
      <c r="W418" s="79">
        <v>1.2277593604624903</v>
      </c>
      <c r="X418" s="37">
        <f>W418/V418</f>
        <v>9.8045921458868346</v>
      </c>
      <c r="Y418" s="17">
        <f>T418*R418*W418</f>
        <v>16.192637612183276</v>
      </c>
      <c r="Z418" s="18">
        <f>Z417+Y418</f>
        <v>63.981463957857365</v>
      </c>
      <c r="AA418" s="26">
        <v>5.29</v>
      </c>
    </row>
    <row r="420" spans="1:27" x14ac:dyDescent="0.25">
      <c r="A420" s="9" t="s">
        <v>1555</v>
      </c>
      <c r="B420" s="10">
        <v>211</v>
      </c>
      <c r="C420" s="11">
        <v>-117.08206199999999</v>
      </c>
      <c r="D420" s="11">
        <v>46.780853999999998</v>
      </c>
      <c r="E420" s="11">
        <v>493735.72610000003</v>
      </c>
      <c r="F420" s="11">
        <v>5180814.9469999997</v>
      </c>
      <c r="G420" s="11" t="s">
        <v>512</v>
      </c>
      <c r="H420" s="12">
        <v>4</v>
      </c>
      <c r="I420" s="12" t="s">
        <v>59</v>
      </c>
      <c r="J420" s="13" t="s">
        <v>1549</v>
      </c>
      <c r="K420" s="12">
        <v>18</v>
      </c>
      <c r="L420" s="12" t="s">
        <v>1479</v>
      </c>
      <c r="N420" s="33" t="s">
        <v>31</v>
      </c>
      <c r="O420" s="9" t="s">
        <v>1550</v>
      </c>
      <c r="P420" s="3">
        <v>0</v>
      </c>
      <c r="Q420" s="3">
        <v>10</v>
      </c>
      <c r="R420" s="12">
        <f>Q420-P420</f>
        <v>10</v>
      </c>
      <c r="S420" s="12">
        <f>R420</f>
        <v>10</v>
      </c>
      <c r="T420" s="31">
        <v>1.1944880639412812</v>
      </c>
      <c r="U420" s="78">
        <v>-25.833792499999994</v>
      </c>
      <c r="V420" s="79">
        <v>0.18218422822015173</v>
      </c>
      <c r="W420" s="79">
        <v>2.4217116511382191</v>
      </c>
      <c r="X420" s="37">
        <f>W420/V420</f>
        <v>13.292652579189339</v>
      </c>
      <c r="Y420" s="17">
        <f>T420*R420*W420</f>
        <v>28.927056615921348</v>
      </c>
      <c r="Z420" s="18">
        <f>Y420</f>
        <v>28.927056615921348</v>
      </c>
      <c r="AA420" s="26">
        <v>4.91</v>
      </c>
    </row>
    <row r="421" spans="1:27" x14ac:dyDescent="0.25">
      <c r="A421" s="9" t="s">
        <v>1556</v>
      </c>
      <c r="B421" s="10">
        <v>211</v>
      </c>
      <c r="C421" s="11">
        <v>-117.08206199999999</v>
      </c>
      <c r="D421" s="11">
        <v>46.780853999999998</v>
      </c>
      <c r="E421" s="11">
        <v>493735.72610000003</v>
      </c>
      <c r="F421" s="11">
        <v>5180814.9469999997</v>
      </c>
      <c r="G421" s="11" t="s">
        <v>512</v>
      </c>
      <c r="H421" s="12">
        <v>4</v>
      </c>
      <c r="I421" s="12" t="s">
        <v>59</v>
      </c>
      <c r="J421" s="13" t="s">
        <v>1549</v>
      </c>
      <c r="K421" s="12">
        <v>18</v>
      </c>
      <c r="L421" s="12" t="s">
        <v>1479</v>
      </c>
      <c r="N421" s="33" t="s">
        <v>31</v>
      </c>
      <c r="O421" s="9" t="s">
        <v>1558</v>
      </c>
      <c r="P421" s="3">
        <v>10</v>
      </c>
      <c r="Q421" s="3">
        <v>20</v>
      </c>
      <c r="R421" s="12">
        <f>Q421-P421</f>
        <v>10</v>
      </c>
      <c r="S421" s="12">
        <f>S420+R421</f>
        <v>20</v>
      </c>
      <c r="T421" s="31">
        <v>1.3278755050549607</v>
      </c>
      <c r="U421" s="81">
        <v>-26.195315300000001</v>
      </c>
      <c r="V421" s="80">
        <v>0.15413043478260871</v>
      </c>
      <c r="W421" s="80">
        <v>1.8064299516908213</v>
      </c>
      <c r="X421" s="37">
        <f>W421/V421</f>
        <v>11.720137909418586</v>
      </c>
      <c r="Y421" s="17">
        <f>T421*R421*W421</f>
        <v>23.987140844478574</v>
      </c>
      <c r="Z421" s="18">
        <f>Z420+Y421</f>
        <v>52.914197460399919</v>
      </c>
      <c r="AA421" s="26">
        <v>4.9400000000000004</v>
      </c>
    </row>
    <row r="422" spans="1:27" x14ac:dyDescent="0.25">
      <c r="A422" s="9" t="s">
        <v>1557</v>
      </c>
      <c r="B422" s="10">
        <v>211</v>
      </c>
      <c r="C422" s="11">
        <v>-117.08206199999999</v>
      </c>
      <c r="D422" s="11">
        <v>46.780853999999998</v>
      </c>
      <c r="E422" s="11">
        <v>493735.72610000003</v>
      </c>
      <c r="F422" s="11">
        <v>5180814.9469999997</v>
      </c>
      <c r="G422" s="11" t="s">
        <v>512</v>
      </c>
      <c r="H422" s="12">
        <v>4</v>
      </c>
      <c r="I422" s="12" t="s">
        <v>59</v>
      </c>
      <c r="J422" s="13" t="s">
        <v>1549</v>
      </c>
      <c r="K422" s="12">
        <v>18</v>
      </c>
      <c r="L422" s="12" t="s">
        <v>1479</v>
      </c>
      <c r="N422" s="33" t="s">
        <v>223</v>
      </c>
      <c r="O422" s="9" t="s">
        <v>1558</v>
      </c>
      <c r="P422" s="3">
        <v>20</v>
      </c>
      <c r="Q422" s="3">
        <v>30</v>
      </c>
      <c r="R422" s="12">
        <f>Q422-P422</f>
        <v>10</v>
      </c>
      <c r="S422" s="12">
        <f>S421+R422</f>
        <v>30</v>
      </c>
      <c r="T422" s="31">
        <v>1.4255341672989044</v>
      </c>
      <c r="U422" s="78">
        <v>-26.185143200000006</v>
      </c>
      <c r="V422" s="79">
        <v>0.13392214647020012</v>
      </c>
      <c r="W422" s="79">
        <v>1.6362621508687045</v>
      </c>
      <c r="X422" s="37">
        <f>W422/V422</f>
        <v>12.218010194697706</v>
      </c>
      <c r="Y422" s="17">
        <f>T422*R422*W422</f>
        <v>23.32547602721333</v>
      </c>
      <c r="Z422" s="18">
        <f>Z421+Y422</f>
        <v>76.239673487613246</v>
      </c>
      <c r="AA422" s="26">
        <v>5.84</v>
      </c>
    </row>
    <row r="424" spans="1:27" x14ac:dyDescent="0.25">
      <c r="A424" s="9" t="s">
        <v>1572</v>
      </c>
      <c r="B424" s="10">
        <v>213</v>
      </c>
      <c r="C424" s="11">
        <v>-117.081226</v>
      </c>
      <c r="D424" s="11">
        <v>46.780994999999997</v>
      </c>
      <c r="E424" s="11">
        <v>493799.55910000001</v>
      </c>
      <c r="F424" s="11">
        <v>5180830.5489999996</v>
      </c>
      <c r="G424" s="11" t="s">
        <v>512</v>
      </c>
      <c r="H424" s="12">
        <v>5</v>
      </c>
      <c r="I424" s="12" t="s">
        <v>59</v>
      </c>
      <c r="J424" s="13" t="s">
        <v>1562</v>
      </c>
      <c r="K424" s="12">
        <v>20</v>
      </c>
      <c r="L424" s="12" t="s">
        <v>1479</v>
      </c>
      <c r="N424" s="33" t="s">
        <v>31</v>
      </c>
      <c r="O424" s="9" t="s">
        <v>1575</v>
      </c>
      <c r="P424" s="3">
        <v>0</v>
      </c>
      <c r="Q424" s="3">
        <v>10</v>
      </c>
      <c r="R424" s="12">
        <f>Q424-P424</f>
        <v>10</v>
      </c>
      <c r="S424" s="12">
        <f>R424</f>
        <v>10</v>
      </c>
      <c r="T424" s="31">
        <v>1.2129258782222065</v>
      </c>
      <c r="U424" s="78">
        <v>-26.323100000000004</v>
      </c>
      <c r="V424" s="79">
        <v>0.20050415879981626</v>
      </c>
      <c r="W424" s="79">
        <v>2.4250283206613252</v>
      </c>
      <c r="X424" s="37">
        <f>W424/V424</f>
        <v>12.094653473409887</v>
      </c>
      <c r="Y424" s="17">
        <f>T424*R424*W424</f>
        <v>29.413796055518606</v>
      </c>
      <c r="Z424" s="18">
        <f>Y424</f>
        <v>29.413796055518606</v>
      </c>
      <c r="AA424" s="86">
        <v>4.9000000000000004</v>
      </c>
    </row>
    <row r="425" spans="1:27" x14ac:dyDescent="0.25">
      <c r="A425" s="9" t="s">
        <v>1573</v>
      </c>
      <c r="B425" s="10">
        <v>213</v>
      </c>
      <c r="C425" s="11">
        <v>-117.081226</v>
      </c>
      <c r="D425" s="11">
        <v>46.780994999999997</v>
      </c>
      <c r="E425" s="11">
        <v>493799.55910000001</v>
      </c>
      <c r="F425" s="11">
        <v>5180830.5489999996</v>
      </c>
      <c r="G425" s="11" t="s">
        <v>512</v>
      </c>
      <c r="H425" s="12">
        <v>5</v>
      </c>
      <c r="I425" s="12" t="s">
        <v>59</v>
      </c>
      <c r="J425" s="13" t="s">
        <v>1562</v>
      </c>
      <c r="K425" s="12">
        <v>20</v>
      </c>
      <c r="L425" s="12" t="s">
        <v>1479</v>
      </c>
      <c r="N425" s="33" t="s">
        <v>31</v>
      </c>
      <c r="O425" s="9" t="s">
        <v>1575</v>
      </c>
      <c r="P425" s="3">
        <v>10</v>
      </c>
      <c r="Q425" s="3">
        <v>20</v>
      </c>
      <c r="R425" s="12">
        <f>Q425-P425</f>
        <v>10</v>
      </c>
      <c r="S425" s="12">
        <f>S424+R425</f>
        <v>20</v>
      </c>
      <c r="T425" s="31">
        <v>1.4087725179526087</v>
      </c>
      <c r="U425" s="81">
        <v>-26.143910299999998</v>
      </c>
      <c r="V425" s="80">
        <v>0.16800355625802627</v>
      </c>
      <c r="W425" s="80">
        <v>1.7521130099772793</v>
      </c>
      <c r="X425" s="37">
        <f>W425/V425</f>
        <v>10.429023343329217</v>
      </c>
      <c r="Y425" s="17">
        <f>T425*R425*W425</f>
        <v>24.683286568032159</v>
      </c>
      <c r="Z425" s="18">
        <f>Z424+Y425</f>
        <v>54.097082623550762</v>
      </c>
      <c r="AA425" s="86">
        <v>5.46</v>
      </c>
    </row>
    <row r="426" spans="1:27" x14ac:dyDescent="0.25">
      <c r="A426" s="9" t="s">
        <v>1574</v>
      </c>
      <c r="B426" s="10">
        <v>213</v>
      </c>
      <c r="C426" s="11">
        <v>-117.081226</v>
      </c>
      <c r="D426" s="11">
        <v>46.780994999999997</v>
      </c>
      <c r="E426" s="11">
        <v>493799.55910000001</v>
      </c>
      <c r="F426" s="11">
        <v>5180830.5489999996</v>
      </c>
      <c r="G426" s="11" t="s">
        <v>512</v>
      </c>
      <c r="H426" s="12">
        <v>5</v>
      </c>
      <c r="I426" s="12" t="s">
        <v>59</v>
      </c>
      <c r="J426" s="13" t="s">
        <v>1562</v>
      </c>
      <c r="K426" s="12">
        <v>20</v>
      </c>
      <c r="L426" s="12" t="s">
        <v>1479</v>
      </c>
      <c r="N426" s="33" t="s">
        <v>73</v>
      </c>
      <c r="O426" s="9" t="s">
        <v>1575</v>
      </c>
      <c r="P426" s="3">
        <v>20</v>
      </c>
      <c r="Q426" s="3">
        <v>30</v>
      </c>
      <c r="R426" s="12">
        <f>Q426-P426</f>
        <v>10</v>
      </c>
      <c r="S426" s="12">
        <f>S425+R426</f>
        <v>30</v>
      </c>
      <c r="T426" s="31">
        <v>1.4191823843887292</v>
      </c>
      <c r="U426" s="78">
        <v>-26.171710300000008</v>
      </c>
      <c r="V426" s="79">
        <v>0.14371604424082554</v>
      </c>
      <c r="W426" s="79">
        <v>1.8209690406774952</v>
      </c>
      <c r="X426" s="37">
        <f>W426/V426</f>
        <v>12.670603691443734</v>
      </c>
      <c r="Y426" s="17">
        <f>T426*R426*W426</f>
        <v>25.842871850467443</v>
      </c>
      <c r="Z426" s="18">
        <f>Z425+Y426</f>
        <v>79.939954474018208</v>
      </c>
      <c r="AA426" s="86">
        <v>6.05</v>
      </c>
    </row>
    <row r="427" spans="1:27" x14ac:dyDescent="0.25">
      <c r="X427" s="77"/>
      <c r="Y427" s="77"/>
      <c r="Z427" s="77"/>
    </row>
    <row r="428" spans="1:27" x14ac:dyDescent="0.25">
      <c r="A428" s="9" t="s">
        <v>1586</v>
      </c>
      <c r="B428" s="10">
        <v>215</v>
      </c>
      <c r="C428" s="11">
        <v>-117.08038999999999</v>
      </c>
      <c r="D428" s="11">
        <v>46.781114000000002</v>
      </c>
      <c r="E428" s="11">
        <v>493863.38919999998</v>
      </c>
      <c r="F428" s="11">
        <v>5180843.7070000004</v>
      </c>
      <c r="G428" s="11" t="s">
        <v>58</v>
      </c>
      <c r="H428" s="12">
        <v>6</v>
      </c>
      <c r="I428" s="12" t="s">
        <v>59</v>
      </c>
      <c r="J428" s="13" t="s">
        <v>1579</v>
      </c>
      <c r="K428" s="12">
        <v>22</v>
      </c>
      <c r="L428" s="12" t="s">
        <v>1479</v>
      </c>
      <c r="N428" s="33" t="s">
        <v>31</v>
      </c>
      <c r="O428" s="9" t="s">
        <v>1580</v>
      </c>
      <c r="P428" s="3">
        <v>0</v>
      </c>
      <c r="Q428" s="3">
        <v>10</v>
      </c>
      <c r="R428" s="12">
        <f>Q428-P428</f>
        <v>10</v>
      </c>
      <c r="S428" s="12">
        <f>R428</f>
        <v>10</v>
      </c>
      <c r="T428" s="31">
        <v>1.3698678476277852</v>
      </c>
      <c r="U428" s="78">
        <v>-25.774482499999998</v>
      </c>
      <c r="V428" s="79">
        <v>0.16139080562774438</v>
      </c>
      <c r="W428" s="79">
        <v>1.9572900797562502</v>
      </c>
      <c r="X428" s="37">
        <f>W428/V428</f>
        <v>12.127643034825871</v>
      </c>
      <c r="Y428" s="17">
        <f>T428*R428*W428</f>
        <v>26.812287487389106</v>
      </c>
      <c r="Z428" s="18">
        <f>Y428</f>
        <v>26.812287487389106</v>
      </c>
      <c r="AA428" s="26">
        <v>4.34</v>
      </c>
    </row>
    <row r="429" spans="1:27" x14ac:dyDescent="0.25">
      <c r="A429" s="9" t="s">
        <v>1587</v>
      </c>
      <c r="B429" s="10">
        <v>215</v>
      </c>
      <c r="C429" s="11">
        <v>-117.08038999999999</v>
      </c>
      <c r="D429" s="11">
        <v>46.781114000000002</v>
      </c>
      <c r="E429" s="11">
        <v>493863.38919999998</v>
      </c>
      <c r="F429" s="11">
        <v>5180843.7070000004</v>
      </c>
      <c r="G429" s="11" t="s">
        <v>58</v>
      </c>
      <c r="H429" s="12">
        <v>6</v>
      </c>
      <c r="I429" s="12" t="s">
        <v>59</v>
      </c>
      <c r="J429" s="13" t="s">
        <v>1579</v>
      </c>
      <c r="K429" s="12">
        <v>22</v>
      </c>
      <c r="L429" s="12" t="s">
        <v>1479</v>
      </c>
      <c r="N429" s="33" t="s">
        <v>31</v>
      </c>
      <c r="O429" s="9" t="s">
        <v>1589</v>
      </c>
      <c r="P429" s="3">
        <v>10</v>
      </c>
      <c r="Q429" s="3">
        <v>20</v>
      </c>
      <c r="R429" s="12">
        <f>Q429-P429</f>
        <v>10</v>
      </c>
      <c r="S429" s="12">
        <f>S428+R429</f>
        <v>20</v>
      </c>
      <c r="T429" s="31">
        <v>1.3490481147555444</v>
      </c>
      <c r="U429" s="81">
        <v>-25.879688600000005</v>
      </c>
      <c r="V429" s="80">
        <v>0.13858266043348916</v>
      </c>
      <c r="W429" s="80">
        <v>1.3680110497237568</v>
      </c>
      <c r="X429" s="37">
        <f>W429/V429</f>
        <v>9.8714445620007041</v>
      </c>
      <c r="Y429" s="17">
        <f>T429*R429*W429</f>
        <v>18.455127275945873</v>
      </c>
      <c r="Z429" s="18">
        <f>Z428+Y429</f>
        <v>45.267414763334983</v>
      </c>
      <c r="AA429" s="26">
        <v>4.75</v>
      </c>
    </row>
    <row r="430" spans="1:27" x14ac:dyDescent="0.25">
      <c r="A430" s="21" t="s">
        <v>1588</v>
      </c>
      <c r="B430" s="38">
        <v>215</v>
      </c>
      <c r="C430" s="11">
        <v>-117.08038999999999</v>
      </c>
      <c r="D430" s="11">
        <v>46.781114000000002</v>
      </c>
      <c r="E430" s="11">
        <v>493863.38919999998</v>
      </c>
      <c r="F430" s="11">
        <v>5180843.7070000004</v>
      </c>
      <c r="G430" s="11" t="s">
        <v>58</v>
      </c>
      <c r="H430" s="33">
        <v>6</v>
      </c>
      <c r="I430" s="33" t="s">
        <v>59</v>
      </c>
      <c r="J430" s="35" t="s">
        <v>1579</v>
      </c>
      <c r="K430" s="33">
        <v>22</v>
      </c>
      <c r="L430" s="33" t="s">
        <v>1479</v>
      </c>
      <c r="N430" s="33" t="s">
        <v>31</v>
      </c>
      <c r="O430" s="21" t="s">
        <v>1580</v>
      </c>
      <c r="P430" s="3">
        <v>20</v>
      </c>
      <c r="Q430" s="3">
        <v>30</v>
      </c>
      <c r="R430" s="12">
        <f>Q430-P430</f>
        <v>10</v>
      </c>
      <c r="S430" s="12">
        <f>S429+R430</f>
        <v>30</v>
      </c>
      <c r="T430" s="31">
        <v>1.3640453799601249</v>
      </c>
      <c r="U430" s="78">
        <v>-25.854487200000001</v>
      </c>
      <c r="V430" s="79">
        <v>0.14526451731931181</v>
      </c>
      <c r="W430" s="79">
        <v>1.4355315714219823</v>
      </c>
      <c r="X430" s="37">
        <f>W430/V430</f>
        <v>9.8821900758220416</v>
      </c>
      <c r="Y430" s="17">
        <f>T430*R430*W430</f>
        <v>19.58130207785053</v>
      </c>
      <c r="Z430" s="18">
        <f>Z429+Y430</f>
        <v>64.848716841185507</v>
      </c>
      <c r="AA430" s="26">
        <v>5.41</v>
      </c>
    </row>
    <row r="432" spans="1:27" x14ac:dyDescent="0.25">
      <c r="A432" s="9" t="s">
        <v>1599</v>
      </c>
      <c r="B432" s="10">
        <v>217</v>
      </c>
      <c r="C432" s="11">
        <v>-117.079554</v>
      </c>
      <c r="D432" s="11">
        <v>46.781049000000003</v>
      </c>
      <c r="E432" s="11">
        <v>493927.19839999999</v>
      </c>
      <c r="F432" s="11">
        <v>5180836.4189999998</v>
      </c>
      <c r="G432" s="11" t="s">
        <v>58</v>
      </c>
      <c r="H432" s="12">
        <v>2</v>
      </c>
      <c r="I432" s="12" t="s">
        <v>117</v>
      </c>
      <c r="J432" s="13" t="s">
        <v>1593</v>
      </c>
      <c r="K432" s="12">
        <v>24</v>
      </c>
      <c r="L432" s="12" t="s">
        <v>1479</v>
      </c>
      <c r="N432" s="33" t="s">
        <v>31</v>
      </c>
      <c r="O432" s="9" t="s">
        <v>1602</v>
      </c>
      <c r="P432" s="3">
        <v>0</v>
      </c>
      <c r="Q432" s="3">
        <v>10</v>
      </c>
      <c r="R432" s="12">
        <f>Q432-P432</f>
        <v>10</v>
      </c>
      <c r="S432" s="12">
        <f>R432</f>
        <v>10</v>
      </c>
      <c r="T432" s="31">
        <v>1.1754327152107558</v>
      </c>
      <c r="U432" s="78">
        <v>-25.5194495</v>
      </c>
      <c r="V432" s="79">
        <v>0.1947528135048231</v>
      </c>
      <c r="W432" s="79">
        <v>2.4118790192926043</v>
      </c>
      <c r="X432" s="37">
        <f>W432/V432</f>
        <v>12.384308990909</v>
      </c>
      <c r="Y432" s="17">
        <f>T432*R432*W432</f>
        <v>28.350015044069604</v>
      </c>
      <c r="Z432" s="18">
        <f>Y432</f>
        <v>28.350015044069604</v>
      </c>
      <c r="AA432" s="26">
        <v>4.62</v>
      </c>
    </row>
    <row r="433" spans="1:27" x14ac:dyDescent="0.25">
      <c r="A433" s="9" t="s">
        <v>1600</v>
      </c>
      <c r="B433" s="10">
        <v>217</v>
      </c>
      <c r="C433" s="11">
        <v>-117.079554</v>
      </c>
      <c r="D433" s="11">
        <v>46.781049000000003</v>
      </c>
      <c r="E433" s="11">
        <v>493927.19839999999</v>
      </c>
      <c r="F433" s="11">
        <v>5180836.4189999998</v>
      </c>
      <c r="G433" s="11" t="s">
        <v>58</v>
      </c>
      <c r="H433" s="12">
        <v>2</v>
      </c>
      <c r="I433" s="12" t="s">
        <v>117</v>
      </c>
      <c r="J433" s="13" t="s">
        <v>1593</v>
      </c>
      <c r="K433" s="12">
        <v>24</v>
      </c>
      <c r="L433" s="12" t="s">
        <v>1479</v>
      </c>
      <c r="N433" s="33" t="s">
        <v>73</v>
      </c>
      <c r="O433" s="9" t="s">
        <v>1594</v>
      </c>
      <c r="P433" s="3">
        <v>10</v>
      </c>
      <c r="Q433" s="3">
        <v>20</v>
      </c>
      <c r="R433" s="12">
        <f>Q433-P433</f>
        <v>10</v>
      </c>
      <c r="S433" s="12">
        <f>S432+R433</f>
        <v>20</v>
      </c>
      <c r="T433" s="31">
        <v>1.3578700354641211</v>
      </c>
      <c r="U433" s="81">
        <v>-25.860154699999999</v>
      </c>
      <c r="V433" s="80">
        <v>0.17101387708864346</v>
      </c>
      <c r="W433" s="80">
        <v>1.8377268007174548</v>
      </c>
      <c r="X433" s="37">
        <f>W433/V433</f>
        <v>10.74606828406613</v>
      </c>
      <c r="Y433" s="17">
        <f>T433*R433*W433</f>
        <v>24.953941560635759</v>
      </c>
      <c r="Z433" s="18">
        <f>Z432+Y433</f>
        <v>53.303956604705363</v>
      </c>
      <c r="AA433" s="26">
        <v>5.05</v>
      </c>
    </row>
    <row r="434" spans="1:27" x14ac:dyDescent="0.25">
      <c r="A434" s="9" t="s">
        <v>1601</v>
      </c>
      <c r="B434" s="10">
        <v>217</v>
      </c>
      <c r="C434" s="11">
        <v>-117.079554</v>
      </c>
      <c r="D434" s="11">
        <v>46.781049000000003</v>
      </c>
      <c r="E434" s="11">
        <v>493927.19839999999</v>
      </c>
      <c r="F434" s="11">
        <v>5180836.4189999998</v>
      </c>
      <c r="G434" s="11" t="s">
        <v>58</v>
      </c>
      <c r="H434" s="12">
        <v>2</v>
      </c>
      <c r="I434" s="12" t="s">
        <v>117</v>
      </c>
      <c r="J434" s="13" t="s">
        <v>1593</v>
      </c>
      <c r="K434" s="12">
        <v>24</v>
      </c>
      <c r="L434" s="12" t="s">
        <v>1479</v>
      </c>
      <c r="N434" s="33" t="s">
        <v>29</v>
      </c>
      <c r="O434" s="9" t="s">
        <v>1602</v>
      </c>
      <c r="P434" s="3">
        <v>20</v>
      </c>
      <c r="Q434" s="3">
        <v>30</v>
      </c>
      <c r="R434" s="12">
        <f>Q434-P434</f>
        <v>10</v>
      </c>
      <c r="S434" s="12">
        <f>S433+R434</f>
        <v>30</v>
      </c>
      <c r="T434" s="31">
        <v>1.2995571395804295</v>
      </c>
      <c r="U434" s="78">
        <v>-25.586862500000002</v>
      </c>
      <c r="V434" s="79">
        <v>0.14526702431008651</v>
      </c>
      <c r="W434" s="79">
        <v>1.3593784737325407</v>
      </c>
      <c r="X434" s="37">
        <f>W434/V434</f>
        <v>9.3577911448837554</v>
      </c>
      <c r="Y434" s="17">
        <f>T434*R434*W434</f>
        <v>17.665900009310704</v>
      </c>
      <c r="Z434" s="18">
        <f>Z433+Y434</f>
        <v>70.969856614016066</v>
      </c>
      <c r="AA434" s="86">
        <v>5.8</v>
      </c>
    </row>
    <row r="436" spans="1:27" x14ac:dyDescent="0.25">
      <c r="A436" s="9" t="s">
        <v>1612</v>
      </c>
      <c r="B436" s="10">
        <v>219</v>
      </c>
      <c r="C436" s="11">
        <v>-117.07871799999999</v>
      </c>
      <c r="D436" s="11">
        <v>46.780982000000002</v>
      </c>
      <c r="E436" s="11">
        <v>493991.00750000001</v>
      </c>
      <c r="F436" s="11">
        <v>5180828.91</v>
      </c>
      <c r="G436" s="11" t="s">
        <v>58</v>
      </c>
      <c r="H436" s="12">
        <v>3</v>
      </c>
      <c r="I436" s="12" t="s">
        <v>117</v>
      </c>
      <c r="J436" s="13" t="s">
        <v>1606</v>
      </c>
      <c r="K436" s="12">
        <v>26</v>
      </c>
      <c r="L436" s="12" t="s">
        <v>1479</v>
      </c>
      <c r="N436" s="33" t="s">
        <v>31</v>
      </c>
      <c r="O436" s="9" t="s">
        <v>1615</v>
      </c>
      <c r="P436" s="3">
        <v>0</v>
      </c>
      <c r="Q436" s="3">
        <v>10</v>
      </c>
      <c r="R436" s="12">
        <f>Q436-P436</f>
        <v>10</v>
      </c>
      <c r="S436" s="12">
        <f>R436</f>
        <v>10</v>
      </c>
      <c r="T436" s="31">
        <v>1.1645817527392064</v>
      </c>
      <c r="U436" s="78">
        <v>-25.9247345</v>
      </c>
      <c r="V436" s="79">
        <v>0.19668391777509067</v>
      </c>
      <c r="W436" s="79">
        <v>2.4496038694074969</v>
      </c>
      <c r="X436" s="37">
        <f>W436/V436</f>
        <v>12.454520415892034</v>
      </c>
      <c r="Y436" s="17">
        <f>T436*R436*W436</f>
        <v>28.527639677513246</v>
      </c>
      <c r="Z436" s="18">
        <f>Y436</f>
        <v>28.527639677513246</v>
      </c>
      <c r="AA436" s="26">
        <v>4.51</v>
      </c>
    </row>
    <row r="437" spans="1:27" x14ac:dyDescent="0.25">
      <c r="A437" s="9" t="s">
        <v>1613</v>
      </c>
      <c r="B437" s="10">
        <v>219</v>
      </c>
      <c r="C437" s="11">
        <v>-117.07871799999999</v>
      </c>
      <c r="D437" s="11">
        <v>46.780982000000002</v>
      </c>
      <c r="E437" s="11">
        <v>493991.00750000001</v>
      </c>
      <c r="F437" s="11">
        <v>5180828.91</v>
      </c>
      <c r="G437" s="11" t="s">
        <v>58</v>
      </c>
      <c r="H437" s="12">
        <v>3</v>
      </c>
      <c r="I437" s="12" t="s">
        <v>117</v>
      </c>
      <c r="J437" s="13" t="s">
        <v>1606</v>
      </c>
      <c r="K437" s="12">
        <v>26</v>
      </c>
      <c r="L437" s="12" t="s">
        <v>1479</v>
      </c>
      <c r="N437" s="33" t="s">
        <v>31</v>
      </c>
      <c r="O437" s="9" t="s">
        <v>1615</v>
      </c>
      <c r="P437" s="3">
        <v>10</v>
      </c>
      <c r="Q437" s="3">
        <v>20</v>
      </c>
      <c r="R437" s="12">
        <f>Q437-P437</f>
        <v>10</v>
      </c>
      <c r="S437" s="12">
        <f>S436+R437</f>
        <v>20</v>
      </c>
      <c r="T437" s="31">
        <v>1.3241702983573582</v>
      </c>
      <c r="U437" s="81">
        <v>-25.921840700000001</v>
      </c>
      <c r="V437" s="80">
        <v>0.15954679664432678</v>
      </c>
      <c r="W437" s="80">
        <v>1.6940385246285792</v>
      </c>
      <c r="X437" s="37">
        <f>W437/V437</f>
        <v>10.617815965337442</v>
      </c>
      <c r="Y437" s="17">
        <f>T437*R437*W437</f>
        <v>22.431954985862845</v>
      </c>
      <c r="Z437" s="18">
        <f>Z436+Y437</f>
        <v>50.959594663376095</v>
      </c>
      <c r="AA437" s="26">
        <v>4.87</v>
      </c>
    </row>
    <row r="438" spans="1:27" x14ac:dyDescent="0.25">
      <c r="A438" s="9" t="s">
        <v>1614</v>
      </c>
      <c r="B438" s="10">
        <v>219</v>
      </c>
      <c r="C438" s="11">
        <v>-117.07871799999999</v>
      </c>
      <c r="D438" s="11">
        <v>46.780982000000002</v>
      </c>
      <c r="E438" s="11">
        <v>493991.00750000001</v>
      </c>
      <c r="F438" s="11">
        <v>5180828.91</v>
      </c>
      <c r="G438" s="11" t="s">
        <v>58</v>
      </c>
      <c r="H438" s="12">
        <v>3</v>
      </c>
      <c r="I438" s="12" t="s">
        <v>117</v>
      </c>
      <c r="J438" s="13" t="s">
        <v>1606</v>
      </c>
      <c r="K438" s="12">
        <v>26</v>
      </c>
      <c r="L438" s="12" t="s">
        <v>1479</v>
      </c>
      <c r="N438" s="33" t="s">
        <v>238</v>
      </c>
      <c r="O438" s="9" t="s">
        <v>1615</v>
      </c>
      <c r="P438" s="3">
        <v>20</v>
      </c>
      <c r="Q438" s="3">
        <v>30</v>
      </c>
      <c r="R438" s="12">
        <f>Q438-P438</f>
        <v>10</v>
      </c>
      <c r="S438" s="12">
        <f>S437+R438</f>
        <v>30</v>
      </c>
      <c r="T438" s="31">
        <v>1.2082502602466609</v>
      </c>
      <c r="U438" s="78">
        <v>-25.664360000000009</v>
      </c>
      <c r="V438" s="79">
        <v>0.13321625012062141</v>
      </c>
      <c r="W438" s="79">
        <v>1.3596294509311977</v>
      </c>
      <c r="X438" s="37">
        <f>W438/V438</f>
        <v>10.206183177353465</v>
      </c>
      <c r="Y438" s="17">
        <f>T438*R438*W438</f>
        <v>16.427726379266442</v>
      </c>
      <c r="Z438" s="18">
        <f>Z437+Y438</f>
        <v>67.38732104264254</v>
      </c>
      <c r="AA438" s="26">
        <v>5.97</v>
      </c>
    </row>
    <row r="440" spans="1:27" x14ac:dyDescent="0.25">
      <c r="A440" s="9" t="s">
        <v>1625</v>
      </c>
      <c r="B440" s="10">
        <v>221</v>
      </c>
      <c r="C440" s="11">
        <v>-117.077882</v>
      </c>
      <c r="D440" s="11">
        <v>46.780923999999999</v>
      </c>
      <c r="E440" s="11">
        <v>494054.81770000001</v>
      </c>
      <c r="F440" s="11">
        <v>5180822.4009999996</v>
      </c>
      <c r="G440" s="11" t="s">
        <v>58</v>
      </c>
      <c r="H440" s="12">
        <v>5</v>
      </c>
      <c r="I440" s="12" t="s">
        <v>117</v>
      </c>
      <c r="J440" s="13" t="s">
        <v>1619</v>
      </c>
      <c r="K440" s="12">
        <v>28</v>
      </c>
      <c r="L440" s="12" t="s">
        <v>1479</v>
      </c>
      <c r="N440" s="33" t="s">
        <v>31</v>
      </c>
      <c r="O440" s="9" t="s">
        <v>1628</v>
      </c>
      <c r="P440" s="3">
        <v>0</v>
      </c>
      <c r="Q440" s="3">
        <v>10</v>
      </c>
      <c r="R440" s="12">
        <f>Q440-P440</f>
        <v>10</v>
      </c>
      <c r="S440" s="12">
        <f>R440</f>
        <v>10</v>
      </c>
      <c r="T440" s="31">
        <v>1.1510842140550841</v>
      </c>
      <c r="U440" s="78">
        <v>-25.719126499999994</v>
      </c>
      <c r="V440" s="79">
        <v>0.18315315712835897</v>
      </c>
      <c r="W440" s="79">
        <v>2.1634487931871331</v>
      </c>
      <c r="X440" s="37">
        <f>W440/V440</f>
        <v>11.812238604606343</v>
      </c>
      <c r="Y440" s="17">
        <f>T440*R440*W440</f>
        <v>24.903117537542311</v>
      </c>
      <c r="Z440" s="18">
        <f>Y440</f>
        <v>24.903117537542311</v>
      </c>
      <c r="AA440" s="26">
        <v>4.76</v>
      </c>
    </row>
    <row r="441" spans="1:27" x14ac:dyDescent="0.25">
      <c r="A441" s="9" t="s">
        <v>1626</v>
      </c>
      <c r="B441" s="10">
        <v>221</v>
      </c>
      <c r="C441" s="11">
        <v>-117.077882</v>
      </c>
      <c r="D441" s="11">
        <v>46.780923999999999</v>
      </c>
      <c r="E441" s="11">
        <v>494054.81770000001</v>
      </c>
      <c r="F441" s="11">
        <v>5180822.4009999996</v>
      </c>
      <c r="G441" s="11" t="s">
        <v>58</v>
      </c>
      <c r="H441" s="12">
        <v>5</v>
      </c>
      <c r="I441" s="12" t="s">
        <v>117</v>
      </c>
      <c r="J441" s="13" t="s">
        <v>1619</v>
      </c>
      <c r="K441" s="12">
        <v>28</v>
      </c>
      <c r="L441" s="12" t="s">
        <v>1479</v>
      </c>
      <c r="N441" s="33" t="s">
        <v>31</v>
      </c>
      <c r="O441" s="9" t="s">
        <v>1628</v>
      </c>
      <c r="P441" s="3">
        <v>10</v>
      </c>
      <c r="Q441" s="3">
        <v>20</v>
      </c>
      <c r="R441" s="12">
        <f>Q441-P441</f>
        <v>10</v>
      </c>
      <c r="S441" s="12">
        <f>S440+R441</f>
        <v>20</v>
      </c>
      <c r="T441" s="31">
        <v>1.3679270250718987</v>
      </c>
      <c r="U441" s="81">
        <v>-25.9506275</v>
      </c>
      <c r="V441" s="80">
        <v>9.9935870715362154E-2</v>
      </c>
      <c r="W441" s="80">
        <v>1.0580491871613171</v>
      </c>
      <c r="X441" s="37">
        <f>W441/V441</f>
        <v>10.58728141945006</v>
      </c>
      <c r="Y441" s="17">
        <f>T441*R441*W441</f>
        <v>14.473340769733209</v>
      </c>
      <c r="Z441" s="18">
        <f>Z440+Y441</f>
        <v>39.37645830727552</v>
      </c>
      <c r="AA441" s="26">
        <v>4.97</v>
      </c>
    </row>
    <row r="442" spans="1:27" x14ac:dyDescent="0.25">
      <c r="A442" s="9" t="s">
        <v>1627</v>
      </c>
      <c r="B442" s="10">
        <v>221</v>
      </c>
      <c r="C442" s="11">
        <v>-117.077882</v>
      </c>
      <c r="D442" s="11">
        <v>46.780923999999999</v>
      </c>
      <c r="E442" s="11">
        <v>494054.81770000001</v>
      </c>
      <c r="F442" s="11">
        <v>5180822.4009999996</v>
      </c>
      <c r="G442" s="11" t="s">
        <v>58</v>
      </c>
      <c r="H442" s="12">
        <v>5</v>
      </c>
      <c r="I442" s="12" t="s">
        <v>117</v>
      </c>
      <c r="J442" s="13" t="s">
        <v>1619</v>
      </c>
      <c r="K442" s="12">
        <v>28</v>
      </c>
      <c r="L442" s="12" t="s">
        <v>1479</v>
      </c>
      <c r="N442" s="33" t="s">
        <v>1280</v>
      </c>
      <c r="O442" s="9" t="s">
        <v>1620</v>
      </c>
      <c r="P442" s="3">
        <v>20</v>
      </c>
      <c r="Q442" s="3">
        <v>30</v>
      </c>
      <c r="R442" s="12">
        <f>Q442-P442</f>
        <v>10</v>
      </c>
      <c r="S442" s="12">
        <f>S441+R442</f>
        <v>30</v>
      </c>
      <c r="T442" s="31">
        <v>1.2215713605166116</v>
      </c>
      <c r="U442" s="78">
        <v>-25.552763599999999</v>
      </c>
      <c r="V442" s="79">
        <v>0.11500046121206531</v>
      </c>
      <c r="W442" s="79">
        <v>1.1602850290563602</v>
      </c>
      <c r="X442" s="37">
        <f>W442/V442</f>
        <v>10.089394571355237</v>
      </c>
      <c r="Y442" s="17">
        <f>T442*R442*W442</f>
        <v>14.17370961531434</v>
      </c>
      <c r="Z442" s="18">
        <f>Z441+Y442</f>
        <v>53.550167922589864</v>
      </c>
      <c r="AA442" s="26">
        <v>5.94</v>
      </c>
    </row>
    <row r="444" spans="1:27" x14ac:dyDescent="0.25">
      <c r="A444" s="9" t="s">
        <v>1639</v>
      </c>
      <c r="B444" s="10">
        <v>223</v>
      </c>
      <c r="C444" s="11">
        <v>-117.077046</v>
      </c>
      <c r="D444" s="11">
        <v>46.780861999999999</v>
      </c>
      <c r="E444" s="11">
        <v>494118.62770000001</v>
      </c>
      <c r="F444" s="11">
        <v>5180815.449</v>
      </c>
      <c r="G444" s="11" t="s">
        <v>58</v>
      </c>
      <c r="H444" s="12">
        <v>6</v>
      </c>
      <c r="I444" s="12" t="s">
        <v>117</v>
      </c>
      <c r="J444" s="13" t="s">
        <v>1632</v>
      </c>
      <c r="K444" s="12">
        <v>30</v>
      </c>
      <c r="L444" s="12" t="s">
        <v>1479</v>
      </c>
      <c r="N444" s="33" t="s">
        <v>31</v>
      </c>
      <c r="O444" s="9" t="s">
        <v>1642</v>
      </c>
      <c r="P444" s="3">
        <v>0</v>
      </c>
      <c r="Q444" s="3">
        <v>10</v>
      </c>
      <c r="R444" s="12">
        <f>Q444-P444</f>
        <v>10</v>
      </c>
      <c r="S444" s="12">
        <f>R444</f>
        <v>10</v>
      </c>
      <c r="T444" s="31">
        <v>1.3222294758014714</v>
      </c>
      <c r="U444" s="78">
        <v>-25.894164800000006</v>
      </c>
      <c r="V444" s="79">
        <v>0.14516698047765333</v>
      </c>
      <c r="W444" s="79">
        <v>1.7239123971856112</v>
      </c>
      <c r="X444" s="37">
        <f>W444/V444</f>
        <v>11.875375457375352</v>
      </c>
      <c r="Y444" s="17">
        <f>T444*R444*W444</f>
        <v>22.794077852583886</v>
      </c>
      <c r="Z444" s="18">
        <f>Y444</f>
        <v>22.794077852583886</v>
      </c>
      <c r="AA444" s="26">
        <v>4.75</v>
      </c>
    </row>
    <row r="445" spans="1:27" x14ac:dyDescent="0.25">
      <c r="A445" s="9" t="s">
        <v>1640</v>
      </c>
      <c r="B445" s="10">
        <v>223</v>
      </c>
      <c r="C445" s="11">
        <v>-117.077046</v>
      </c>
      <c r="D445" s="11">
        <v>46.780861999999999</v>
      </c>
      <c r="E445" s="11">
        <v>494118.62770000001</v>
      </c>
      <c r="F445" s="11">
        <v>5180815.449</v>
      </c>
      <c r="G445" s="11" t="s">
        <v>58</v>
      </c>
      <c r="H445" s="12">
        <v>6</v>
      </c>
      <c r="I445" s="12" t="s">
        <v>117</v>
      </c>
      <c r="J445" s="13" t="s">
        <v>1632</v>
      </c>
      <c r="K445" s="12">
        <v>30</v>
      </c>
      <c r="L445" s="12" t="s">
        <v>1479</v>
      </c>
      <c r="N445" s="33" t="s">
        <v>238</v>
      </c>
      <c r="O445" s="9" t="s">
        <v>1642</v>
      </c>
      <c r="P445" s="3">
        <v>10</v>
      </c>
      <c r="Q445" s="3">
        <v>20</v>
      </c>
      <c r="R445" s="12">
        <f>Q445-P445</f>
        <v>10</v>
      </c>
      <c r="S445" s="12">
        <f>S444+R445</f>
        <v>20</v>
      </c>
      <c r="T445" s="31">
        <v>1.454734724844293</v>
      </c>
      <c r="U445" s="81">
        <v>-25.798468700000004</v>
      </c>
      <c r="V445" s="80">
        <v>0.10910457963089543</v>
      </c>
      <c r="W445" s="80">
        <v>1.1247309182046024</v>
      </c>
      <c r="X445" s="37">
        <f>W445/V445</f>
        <v>10.308741594620557</v>
      </c>
      <c r="Y445" s="17">
        <f>T445*R445*W445</f>
        <v>16.361851228182413</v>
      </c>
      <c r="Z445" s="18">
        <f>Z444+Y445</f>
        <v>39.155929080766299</v>
      </c>
      <c r="AA445" s="26">
        <v>5.1100000000000003</v>
      </c>
    </row>
    <row r="446" spans="1:27" x14ac:dyDescent="0.25">
      <c r="A446" s="9" t="s">
        <v>1641</v>
      </c>
      <c r="B446" s="10">
        <v>223</v>
      </c>
      <c r="C446" s="11">
        <v>-117.077046</v>
      </c>
      <c r="D446" s="11">
        <v>46.780861999999999</v>
      </c>
      <c r="E446" s="11">
        <v>494118.62770000001</v>
      </c>
      <c r="F446" s="11">
        <v>5180815.449</v>
      </c>
      <c r="G446" s="11" t="s">
        <v>58</v>
      </c>
      <c r="H446" s="12">
        <v>6</v>
      </c>
      <c r="I446" s="12" t="s">
        <v>117</v>
      </c>
      <c r="J446" s="13" t="s">
        <v>1632</v>
      </c>
      <c r="K446" s="12">
        <v>30</v>
      </c>
      <c r="L446" s="12" t="s">
        <v>1479</v>
      </c>
      <c r="N446" s="33" t="s">
        <v>64</v>
      </c>
      <c r="O446" s="9" t="s">
        <v>1633</v>
      </c>
      <c r="P446" s="3">
        <v>20</v>
      </c>
      <c r="Q446" s="3">
        <v>30</v>
      </c>
      <c r="R446" s="12">
        <f>Q446-P446</f>
        <v>10</v>
      </c>
      <c r="S446" s="12">
        <f>S445+R446</f>
        <v>30</v>
      </c>
      <c r="T446" s="31">
        <v>1.4796125412424792</v>
      </c>
      <c r="U446" s="78">
        <v>-24.954482900000002</v>
      </c>
      <c r="V446" s="79">
        <v>7.7261380323054324E-2</v>
      </c>
      <c r="W446" s="79">
        <v>0.59995227606461077</v>
      </c>
      <c r="X446" s="37">
        <f>W446/V446</f>
        <v>7.7652285469923017</v>
      </c>
      <c r="Y446" s="17">
        <f>T446*R446*W446</f>
        <v>8.8769691181216821</v>
      </c>
      <c r="Z446" s="18">
        <f>Z445+Y446</f>
        <v>48.032898198887978</v>
      </c>
      <c r="AA446" s="26">
        <v>5.67</v>
      </c>
    </row>
    <row r="448" spans="1:27" x14ac:dyDescent="0.25">
      <c r="A448" s="9" t="s">
        <v>1653</v>
      </c>
      <c r="B448" s="10">
        <v>225</v>
      </c>
      <c r="C448" s="11">
        <v>-117.08629500000001</v>
      </c>
      <c r="D448" s="11">
        <v>46.781365000000001</v>
      </c>
      <c r="E448" s="11">
        <v>493412.65870000003</v>
      </c>
      <c r="F448" s="11">
        <v>5180872.0769999996</v>
      </c>
      <c r="G448" s="11" t="s">
        <v>58</v>
      </c>
      <c r="H448" s="12">
        <v>1</v>
      </c>
      <c r="I448" s="12" t="s">
        <v>29</v>
      </c>
      <c r="J448" s="13" t="s">
        <v>1646</v>
      </c>
      <c r="K448" s="12">
        <v>7</v>
      </c>
      <c r="L448" s="12" t="s">
        <v>1647</v>
      </c>
      <c r="N448" s="33" t="s">
        <v>31</v>
      </c>
      <c r="O448" s="9" t="s">
        <v>1656</v>
      </c>
      <c r="P448" s="3">
        <v>0</v>
      </c>
      <c r="Q448" s="3">
        <v>10</v>
      </c>
      <c r="R448" s="12">
        <f>Q448-P448</f>
        <v>10</v>
      </c>
      <c r="S448" s="12">
        <f>R448</f>
        <v>10</v>
      </c>
      <c r="T448" s="31">
        <v>1.1678458634013797</v>
      </c>
      <c r="U448" s="78">
        <v>-26.175788800000007</v>
      </c>
      <c r="V448" s="79">
        <v>0.16389166779324951</v>
      </c>
      <c r="W448" s="79">
        <v>1.8816614843855617</v>
      </c>
      <c r="X448" s="37">
        <f>W448/V448</f>
        <v>11.481129637165514</v>
      </c>
      <c r="Y448" s="17">
        <f>T448*R448*W448</f>
        <v>21.97490580861378</v>
      </c>
      <c r="Z448" s="18">
        <f>Y448</f>
        <v>21.97490580861378</v>
      </c>
      <c r="AA448" s="26">
        <v>5.26</v>
      </c>
    </row>
    <row r="449" spans="1:27" x14ac:dyDescent="0.25">
      <c r="A449" s="9" t="s">
        <v>1654</v>
      </c>
      <c r="B449" s="10">
        <v>225</v>
      </c>
      <c r="C449" s="11">
        <v>-117.08629500000001</v>
      </c>
      <c r="D449" s="11">
        <v>46.781365000000001</v>
      </c>
      <c r="E449" s="11">
        <v>493412.65870000003</v>
      </c>
      <c r="F449" s="11">
        <v>5180872.0769999996</v>
      </c>
      <c r="G449" s="11" t="s">
        <v>58</v>
      </c>
      <c r="H449" s="12">
        <v>1</v>
      </c>
      <c r="I449" s="12" t="s">
        <v>29</v>
      </c>
      <c r="J449" s="13" t="s">
        <v>1646</v>
      </c>
      <c r="K449" s="12">
        <v>7</v>
      </c>
      <c r="L449" s="12" t="s">
        <v>1647</v>
      </c>
      <c r="N449" s="33" t="s">
        <v>238</v>
      </c>
      <c r="O449" s="9" t="s">
        <v>1656</v>
      </c>
      <c r="P449" s="3">
        <v>10</v>
      </c>
      <c r="Q449" s="3">
        <v>20</v>
      </c>
      <c r="R449" s="12">
        <f>Q449-P449</f>
        <v>10</v>
      </c>
      <c r="S449" s="12">
        <f>S448+R449</f>
        <v>20</v>
      </c>
      <c r="T449" s="31">
        <v>1.3062617993189476</v>
      </c>
      <c r="U449" s="81">
        <v>-26.3515865</v>
      </c>
      <c r="V449" s="80">
        <v>0.12543119728062446</v>
      </c>
      <c r="W449" s="80">
        <v>1.416236518527844</v>
      </c>
      <c r="X449" s="37">
        <f>W449/V449</f>
        <v>11.290943156345142</v>
      </c>
      <c r="Y449" s="17">
        <f>T449*R449*W449</f>
        <v>18.499756629533838</v>
      </c>
      <c r="Z449" s="18">
        <f>Z448+Y449</f>
        <v>40.474662438147618</v>
      </c>
      <c r="AA449" s="26">
        <v>5.0599999999999996</v>
      </c>
    </row>
    <row r="450" spans="1:27" x14ac:dyDescent="0.25">
      <c r="A450" s="9" t="s">
        <v>1655</v>
      </c>
      <c r="B450" s="10">
        <v>225</v>
      </c>
      <c r="C450" s="11">
        <v>-117.08629500000001</v>
      </c>
      <c r="D450" s="11">
        <v>46.781365000000001</v>
      </c>
      <c r="E450" s="11">
        <v>493412.65870000003</v>
      </c>
      <c r="F450" s="11">
        <v>5180872.0769999996</v>
      </c>
      <c r="G450" s="11" t="s">
        <v>58</v>
      </c>
      <c r="H450" s="12">
        <v>1</v>
      </c>
      <c r="I450" s="12" t="s">
        <v>29</v>
      </c>
      <c r="J450" s="13" t="s">
        <v>1646</v>
      </c>
      <c r="K450" s="12">
        <v>7</v>
      </c>
      <c r="L450" s="12" t="s">
        <v>1647</v>
      </c>
      <c r="N450" s="33" t="s">
        <v>64</v>
      </c>
      <c r="O450" s="9" t="s">
        <v>1656</v>
      </c>
      <c r="P450" s="3">
        <v>20</v>
      </c>
      <c r="Q450" s="3">
        <v>30</v>
      </c>
      <c r="R450" s="12">
        <f>Q450-P450</f>
        <v>10</v>
      </c>
      <c r="S450" s="12">
        <f>S449+R450</f>
        <v>30</v>
      </c>
      <c r="T450" s="31">
        <v>1.3662508601372692</v>
      </c>
      <c r="U450" s="78">
        <v>-26.237841500000009</v>
      </c>
      <c r="V450" s="79">
        <v>0.11572503388008783</v>
      </c>
      <c r="W450" s="79">
        <v>1.2163806719940182</v>
      </c>
      <c r="X450" s="37">
        <f>W450/V450</f>
        <v>10.510955419156842</v>
      </c>
      <c r="Y450" s="17">
        <f>T450*R450*W450</f>
        <v>16.618811393661769</v>
      </c>
      <c r="Z450" s="18">
        <f>Z449+Y450</f>
        <v>57.093473831809391</v>
      </c>
      <c r="AA450" s="86">
        <v>5.4</v>
      </c>
    </row>
    <row r="452" spans="1:27" x14ac:dyDescent="0.25">
      <c r="A452" s="9" t="s">
        <v>1666</v>
      </c>
      <c r="B452" s="10">
        <v>227</v>
      </c>
      <c r="C452" s="11">
        <v>-117.085459</v>
      </c>
      <c r="D452" s="11">
        <v>46.781239999999997</v>
      </c>
      <c r="E452" s="11">
        <v>493476.45980000001</v>
      </c>
      <c r="F452" s="11">
        <v>5180858.1169999996</v>
      </c>
      <c r="G452" s="11" t="s">
        <v>58</v>
      </c>
      <c r="H452" s="12">
        <v>3</v>
      </c>
      <c r="I452" s="12" t="s">
        <v>29</v>
      </c>
      <c r="J452" s="13" t="s">
        <v>1660</v>
      </c>
      <c r="K452" s="12">
        <v>9</v>
      </c>
      <c r="L452" s="12" t="s">
        <v>1647</v>
      </c>
      <c r="N452" s="33" t="s">
        <v>31</v>
      </c>
      <c r="O452" s="9" t="s">
        <v>1669</v>
      </c>
      <c r="P452" s="3">
        <v>0</v>
      </c>
      <c r="Q452" s="3">
        <v>10</v>
      </c>
      <c r="R452" s="12">
        <f>Q452-P452</f>
        <v>10</v>
      </c>
      <c r="S452" s="12">
        <f>R452</f>
        <v>10</v>
      </c>
      <c r="T452" s="31">
        <v>1.2647987719886373</v>
      </c>
      <c r="U452" s="78">
        <v>-25.730219400000003</v>
      </c>
      <c r="V452" s="79">
        <v>0.1373277894466115</v>
      </c>
      <c r="W452" s="79">
        <v>1.5117514681297957</v>
      </c>
      <c r="X452" s="37">
        <f>W452/V452</f>
        <v>11.008343425767547</v>
      </c>
      <c r="Y452" s="17">
        <f>T452*R452*W452</f>
        <v>19.120614004425853</v>
      </c>
      <c r="Z452" s="18">
        <f>Y452</f>
        <v>19.120614004425853</v>
      </c>
      <c r="AA452" s="86">
        <v>4.9000000000000004</v>
      </c>
    </row>
    <row r="453" spans="1:27" x14ac:dyDescent="0.25">
      <c r="A453" s="9" t="s">
        <v>1667</v>
      </c>
      <c r="B453" s="10">
        <v>227</v>
      </c>
      <c r="C453" s="11">
        <v>-117.085459</v>
      </c>
      <c r="D453" s="11">
        <v>46.781239999999997</v>
      </c>
      <c r="E453" s="11">
        <v>493476.45980000001</v>
      </c>
      <c r="F453" s="11">
        <v>5180858.1169999996</v>
      </c>
      <c r="G453" s="11" t="s">
        <v>58</v>
      </c>
      <c r="H453" s="12">
        <v>3</v>
      </c>
      <c r="I453" s="12" t="s">
        <v>29</v>
      </c>
      <c r="J453" s="13" t="s">
        <v>1660</v>
      </c>
      <c r="K453" s="12">
        <v>9</v>
      </c>
      <c r="L453" s="12" t="s">
        <v>1647</v>
      </c>
      <c r="N453" s="33" t="s">
        <v>238</v>
      </c>
      <c r="O453" s="9" t="s">
        <v>1669</v>
      </c>
      <c r="P453" s="3">
        <v>10</v>
      </c>
      <c r="Q453" s="3">
        <v>20</v>
      </c>
      <c r="R453" s="12">
        <f>Q453-P453</f>
        <v>10</v>
      </c>
      <c r="S453" s="12">
        <f>S452+R453</f>
        <v>20</v>
      </c>
      <c r="T453" s="31">
        <v>1.4227993718792455</v>
      </c>
      <c r="U453" s="81">
        <v>-25.6123826</v>
      </c>
      <c r="V453" s="80">
        <v>0.10367165693986301</v>
      </c>
      <c r="W453" s="80">
        <v>0.95787262116214156</v>
      </c>
      <c r="X453" s="37">
        <f>W453/V453</f>
        <v>9.2394840541400463</v>
      </c>
      <c r="Y453" s="17">
        <f>T453*R453*W453</f>
        <v>13.628605637298215</v>
      </c>
      <c r="Z453" s="18">
        <f>Z452+Y453</f>
        <v>32.749219641724068</v>
      </c>
      <c r="AA453" s="26">
        <v>5.22</v>
      </c>
    </row>
    <row r="454" spans="1:27" x14ac:dyDescent="0.25">
      <c r="A454" s="9" t="s">
        <v>1668</v>
      </c>
      <c r="B454" s="10">
        <v>227</v>
      </c>
      <c r="C454" s="11">
        <v>-117.085459</v>
      </c>
      <c r="D454" s="11">
        <v>46.781239999999997</v>
      </c>
      <c r="E454" s="11">
        <v>493476.45980000001</v>
      </c>
      <c r="F454" s="11">
        <v>5180858.1169999996</v>
      </c>
      <c r="G454" s="11" t="s">
        <v>58</v>
      </c>
      <c r="H454" s="12">
        <v>3</v>
      </c>
      <c r="I454" s="12" t="s">
        <v>29</v>
      </c>
      <c r="J454" s="13" t="s">
        <v>1660</v>
      </c>
      <c r="K454" s="12">
        <v>9</v>
      </c>
      <c r="L454" s="12" t="s">
        <v>1647</v>
      </c>
      <c r="N454" s="33" t="s">
        <v>64</v>
      </c>
      <c r="O454" s="9" t="s">
        <v>1669</v>
      </c>
      <c r="P454" s="3">
        <v>20</v>
      </c>
      <c r="Q454" s="3">
        <v>30</v>
      </c>
      <c r="R454" s="12">
        <f>Q454-P454</f>
        <v>10</v>
      </c>
      <c r="S454" s="12">
        <f>S453+R454</f>
        <v>30</v>
      </c>
      <c r="T454" s="31">
        <v>1.4054201880833495</v>
      </c>
      <c r="U454" s="78">
        <v>-24.997881500000005</v>
      </c>
      <c r="V454" s="79">
        <v>6.6538173652694599E-2</v>
      </c>
      <c r="W454" s="79">
        <v>0.63436564371257487</v>
      </c>
      <c r="X454" s="37">
        <f>W454/V454</f>
        <v>9.5338601721131688</v>
      </c>
      <c r="Y454" s="17">
        <f>T454*R454*W454</f>
        <v>8.9155028230014199</v>
      </c>
      <c r="Z454" s="18">
        <f>Z453+Y454</f>
        <v>41.664722464725486</v>
      </c>
      <c r="AA454" s="26">
        <v>6.02</v>
      </c>
    </row>
    <row r="456" spans="1:27" x14ac:dyDescent="0.25">
      <c r="A456" s="9" t="s">
        <v>1679</v>
      </c>
      <c r="B456" s="10">
        <v>229</v>
      </c>
      <c r="C456" s="11">
        <v>-117.08462299999999</v>
      </c>
      <c r="D456" s="11">
        <v>46.781205999999997</v>
      </c>
      <c r="E456" s="11">
        <v>493540.2721</v>
      </c>
      <c r="F456" s="11">
        <v>5180854.2699999996</v>
      </c>
      <c r="G456" s="11" t="s">
        <v>28</v>
      </c>
      <c r="H456" s="12">
        <v>4</v>
      </c>
      <c r="I456" s="12" t="s">
        <v>29</v>
      </c>
      <c r="J456" s="13" t="s">
        <v>1673</v>
      </c>
      <c r="K456" s="12">
        <v>11</v>
      </c>
      <c r="L456" s="12" t="s">
        <v>1647</v>
      </c>
      <c r="N456" s="33" t="s">
        <v>31</v>
      </c>
      <c r="O456" s="9" t="s">
        <v>1674</v>
      </c>
      <c r="P456" s="3">
        <v>0</v>
      </c>
      <c r="Q456" s="3">
        <v>10</v>
      </c>
      <c r="R456" s="12">
        <f>Q456-P456</f>
        <v>10</v>
      </c>
      <c r="S456" s="12">
        <f>R456</f>
        <v>10</v>
      </c>
      <c r="T456" s="31">
        <v>1.2426557510101099</v>
      </c>
      <c r="U456" s="78">
        <v>-26.044029000000009</v>
      </c>
      <c r="V456" s="79">
        <v>0.18647746404348453</v>
      </c>
      <c r="W456" s="79">
        <v>2.1185482707200922</v>
      </c>
      <c r="X456" s="37">
        <f>W456/V456</f>
        <v>11.360880959996697</v>
      </c>
      <c r="Y456" s="17">
        <f>T456*R456*W456</f>
        <v>26.326261924028461</v>
      </c>
      <c r="Z456" s="18">
        <f>Y456</f>
        <v>26.326261924028461</v>
      </c>
      <c r="AA456" s="26">
        <v>5.59</v>
      </c>
    </row>
    <row r="457" spans="1:27" x14ac:dyDescent="0.25">
      <c r="A457" s="9" t="s">
        <v>1680</v>
      </c>
      <c r="B457" s="10">
        <v>229</v>
      </c>
      <c r="C457" s="11">
        <v>-117.08462299999999</v>
      </c>
      <c r="D457" s="11">
        <v>46.781205999999997</v>
      </c>
      <c r="E457" s="11">
        <v>493540.2721</v>
      </c>
      <c r="F457" s="11">
        <v>5180854.2699999996</v>
      </c>
      <c r="G457" s="11" t="s">
        <v>28</v>
      </c>
      <c r="H457" s="12">
        <v>4</v>
      </c>
      <c r="I457" s="12" t="s">
        <v>29</v>
      </c>
      <c r="J457" s="13" t="s">
        <v>1673</v>
      </c>
      <c r="K457" s="12">
        <v>11</v>
      </c>
      <c r="L457" s="12" t="s">
        <v>1647</v>
      </c>
      <c r="N457" s="33" t="s">
        <v>31</v>
      </c>
      <c r="O457" s="9" t="s">
        <v>1682</v>
      </c>
      <c r="P457" s="3">
        <v>10</v>
      </c>
      <c r="Q457" s="3">
        <v>20</v>
      </c>
      <c r="R457" s="12">
        <f>Q457-P457</f>
        <v>10</v>
      </c>
      <c r="S457" s="12">
        <f>S456+R457</f>
        <v>20</v>
      </c>
      <c r="T457" s="31">
        <v>1.4246519752280467</v>
      </c>
      <c r="U457" s="81">
        <v>-25.9681052</v>
      </c>
      <c r="V457" s="80">
        <v>0.1306173456635841</v>
      </c>
      <c r="W457" s="80">
        <v>1.390205781887861</v>
      </c>
      <c r="X457" s="37">
        <f>W457/V457</f>
        <v>10.643347365735423</v>
      </c>
      <c r="Y457" s="17">
        <f>T457*R457*W457</f>
        <v>19.805594131399921</v>
      </c>
      <c r="Z457" s="18">
        <f>Z456+Y457</f>
        <v>46.131856055428386</v>
      </c>
      <c r="AA457" s="26">
        <v>5.58</v>
      </c>
    </row>
    <row r="458" spans="1:27" x14ac:dyDescent="0.25">
      <c r="A458" s="9" t="s">
        <v>1681</v>
      </c>
      <c r="B458" s="10">
        <v>229</v>
      </c>
      <c r="C458" s="11">
        <v>-117.08462299999999</v>
      </c>
      <c r="D458" s="11">
        <v>46.781205999999997</v>
      </c>
      <c r="E458" s="11">
        <v>493540.2721</v>
      </c>
      <c r="F458" s="11">
        <v>5180854.2699999996</v>
      </c>
      <c r="G458" s="11" t="s">
        <v>28</v>
      </c>
      <c r="H458" s="12">
        <v>4</v>
      </c>
      <c r="I458" s="12" t="s">
        <v>29</v>
      </c>
      <c r="J458" s="13" t="s">
        <v>1673</v>
      </c>
      <c r="K458" s="12">
        <v>11</v>
      </c>
      <c r="L458" s="12" t="s">
        <v>1647</v>
      </c>
      <c r="N458" s="33" t="s">
        <v>223</v>
      </c>
      <c r="O458" s="9" t="s">
        <v>1682</v>
      </c>
      <c r="P458" s="3">
        <v>20</v>
      </c>
      <c r="Q458" s="3">
        <v>30</v>
      </c>
      <c r="R458" s="12">
        <f>Q458-P458</f>
        <v>10</v>
      </c>
      <c r="S458" s="12">
        <f>S457+R458</f>
        <v>30</v>
      </c>
      <c r="T458" s="31">
        <v>1.3658097641018403</v>
      </c>
      <c r="U458" s="78">
        <v>-25.6684932</v>
      </c>
      <c r="V458" s="79">
        <v>0.10675499231950843</v>
      </c>
      <c r="W458" s="79">
        <v>1.2178595430107526</v>
      </c>
      <c r="X458" s="37">
        <f>W458/V458</f>
        <v>11.407986798086263</v>
      </c>
      <c r="Y458" s="17">
        <f>T458*R458*W458</f>
        <v>16.63364455148691</v>
      </c>
      <c r="Z458" s="18">
        <f>Z457+Y458</f>
        <v>62.765500606915296</v>
      </c>
      <c r="AA458" s="26">
        <v>6.12</v>
      </c>
    </row>
    <row r="460" spans="1:27" x14ac:dyDescent="0.25">
      <c r="A460" s="9" t="s">
        <v>1693</v>
      </c>
      <c r="B460" s="10">
        <v>231</v>
      </c>
      <c r="C460" s="11">
        <v>-117.083787</v>
      </c>
      <c r="D460" s="11">
        <v>46.781247999999998</v>
      </c>
      <c r="E460" s="11">
        <v>493604.09340000001</v>
      </c>
      <c r="F460" s="11">
        <v>5180858.8679999998</v>
      </c>
      <c r="G460" s="11" t="s">
        <v>58</v>
      </c>
      <c r="H460" s="12">
        <v>6</v>
      </c>
      <c r="I460" s="12" t="s">
        <v>29</v>
      </c>
      <c r="J460" s="13" t="s">
        <v>1686</v>
      </c>
      <c r="K460" s="12">
        <v>13</v>
      </c>
      <c r="L460" s="12" t="s">
        <v>1647</v>
      </c>
      <c r="N460" s="33" t="s">
        <v>31</v>
      </c>
      <c r="O460" s="9" t="s">
        <v>1687</v>
      </c>
      <c r="P460" s="3">
        <v>0</v>
      </c>
      <c r="Q460" s="3">
        <v>10</v>
      </c>
      <c r="R460" s="12">
        <f>Q460-P460</f>
        <v>10</v>
      </c>
      <c r="S460" s="12">
        <f>R460</f>
        <v>10</v>
      </c>
      <c r="T460" s="31">
        <v>1.2444201351518254</v>
      </c>
      <c r="U460" s="78">
        <v>-25.807666000000005</v>
      </c>
      <c r="V460" s="79">
        <v>0.14709148264984226</v>
      </c>
      <c r="W460" s="79">
        <v>1.7870617395223072</v>
      </c>
      <c r="X460" s="37">
        <f>W460/V460</f>
        <v>12.149321682863761</v>
      </c>
      <c r="Y460" s="17">
        <f>T460*R460*W460</f>
        <v>22.238556114210056</v>
      </c>
      <c r="Z460" s="18">
        <f>Y460</f>
        <v>22.238556114210056</v>
      </c>
      <c r="AA460" s="26">
        <v>4.96</v>
      </c>
    </row>
    <row r="461" spans="1:27" x14ac:dyDescent="0.25">
      <c r="A461" s="9" t="s">
        <v>1694</v>
      </c>
      <c r="B461" s="10">
        <v>231</v>
      </c>
      <c r="C461" s="11">
        <v>-117.083787</v>
      </c>
      <c r="D461" s="11">
        <v>46.781247999999998</v>
      </c>
      <c r="E461" s="11">
        <v>493604.09340000001</v>
      </c>
      <c r="F461" s="11">
        <v>5180858.8679999998</v>
      </c>
      <c r="G461" s="11" t="s">
        <v>58</v>
      </c>
      <c r="H461" s="12">
        <v>6</v>
      </c>
      <c r="I461" s="12" t="s">
        <v>29</v>
      </c>
      <c r="J461" s="13" t="s">
        <v>1686</v>
      </c>
      <c r="K461" s="12">
        <v>13</v>
      </c>
      <c r="L461" s="12" t="s">
        <v>1647</v>
      </c>
      <c r="N461" s="33" t="s">
        <v>31</v>
      </c>
      <c r="O461" s="9" t="s">
        <v>1696</v>
      </c>
      <c r="P461" s="3">
        <v>10</v>
      </c>
      <c r="Q461" s="3">
        <v>20</v>
      </c>
      <c r="R461" s="12">
        <f>Q461-P461</f>
        <v>10</v>
      </c>
      <c r="S461" s="12">
        <f>S460+R461</f>
        <v>20</v>
      </c>
      <c r="T461" s="31">
        <v>1.4236815639501033</v>
      </c>
      <c r="U461" s="81">
        <v>-25.726501700000004</v>
      </c>
      <c r="V461" s="80">
        <v>0.11055736023251837</v>
      </c>
      <c r="W461" s="80">
        <v>1.2089485382116598</v>
      </c>
      <c r="X461" s="37">
        <f>W461/V461</f>
        <v>10.9350344081033</v>
      </c>
      <c r="Y461" s="17">
        <f>T461*R461*W461</f>
        <v>17.211577456163671</v>
      </c>
      <c r="Z461" s="18">
        <f>Z460+Y461</f>
        <v>39.450133570373723</v>
      </c>
      <c r="AA461" s="26">
        <v>5.47</v>
      </c>
    </row>
    <row r="462" spans="1:27" x14ac:dyDescent="0.25">
      <c r="A462" s="9" t="s">
        <v>1695</v>
      </c>
      <c r="B462" s="10">
        <v>231</v>
      </c>
      <c r="C462" s="11">
        <v>-117.083787</v>
      </c>
      <c r="D462" s="11">
        <v>46.781247999999998</v>
      </c>
      <c r="E462" s="11">
        <v>493604.09340000001</v>
      </c>
      <c r="F462" s="11">
        <v>5180858.8679999998</v>
      </c>
      <c r="G462" s="11" t="s">
        <v>58</v>
      </c>
      <c r="H462" s="12">
        <v>6</v>
      </c>
      <c r="I462" s="12" t="s">
        <v>29</v>
      </c>
      <c r="J462" s="13" t="s">
        <v>1686</v>
      </c>
      <c r="K462" s="12">
        <v>13</v>
      </c>
      <c r="L462" s="12" t="s">
        <v>1647</v>
      </c>
      <c r="N462" s="33" t="s">
        <v>73</v>
      </c>
      <c r="O462" s="9" t="s">
        <v>1696</v>
      </c>
      <c r="P462" s="3">
        <v>20</v>
      </c>
      <c r="Q462" s="3">
        <v>30</v>
      </c>
      <c r="R462" s="12">
        <f>Q462-P462</f>
        <v>10</v>
      </c>
      <c r="S462" s="12">
        <f>S461+R462</f>
        <v>30</v>
      </c>
      <c r="T462" s="31">
        <v>1.3672212714152128</v>
      </c>
      <c r="U462" s="78">
        <v>-25.305804900000005</v>
      </c>
      <c r="V462" s="79">
        <v>7.838478104809761E-2</v>
      </c>
      <c r="W462" s="79">
        <v>0.76735642498205292</v>
      </c>
      <c r="X462" s="37">
        <f>W462/V462</f>
        <v>9.7896098543822703</v>
      </c>
      <c r="Y462" s="17">
        <f>T462*R462*W462</f>
        <v>10.491460269925946</v>
      </c>
      <c r="Z462" s="18">
        <f>Z461+Y462</f>
        <v>49.941593840299667</v>
      </c>
      <c r="AA462" s="26">
        <v>6.08</v>
      </c>
    </row>
    <row r="464" spans="1:27" x14ac:dyDescent="0.25">
      <c r="A464" s="9" t="s">
        <v>1707</v>
      </c>
      <c r="B464" s="10">
        <v>233</v>
      </c>
      <c r="C464" s="11">
        <v>-117.08295099999999</v>
      </c>
      <c r="D464" s="11">
        <v>46.781232000000003</v>
      </c>
      <c r="E464" s="11">
        <v>493667.90789999999</v>
      </c>
      <c r="F464" s="11">
        <v>5180857.023</v>
      </c>
      <c r="G464" s="11" t="s">
        <v>175</v>
      </c>
      <c r="H464" s="12">
        <v>1</v>
      </c>
      <c r="I464" s="12" t="s">
        <v>59</v>
      </c>
      <c r="J464" s="13" t="s">
        <v>1700</v>
      </c>
      <c r="K464" s="12">
        <v>15</v>
      </c>
      <c r="L464" s="12" t="s">
        <v>1647</v>
      </c>
      <c r="N464" s="33" t="s">
        <v>31</v>
      </c>
      <c r="O464" s="9" t="s">
        <v>1710</v>
      </c>
      <c r="P464" s="3">
        <v>0</v>
      </c>
      <c r="Q464" s="3">
        <v>10</v>
      </c>
      <c r="R464" s="12">
        <f>Q464-P464</f>
        <v>10</v>
      </c>
      <c r="S464" s="12">
        <f>R464</f>
        <v>10</v>
      </c>
      <c r="T464" s="31">
        <v>1.2143373855355788</v>
      </c>
      <c r="U464" s="78">
        <v>-25.976640400000008</v>
      </c>
      <c r="V464" s="79">
        <v>0.17534049509574967</v>
      </c>
      <c r="W464" s="79">
        <v>2.153288183092013</v>
      </c>
      <c r="X464" s="37">
        <f>W464/V464</f>
        <v>12.280609689827491</v>
      </c>
      <c r="Y464" s="17">
        <f>T464*R464*W464</f>
        <v>26.148183425606117</v>
      </c>
      <c r="Z464" s="18">
        <f>Y464</f>
        <v>26.148183425606117</v>
      </c>
      <c r="AA464" s="26">
        <v>4.58</v>
      </c>
    </row>
    <row r="465" spans="1:27" x14ac:dyDescent="0.25">
      <c r="A465" s="9" t="s">
        <v>1708</v>
      </c>
      <c r="B465" s="10">
        <v>233</v>
      </c>
      <c r="C465" s="11">
        <v>-117.08295099999999</v>
      </c>
      <c r="D465" s="11">
        <v>46.781232000000003</v>
      </c>
      <c r="E465" s="11">
        <v>493667.90789999999</v>
      </c>
      <c r="F465" s="11">
        <v>5180857.023</v>
      </c>
      <c r="G465" s="11" t="s">
        <v>175</v>
      </c>
      <c r="H465" s="12">
        <v>1</v>
      </c>
      <c r="I465" s="12" t="s">
        <v>59</v>
      </c>
      <c r="J465" s="13" t="s">
        <v>1700</v>
      </c>
      <c r="K465" s="12">
        <v>15</v>
      </c>
      <c r="L465" s="12" t="s">
        <v>1647</v>
      </c>
      <c r="N465" s="33" t="s">
        <v>31</v>
      </c>
      <c r="O465" s="9" t="s">
        <v>1710</v>
      </c>
      <c r="P465" s="3">
        <v>10</v>
      </c>
      <c r="Q465" s="3">
        <v>20</v>
      </c>
      <c r="R465" s="12">
        <f>Q465-P465</f>
        <v>10</v>
      </c>
      <c r="S465" s="12">
        <f>S464+R465</f>
        <v>20</v>
      </c>
      <c r="T465" s="31">
        <v>1.3170245425834113</v>
      </c>
      <c r="U465" s="81">
        <v>-25.6493942</v>
      </c>
      <c r="V465" s="80">
        <v>0.11866451131559315</v>
      </c>
      <c r="W465" s="80">
        <v>1.3058373538920662</v>
      </c>
      <c r="X465" s="37">
        <f>W465/V465</f>
        <v>11.004447238813786</v>
      </c>
      <c r="Y465" s="17">
        <f>T465*R465*W465</f>
        <v>17.198198436980306</v>
      </c>
      <c r="Z465" s="18">
        <f>Z464+Y465</f>
        <v>43.346381862586426</v>
      </c>
      <c r="AA465" s="26">
        <v>5.27</v>
      </c>
    </row>
    <row r="466" spans="1:27" x14ac:dyDescent="0.25">
      <c r="A466" s="9" t="s">
        <v>1709</v>
      </c>
      <c r="B466" s="10">
        <v>233</v>
      </c>
      <c r="C466" s="11">
        <v>-117.08295099999999</v>
      </c>
      <c r="D466" s="11">
        <v>46.781232000000003</v>
      </c>
      <c r="E466" s="11">
        <v>493667.90789999999</v>
      </c>
      <c r="F466" s="11">
        <v>5180857.023</v>
      </c>
      <c r="G466" s="11" t="s">
        <v>175</v>
      </c>
      <c r="H466" s="12">
        <v>1</v>
      </c>
      <c r="I466" s="12" t="s">
        <v>59</v>
      </c>
      <c r="J466" s="13" t="s">
        <v>1700</v>
      </c>
      <c r="K466" s="12">
        <v>15</v>
      </c>
      <c r="L466" s="12" t="s">
        <v>1647</v>
      </c>
      <c r="N466" s="33" t="s">
        <v>73</v>
      </c>
      <c r="O466" s="9" t="s">
        <v>1710</v>
      </c>
      <c r="P466" s="3">
        <v>20</v>
      </c>
      <c r="Q466" s="3">
        <v>30</v>
      </c>
      <c r="R466" s="12">
        <f>Q466-P466</f>
        <v>10</v>
      </c>
      <c r="S466" s="12">
        <f>S465+R466</f>
        <v>30</v>
      </c>
      <c r="T466" s="31">
        <v>1.2790902835365316</v>
      </c>
      <c r="U466" s="78">
        <v>-25.238640400000001</v>
      </c>
      <c r="V466" s="79">
        <v>8.4766211604095545E-2</v>
      </c>
      <c r="W466" s="79">
        <v>0.94510196245733769</v>
      </c>
      <c r="X466" s="37">
        <f>W466/V466</f>
        <v>11.149512813802266</v>
      </c>
      <c r="Y466" s="17">
        <f>T466*R466*W466</f>
        <v>12.088707371304885</v>
      </c>
      <c r="Z466" s="18">
        <f>Z465+Y466</f>
        <v>55.435089233891311</v>
      </c>
      <c r="AA466" s="26">
        <v>6.36</v>
      </c>
    </row>
    <row r="468" spans="1:27" x14ac:dyDescent="0.25">
      <c r="A468" s="9" t="s">
        <v>1720</v>
      </c>
      <c r="B468" s="10">
        <v>235</v>
      </c>
      <c r="C468" s="11">
        <v>-117.082115</v>
      </c>
      <c r="D468" s="11">
        <v>46.781337999999998</v>
      </c>
      <c r="E468" s="11">
        <v>493731.7365</v>
      </c>
      <c r="F468" s="11">
        <v>5180868.7350000003</v>
      </c>
      <c r="G468" s="11" t="s">
        <v>58</v>
      </c>
      <c r="H468" s="12">
        <v>3</v>
      </c>
      <c r="I468" s="12" t="s">
        <v>59</v>
      </c>
      <c r="J468" s="13" t="s">
        <v>1714</v>
      </c>
      <c r="K468" s="12">
        <v>17</v>
      </c>
      <c r="L468" s="12" t="s">
        <v>1647</v>
      </c>
      <c r="N468" s="33" t="s">
        <v>31</v>
      </c>
      <c r="O468" s="9" t="s">
        <v>1723</v>
      </c>
      <c r="P468" s="3">
        <v>0</v>
      </c>
      <c r="Q468" s="3">
        <v>10</v>
      </c>
      <c r="R468" s="12">
        <f>Q468-P468</f>
        <v>10</v>
      </c>
      <c r="S468" s="12">
        <f>R468</f>
        <v>10</v>
      </c>
      <c r="T468" s="31">
        <v>1.2223653333803837</v>
      </c>
      <c r="U468" s="78">
        <v>-26.127510400000006</v>
      </c>
      <c r="V468" s="79">
        <v>0.19577327710061637</v>
      </c>
      <c r="W468" s="79">
        <v>2.1581475645363115</v>
      </c>
      <c r="X468" s="37">
        <f>W468/V468</f>
        <v>11.023708631220112</v>
      </c>
      <c r="Y468" s="17">
        <f>T468*R468*W468</f>
        <v>26.380447672084916</v>
      </c>
      <c r="Z468" s="18">
        <f>Y468</f>
        <v>26.380447672084916</v>
      </c>
      <c r="AA468" s="86">
        <v>4.7</v>
      </c>
    </row>
    <row r="469" spans="1:27" x14ac:dyDescent="0.25">
      <c r="A469" s="9" t="s">
        <v>1721</v>
      </c>
      <c r="B469" s="10">
        <v>235</v>
      </c>
      <c r="C469" s="11">
        <v>-117.082115</v>
      </c>
      <c r="D469" s="11">
        <v>46.781337999999998</v>
      </c>
      <c r="E469" s="11">
        <v>493731.7365</v>
      </c>
      <c r="F469" s="11">
        <v>5180868.7350000003</v>
      </c>
      <c r="G469" s="11" t="s">
        <v>58</v>
      </c>
      <c r="H469" s="12">
        <v>3</v>
      </c>
      <c r="I469" s="12" t="s">
        <v>59</v>
      </c>
      <c r="J469" s="13" t="s">
        <v>1714</v>
      </c>
      <c r="K469" s="12">
        <v>17</v>
      </c>
      <c r="L469" s="12" t="s">
        <v>1647</v>
      </c>
      <c r="N469" s="33" t="s">
        <v>31</v>
      </c>
      <c r="O469" s="9" t="s">
        <v>1723</v>
      </c>
      <c r="P469" s="3">
        <v>10</v>
      </c>
      <c r="Q469" s="3">
        <v>20</v>
      </c>
      <c r="R469" s="12">
        <f>Q469-P469</f>
        <v>10</v>
      </c>
      <c r="S469" s="12">
        <f>S468+R469</f>
        <v>20</v>
      </c>
      <c r="T469" s="31">
        <v>1.3469308537854863</v>
      </c>
      <c r="U469" s="81">
        <v>-25.996891999999999</v>
      </c>
      <c r="V469" s="80">
        <v>0.14644882336263115</v>
      </c>
      <c r="W469" s="80">
        <v>1.7310499952745486</v>
      </c>
      <c r="X469" s="37">
        <f>W469/V469</f>
        <v>11.820170046625686</v>
      </c>
      <c r="Y469" s="17">
        <f>T469*R469*W469</f>
        <v>23.316046480805099</v>
      </c>
      <c r="Z469" s="18">
        <f>Z468+Y469</f>
        <v>49.696494152890011</v>
      </c>
      <c r="AA469" s="26">
        <v>5.0599999999999996</v>
      </c>
    </row>
    <row r="470" spans="1:27" x14ac:dyDescent="0.25">
      <c r="A470" s="9" t="s">
        <v>1722</v>
      </c>
      <c r="B470" s="10">
        <v>235</v>
      </c>
      <c r="C470" s="11">
        <v>-117.082115</v>
      </c>
      <c r="D470" s="11">
        <v>46.781337999999998</v>
      </c>
      <c r="E470" s="11">
        <v>493731.7365</v>
      </c>
      <c r="F470" s="11">
        <v>5180868.7350000003</v>
      </c>
      <c r="G470" s="11" t="s">
        <v>58</v>
      </c>
      <c r="H470" s="12">
        <v>3</v>
      </c>
      <c r="I470" s="12" t="s">
        <v>59</v>
      </c>
      <c r="J470" s="13" t="s">
        <v>1714</v>
      </c>
      <c r="K470" s="12">
        <v>17</v>
      </c>
      <c r="L470" s="12" t="s">
        <v>1647</v>
      </c>
      <c r="N470" s="33" t="s">
        <v>29</v>
      </c>
      <c r="O470" s="9" t="s">
        <v>1723</v>
      </c>
      <c r="P470" s="3">
        <v>20</v>
      </c>
      <c r="Q470" s="3">
        <v>30</v>
      </c>
      <c r="R470" s="12">
        <f>Q470-P470</f>
        <v>10</v>
      </c>
      <c r="S470" s="12">
        <f>S469+R470</f>
        <v>30</v>
      </c>
      <c r="T470" s="31">
        <v>1.3425198934311979</v>
      </c>
      <c r="U470" s="78">
        <v>-25.525897800000003</v>
      </c>
      <c r="V470" s="79">
        <v>0.11375347459557984</v>
      </c>
      <c r="W470" s="79">
        <v>1.2749336978810664</v>
      </c>
      <c r="X470" s="37">
        <f>W470/V470</f>
        <v>11.20786597872068</v>
      </c>
      <c r="Y470" s="17">
        <f>T470*R470*W470</f>
        <v>17.116238522111324</v>
      </c>
      <c r="Z470" s="18">
        <f>Z469+Y470</f>
        <v>66.812732675001342</v>
      </c>
      <c r="AA470" s="26">
        <v>5.95</v>
      </c>
    </row>
    <row r="472" spans="1:27" x14ac:dyDescent="0.25">
      <c r="A472" s="9" t="s">
        <v>1733</v>
      </c>
      <c r="B472" s="10">
        <v>237</v>
      </c>
      <c r="C472" s="11">
        <v>-117.08127899999999</v>
      </c>
      <c r="D472" s="11">
        <v>46.781278999999998</v>
      </c>
      <c r="E472" s="11">
        <v>493795.54590000003</v>
      </c>
      <c r="F472" s="11">
        <v>5180862.1119999997</v>
      </c>
      <c r="G472" s="11" t="s">
        <v>58</v>
      </c>
      <c r="H472" s="12">
        <v>5</v>
      </c>
      <c r="I472" s="12" t="s">
        <v>59</v>
      </c>
      <c r="J472" s="13" t="s">
        <v>1727</v>
      </c>
      <c r="K472" s="12">
        <v>19</v>
      </c>
      <c r="L472" s="12" t="s">
        <v>1647</v>
      </c>
      <c r="N472" s="33" t="s">
        <v>31</v>
      </c>
      <c r="O472" s="9" t="s">
        <v>1736</v>
      </c>
      <c r="P472" s="3">
        <v>0</v>
      </c>
      <c r="Q472" s="3">
        <v>10</v>
      </c>
      <c r="R472" s="12">
        <f>Q472-P472</f>
        <v>10</v>
      </c>
      <c r="S472" s="12">
        <f>R472</f>
        <v>10</v>
      </c>
      <c r="T472" s="31">
        <v>1.2569472625580043</v>
      </c>
      <c r="U472" s="78">
        <v>-25.690993200000008</v>
      </c>
      <c r="V472" s="79">
        <v>0.16376288878516568</v>
      </c>
      <c r="W472" s="79">
        <v>1.9769232401239023</v>
      </c>
      <c r="X472" s="37">
        <f>W472/V472</f>
        <v>12.071863502098775</v>
      </c>
      <c r="Y472" s="17">
        <f>T472*R472*W472</f>
        <v>24.848882549610391</v>
      </c>
      <c r="Z472" s="18">
        <f>Y472</f>
        <v>24.848882549610391</v>
      </c>
      <c r="AA472" s="26">
        <v>4.4400000000000004</v>
      </c>
    </row>
    <row r="473" spans="1:27" x14ac:dyDescent="0.25">
      <c r="A473" s="9" t="s">
        <v>1734</v>
      </c>
      <c r="B473" s="10">
        <v>237</v>
      </c>
      <c r="C473" s="11">
        <v>-117.08127899999999</v>
      </c>
      <c r="D473" s="11">
        <v>46.781278999999998</v>
      </c>
      <c r="E473" s="11">
        <v>493795.54590000003</v>
      </c>
      <c r="F473" s="11">
        <v>5180862.1119999997</v>
      </c>
      <c r="G473" s="11" t="s">
        <v>58</v>
      </c>
      <c r="H473" s="12">
        <v>5</v>
      </c>
      <c r="I473" s="12" t="s">
        <v>59</v>
      </c>
      <c r="J473" s="13" t="s">
        <v>1727</v>
      </c>
      <c r="K473" s="12">
        <v>19</v>
      </c>
      <c r="L473" s="12" t="s">
        <v>1647</v>
      </c>
      <c r="N473" s="33" t="s">
        <v>31</v>
      </c>
      <c r="O473" s="9" t="s">
        <v>1736</v>
      </c>
      <c r="P473" s="3">
        <v>10</v>
      </c>
      <c r="Q473" s="3">
        <v>20</v>
      </c>
      <c r="R473" s="12">
        <f>Q473-P473</f>
        <v>10</v>
      </c>
      <c r="S473" s="12">
        <f>S472+R473</f>
        <v>20</v>
      </c>
      <c r="T473" s="31">
        <v>1.3908640189141976</v>
      </c>
      <c r="U473" s="81">
        <v>-25.898194399999998</v>
      </c>
      <c r="V473" s="80">
        <v>0.13683200166026771</v>
      </c>
      <c r="W473" s="80">
        <v>1.5127581197468087</v>
      </c>
      <c r="X473" s="37">
        <f>W473/V473</f>
        <v>11.055587153528228</v>
      </c>
      <c r="Y473" s="17">
        <f>T473*R473*W473</f>
        <v>21.040408380761317</v>
      </c>
      <c r="Z473" s="18">
        <f>Z472+Y473</f>
        <v>45.889290930371708</v>
      </c>
      <c r="AA473" s="26">
        <v>4.83</v>
      </c>
    </row>
    <row r="474" spans="1:27" x14ac:dyDescent="0.25">
      <c r="A474" s="9" t="s">
        <v>1735</v>
      </c>
      <c r="B474" s="10">
        <v>237</v>
      </c>
      <c r="C474" s="11">
        <v>-117.08127899999999</v>
      </c>
      <c r="D474" s="11">
        <v>46.781278999999998</v>
      </c>
      <c r="E474" s="11">
        <v>493795.54590000003</v>
      </c>
      <c r="F474" s="11">
        <v>5180862.1119999997</v>
      </c>
      <c r="G474" s="11" t="s">
        <v>58</v>
      </c>
      <c r="H474" s="12">
        <v>5</v>
      </c>
      <c r="I474" s="12" t="s">
        <v>59</v>
      </c>
      <c r="J474" s="13" t="s">
        <v>1727</v>
      </c>
      <c r="K474" s="12">
        <v>19</v>
      </c>
      <c r="L474" s="12" t="s">
        <v>1647</v>
      </c>
      <c r="N474" s="33" t="s">
        <v>1280</v>
      </c>
      <c r="O474" s="9" t="s">
        <v>1736</v>
      </c>
      <c r="P474" s="3">
        <v>20</v>
      </c>
      <c r="Q474" s="3">
        <v>30</v>
      </c>
      <c r="R474" s="12">
        <f>Q474-P474</f>
        <v>10</v>
      </c>
      <c r="S474" s="12">
        <f>S473+R474</f>
        <v>30</v>
      </c>
      <c r="T474" s="31">
        <v>1.3076733066323201</v>
      </c>
      <c r="U474" s="78">
        <v>-25.629227800000002</v>
      </c>
      <c r="V474" s="79">
        <v>9.5049999999999982E-2</v>
      </c>
      <c r="W474" s="79">
        <v>1.0959321428571429</v>
      </c>
      <c r="X474" s="37">
        <f>W474/V474</f>
        <v>11.530059367250322</v>
      </c>
      <c r="Y474" s="17">
        <f>T474*R474*W474</f>
        <v>14.331212090946442</v>
      </c>
      <c r="Z474" s="18">
        <f>Z473+Y474</f>
        <v>60.220503021318152</v>
      </c>
      <c r="AA474" s="26">
        <v>5.74</v>
      </c>
    </row>
    <row r="476" spans="1:27" x14ac:dyDescent="0.25">
      <c r="A476" s="9" t="s">
        <v>1747</v>
      </c>
      <c r="B476" s="10">
        <v>239</v>
      </c>
      <c r="C476" s="11">
        <v>-117.080443</v>
      </c>
      <c r="D476" s="11">
        <v>46.781137000000001</v>
      </c>
      <c r="E476" s="11">
        <v>493859.34610000002</v>
      </c>
      <c r="F476" s="11">
        <v>5180846.267</v>
      </c>
      <c r="G476" s="11" t="s">
        <v>58</v>
      </c>
      <c r="H476" s="12">
        <v>6</v>
      </c>
      <c r="I476" s="12" t="s">
        <v>59</v>
      </c>
      <c r="J476" s="13" t="s">
        <v>1740</v>
      </c>
      <c r="K476" s="12">
        <v>21</v>
      </c>
      <c r="L476" s="12" t="s">
        <v>1647</v>
      </c>
      <c r="N476" s="33" t="s">
        <v>31</v>
      </c>
      <c r="O476" s="9" t="s">
        <v>1750</v>
      </c>
      <c r="P476" s="3">
        <v>0</v>
      </c>
      <c r="Q476" s="3">
        <v>10</v>
      </c>
      <c r="R476" s="12">
        <f>Q476-P476</f>
        <v>10</v>
      </c>
      <c r="S476" s="12">
        <f>R476</f>
        <v>10</v>
      </c>
      <c r="T476" s="31">
        <v>1.2880886426592797</v>
      </c>
      <c r="U476" s="78">
        <v>-25.760393400000005</v>
      </c>
      <c r="V476" s="79">
        <v>0.16654123439423243</v>
      </c>
      <c r="W476" s="79">
        <v>1.9471821698610863</v>
      </c>
      <c r="X476" s="37">
        <f>W476/V476</f>
        <v>11.691892262860039</v>
      </c>
      <c r="Y476" s="17">
        <f>T476*R476*W476</f>
        <v>25.081432381867177</v>
      </c>
      <c r="Z476" s="18">
        <f>Y476</f>
        <v>25.081432381867177</v>
      </c>
      <c r="AA476" s="26">
        <v>4.51</v>
      </c>
    </row>
    <row r="477" spans="1:27" x14ac:dyDescent="0.25">
      <c r="A477" s="9" t="s">
        <v>1748</v>
      </c>
      <c r="B477" s="10">
        <v>239</v>
      </c>
      <c r="C477" s="11">
        <v>-117.080443</v>
      </c>
      <c r="D477" s="11">
        <v>46.781137000000001</v>
      </c>
      <c r="E477" s="11">
        <v>493859.34610000002</v>
      </c>
      <c r="F477" s="11">
        <v>5180846.267</v>
      </c>
      <c r="G477" s="11" t="s">
        <v>58</v>
      </c>
      <c r="H477" s="12">
        <v>6</v>
      </c>
      <c r="I477" s="12" t="s">
        <v>59</v>
      </c>
      <c r="J477" s="13" t="s">
        <v>1740</v>
      </c>
      <c r="K477" s="12">
        <v>21</v>
      </c>
      <c r="L477" s="12" t="s">
        <v>1647</v>
      </c>
      <c r="N477" s="33" t="s">
        <v>73</v>
      </c>
      <c r="O477" s="9" t="s">
        <v>1750</v>
      </c>
      <c r="P477" s="3">
        <v>10</v>
      </c>
      <c r="Q477" s="3">
        <v>20</v>
      </c>
      <c r="R477" s="12">
        <f>Q477-P477</f>
        <v>10</v>
      </c>
      <c r="S477" s="12">
        <f>S476+R477</f>
        <v>20</v>
      </c>
      <c r="T477" s="31">
        <v>1.4401785556751416</v>
      </c>
      <c r="U477" s="81">
        <v>-25.851929900000005</v>
      </c>
      <c r="V477" s="80">
        <v>0.13145925301324338</v>
      </c>
      <c r="W477" s="80">
        <v>1.3564366846882594</v>
      </c>
      <c r="X477" s="37">
        <f>W477/V477</f>
        <v>10.318305129511197</v>
      </c>
      <c r="Y477" s="17">
        <f>T477*R477*W477</f>
        <v>19.535110254191149</v>
      </c>
      <c r="Z477" s="18">
        <f>Z476+Y477</f>
        <v>44.616542636058327</v>
      </c>
      <c r="AA477" s="26">
        <v>4.78</v>
      </c>
    </row>
    <row r="478" spans="1:27" x14ac:dyDescent="0.25">
      <c r="A478" s="9" t="s">
        <v>1749</v>
      </c>
      <c r="B478" s="10">
        <v>239</v>
      </c>
      <c r="C478" s="11">
        <v>-117.080443</v>
      </c>
      <c r="D478" s="11">
        <v>46.781137000000001</v>
      </c>
      <c r="E478" s="11">
        <v>493859.34610000002</v>
      </c>
      <c r="F478" s="11">
        <v>5180846.267</v>
      </c>
      <c r="G478" s="11" t="s">
        <v>58</v>
      </c>
      <c r="H478" s="12">
        <v>6</v>
      </c>
      <c r="I478" s="12" t="s">
        <v>59</v>
      </c>
      <c r="J478" s="13" t="s">
        <v>1740</v>
      </c>
      <c r="K478" s="12">
        <v>21</v>
      </c>
      <c r="L478" s="12" t="s">
        <v>1647</v>
      </c>
      <c r="N478" s="33" t="s">
        <v>29</v>
      </c>
      <c r="O478" s="9" t="s">
        <v>1750</v>
      </c>
      <c r="P478" s="3">
        <v>20</v>
      </c>
      <c r="Q478" s="3">
        <v>30</v>
      </c>
      <c r="R478" s="12">
        <f>Q478-P478</f>
        <v>10</v>
      </c>
      <c r="S478" s="12">
        <f>S477+R478</f>
        <v>30</v>
      </c>
      <c r="T478" s="31">
        <v>1.4270338938193623</v>
      </c>
      <c r="U478" s="78">
        <v>-25.815221799999996</v>
      </c>
      <c r="V478" s="79">
        <v>0.1139107175797823</v>
      </c>
      <c r="W478" s="79">
        <v>1.3013798192215458</v>
      </c>
      <c r="X478" s="37">
        <f>W478/V478</f>
        <v>11.424559926155045</v>
      </c>
      <c r="Y478" s="17">
        <f>T478*R478*W478</f>
        <v>18.571131107616601</v>
      </c>
      <c r="Z478" s="18">
        <f>Z477+Y478</f>
        <v>63.187673743674928</v>
      </c>
      <c r="AA478" s="26">
        <v>5.41</v>
      </c>
    </row>
    <row r="480" spans="1:27" x14ac:dyDescent="0.25">
      <c r="A480" s="9" t="s">
        <v>1760</v>
      </c>
      <c r="B480" s="10">
        <v>241</v>
      </c>
      <c r="C480" s="11">
        <v>-117.079607</v>
      </c>
      <c r="D480" s="11">
        <v>46.781371</v>
      </c>
      <c r="E480" s="11">
        <v>493923.1888</v>
      </c>
      <c r="F480" s="11">
        <v>5180872.2050000001</v>
      </c>
      <c r="G480" s="11" t="s">
        <v>58</v>
      </c>
      <c r="H480" s="12">
        <v>1</v>
      </c>
      <c r="I480" s="12" t="s">
        <v>117</v>
      </c>
      <c r="J480" s="13" t="s">
        <v>1754</v>
      </c>
      <c r="K480" s="12">
        <v>23</v>
      </c>
      <c r="L480" s="12" t="s">
        <v>1647</v>
      </c>
      <c r="N480" s="33" t="s">
        <v>31</v>
      </c>
      <c r="O480" s="9" t="s">
        <v>1755</v>
      </c>
      <c r="P480" s="3">
        <v>0</v>
      </c>
      <c r="Q480" s="3">
        <v>10</v>
      </c>
      <c r="R480" s="12">
        <f>Q480-P480</f>
        <v>10</v>
      </c>
      <c r="S480" s="12">
        <f>R480</f>
        <v>10</v>
      </c>
      <c r="T480" s="31">
        <v>1.1863718968893906</v>
      </c>
      <c r="U480" s="78">
        <v>-25.410375000000002</v>
      </c>
      <c r="V480" s="79">
        <v>0.18362298025134649</v>
      </c>
      <c r="W480" s="79">
        <v>2.221442998204668</v>
      </c>
      <c r="X480" s="37">
        <f>W480/V480</f>
        <v>12.097848510921215</v>
      </c>
      <c r="Y480" s="17">
        <f>T480*R480*W480</f>
        <v>26.354575436117269</v>
      </c>
      <c r="Z480" s="18">
        <f>Y480</f>
        <v>26.354575436117269</v>
      </c>
      <c r="AA480" s="26">
        <v>4.75</v>
      </c>
    </row>
    <row r="481" spans="1:27" x14ac:dyDescent="0.25">
      <c r="A481" s="9" t="s">
        <v>1761</v>
      </c>
      <c r="B481" s="10">
        <v>241</v>
      </c>
      <c r="C481" s="11">
        <v>-117.079607</v>
      </c>
      <c r="D481" s="11">
        <v>46.781371</v>
      </c>
      <c r="E481" s="11">
        <v>493923.1888</v>
      </c>
      <c r="F481" s="11">
        <v>5180872.2050000001</v>
      </c>
      <c r="G481" s="11" t="s">
        <v>58</v>
      </c>
      <c r="H481" s="12">
        <v>1</v>
      </c>
      <c r="I481" s="12" t="s">
        <v>117</v>
      </c>
      <c r="J481" s="13" t="s">
        <v>1754</v>
      </c>
      <c r="K481" s="12">
        <v>23</v>
      </c>
      <c r="L481" s="12" t="s">
        <v>1647</v>
      </c>
      <c r="N481" s="33" t="s">
        <v>31</v>
      </c>
      <c r="O481" s="9" t="s">
        <v>1763</v>
      </c>
      <c r="P481" s="3">
        <v>10</v>
      </c>
      <c r="Q481" s="3">
        <v>20</v>
      </c>
      <c r="R481" s="12">
        <f>Q481-P481</f>
        <v>10</v>
      </c>
      <c r="S481" s="12">
        <f>S480+R481</f>
        <v>20</v>
      </c>
      <c r="T481" s="31">
        <v>1.3364327681422801</v>
      </c>
      <c r="U481" s="81">
        <v>-25.662759499999996</v>
      </c>
      <c r="V481" s="80">
        <v>0.14005802611175028</v>
      </c>
      <c r="W481" s="80">
        <v>1.4944064829173125</v>
      </c>
      <c r="X481" s="37">
        <f>W481/V481</f>
        <v>10.669909639629985</v>
      </c>
      <c r="Y481" s="17">
        <f>T481*R481*W481</f>
        <v>19.97173792694953</v>
      </c>
      <c r="Z481" s="18">
        <f>Z480+Y481</f>
        <v>46.326313363066802</v>
      </c>
      <c r="AA481" s="26">
        <v>5.21</v>
      </c>
    </row>
    <row r="482" spans="1:27" x14ac:dyDescent="0.25">
      <c r="A482" s="9" t="s">
        <v>1762</v>
      </c>
      <c r="B482" s="10">
        <v>241</v>
      </c>
      <c r="C482" s="11">
        <v>-117.079607</v>
      </c>
      <c r="D482" s="11">
        <v>46.781371</v>
      </c>
      <c r="E482" s="11">
        <v>493923.1888</v>
      </c>
      <c r="F482" s="11">
        <v>5180872.2050000001</v>
      </c>
      <c r="G482" s="11" t="s">
        <v>58</v>
      </c>
      <c r="H482" s="12">
        <v>1</v>
      </c>
      <c r="I482" s="12" t="s">
        <v>117</v>
      </c>
      <c r="J482" s="13" t="s">
        <v>1754</v>
      </c>
      <c r="K482" s="12">
        <v>23</v>
      </c>
      <c r="L482" s="12" t="s">
        <v>1647</v>
      </c>
      <c r="N482" s="33" t="s">
        <v>238</v>
      </c>
      <c r="O482" s="9" t="s">
        <v>1763</v>
      </c>
      <c r="P482" s="3">
        <v>20</v>
      </c>
      <c r="Q482" s="3">
        <v>30</v>
      </c>
      <c r="R482" s="12">
        <f>Q482-P482</f>
        <v>10</v>
      </c>
      <c r="S482" s="12">
        <f>S481+R482</f>
        <v>30</v>
      </c>
      <c r="T482" s="31">
        <v>1.3306985196817049</v>
      </c>
      <c r="U482" s="81">
        <v>-25.331236799999999</v>
      </c>
      <c r="V482" s="80">
        <v>0.11909631391200952</v>
      </c>
      <c r="W482" s="80">
        <v>1.2558154577883471</v>
      </c>
      <c r="X482" s="37">
        <f>W482/V482</f>
        <v>10.544536741214056</v>
      </c>
      <c r="Y482" s="17">
        <f>T482*R482*W482</f>
        <v>16.711117706723559</v>
      </c>
      <c r="Z482" s="18">
        <f>Z481+Y482</f>
        <v>63.037431069790358</v>
      </c>
      <c r="AA482" s="26">
        <v>5.97</v>
      </c>
    </row>
    <row r="484" spans="1:27" x14ac:dyDescent="0.25">
      <c r="A484" s="9" t="s">
        <v>1774</v>
      </c>
      <c r="B484" s="10">
        <v>243</v>
      </c>
      <c r="C484" s="11">
        <v>-117.078771</v>
      </c>
      <c r="D484" s="11">
        <v>46.781255999999999</v>
      </c>
      <c r="E484" s="11">
        <v>493986.99219999998</v>
      </c>
      <c r="F484" s="11">
        <v>5180859.3619999997</v>
      </c>
      <c r="G484" s="11" t="s">
        <v>58</v>
      </c>
      <c r="H484" s="12">
        <v>3</v>
      </c>
      <c r="I484" s="12" t="s">
        <v>117</v>
      </c>
      <c r="J484" s="13" t="s">
        <v>1767</v>
      </c>
      <c r="K484" s="12">
        <v>25</v>
      </c>
      <c r="L484" s="12" t="s">
        <v>1647</v>
      </c>
      <c r="N484" s="33" t="s">
        <v>31</v>
      </c>
      <c r="O484" s="9" t="s">
        <v>1777</v>
      </c>
      <c r="P484" s="3">
        <v>0</v>
      </c>
      <c r="Q484" s="3">
        <v>10</v>
      </c>
      <c r="R484" s="12">
        <f>Q484-P484</f>
        <v>10</v>
      </c>
      <c r="S484" s="12">
        <f>R484</f>
        <v>10</v>
      </c>
      <c r="T484" s="31">
        <v>1.1323817421529017</v>
      </c>
      <c r="U484" s="78">
        <v>-26.024918800000002</v>
      </c>
      <c r="V484" s="79">
        <v>0.22874047792966709</v>
      </c>
      <c r="W484" s="79">
        <v>2.6511269957215897</v>
      </c>
      <c r="X484" s="37">
        <f>W484/V484</f>
        <v>11.590108666891725</v>
      </c>
      <c r="Y484" s="17">
        <f>T484*R484*W484</f>
        <v>30.020878060838019</v>
      </c>
      <c r="Z484" s="18">
        <f>Y484</f>
        <v>30.020878060838019</v>
      </c>
      <c r="AA484" s="26">
        <v>4.12</v>
      </c>
    </row>
    <row r="485" spans="1:27" x14ac:dyDescent="0.25">
      <c r="A485" s="9" t="s">
        <v>1775</v>
      </c>
      <c r="B485" s="10">
        <v>243</v>
      </c>
      <c r="C485" s="11">
        <v>-117.078771</v>
      </c>
      <c r="D485" s="11">
        <v>46.781255999999999</v>
      </c>
      <c r="E485" s="11">
        <v>493986.99219999998</v>
      </c>
      <c r="F485" s="11">
        <v>5180859.3619999997</v>
      </c>
      <c r="G485" s="11" t="s">
        <v>58</v>
      </c>
      <c r="H485" s="12">
        <v>3</v>
      </c>
      <c r="I485" s="12" t="s">
        <v>117</v>
      </c>
      <c r="J485" s="13" t="s">
        <v>1767</v>
      </c>
      <c r="K485" s="12">
        <v>25</v>
      </c>
      <c r="L485" s="12" t="s">
        <v>1647</v>
      </c>
      <c r="N485" s="33" t="s">
        <v>31</v>
      </c>
      <c r="O485" s="9" t="s">
        <v>1777</v>
      </c>
      <c r="P485" s="3">
        <v>10</v>
      </c>
      <c r="Q485" s="3">
        <v>20</v>
      </c>
      <c r="R485" s="12">
        <f>Q485-P485</f>
        <v>10</v>
      </c>
      <c r="S485" s="12">
        <f>S484+R485</f>
        <v>20</v>
      </c>
      <c r="T485" s="31">
        <v>1.2608289076697781</v>
      </c>
      <c r="U485" s="81">
        <v>-26.080168100000005</v>
      </c>
      <c r="V485" s="80">
        <v>0.17296370391540439</v>
      </c>
      <c r="W485" s="80">
        <v>1.9729475088120414</v>
      </c>
      <c r="X485" s="37">
        <f>W485/V485</f>
        <v>11.406714033928179</v>
      </c>
      <c r="Y485" s="17">
        <f>T485*R485*W485</f>
        <v>24.875492524252959</v>
      </c>
      <c r="Z485" s="18">
        <f>Z484+Y485</f>
        <v>54.896370585090978</v>
      </c>
      <c r="AA485" s="26">
        <v>4.67</v>
      </c>
    </row>
    <row r="486" spans="1:27" x14ac:dyDescent="0.25">
      <c r="A486" s="9" t="s">
        <v>1776</v>
      </c>
      <c r="B486" s="10">
        <v>243</v>
      </c>
      <c r="C486" s="11">
        <v>-117.078771</v>
      </c>
      <c r="D486" s="11">
        <v>46.781255999999999</v>
      </c>
      <c r="E486" s="11">
        <v>493986.99219999998</v>
      </c>
      <c r="F486" s="11">
        <v>5180859.3619999997</v>
      </c>
      <c r="G486" s="11" t="s">
        <v>58</v>
      </c>
      <c r="H486" s="12">
        <v>3</v>
      </c>
      <c r="I486" s="12" t="s">
        <v>117</v>
      </c>
      <c r="J486" s="13" t="s">
        <v>1767</v>
      </c>
      <c r="K486" s="12">
        <v>25</v>
      </c>
      <c r="L486" s="12" t="s">
        <v>1647</v>
      </c>
      <c r="N486" s="33" t="s">
        <v>223</v>
      </c>
      <c r="O486" s="9" t="s">
        <v>1777</v>
      </c>
      <c r="P486" s="3">
        <v>20</v>
      </c>
      <c r="Q486" s="3">
        <v>30</v>
      </c>
      <c r="R486" s="12">
        <f>Q486-P486</f>
        <v>10</v>
      </c>
      <c r="S486" s="12">
        <f>S485+R486</f>
        <v>30</v>
      </c>
      <c r="T486" s="31">
        <v>1.2258941016638141</v>
      </c>
      <c r="U486" s="81">
        <v>-25.627837499999998</v>
      </c>
      <c r="V486" s="80">
        <v>0.13668233713901948</v>
      </c>
      <c r="W486" s="80">
        <v>1.4740434295948064</v>
      </c>
      <c r="X486" s="37">
        <f>W486/V486</f>
        <v>10.784447064989518</v>
      </c>
      <c r="Y486" s="17">
        <f>T486*R486*W486</f>
        <v>18.070211459365726</v>
      </c>
      <c r="Z486" s="18">
        <f>Z485+Y486</f>
        <v>72.9665820444567</v>
      </c>
      <c r="AA486" s="26">
        <v>5.86</v>
      </c>
    </row>
    <row r="488" spans="1:27" x14ac:dyDescent="0.25">
      <c r="A488" s="9" t="s">
        <v>1795</v>
      </c>
      <c r="B488" s="10">
        <v>245</v>
      </c>
      <c r="C488" s="11">
        <v>-117.077935</v>
      </c>
      <c r="D488" s="11">
        <v>46.781272999999999</v>
      </c>
      <c r="E488" s="11">
        <v>494050.81040000002</v>
      </c>
      <c r="F488" s="11">
        <v>5180861.1869999999</v>
      </c>
      <c r="G488" s="11" t="s">
        <v>58</v>
      </c>
      <c r="H488" s="12">
        <v>4</v>
      </c>
      <c r="I488" s="12" t="s">
        <v>117</v>
      </c>
      <c r="J488" s="13" t="s">
        <v>1781</v>
      </c>
      <c r="K488" s="12">
        <v>27</v>
      </c>
      <c r="L488" s="12" t="s">
        <v>1647</v>
      </c>
      <c r="N488" s="33" t="s">
        <v>31</v>
      </c>
      <c r="O488" s="9" t="s">
        <v>1801</v>
      </c>
      <c r="P488" s="3">
        <v>0</v>
      </c>
      <c r="Q488" s="3">
        <v>10</v>
      </c>
      <c r="R488" s="12">
        <f>Q488-P488</f>
        <v>10</v>
      </c>
      <c r="S488" s="12">
        <f>R488</f>
        <v>10</v>
      </c>
      <c r="T488" s="31">
        <v>1.182490251777617</v>
      </c>
      <c r="U488" s="78">
        <v>-25.771457200000008</v>
      </c>
      <c r="V488" s="79">
        <v>0.19489811455954137</v>
      </c>
      <c r="W488" s="79">
        <v>2.4114514756594563</v>
      </c>
      <c r="X488" s="37">
        <f>W488/V488</f>
        <v>12.372882524334313</v>
      </c>
      <c r="Y488" s="17">
        <f>T488*R488*W488</f>
        <v>28.515178626020564</v>
      </c>
      <c r="Z488" s="18">
        <f>Y488</f>
        <v>28.515178626020564</v>
      </c>
      <c r="AA488" s="26">
        <v>4.7699999999999996</v>
      </c>
    </row>
    <row r="489" spans="1:27" x14ac:dyDescent="0.25">
      <c r="A489" s="9" t="s">
        <v>1796</v>
      </c>
      <c r="B489" s="10">
        <v>245</v>
      </c>
      <c r="C489" s="11">
        <v>-117.077935</v>
      </c>
      <c r="D489" s="11">
        <v>46.781272999999999</v>
      </c>
      <c r="E489" s="11">
        <v>494050.81040000002</v>
      </c>
      <c r="F489" s="11">
        <v>5180861.1869999999</v>
      </c>
      <c r="G489" s="11" t="s">
        <v>58</v>
      </c>
      <c r="H489" s="12">
        <v>4</v>
      </c>
      <c r="I489" s="12" t="s">
        <v>117</v>
      </c>
      <c r="J489" s="13" t="s">
        <v>1781</v>
      </c>
      <c r="K489" s="12">
        <v>27</v>
      </c>
      <c r="L489" s="12" t="s">
        <v>1647</v>
      </c>
      <c r="N489" s="33" t="s">
        <v>31</v>
      </c>
      <c r="O489" s="9" t="s">
        <v>1801</v>
      </c>
      <c r="P489" s="3">
        <v>10</v>
      </c>
      <c r="Q489" s="3">
        <v>20</v>
      </c>
      <c r="R489" s="12">
        <f>Q489-P489</f>
        <v>10</v>
      </c>
      <c r="S489" s="12">
        <f>S488+R489</f>
        <v>20</v>
      </c>
      <c r="T489" s="31">
        <v>1.2942639871552835</v>
      </c>
      <c r="U489" s="81">
        <v>-26.055493700000003</v>
      </c>
      <c r="V489" s="80">
        <v>0.15875593119810202</v>
      </c>
      <c r="W489" s="80">
        <v>1.8090223408461843</v>
      </c>
      <c r="X489" s="37">
        <f>W489/V489</f>
        <v>11.394990582045175</v>
      </c>
      <c r="Y489" s="17">
        <f>T489*R489*W489</f>
        <v>23.413524677165668</v>
      </c>
      <c r="Z489" s="18">
        <f>Z488+Y489</f>
        <v>51.928703303186232</v>
      </c>
      <c r="AA489" s="26">
        <v>4.95</v>
      </c>
    </row>
    <row r="490" spans="1:27" x14ac:dyDescent="0.25">
      <c r="A490" s="9" t="s">
        <v>1797</v>
      </c>
      <c r="B490" s="10">
        <v>245</v>
      </c>
      <c r="C490" s="11">
        <v>-117.077935</v>
      </c>
      <c r="D490" s="11">
        <v>46.781272999999999</v>
      </c>
      <c r="E490" s="11">
        <v>494050.81040000002</v>
      </c>
      <c r="F490" s="11">
        <v>5180861.1869999999</v>
      </c>
      <c r="G490" s="11" t="s">
        <v>58</v>
      </c>
      <c r="H490" s="12">
        <v>4</v>
      </c>
      <c r="I490" s="12" t="s">
        <v>117</v>
      </c>
      <c r="J490" s="13" t="s">
        <v>1781</v>
      </c>
      <c r="K490" s="12">
        <v>27</v>
      </c>
      <c r="L490" s="12" t="s">
        <v>1647</v>
      </c>
      <c r="N490" s="33" t="s">
        <v>64</v>
      </c>
      <c r="O490" s="9" t="s">
        <v>1801</v>
      </c>
      <c r="P490" s="3">
        <v>20</v>
      </c>
      <c r="Q490" s="3">
        <v>30</v>
      </c>
      <c r="R490" s="12">
        <f>Q490-P490</f>
        <v>10</v>
      </c>
      <c r="S490" s="12">
        <f>S489+R490</f>
        <v>30</v>
      </c>
      <c r="T490" s="31">
        <v>1.2447730119801683</v>
      </c>
      <c r="U490" s="81">
        <v>-25.9193067</v>
      </c>
      <c r="V490" s="80">
        <v>0.12964960049993302</v>
      </c>
      <c r="W490" s="80">
        <v>1.4180926661607818</v>
      </c>
      <c r="X490" s="37">
        <f>W490/V490</f>
        <v>10.937886894310287</v>
      </c>
      <c r="Y490" s="17">
        <f>T490*R490*W490</f>
        <v>17.652034793239437</v>
      </c>
      <c r="Z490" s="18">
        <f>Z489+Y490</f>
        <v>69.580738096425677</v>
      </c>
      <c r="AA490" s="26">
        <v>5.58</v>
      </c>
    </row>
    <row r="491" spans="1:27" x14ac:dyDescent="0.25">
      <c r="O491" s="77"/>
      <c r="T491" s="40"/>
    </row>
    <row r="492" spans="1:27" x14ac:dyDescent="0.25">
      <c r="A492" s="9" t="s">
        <v>1798</v>
      </c>
      <c r="B492" s="10">
        <v>247</v>
      </c>
      <c r="C492" s="11">
        <v>-117.077099</v>
      </c>
      <c r="D492" s="11">
        <v>46.781374</v>
      </c>
      <c r="E492" s="11">
        <v>494114.63770000002</v>
      </c>
      <c r="F492" s="11">
        <v>5180872.3470000001</v>
      </c>
      <c r="G492" s="11" t="s">
        <v>58</v>
      </c>
      <c r="H492" s="12">
        <v>5</v>
      </c>
      <c r="I492" s="12" t="s">
        <v>117</v>
      </c>
      <c r="J492" s="13" t="s">
        <v>1789</v>
      </c>
      <c r="K492" s="12">
        <v>29</v>
      </c>
      <c r="L492" s="12" t="s">
        <v>1647</v>
      </c>
      <c r="N492" s="33" t="s">
        <v>31</v>
      </c>
      <c r="O492" s="9" t="s">
        <v>1802</v>
      </c>
      <c r="P492" s="3">
        <v>0</v>
      </c>
      <c r="Q492" s="3">
        <v>10</v>
      </c>
      <c r="R492" s="12">
        <f>Q492-P492</f>
        <v>10</v>
      </c>
      <c r="S492" s="12">
        <f>R492</f>
        <v>10</v>
      </c>
      <c r="T492" s="31">
        <v>1.3365209873493658</v>
      </c>
      <c r="U492" s="78">
        <v>-25.829793600000002</v>
      </c>
      <c r="V492" s="79">
        <v>0.1627454900280832</v>
      </c>
      <c r="W492" s="79">
        <v>1.9143414727021753</v>
      </c>
      <c r="X492" s="37">
        <f>W492/V492</f>
        <v>11.762792765389925</v>
      </c>
      <c r="Y492" s="17">
        <f>T492*R492*W492</f>
        <v>25.585575552197504</v>
      </c>
      <c r="Z492" s="18">
        <f>Y492</f>
        <v>25.585575552197504</v>
      </c>
      <c r="AA492" s="26">
        <v>4.6500000000000004</v>
      </c>
    </row>
    <row r="493" spans="1:27" x14ac:dyDescent="0.25">
      <c r="A493" s="9" t="s">
        <v>1799</v>
      </c>
      <c r="B493" s="10">
        <v>247</v>
      </c>
      <c r="C493" s="11">
        <v>-117.077099</v>
      </c>
      <c r="D493" s="11">
        <v>46.781374</v>
      </c>
      <c r="E493" s="11">
        <v>494114.63770000002</v>
      </c>
      <c r="F493" s="11">
        <v>5180872.3470000001</v>
      </c>
      <c r="G493" s="11" t="s">
        <v>58</v>
      </c>
      <c r="H493" s="12">
        <v>5</v>
      </c>
      <c r="I493" s="12" t="s">
        <v>117</v>
      </c>
      <c r="J493" s="13" t="s">
        <v>1789</v>
      </c>
      <c r="K493" s="12">
        <v>29</v>
      </c>
      <c r="L493" s="12" t="s">
        <v>1647</v>
      </c>
      <c r="N493" s="33" t="s">
        <v>31</v>
      </c>
      <c r="O493" s="9" t="s">
        <v>1802</v>
      </c>
      <c r="P493" s="3">
        <v>10</v>
      </c>
      <c r="Q493" s="3">
        <v>20</v>
      </c>
      <c r="R493" s="12">
        <f>Q493-P493</f>
        <v>10</v>
      </c>
      <c r="S493" s="12">
        <f>S492+R493</f>
        <v>20</v>
      </c>
      <c r="T493" s="31">
        <v>1.5055489881256947</v>
      </c>
      <c r="U493" s="81">
        <v>-25.9773581</v>
      </c>
      <c r="V493" s="80">
        <v>0.11348666666666668</v>
      </c>
      <c r="W493" s="80">
        <v>1.209510222222222</v>
      </c>
      <c r="X493" s="37">
        <f>W493/V493</f>
        <v>10.657729738197338</v>
      </c>
      <c r="Y493" s="17">
        <f>T493*R493*W493</f>
        <v>18.209768911943506</v>
      </c>
      <c r="Z493" s="18">
        <f>Z492+Y493</f>
        <v>43.79534446414101</v>
      </c>
      <c r="AA493" s="26">
        <v>5.32</v>
      </c>
    </row>
    <row r="494" spans="1:27" x14ac:dyDescent="0.25">
      <c r="A494" s="9" t="s">
        <v>1800</v>
      </c>
      <c r="B494" s="10">
        <v>247</v>
      </c>
      <c r="C494" s="11">
        <v>-117.077099</v>
      </c>
      <c r="D494" s="11">
        <v>46.781374</v>
      </c>
      <c r="E494" s="11">
        <v>494114.63770000002</v>
      </c>
      <c r="F494" s="11">
        <v>5180872.3470000001</v>
      </c>
      <c r="G494" s="11" t="s">
        <v>58</v>
      </c>
      <c r="H494" s="12">
        <v>5</v>
      </c>
      <c r="I494" s="12" t="s">
        <v>117</v>
      </c>
      <c r="J494" s="13" t="s">
        <v>1789</v>
      </c>
      <c r="K494" s="12">
        <v>29</v>
      </c>
      <c r="L494" s="12" t="s">
        <v>1647</v>
      </c>
      <c r="N494" s="33" t="s">
        <v>238</v>
      </c>
      <c r="O494" s="9" t="s">
        <v>1802</v>
      </c>
      <c r="P494" s="3">
        <v>20</v>
      </c>
      <c r="Q494" s="3">
        <v>30</v>
      </c>
      <c r="R494" s="12">
        <f>Q494-P494</f>
        <v>10</v>
      </c>
      <c r="S494" s="12">
        <f>S493+R494</f>
        <v>30</v>
      </c>
      <c r="T494" s="31">
        <v>1.3475483882350865</v>
      </c>
      <c r="U494" s="81">
        <v>-25.4410509</v>
      </c>
      <c r="V494" s="80">
        <v>8.1713350479307917E-2</v>
      </c>
      <c r="W494" s="80">
        <v>0.82674772036474153</v>
      </c>
      <c r="X494" s="37">
        <f>W494/V494</f>
        <v>10.117657830884037</v>
      </c>
      <c r="Y494" s="17">
        <f>T494*R494*W494</f>
        <v>11.140825580545394</v>
      </c>
      <c r="Z494" s="18">
        <f>Z493+Y494</f>
        <v>54.936170044686406</v>
      </c>
      <c r="AA494" s="86">
        <v>6</v>
      </c>
    </row>
    <row r="495" spans="1:27" x14ac:dyDescent="0.25">
      <c r="T495" s="40"/>
    </row>
    <row r="496" spans="1:27" x14ac:dyDescent="0.25">
      <c r="A496" s="9" t="s">
        <v>1818</v>
      </c>
      <c r="B496" s="10">
        <v>249</v>
      </c>
      <c r="C496" s="11">
        <v>-117.085864</v>
      </c>
      <c r="D496" s="11">
        <v>46.781525999999999</v>
      </c>
      <c r="E496" s="11">
        <v>493445.57870000001</v>
      </c>
      <c r="F496" s="11">
        <v>5180889.9309999999</v>
      </c>
      <c r="G496" s="11" t="s">
        <v>512</v>
      </c>
      <c r="H496" s="12">
        <v>1</v>
      </c>
      <c r="I496" s="12" t="s">
        <v>29</v>
      </c>
      <c r="J496" s="13" t="s">
        <v>1808</v>
      </c>
      <c r="K496" s="12">
        <v>9</v>
      </c>
      <c r="L496" s="12" t="s">
        <v>1809</v>
      </c>
      <c r="N496" s="33" t="s">
        <v>31</v>
      </c>
      <c r="O496" s="9" t="s">
        <v>1821</v>
      </c>
      <c r="P496" s="3">
        <v>0</v>
      </c>
      <c r="Q496" s="3">
        <v>10</v>
      </c>
      <c r="R496" s="12">
        <f>Q496-P496</f>
        <v>10</v>
      </c>
      <c r="S496" s="12">
        <f>R496</f>
        <v>10</v>
      </c>
      <c r="T496" s="31">
        <v>1.1237362598584963</v>
      </c>
      <c r="U496" s="78">
        <v>-26.070179800000005</v>
      </c>
      <c r="V496" s="79">
        <v>0.20846510002620774</v>
      </c>
      <c r="W496" s="79">
        <v>2.5048637197519001</v>
      </c>
      <c r="X496" s="37">
        <f>W496/V496</f>
        <v>12.015746134182626</v>
      </c>
      <c r="Y496" s="17">
        <f>T496*R496*W496</f>
        <v>28.14806187889241</v>
      </c>
      <c r="Z496" s="18">
        <f>Y496</f>
        <v>28.14806187889241</v>
      </c>
      <c r="AA496" s="26">
        <v>4.8099999999999996</v>
      </c>
    </row>
    <row r="497" spans="1:27" x14ac:dyDescent="0.25">
      <c r="A497" s="9" t="s">
        <v>1819</v>
      </c>
      <c r="B497" s="10">
        <v>249</v>
      </c>
      <c r="C497" s="11">
        <v>-117.085864</v>
      </c>
      <c r="D497" s="11">
        <v>46.781525999999999</v>
      </c>
      <c r="E497" s="11">
        <v>493445.57870000001</v>
      </c>
      <c r="F497" s="11">
        <v>5180889.9309999999</v>
      </c>
      <c r="G497" s="11" t="s">
        <v>512</v>
      </c>
      <c r="H497" s="12">
        <v>1</v>
      </c>
      <c r="I497" s="12" t="s">
        <v>29</v>
      </c>
      <c r="J497" s="13" t="s">
        <v>1808</v>
      </c>
      <c r="K497" s="12">
        <v>9</v>
      </c>
      <c r="L497" s="12" t="s">
        <v>1809</v>
      </c>
      <c r="N497" s="33" t="s">
        <v>1280</v>
      </c>
      <c r="O497" s="9" t="s">
        <v>1821</v>
      </c>
      <c r="P497" s="3">
        <v>10</v>
      </c>
      <c r="Q497" s="3">
        <v>20</v>
      </c>
      <c r="R497" s="12">
        <f>Q497-P497</f>
        <v>10</v>
      </c>
      <c r="S497" s="12">
        <f>S496+R497</f>
        <v>20</v>
      </c>
      <c r="T497" s="31">
        <v>1.373484835118302</v>
      </c>
      <c r="U497" s="81">
        <v>-26.060634199999999</v>
      </c>
      <c r="V497" s="80">
        <v>0.14926071588589637</v>
      </c>
      <c r="W497" s="80">
        <v>1.7043839299049135</v>
      </c>
      <c r="X497" s="37">
        <f>W497/V497</f>
        <v>11.418837969448333</v>
      </c>
      <c r="Y497" s="17">
        <f>T497*R497*W497</f>
        <v>23.409454809437339</v>
      </c>
      <c r="Z497" s="18">
        <f>Z496+Y497</f>
        <v>51.557516688329748</v>
      </c>
      <c r="AA497" s="26">
        <v>4.76</v>
      </c>
    </row>
    <row r="498" spans="1:27" x14ac:dyDescent="0.25">
      <c r="A498" s="9" t="s">
        <v>1820</v>
      </c>
      <c r="B498" s="10">
        <v>249</v>
      </c>
      <c r="C498" s="11">
        <v>-117.085864</v>
      </c>
      <c r="D498" s="11">
        <v>46.781525999999999</v>
      </c>
      <c r="E498" s="11">
        <v>493445.57870000001</v>
      </c>
      <c r="F498" s="11">
        <v>5180889.9309999999</v>
      </c>
      <c r="G498" s="11" t="s">
        <v>512</v>
      </c>
      <c r="H498" s="12">
        <v>1</v>
      </c>
      <c r="I498" s="12" t="s">
        <v>29</v>
      </c>
      <c r="J498" s="13" t="s">
        <v>1808</v>
      </c>
      <c r="K498" s="12">
        <v>9</v>
      </c>
      <c r="L498" s="12" t="s">
        <v>1809</v>
      </c>
      <c r="N498" s="33" t="s">
        <v>66</v>
      </c>
      <c r="O498" s="9" t="s">
        <v>1821</v>
      </c>
      <c r="P498" s="3">
        <v>20</v>
      </c>
      <c r="Q498" s="3">
        <v>30</v>
      </c>
      <c r="R498" s="12">
        <f>Q498-P498</f>
        <v>10</v>
      </c>
      <c r="S498" s="12">
        <f>S497+R498</f>
        <v>30</v>
      </c>
      <c r="T498" s="31">
        <v>1.3649275720309826</v>
      </c>
      <c r="U498" s="81">
        <v>-25.873123200000002</v>
      </c>
      <c r="V498" s="80">
        <v>0.14692613766293161</v>
      </c>
      <c r="W498" s="80">
        <v>1.6336716213126001</v>
      </c>
      <c r="X498" s="37">
        <f>W498/V498</f>
        <v>11.118999296506816</v>
      </c>
      <c r="Y498" s="17">
        <f>T498*R498*W498</f>
        <v>22.298434395741261</v>
      </c>
      <c r="Z498" s="18">
        <f>Z497+Y498</f>
        <v>73.855951084071009</v>
      </c>
      <c r="AA498" s="26">
        <v>5.15</v>
      </c>
    </row>
    <row r="500" spans="1:27" x14ac:dyDescent="0.25">
      <c r="A500" s="9" t="s">
        <v>1835</v>
      </c>
      <c r="B500" s="10">
        <v>251</v>
      </c>
      <c r="C500" s="11">
        <v>-117.08502799999999</v>
      </c>
      <c r="D500" s="11">
        <v>46.781492</v>
      </c>
      <c r="E500" s="11">
        <v>493509.39059999998</v>
      </c>
      <c r="F500" s="11">
        <v>5180886.0839999998</v>
      </c>
      <c r="G500" s="11" t="s">
        <v>175</v>
      </c>
      <c r="H500" s="12">
        <v>3</v>
      </c>
      <c r="I500" s="12" t="s">
        <v>29</v>
      </c>
      <c r="J500" s="13" t="s">
        <v>1825</v>
      </c>
      <c r="K500" s="12">
        <v>11</v>
      </c>
      <c r="L500" s="12" t="s">
        <v>1809</v>
      </c>
      <c r="N500" s="33" t="s">
        <v>31</v>
      </c>
      <c r="O500" s="9" t="s">
        <v>1838</v>
      </c>
      <c r="P500" s="3">
        <v>0</v>
      </c>
      <c r="Q500" s="3">
        <v>10</v>
      </c>
      <c r="R500" s="12">
        <f>Q500-P500</f>
        <v>10</v>
      </c>
      <c r="S500" s="12">
        <f>R500</f>
        <v>10</v>
      </c>
      <c r="T500" s="31">
        <v>1.2883533002805372</v>
      </c>
      <c r="U500" s="78">
        <v>-25.1901048</v>
      </c>
      <c r="V500" s="79">
        <v>0.13656632372242686</v>
      </c>
      <c r="W500" s="79">
        <v>1.5948748888606632</v>
      </c>
      <c r="X500" s="37">
        <f>W500/V500</f>
        <v>11.678390729051701</v>
      </c>
      <c r="Y500" s="17">
        <f>T500*R500*W500</f>
        <v>20.547623265981905</v>
      </c>
      <c r="Z500" s="18">
        <f>Y500</f>
        <v>20.547623265981905</v>
      </c>
      <c r="AA500" s="26">
        <v>6.56</v>
      </c>
    </row>
    <row r="501" spans="1:27" x14ac:dyDescent="0.25">
      <c r="A501" s="9" t="s">
        <v>1836</v>
      </c>
      <c r="B501" s="10">
        <v>251</v>
      </c>
      <c r="C501" s="11">
        <v>-117.08502799999999</v>
      </c>
      <c r="D501" s="11">
        <v>46.781492</v>
      </c>
      <c r="E501" s="11">
        <v>493509.39059999998</v>
      </c>
      <c r="F501" s="11">
        <v>5180886.0839999998</v>
      </c>
      <c r="G501" s="11" t="s">
        <v>175</v>
      </c>
      <c r="H501" s="12">
        <v>3</v>
      </c>
      <c r="I501" s="12" t="s">
        <v>29</v>
      </c>
      <c r="J501" s="13" t="s">
        <v>1825</v>
      </c>
      <c r="K501" s="12">
        <v>11</v>
      </c>
      <c r="L501" s="12" t="s">
        <v>1809</v>
      </c>
      <c r="N501" s="33" t="s">
        <v>1280</v>
      </c>
      <c r="O501" s="9" t="s">
        <v>1838</v>
      </c>
      <c r="P501" s="3">
        <v>10</v>
      </c>
      <c r="Q501" s="3">
        <v>20</v>
      </c>
      <c r="R501" s="12">
        <f>Q501-P501</f>
        <v>10</v>
      </c>
      <c r="S501" s="12">
        <f>S500+R501</f>
        <v>20</v>
      </c>
      <c r="T501" s="31">
        <v>1.3037916615205463</v>
      </c>
      <c r="U501" s="50">
        <v>-25.915911199999996</v>
      </c>
      <c r="V501" s="51">
        <v>8.6008234072875042E-2</v>
      </c>
      <c r="W501" s="51">
        <v>0.92625859915196085</v>
      </c>
      <c r="X501" s="37">
        <f t="shared" ref="X501:X502" si="0">W501/V501</f>
        <v>10.769417709089796</v>
      </c>
      <c r="Y501" s="17">
        <f>T501*R501*W501</f>
        <v>12.076482379860288</v>
      </c>
      <c r="Z501" s="18">
        <f>Z500+Y501</f>
        <v>32.624105645842192</v>
      </c>
      <c r="AA501" s="26">
        <v>5.0599999999999996</v>
      </c>
    </row>
    <row r="502" spans="1:27" x14ac:dyDescent="0.25">
      <c r="A502" s="9" t="s">
        <v>1837</v>
      </c>
      <c r="B502" s="10">
        <v>251</v>
      </c>
      <c r="C502" s="11">
        <v>-117.08502799999999</v>
      </c>
      <c r="D502" s="11">
        <v>46.781492</v>
      </c>
      <c r="E502" s="11">
        <v>493509.39059999998</v>
      </c>
      <c r="F502" s="11">
        <v>5180886.0839999998</v>
      </c>
      <c r="G502" s="11" t="s">
        <v>175</v>
      </c>
      <c r="H502" s="12">
        <v>3</v>
      </c>
      <c r="I502" s="12" t="s">
        <v>29</v>
      </c>
      <c r="J502" s="13" t="s">
        <v>1825</v>
      </c>
      <c r="K502" s="12">
        <v>11</v>
      </c>
      <c r="L502" s="12" t="s">
        <v>1809</v>
      </c>
      <c r="N502" s="33" t="s">
        <v>66</v>
      </c>
      <c r="O502" s="9" t="s">
        <v>1838</v>
      </c>
      <c r="P502" s="3">
        <v>20</v>
      </c>
      <c r="Q502" s="3">
        <v>30</v>
      </c>
      <c r="R502" s="12">
        <f>Q502-P502</f>
        <v>10</v>
      </c>
      <c r="S502" s="12">
        <f>S501+R502</f>
        <v>30</v>
      </c>
      <c r="T502" s="31">
        <v>1.2064858761049455</v>
      </c>
      <c r="U502" s="50">
        <v>-24.418091799999999</v>
      </c>
      <c r="V502" s="51">
        <v>4.216405249125723E-2</v>
      </c>
      <c r="W502" s="51">
        <v>0.33076728645130016</v>
      </c>
      <c r="X502" s="37">
        <f t="shared" si="0"/>
        <v>7.8447698195016997</v>
      </c>
      <c r="Y502" s="17">
        <f>T502*R502*W502</f>
        <v>3.9906605938105235</v>
      </c>
      <c r="Z502" s="18">
        <f>Z501+Y502</f>
        <v>36.614766239652717</v>
      </c>
      <c r="AA502" s="86">
        <v>7.2</v>
      </c>
    </row>
    <row r="504" spans="1:27" x14ac:dyDescent="0.25">
      <c r="A504" s="21" t="s">
        <v>1849</v>
      </c>
      <c r="B504" s="38">
        <v>253</v>
      </c>
      <c r="C504" s="45">
        <v>-117.084192</v>
      </c>
      <c r="D504" s="45">
        <v>46.781534000000001</v>
      </c>
      <c r="E504" s="45">
        <v>493573.21159999998</v>
      </c>
      <c r="F504" s="45">
        <v>5180890.682</v>
      </c>
      <c r="G504" s="45" t="s">
        <v>175</v>
      </c>
      <c r="H504" s="33">
        <v>4</v>
      </c>
      <c r="I504" s="33" t="s">
        <v>29</v>
      </c>
      <c r="J504" s="35" t="s">
        <v>1842</v>
      </c>
      <c r="K504" s="33">
        <v>13</v>
      </c>
      <c r="L504" s="33" t="s">
        <v>1809</v>
      </c>
      <c r="N504" s="33" t="s">
        <v>31</v>
      </c>
      <c r="O504" s="21" t="s">
        <v>1852</v>
      </c>
      <c r="P504" s="3">
        <v>0</v>
      </c>
      <c r="Q504" s="3">
        <v>10</v>
      </c>
      <c r="R504" s="12">
        <f>Q504-P504</f>
        <v>10</v>
      </c>
      <c r="S504" s="12">
        <f>R504</f>
        <v>10</v>
      </c>
      <c r="T504" s="31">
        <v>1.1645817527392064</v>
      </c>
      <c r="U504" s="78">
        <v>-25.536100000000005</v>
      </c>
      <c r="V504" s="79">
        <v>0.13825224978301584</v>
      </c>
      <c r="W504" s="79">
        <v>1.5538349093234665</v>
      </c>
      <c r="X504" s="37">
        <f>W504/V504</f>
        <v>11.239129285506598</v>
      </c>
      <c r="Y504" s="17">
        <f>T504*R504*W504</f>
        <v>18.095677821672883</v>
      </c>
      <c r="Z504" s="18">
        <f>Y504</f>
        <v>18.095677821672883</v>
      </c>
      <c r="AA504" s="26">
        <v>4.93</v>
      </c>
    </row>
    <row r="505" spans="1:27" x14ac:dyDescent="0.25">
      <c r="A505" s="21" t="s">
        <v>1850</v>
      </c>
      <c r="B505" s="38">
        <v>253</v>
      </c>
      <c r="C505" s="45">
        <v>-117.084192</v>
      </c>
      <c r="D505" s="45">
        <v>46.781534000000001</v>
      </c>
      <c r="E505" s="45">
        <v>493573.21159999998</v>
      </c>
      <c r="F505" s="45">
        <v>5180890.682</v>
      </c>
      <c r="G505" s="45" t="s">
        <v>175</v>
      </c>
      <c r="H505" s="33">
        <v>4</v>
      </c>
      <c r="I505" s="33" t="s">
        <v>29</v>
      </c>
      <c r="J505" s="35" t="s">
        <v>1842</v>
      </c>
      <c r="K505" s="33">
        <v>13</v>
      </c>
      <c r="L505" s="33" t="s">
        <v>1809</v>
      </c>
      <c r="N505" s="33" t="s">
        <v>238</v>
      </c>
      <c r="O505" s="21" t="s">
        <v>1852</v>
      </c>
      <c r="P505" s="3">
        <v>10</v>
      </c>
      <c r="Q505" s="3">
        <v>20</v>
      </c>
      <c r="R505" s="12">
        <f>Q505-P505</f>
        <v>10</v>
      </c>
      <c r="S505" s="12">
        <f>S504+R505</f>
        <v>20</v>
      </c>
      <c r="T505" s="31">
        <v>1.3328157806517635</v>
      </c>
      <c r="U505" s="81">
        <v>-25.586680099999999</v>
      </c>
      <c r="V505" s="80">
        <v>0.1116847108529179</v>
      </c>
      <c r="W505" s="80">
        <v>1.0546061086171989</v>
      </c>
      <c r="X505" s="37">
        <f t="shared" ref="X505:X506" si="1">W505/V505</f>
        <v>9.4427079639043185</v>
      </c>
      <c r="Y505" s="17">
        <f>T505*R505*W505</f>
        <v>14.055956639367507</v>
      </c>
      <c r="Z505" s="18">
        <f>Z504+Y505</f>
        <v>32.151634461040388</v>
      </c>
      <c r="AA505" s="86">
        <v>5.0999999999999996</v>
      </c>
    </row>
    <row r="506" spans="1:27" x14ac:dyDescent="0.25">
      <c r="A506" s="21" t="s">
        <v>1851</v>
      </c>
      <c r="B506" s="38">
        <v>253</v>
      </c>
      <c r="C506" s="45">
        <v>-117.084192</v>
      </c>
      <c r="D506" s="45">
        <v>46.781534000000001</v>
      </c>
      <c r="E506" s="45">
        <v>493573.21159999998</v>
      </c>
      <c r="F506" s="45">
        <v>5180890.682</v>
      </c>
      <c r="G506" s="45" t="s">
        <v>175</v>
      </c>
      <c r="H506" s="33">
        <v>4</v>
      </c>
      <c r="I506" s="33" t="s">
        <v>29</v>
      </c>
      <c r="J506" s="35" t="s">
        <v>1842</v>
      </c>
      <c r="K506" s="33">
        <v>13</v>
      </c>
      <c r="L506" s="33" t="s">
        <v>1809</v>
      </c>
      <c r="N506" s="33" t="s">
        <v>64</v>
      </c>
      <c r="O506" s="21" t="s">
        <v>1852</v>
      </c>
      <c r="P506" s="3">
        <v>20</v>
      </c>
      <c r="Q506" s="3">
        <v>30</v>
      </c>
      <c r="R506" s="12">
        <f>Q506-P506</f>
        <v>10</v>
      </c>
      <c r="S506" s="12">
        <f>S505+R506</f>
        <v>30</v>
      </c>
      <c r="T506" s="31">
        <v>1.3126135822291232</v>
      </c>
      <c r="U506" s="81">
        <v>-24.991531500000001</v>
      </c>
      <c r="V506" s="80">
        <v>7.1863379325944346E-2</v>
      </c>
      <c r="W506" s="80">
        <v>0.69484279574756835</v>
      </c>
      <c r="X506" s="37">
        <f t="shared" si="1"/>
        <v>9.6689412920039786</v>
      </c>
      <c r="Y506" s="17">
        <f>T506*R506*W506</f>
        <v>9.1206009121231464</v>
      </c>
      <c r="Z506" s="18">
        <f>Z505+Y506</f>
        <v>41.272235373163532</v>
      </c>
      <c r="AA506" s="26">
        <v>5.64</v>
      </c>
    </row>
    <row r="508" spans="1:27" x14ac:dyDescent="0.25">
      <c r="A508" s="9" t="s">
        <v>1863</v>
      </c>
      <c r="B508" s="10">
        <v>255</v>
      </c>
      <c r="C508" s="11">
        <v>-117.08335599999999</v>
      </c>
      <c r="D508" s="11">
        <v>46.781517999999998</v>
      </c>
      <c r="E508" s="11">
        <v>493637.0257</v>
      </c>
      <c r="F508" s="11">
        <v>5180888.8360000001</v>
      </c>
      <c r="G508" s="11" t="s">
        <v>58</v>
      </c>
      <c r="H508" s="12">
        <v>6</v>
      </c>
      <c r="I508" s="12" t="s">
        <v>29</v>
      </c>
      <c r="J508" s="13" t="s">
        <v>1856</v>
      </c>
      <c r="K508" s="12">
        <v>15</v>
      </c>
      <c r="L508" s="12" t="s">
        <v>1809</v>
      </c>
      <c r="N508" s="33" t="s">
        <v>31</v>
      </c>
      <c r="O508" s="9" t="s">
        <v>1866</v>
      </c>
      <c r="P508" s="3">
        <v>0</v>
      </c>
      <c r="Q508" s="3">
        <v>10</v>
      </c>
      <c r="R508" s="12">
        <f>Q508-P508</f>
        <v>10</v>
      </c>
      <c r="S508" s="12">
        <f>R508</f>
        <v>10</v>
      </c>
      <c r="T508" s="31">
        <v>0.99925895866047953</v>
      </c>
      <c r="U508" s="78">
        <v>-26.044029000000009</v>
      </c>
      <c r="V508" s="79">
        <v>0.18564021023806371</v>
      </c>
      <c r="W508" s="79">
        <v>2.3875270526920187</v>
      </c>
      <c r="X508" s="37">
        <f>W508/V508</f>
        <v>12.861044757653909</v>
      </c>
      <c r="Y508" s="17">
        <f>T508*R508*W508</f>
        <v>23.857577964467506</v>
      </c>
      <c r="Z508" s="18">
        <f>Y508</f>
        <v>23.857577964467506</v>
      </c>
      <c r="AA508" s="26">
        <v>4.93</v>
      </c>
    </row>
    <row r="509" spans="1:27" x14ac:dyDescent="0.25">
      <c r="A509" s="9" t="s">
        <v>1864</v>
      </c>
      <c r="B509" s="10">
        <v>255</v>
      </c>
      <c r="C509" s="11">
        <v>-117.08335599999999</v>
      </c>
      <c r="D509" s="11">
        <v>46.781517999999998</v>
      </c>
      <c r="E509" s="11">
        <v>493637.0257</v>
      </c>
      <c r="F509" s="11">
        <v>5180888.8360000001</v>
      </c>
      <c r="G509" s="11" t="s">
        <v>58</v>
      </c>
      <c r="H509" s="12">
        <v>6</v>
      </c>
      <c r="I509" s="12" t="s">
        <v>29</v>
      </c>
      <c r="J509" s="13" t="s">
        <v>1856</v>
      </c>
      <c r="K509" s="12">
        <v>15</v>
      </c>
      <c r="L509" s="12" t="s">
        <v>1809</v>
      </c>
      <c r="N509" s="33" t="s">
        <v>73</v>
      </c>
      <c r="O509" s="9" t="s">
        <v>1866</v>
      </c>
      <c r="P509" s="3">
        <v>10</v>
      </c>
      <c r="Q509" s="3">
        <v>20</v>
      </c>
      <c r="R509" s="12">
        <f>Q509-P509</f>
        <v>10</v>
      </c>
      <c r="S509" s="12">
        <f>S508+R509</f>
        <v>20</v>
      </c>
      <c r="T509" s="31">
        <v>1.2602113732201774</v>
      </c>
      <c r="U509" s="81">
        <v>-25.975301900000002</v>
      </c>
      <c r="V509" s="80">
        <v>0.15763119533527697</v>
      </c>
      <c r="W509" s="80">
        <v>1.8485549076773566</v>
      </c>
      <c r="X509" s="37">
        <f t="shared" ref="X509:X510" si="2">W509/V509</f>
        <v>11.727088053513354</v>
      </c>
      <c r="Y509" s="17">
        <f>T509*R509*W509</f>
        <v>23.295699186769799</v>
      </c>
      <c r="Z509" s="18">
        <f>Z508+Y509</f>
        <v>47.153277151237305</v>
      </c>
      <c r="AA509" s="26">
        <v>5.23</v>
      </c>
    </row>
    <row r="510" spans="1:27" x14ac:dyDescent="0.25">
      <c r="A510" s="9" t="s">
        <v>1865</v>
      </c>
      <c r="B510" s="10">
        <v>255</v>
      </c>
      <c r="C510" s="11">
        <v>-117.08335599999999</v>
      </c>
      <c r="D510" s="11">
        <v>46.781517999999998</v>
      </c>
      <c r="E510" s="11">
        <v>493637.0257</v>
      </c>
      <c r="F510" s="11">
        <v>5180888.8360000001</v>
      </c>
      <c r="G510" s="11" t="s">
        <v>58</v>
      </c>
      <c r="H510" s="12">
        <v>6</v>
      </c>
      <c r="I510" s="12" t="s">
        <v>29</v>
      </c>
      <c r="J510" s="13" t="s">
        <v>1856</v>
      </c>
      <c r="K510" s="12">
        <v>15</v>
      </c>
      <c r="L510" s="12" t="s">
        <v>1809</v>
      </c>
      <c r="N510" s="33" t="s">
        <v>29</v>
      </c>
      <c r="O510" s="9" t="s">
        <v>1866</v>
      </c>
      <c r="P510" s="3">
        <v>20</v>
      </c>
      <c r="Q510" s="3">
        <v>30</v>
      </c>
      <c r="R510" s="12">
        <f>Q510-P510</f>
        <v>10</v>
      </c>
      <c r="S510" s="12">
        <f>S509+R510</f>
        <v>30</v>
      </c>
      <c r="T510" s="31">
        <v>1.261975757361893</v>
      </c>
      <c r="U510" s="81">
        <v>-25.4564454</v>
      </c>
      <c r="V510" s="80">
        <v>0.11364731746501501</v>
      </c>
      <c r="W510" s="80">
        <v>1.2132050902633915</v>
      </c>
      <c r="X510" s="37">
        <f t="shared" si="2"/>
        <v>10.675175774710763</v>
      </c>
      <c r="Y510" s="17">
        <f>T510*R510*W510</f>
        <v>15.310354126204473</v>
      </c>
      <c r="Z510" s="18">
        <f>Z509+Y510</f>
        <v>62.463631277441777</v>
      </c>
      <c r="AA510" s="26">
        <v>5.84</v>
      </c>
    </row>
    <row r="512" spans="1:27" x14ac:dyDescent="0.25">
      <c r="A512" s="9" t="s">
        <v>1877</v>
      </c>
      <c r="B512" s="10">
        <v>257</v>
      </c>
      <c r="C512" s="11">
        <v>-117.08252</v>
      </c>
      <c r="D512" s="11">
        <v>46.781624000000001</v>
      </c>
      <c r="E512" s="11">
        <v>493700.8541</v>
      </c>
      <c r="F512" s="11">
        <v>5180900.5480000004</v>
      </c>
      <c r="G512" s="11" t="s">
        <v>58</v>
      </c>
      <c r="H512" s="12">
        <v>1</v>
      </c>
      <c r="I512" s="12" t="s">
        <v>59</v>
      </c>
      <c r="J512" s="13" t="s">
        <v>1870</v>
      </c>
      <c r="K512" s="12">
        <v>17</v>
      </c>
      <c r="L512" s="12" t="s">
        <v>1809</v>
      </c>
      <c r="N512" s="33" t="s">
        <v>31</v>
      </c>
      <c r="O512" s="9" t="s">
        <v>1880</v>
      </c>
      <c r="P512" s="3">
        <v>0</v>
      </c>
      <c r="Q512" s="3">
        <v>10</v>
      </c>
      <c r="R512" s="12">
        <f>Q512-P512</f>
        <v>10</v>
      </c>
      <c r="S512" s="12">
        <f>R512</f>
        <v>10</v>
      </c>
      <c r="T512" s="31">
        <v>1.1210014644388377</v>
      </c>
      <c r="U512" s="78">
        <v>-25.955518600000005</v>
      </c>
      <c r="V512" s="79">
        <v>0.18932949329493293</v>
      </c>
      <c r="W512" s="79">
        <v>2.3609913599135988</v>
      </c>
      <c r="X512" s="37">
        <f>W512/V512</f>
        <v>12.470277709113725</v>
      </c>
      <c r="Y512" s="17">
        <f>T512*R512*W512</f>
        <v>26.466747719905872</v>
      </c>
      <c r="Z512" s="18">
        <f>Y512</f>
        <v>26.466747719905872</v>
      </c>
      <c r="AA512" s="86">
        <v>4.3</v>
      </c>
    </row>
    <row r="513" spans="1:27" x14ac:dyDescent="0.25">
      <c r="A513" s="9" t="s">
        <v>1878</v>
      </c>
      <c r="B513" s="10">
        <v>257</v>
      </c>
      <c r="C513" s="11">
        <v>-117.08252</v>
      </c>
      <c r="D513" s="11">
        <v>46.781624000000001</v>
      </c>
      <c r="E513" s="11">
        <v>493700.8541</v>
      </c>
      <c r="F513" s="11">
        <v>5180900.5480000004</v>
      </c>
      <c r="G513" s="11" t="s">
        <v>58</v>
      </c>
      <c r="H513" s="12">
        <v>1</v>
      </c>
      <c r="I513" s="12" t="s">
        <v>59</v>
      </c>
      <c r="J513" s="13" t="s">
        <v>1870</v>
      </c>
      <c r="K513" s="12">
        <v>17</v>
      </c>
      <c r="L513" s="12" t="s">
        <v>1809</v>
      </c>
      <c r="N513" s="33" t="s">
        <v>31</v>
      </c>
      <c r="O513" s="9" t="s">
        <v>1880</v>
      </c>
      <c r="P513" s="3">
        <v>10</v>
      </c>
      <c r="Q513" s="3">
        <v>20</v>
      </c>
      <c r="R513" s="12">
        <f>Q513-P513</f>
        <v>10</v>
      </c>
      <c r="S513" s="12">
        <f>S512+R513</f>
        <v>20</v>
      </c>
      <c r="T513" s="31">
        <v>1.357958254671207</v>
      </c>
      <c r="U513" s="81">
        <v>-25.902306800000002</v>
      </c>
      <c r="V513" s="80">
        <v>0.14457311047136165</v>
      </c>
      <c r="W513" s="80">
        <v>1.642646843982297</v>
      </c>
      <c r="X513" s="37">
        <f t="shared" ref="X513:X514" si="3">W513/V513</f>
        <v>11.36204954452915</v>
      </c>
      <c r="Y513" s="17">
        <f>T513*R513*W513</f>
        <v>22.306458412953663</v>
      </c>
      <c r="Z513" s="18">
        <f>Z512+Y513</f>
        <v>48.773206132859535</v>
      </c>
      <c r="AA513" s="26">
        <v>4.9400000000000004</v>
      </c>
    </row>
    <row r="514" spans="1:27" x14ac:dyDescent="0.25">
      <c r="A514" s="9" t="s">
        <v>1879</v>
      </c>
      <c r="B514" s="10">
        <v>257</v>
      </c>
      <c r="C514" s="11">
        <v>-117.08252</v>
      </c>
      <c r="D514" s="11">
        <v>46.781624000000001</v>
      </c>
      <c r="E514" s="11">
        <v>493700.8541</v>
      </c>
      <c r="F514" s="11">
        <v>5180900.5480000004</v>
      </c>
      <c r="G514" s="11" t="s">
        <v>58</v>
      </c>
      <c r="H514" s="12">
        <v>1</v>
      </c>
      <c r="I514" s="12" t="s">
        <v>59</v>
      </c>
      <c r="J514" s="13" t="s">
        <v>1870</v>
      </c>
      <c r="K514" s="12">
        <v>17</v>
      </c>
      <c r="L514" s="12" t="s">
        <v>1809</v>
      </c>
      <c r="N514" s="33" t="s">
        <v>1280</v>
      </c>
      <c r="O514" s="9" t="s">
        <v>1880</v>
      </c>
      <c r="P514" s="3">
        <v>20</v>
      </c>
      <c r="Q514" s="3">
        <v>30</v>
      </c>
      <c r="R514" s="12">
        <f>Q514-P514</f>
        <v>10</v>
      </c>
      <c r="S514" s="12">
        <f>S513+R514</f>
        <v>30</v>
      </c>
      <c r="T514" s="31">
        <v>1.4084196411242653</v>
      </c>
      <c r="U514" s="81">
        <v>-25.471839899999999</v>
      </c>
      <c r="V514" s="80">
        <v>0.10439040328603436</v>
      </c>
      <c r="W514" s="80">
        <v>0.95143203883495142</v>
      </c>
      <c r="X514" s="37">
        <f t="shared" si="3"/>
        <v>9.1141715031791311</v>
      </c>
      <c r="Y514" s="17">
        <f>T514*R514*W514</f>
        <v>13.400155706900502</v>
      </c>
      <c r="Z514" s="18">
        <f>Z513+Y514</f>
        <v>62.173361839760034</v>
      </c>
      <c r="AA514" s="26">
        <v>5.51</v>
      </c>
    </row>
    <row r="516" spans="1:27" x14ac:dyDescent="0.25">
      <c r="A516" s="9" t="s">
        <v>1890</v>
      </c>
      <c r="B516" s="10">
        <v>259</v>
      </c>
      <c r="C516" s="11">
        <v>-117.081684</v>
      </c>
      <c r="D516" s="11">
        <v>46.781565000000001</v>
      </c>
      <c r="E516" s="11">
        <v>493764.66320000001</v>
      </c>
      <c r="F516" s="11">
        <v>5180893.9249999998</v>
      </c>
      <c r="G516" s="11" t="s">
        <v>58</v>
      </c>
      <c r="H516" s="12">
        <v>3</v>
      </c>
      <c r="I516" s="12" t="s">
        <v>59</v>
      </c>
      <c r="J516" s="13" t="s">
        <v>1884</v>
      </c>
      <c r="K516" s="12">
        <v>19</v>
      </c>
      <c r="L516" s="12" t="s">
        <v>1809</v>
      </c>
      <c r="N516" s="33" t="s">
        <v>31</v>
      </c>
      <c r="O516" s="9" t="s">
        <v>1893</v>
      </c>
      <c r="P516" s="3">
        <v>0</v>
      </c>
      <c r="Q516" s="3">
        <v>10</v>
      </c>
      <c r="R516" s="12">
        <f>Q516-P516</f>
        <v>10</v>
      </c>
      <c r="S516" s="12">
        <f>R516</f>
        <v>10</v>
      </c>
      <c r="T516" s="31">
        <v>1.2507719180620003</v>
      </c>
      <c r="U516" s="78">
        <v>-26.038355900000006</v>
      </c>
      <c r="V516" s="79">
        <v>0.16257030397875463</v>
      </c>
      <c r="W516" s="79">
        <v>2.0406885758998432</v>
      </c>
      <c r="X516" s="37">
        <f>W516/V516</f>
        <v>12.552652765947519</v>
      </c>
      <c r="Y516" s="17">
        <f>T516*R516*W516</f>
        <v>25.524359642454588</v>
      </c>
      <c r="Z516" s="18">
        <f>Y516</f>
        <v>25.524359642454588</v>
      </c>
      <c r="AA516" s="26">
        <v>4.84</v>
      </c>
    </row>
    <row r="517" spans="1:27" x14ac:dyDescent="0.25">
      <c r="A517" s="9" t="s">
        <v>1891</v>
      </c>
      <c r="B517" s="10">
        <v>259</v>
      </c>
      <c r="C517" s="11">
        <v>-117.081684</v>
      </c>
      <c r="D517" s="11">
        <v>46.781565000000001</v>
      </c>
      <c r="E517" s="11">
        <v>493764.66320000001</v>
      </c>
      <c r="F517" s="11">
        <v>5180893.9249999998</v>
      </c>
      <c r="G517" s="11" t="s">
        <v>58</v>
      </c>
      <c r="H517" s="12">
        <v>3</v>
      </c>
      <c r="I517" s="12" t="s">
        <v>59</v>
      </c>
      <c r="J517" s="13" t="s">
        <v>1884</v>
      </c>
      <c r="K517" s="12">
        <v>19</v>
      </c>
      <c r="L517" s="12" t="s">
        <v>1809</v>
      </c>
      <c r="N517" s="33" t="s">
        <v>223</v>
      </c>
      <c r="O517" s="9" t="s">
        <v>1893</v>
      </c>
      <c r="P517" s="3">
        <v>10</v>
      </c>
      <c r="Q517" s="3">
        <v>20</v>
      </c>
      <c r="R517" s="12">
        <f>Q517-P517</f>
        <v>10</v>
      </c>
      <c r="S517" s="12">
        <f>S516+R517</f>
        <v>20</v>
      </c>
      <c r="T517" s="31">
        <v>1.3576935970499495</v>
      </c>
      <c r="U517" s="81">
        <v>-25.938290299999995</v>
      </c>
      <c r="V517" s="80">
        <v>0.14759306803594352</v>
      </c>
      <c r="W517" s="80">
        <v>1.5506072874493924</v>
      </c>
      <c r="X517" s="37">
        <f t="shared" ref="X517:X518" si="4">W517/V517</f>
        <v>10.505962834729955</v>
      </c>
      <c r="Y517" s="17">
        <f>T517*R517*W517</f>
        <v>21.052495857090303</v>
      </c>
      <c r="Z517" s="18">
        <f>Z516+Y517</f>
        <v>46.576855499544891</v>
      </c>
      <c r="AA517" s="26">
        <v>5.08</v>
      </c>
    </row>
    <row r="518" spans="1:27" x14ac:dyDescent="0.25">
      <c r="A518" s="9" t="s">
        <v>1892</v>
      </c>
      <c r="B518" s="10">
        <v>259</v>
      </c>
      <c r="C518" s="11">
        <v>-117.081684</v>
      </c>
      <c r="D518" s="11">
        <v>46.781565000000001</v>
      </c>
      <c r="E518" s="11">
        <v>493764.66320000001</v>
      </c>
      <c r="F518" s="11">
        <v>5180893.9249999998</v>
      </c>
      <c r="G518" s="11" t="s">
        <v>58</v>
      </c>
      <c r="H518" s="12">
        <v>3</v>
      </c>
      <c r="I518" s="12" t="s">
        <v>59</v>
      </c>
      <c r="J518" s="13" t="s">
        <v>1884</v>
      </c>
      <c r="K518" s="12">
        <v>19</v>
      </c>
      <c r="L518" s="12" t="s">
        <v>1809</v>
      </c>
      <c r="N518" s="33" t="s">
        <v>35</v>
      </c>
      <c r="O518" s="9" t="s">
        <v>1893</v>
      </c>
      <c r="P518" s="3">
        <v>20</v>
      </c>
      <c r="Q518" s="3">
        <v>30</v>
      </c>
      <c r="R518" s="12">
        <f>Q518-P518</f>
        <v>10</v>
      </c>
      <c r="S518" s="12">
        <f>S517+R518</f>
        <v>30</v>
      </c>
      <c r="T518" s="31">
        <v>1.3552234592515482</v>
      </c>
      <c r="U518" s="81">
        <v>-25.401025200000007</v>
      </c>
      <c r="V518" s="80">
        <v>0.10761888800435747</v>
      </c>
      <c r="W518" s="80">
        <v>1.0670272761553607</v>
      </c>
      <c r="X518" s="37">
        <f t="shared" si="4"/>
        <v>9.9148699261058795</v>
      </c>
      <c r="Y518" s="17">
        <f>T518*R518*W518</f>
        <v>14.46060396307025</v>
      </c>
      <c r="Z518" s="18">
        <f>Z517+Y518</f>
        <v>61.037459462615139</v>
      </c>
      <c r="AA518" s="26">
        <v>6.06</v>
      </c>
    </row>
    <row r="520" spans="1:27" x14ac:dyDescent="0.25">
      <c r="A520" s="9" t="s">
        <v>1903</v>
      </c>
      <c r="B520" s="10">
        <v>261</v>
      </c>
      <c r="C520" s="11">
        <v>-117.080848</v>
      </c>
      <c r="D520" s="11">
        <v>46.781422999999997</v>
      </c>
      <c r="E520" s="11">
        <v>493828.46289999998</v>
      </c>
      <c r="F520" s="11">
        <v>5180878.08</v>
      </c>
      <c r="G520" s="11" t="s">
        <v>175</v>
      </c>
      <c r="H520" s="12">
        <v>5</v>
      </c>
      <c r="I520" s="12" t="s">
        <v>59</v>
      </c>
      <c r="J520" s="13" t="s">
        <v>1897</v>
      </c>
      <c r="K520" s="12">
        <v>21</v>
      </c>
      <c r="L520" s="12" t="s">
        <v>1809</v>
      </c>
      <c r="N520" s="33" t="s">
        <v>31</v>
      </c>
      <c r="O520" s="9" t="s">
        <v>1906</v>
      </c>
      <c r="P520" s="3">
        <v>0</v>
      </c>
      <c r="Q520" s="3">
        <v>10</v>
      </c>
      <c r="R520" s="12">
        <f>Q520-P520</f>
        <v>10</v>
      </c>
      <c r="S520" s="12">
        <f>R520</f>
        <v>10</v>
      </c>
      <c r="T520" s="31">
        <v>1.1369691409213614</v>
      </c>
      <c r="U520" s="78">
        <v>-26.126547799999997</v>
      </c>
      <c r="V520" s="79">
        <v>0.1910917644989667</v>
      </c>
      <c r="W520" s="79">
        <v>2.4019940201380643</v>
      </c>
      <c r="X520" s="37">
        <f>W520/V520</f>
        <v>12.569845835250806</v>
      </c>
      <c r="Y520" s="17">
        <f>T520*R520*W520</f>
        <v>27.309930775746221</v>
      </c>
      <c r="Z520" s="18">
        <f>Y520</f>
        <v>27.309930775746221</v>
      </c>
      <c r="AA520" s="26">
        <v>4.46</v>
      </c>
    </row>
    <row r="521" spans="1:27" x14ac:dyDescent="0.25">
      <c r="A521" s="9" t="s">
        <v>1904</v>
      </c>
      <c r="B521" s="10">
        <v>261</v>
      </c>
      <c r="C521" s="11">
        <v>-117.080848</v>
      </c>
      <c r="D521" s="11">
        <v>46.781422999999997</v>
      </c>
      <c r="E521" s="11">
        <v>493828.46289999998</v>
      </c>
      <c r="F521" s="11">
        <v>5180878.08</v>
      </c>
      <c r="G521" s="11" t="s">
        <v>175</v>
      </c>
      <c r="H521" s="12">
        <v>5</v>
      </c>
      <c r="I521" s="12" t="s">
        <v>59</v>
      </c>
      <c r="J521" s="13" t="s">
        <v>1897</v>
      </c>
      <c r="K521" s="12">
        <v>21</v>
      </c>
      <c r="L521" s="12" t="s">
        <v>1809</v>
      </c>
      <c r="N521" s="33" t="s">
        <v>31</v>
      </c>
      <c r="O521" s="9" t="s">
        <v>1906</v>
      </c>
      <c r="P521" s="3">
        <v>10</v>
      </c>
      <c r="Q521" s="3">
        <v>20</v>
      </c>
      <c r="R521" s="12">
        <f>Q521-P521</f>
        <v>10</v>
      </c>
      <c r="S521" s="12">
        <f>S520+R521</f>
        <v>20</v>
      </c>
      <c r="T521" s="31">
        <v>1.3595462003987508</v>
      </c>
      <c r="U521" s="81">
        <v>-26.064746600000003</v>
      </c>
      <c r="V521" s="80">
        <v>0.14945052429140529</v>
      </c>
      <c r="W521" s="80">
        <v>1.7415834058336002</v>
      </c>
      <c r="X521" s="37">
        <f t="shared" ref="X521:X522" si="5">W521/V521</f>
        <v>11.653243868437579</v>
      </c>
      <c r="Y521" s="17">
        <f>T521*R521*W521</f>
        <v>23.677631020785867</v>
      </c>
      <c r="Z521" s="18">
        <f>Z520+Y521</f>
        <v>50.987561796532091</v>
      </c>
      <c r="AA521" s="26">
        <v>5.22</v>
      </c>
    </row>
    <row r="522" spans="1:27" x14ac:dyDescent="0.25">
      <c r="A522" s="9" t="s">
        <v>1905</v>
      </c>
      <c r="B522" s="10">
        <v>261</v>
      </c>
      <c r="C522" s="11">
        <v>-117.080848</v>
      </c>
      <c r="D522" s="11">
        <v>46.781422999999997</v>
      </c>
      <c r="E522" s="11">
        <v>493828.46289999998</v>
      </c>
      <c r="F522" s="11">
        <v>5180878.08</v>
      </c>
      <c r="G522" s="11" t="s">
        <v>175</v>
      </c>
      <c r="H522" s="12">
        <v>5</v>
      </c>
      <c r="I522" s="12" t="s">
        <v>59</v>
      </c>
      <c r="J522" s="13" t="s">
        <v>1897</v>
      </c>
      <c r="K522" s="12">
        <v>21</v>
      </c>
      <c r="L522" s="12" t="s">
        <v>1809</v>
      </c>
      <c r="N522" s="33" t="s">
        <v>1280</v>
      </c>
      <c r="O522" s="9" t="s">
        <v>1898</v>
      </c>
      <c r="P522" s="3">
        <v>20</v>
      </c>
      <c r="Q522" s="3">
        <v>30</v>
      </c>
      <c r="R522" s="12">
        <f>Q522-P522</f>
        <v>10</v>
      </c>
      <c r="S522" s="12">
        <f>S521+R522</f>
        <v>30</v>
      </c>
      <c r="T522" s="31">
        <v>1.2673571289941246</v>
      </c>
      <c r="U522" s="81">
        <v>-25.707888900000007</v>
      </c>
      <c r="V522" s="80">
        <v>0.13869929052210297</v>
      </c>
      <c r="W522" s="80">
        <v>1.5636597234855376</v>
      </c>
      <c r="X522" s="37">
        <f t="shared" si="5"/>
        <v>11.273739884317248</v>
      </c>
      <c r="Y522" s="17">
        <f>T522*R522*W522</f>
        <v>19.817152978803776</v>
      </c>
      <c r="Z522" s="18">
        <f>Z521+Y522</f>
        <v>70.804714775335867</v>
      </c>
      <c r="AA522" s="26">
        <v>6.24</v>
      </c>
    </row>
    <row r="524" spans="1:27" x14ac:dyDescent="0.25">
      <c r="A524" s="9" t="s">
        <v>1916</v>
      </c>
      <c r="B524" s="10">
        <v>263</v>
      </c>
      <c r="C524" s="11">
        <v>-117.080012</v>
      </c>
      <c r="D524" s="11">
        <v>46.781657000000003</v>
      </c>
      <c r="E524" s="11">
        <v>493892.30540000001</v>
      </c>
      <c r="F524" s="11">
        <v>5180904.017</v>
      </c>
      <c r="G524" s="11" t="s">
        <v>58</v>
      </c>
      <c r="H524" s="12">
        <v>6</v>
      </c>
      <c r="I524" s="12" t="s">
        <v>59</v>
      </c>
      <c r="J524" s="13" t="s">
        <v>1910</v>
      </c>
      <c r="K524" s="12">
        <v>23</v>
      </c>
      <c r="L524" s="12" t="s">
        <v>1809</v>
      </c>
      <c r="N524" s="33" t="s">
        <v>31</v>
      </c>
      <c r="O524" s="9" t="s">
        <v>1911</v>
      </c>
      <c r="P524" s="3">
        <v>0</v>
      </c>
      <c r="Q524" s="3">
        <v>10</v>
      </c>
      <c r="R524" s="12">
        <f>Q524-P524</f>
        <v>10</v>
      </c>
      <c r="S524" s="12">
        <f>R524</f>
        <v>10</v>
      </c>
      <c r="T524" s="31">
        <v>1.1929883374208232</v>
      </c>
      <c r="U524" s="78">
        <v>-25.867040600000003</v>
      </c>
      <c r="V524" s="79">
        <v>0.16582034830430792</v>
      </c>
      <c r="W524" s="79">
        <v>2.0378368469294226</v>
      </c>
      <c r="X524" s="37">
        <f>W524/V524</f>
        <v>12.289425681277988</v>
      </c>
      <c r="Y524" s="17">
        <f>T524*R524*W524</f>
        <v>24.311155919532247</v>
      </c>
      <c r="Z524" s="18">
        <f>Y524</f>
        <v>24.311155919532247</v>
      </c>
      <c r="AA524" s="86">
        <v>5.0999999999999996</v>
      </c>
    </row>
    <row r="525" spans="1:27" x14ac:dyDescent="0.25">
      <c r="A525" s="9" t="s">
        <v>1917</v>
      </c>
      <c r="B525" s="10">
        <v>263</v>
      </c>
      <c r="C525" s="11">
        <v>-117.080012</v>
      </c>
      <c r="D525" s="11">
        <v>46.781657000000003</v>
      </c>
      <c r="E525" s="11">
        <v>493892.30540000001</v>
      </c>
      <c r="F525" s="11">
        <v>5180904.017</v>
      </c>
      <c r="G525" s="11" t="s">
        <v>58</v>
      </c>
      <c r="H525" s="12">
        <v>6</v>
      </c>
      <c r="I525" s="12" t="s">
        <v>59</v>
      </c>
      <c r="J525" s="13" t="s">
        <v>1910</v>
      </c>
      <c r="K525" s="12">
        <v>23</v>
      </c>
      <c r="L525" s="12" t="s">
        <v>1809</v>
      </c>
      <c r="N525" s="33" t="s">
        <v>223</v>
      </c>
      <c r="O525" s="9" t="s">
        <v>1919</v>
      </c>
      <c r="P525" s="3">
        <v>10</v>
      </c>
      <c r="Q525" s="3">
        <v>20</v>
      </c>
      <c r="R525" s="12">
        <f>Q525-P525</f>
        <v>10</v>
      </c>
      <c r="S525" s="12">
        <f>S524+R525</f>
        <v>20</v>
      </c>
      <c r="T525" s="31">
        <v>1.3355505760714224</v>
      </c>
      <c r="U525" s="81">
        <v>-25.870435700000005</v>
      </c>
      <c r="V525" s="80">
        <v>0.15065809611264158</v>
      </c>
      <c r="W525" s="80">
        <v>1.5691439649015406</v>
      </c>
      <c r="X525" s="37">
        <f t="shared" ref="X525:X526" si="6">W525/V525</f>
        <v>10.415264797507787</v>
      </c>
      <c r="Y525" s="17">
        <f>T525*R525*W525</f>
        <v>20.956711262632481</v>
      </c>
      <c r="Z525" s="18">
        <f>Z524+Y525</f>
        <v>45.267867182164728</v>
      </c>
      <c r="AA525" s="26">
        <v>5.36</v>
      </c>
    </row>
    <row r="526" spans="1:27" x14ac:dyDescent="0.25">
      <c r="A526" s="9" t="s">
        <v>1918</v>
      </c>
      <c r="B526" s="10">
        <v>263</v>
      </c>
      <c r="C526" s="11">
        <v>-117.080012</v>
      </c>
      <c r="D526" s="11">
        <v>46.781657000000003</v>
      </c>
      <c r="E526" s="11">
        <v>493892.30540000001</v>
      </c>
      <c r="F526" s="11">
        <v>5180904.017</v>
      </c>
      <c r="G526" s="11" t="s">
        <v>58</v>
      </c>
      <c r="H526" s="12">
        <v>6</v>
      </c>
      <c r="I526" s="12" t="s">
        <v>59</v>
      </c>
      <c r="J526" s="13" t="s">
        <v>1910</v>
      </c>
      <c r="K526" s="12">
        <v>23</v>
      </c>
      <c r="L526" s="12" t="s">
        <v>1809</v>
      </c>
      <c r="N526" s="33" t="s">
        <v>35</v>
      </c>
      <c r="O526" s="9" t="s">
        <v>1919</v>
      </c>
      <c r="P526" s="3">
        <v>20</v>
      </c>
      <c r="Q526" s="3">
        <v>30</v>
      </c>
      <c r="R526" s="12">
        <f>Q526-P526</f>
        <v>10</v>
      </c>
      <c r="S526" s="12">
        <f>S525+R526</f>
        <v>30</v>
      </c>
      <c r="T526" s="31">
        <v>1.4220936182225594</v>
      </c>
      <c r="U526" s="81">
        <v>-25.342526100000001</v>
      </c>
      <c r="V526" s="80">
        <v>8.3316480397374479E-2</v>
      </c>
      <c r="W526" s="80">
        <v>0.7225989001241796</v>
      </c>
      <c r="X526" s="37">
        <f t="shared" si="6"/>
        <v>8.6729407756757642</v>
      </c>
      <c r="Y526" s="17">
        <f>T526*R526*W526</f>
        <v>10.276032844012365</v>
      </c>
      <c r="Z526" s="18">
        <f>Z525+Y526</f>
        <v>55.543900026177091</v>
      </c>
      <c r="AA526" s="26">
        <v>5.55</v>
      </c>
    </row>
    <row r="528" spans="1:27" x14ac:dyDescent="0.25">
      <c r="A528" s="9" t="s">
        <v>1929</v>
      </c>
      <c r="B528" s="10">
        <v>265</v>
      </c>
      <c r="C528" s="11">
        <v>-117.079176</v>
      </c>
      <c r="D528" s="11">
        <v>46.781542000000002</v>
      </c>
      <c r="E528" s="11">
        <v>493956.10840000003</v>
      </c>
      <c r="F528" s="11">
        <v>5180891.1730000004</v>
      </c>
      <c r="G528" s="11" t="s">
        <v>58</v>
      </c>
      <c r="H528" s="12">
        <v>2</v>
      </c>
      <c r="I528" s="12" t="s">
        <v>117</v>
      </c>
      <c r="J528" s="13" t="s">
        <v>1923</v>
      </c>
      <c r="K528" s="12">
        <v>25</v>
      </c>
      <c r="L528" s="12" t="s">
        <v>1809</v>
      </c>
      <c r="N528" s="33" t="s">
        <v>31</v>
      </c>
      <c r="O528" s="9" t="s">
        <v>1924</v>
      </c>
      <c r="P528" s="3">
        <v>0</v>
      </c>
      <c r="Q528" s="3">
        <v>10</v>
      </c>
      <c r="R528" s="12">
        <f>Q528-P528</f>
        <v>10</v>
      </c>
      <c r="S528" s="12">
        <f>R528</f>
        <v>10</v>
      </c>
      <c r="T528" s="41">
        <v>1.2216595797236975</v>
      </c>
      <c r="U528" s="78">
        <v>-26.084986100000002</v>
      </c>
      <c r="V528" s="79">
        <v>0.21461524759529743</v>
      </c>
      <c r="W528" s="79">
        <v>2.6993387068044177</v>
      </c>
      <c r="X528" s="37">
        <f>W528/V528</f>
        <v>12.577571896916632</v>
      </c>
      <c r="Y528" s="17">
        <f>T528*R528*W528</f>
        <v>32.976729900865941</v>
      </c>
      <c r="Z528" s="18">
        <f>Y528</f>
        <v>32.976729900865941</v>
      </c>
      <c r="AA528" s="26">
        <v>4.8899999999999997</v>
      </c>
    </row>
    <row r="529" spans="1:27" x14ac:dyDescent="0.25">
      <c r="A529" s="9" t="s">
        <v>1930</v>
      </c>
      <c r="B529" s="10">
        <v>265</v>
      </c>
      <c r="C529" s="11">
        <v>-117.079176</v>
      </c>
      <c r="D529" s="11">
        <v>46.781542000000002</v>
      </c>
      <c r="E529" s="11">
        <v>493956.10840000003</v>
      </c>
      <c r="F529" s="11">
        <v>5180891.1730000004</v>
      </c>
      <c r="G529" s="11" t="s">
        <v>58</v>
      </c>
      <c r="H529" s="12">
        <v>2</v>
      </c>
      <c r="I529" s="12" t="s">
        <v>117</v>
      </c>
      <c r="J529" s="13" t="s">
        <v>1923</v>
      </c>
      <c r="K529" s="12">
        <v>25</v>
      </c>
      <c r="L529" s="12" t="s">
        <v>1809</v>
      </c>
      <c r="N529" s="33" t="s">
        <v>31</v>
      </c>
      <c r="O529" s="9" t="s">
        <v>1932</v>
      </c>
      <c r="P529" s="3">
        <v>10</v>
      </c>
      <c r="Q529" s="3">
        <v>20</v>
      </c>
      <c r="R529" s="12">
        <f>Q529-P529</f>
        <v>10</v>
      </c>
      <c r="S529" s="12">
        <f>S528+R529</f>
        <v>20</v>
      </c>
      <c r="T529" s="41">
        <v>1.2691215131358398</v>
      </c>
      <c r="U529" s="81">
        <v>-26.024650699999999</v>
      </c>
      <c r="V529" s="80">
        <v>0.16789592649009877</v>
      </c>
      <c r="W529" s="80">
        <v>1.9432804284801728</v>
      </c>
      <c r="X529" s="37">
        <f t="shared" ref="X529:X530" si="7">W529/V529</f>
        <v>11.574315524532828</v>
      </c>
      <c r="Y529" s="17">
        <f>T529*R529*W529</f>
        <v>24.662589978400199</v>
      </c>
      <c r="Z529" s="18">
        <f>Z528+Y529</f>
        <v>57.639319879266139</v>
      </c>
      <c r="AA529" s="26">
        <v>5.17</v>
      </c>
    </row>
    <row r="530" spans="1:27" x14ac:dyDescent="0.25">
      <c r="A530" s="9" t="s">
        <v>1931</v>
      </c>
      <c r="B530" s="10">
        <v>265</v>
      </c>
      <c r="C530" s="11">
        <v>-117.079176</v>
      </c>
      <c r="D530" s="11">
        <v>46.781542000000002</v>
      </c>
      <c r="E530" s="11">
        <v>493956.10840000003</v>
      </c>
      <c r="F530" s="11">
        <v>5180891.1730000004</v>
      </c>
      <c r="G530" s="11" t="s">
        <v>58</v>
      </c>
      <c r="H530" s="12">
        <v>2</v>
      </c>
      <c r="I530" s="12" t="s">
        <v>117</v>
      </c>
      <c r="J530" s="13" t="s">
        <v>1923</v>
      </c>
      <c r="K530" s="12">
        <v>25</v>
      </c>
      <c r="L530" s="12" t="s">
        <v>1809</v>
      </c>
      <c r="N530" s="33" t="s">
        <v>31</v>
      </c>
      <c r="O530" s="9" t="s">
        <v>1932</v>
      </c>
      <c r="P530" s="3">
        <v>20</v>
      </c>
      <c r="Q530" s="3">
        <v>30</v>
      </c>
      <c r="R530" s="12">
        <f>Q530-P530</f>
        <v>10</v>
      </c>
      <c r="S530" s="12">
        <f>S529+R530</f>
        <v>30</v>
      </c>
      <c r="T530" s="41">
        <v>1.1438502390740513</v>
      </c>
      <c r="U530" s="81">
        <v>-25.578575100000002</v>
      </c>
      <c r="V530" s="80">
        <v>0.13633255353608059</v>
      </c>
      <c r="W530" s="80">
        <v>1.4895609141623174</v>
      </c>
      <c r="X530" s="37">
        <f t="shared" si="7"/>
        <v>10.92593717001056</v>
      </c>
      <c r="Y530" s="17">
        <f>T530*R530*W530</f>
        <v>17.038346077799293</v>
      </c>
      <c r="Z530" s="18">
        <f>Z529+Y530</f>
        <v>74.677665957065429</v>
      </c>
      <c r="AA530" s="86">
        <v>5.9</v>
      </c>
    </row>
    <row r="532" spans="1:27" x14ac:dyDescent="0.25">
      <c r="A532" s="9" t="s">
        <v>1941</v>
      </c>
      <c r="B532" s="10">
        <v>267</v>
      </c>
      <c r="C532" s="11">
        <v>-117.07834</v>
      </c>
      <c r="D532" s="11">
        <v>46.781559000000001</v>
      </c>
      <c r="E532" s="11">
        <v>494019.92629999999</v>
      </c>
      <c r="F532" s="11">
        <v>5180892.9989999998</v>
      </c>
      <c r="G532" s="11" t="s">
        <v>58</v>
      </c>
      <c r="H532" s="12">
        <v>3</v>
      </c>
      <c r="I532" s="12" t="s">
        <v>117</v>
      </c>
      <c r="J532" s="13" t="s">
        <v>1935</v>
      </c>
      <c r="K532" s="12">
        <v>27</v>
      </c>
      <c r="L532" s="12" t="s">
        <v>1809</v>
      </c>
      <c r="N532" s="33" t="s">
        <v>31</v>
      </c>
      <c r="O532" s="9" t="s">
        <v>1944</v>
      </c>
      <c r="P532" s="3">
        <v>0</v>
      </c>
      <c r="Q532" s="3">
        <v>10</v>
      </c>
      <c r="R532" s="12">
        <f>Q532-P532</f>
        <v>10</v>
      </c>
      <c r="S532" s="12">
        <f>R532</f>
        <v>10</v>
      </c>
      <c r="T532" s="31">
        <v>1.128411877834042</v>
      </c>
      <c r="U532" s="78">
        <v>-26.176219099999997</v>
      </c>
      <c r="V532" s="79">
        <v>0.22764681640222545</v>
      </c>
      <c r="W532" s="79">
        <v>2.9204152070883995</v>
      </c>
      <c r="X532" s="37">
        <f>W532/V532</f>
        <v>12.828710953411118</v>
      </c>
      <c r="Y532" s="17">
        <f>T532*R532*W532</f>
        <v>32.954312078857136</v>
      </c>
      <c r="Z532" s="18">
        <f>Y532</f>
        <v>32.954312078857136</v>
      </c>
      <c r="AA532" s="26">
        <v>4.7300000000000004</v>
      </c>
    </row>
    <row r="533" spans="1:27" x14ac:dyDescent="0.25">
      <c r="A533" s="9" t="s">
        <v>1942</v>
      </c>
      <c r="B533" s="10">
        <v>267</v>
      </c>
      <c r="C533" s="11">
        <v>-117.07834</v>
      </c>
      <c r="D533" s="11">
        <v>46.781559000000001</v>
      </c>
      <c r="E533" s="11">
        <v>494019.92629999999</v>
      </c>
      <c r="F533" s="11">
        <v>5180892.9989999998</v>
      </c>
      <c r="G533" s="11" t="s">
        <v>58</v>
      </c>
      <c r="H533" s="12">
        <v>3</v>
      </c>
      <c r="I533" s="12" t="s">
        <v>117</v>
      </c>
      <c r="J533" s="13" t="s">
        <v>1935</v>
      </c>
      <c r="K533" s="12">
        <v>27</v>
      </c>
      <c r="L533" s="12" t="s">
        <v>1809</v>
      </c>
      <c r="N533" s="33" t="s">
        <v>73</v>
      </c>
      <c r="O533" s="9" t="s">
        <v>1944</v>
      </c>
      <c r="P533" s="3">
        <v>10</v>
      </c>
      <c r="Q533" s="3">
        <v>20</v>
      </c>
      <c r="R533" s="12">
        <f>Q533-P533</f>
        <v>10</v>
      </c>
      <c r="S533" s="12">
        <f>S532+R533</f>
        <v>20</v>
      </c>
      <c r="T533" s="31">
        <v>1.2592409619422342</v>
      </c>
      <c r="U533" s="81">
        <v>-26.091477199999996</v>
      </c>
      <c r="V533" s="80">
        <v>0.18756505493527864</v>
      </c>
      <c r="W533" s="80">
        <v>2.1175090076064227</v>
      </c>
      <c r="X533" s="37">
        <f t="shared" ref="X533:X534" si="8">W533/V533</f>
        <v>11.289464385234723</v>
      </c>
      <c r="Y533" s="17">
        <f>T533*R533*W533</f>
        <v>26.664540796596576</v>
      </c>
      <c r="Z533" s="18">
        <f>Z532+Y533</f>
        <v>59.618852875453712</v>
      </c>
      <c r="AA533" s="26">
        <v>4.67</v>
      </c>
    </row>
    <row r="534" spans="1:27" x14ac:dyDescent="0.25">
      <c r="A534" s="9" t="s">
        <v>1943</v>
      </c>
      <c r="B534" s="10">
        <v>267</v>
      </c>
      <c r="C534" s="11">
        <v>-117.07834</v>
      </c>
      <c r="D534" s="11">
        <v>46.781559000000001</v>
      </c>
      <c r="E534" s="11">
        <v>494019.92629999999</v>
      </c>
      <c r="F534" s="11">
        <v>5180892.9989999998</v>
      </c>
      <c r="G534" s="11" t="s">
        <v>58</v>
      </c>
      <c r="H534" s="12">
        <v>3</v>
      </c>
      <c r="I534" s="12" t="s">
        <v>117</v>
      </c>
      <c r="J534" s="13" t="s">
        <v>1935</v>
      </c>
      <c r="K534" s="12">
        <v>27</v>
      </c>
      <c r="L534" s="12" t="s">
        <v>1809</v>
      </c>
      <c r="N534" s="33" t="s">
        <v>29</v>
      </c>
      <c r="O534" s="9" t="s">
        <v>1944</v>
      </c>
      <c r="P534" s="3">
        <v>20</v>
      </c>
      <c r="Q534" s="3">
        <v>30</v>
      </c>
      <c r="R534" s="12">
        <f>Q534-P534</f>
        <v>10</v>
      </c>
      <c r="S534" s="12">
        <f>S533+R534</f>
        <v>30</v>
      </c>
      <c r="T534" s="31">
        <v>1.2729149390405281</v>
      </c>
      <c r="U534" s="81">
        <v>-25.592943300000002</v>
      </c>
      <c r="V534" s="80">
        <v>0.12456869145012926</v>
      </c>
      <c r="W534" s="80">
        <v>1.3621372557331182</v>
      </c>
      <c r="X534" s="37">
        <f t="shared" si="8"/>
        <v>10.934828325450027</v>
      </c>
      <c r="Y534" s="17">
        <f>T534*R534*W534</f>
        <v>17.338848618463544</v>
      </c>
      <c r="Z534" s="18">
        <f>Z533+Y534</f>
        <v>76.957701493917256</v>
      </c>
      <c r="AA534" s="26">
        <v>5.85</v>
      </c>
    </row>
    <row r="535" spans="1:27" x14ac:dyDescent="0.25">
      <c r="P535" s="77"/>
      <c r="Q535" s="77"/>
      <c r="R535" s="77"/>
      <c r="S535" s="77"/>
    </row>
    <row r="536" spans="1:27" x14ac:dyDescent="0.25">
      <c r="A536" s="9" t="s">
        <v>1954</v>
      </c>
      <c r="B536" s="10">
        <v>269</v>
      </c>
      <c r="C536" s="11">
        <v>-117.077504</v>
      </c>
      <c r="D536" s="11">
        <v>46.781660000000002</v>
      </c>
      <c r="E536" s="11">
        <v>494083.75329999998</v>
      </c>
      <c r="F536" s="11">
        <v>5180904.159</v>
      </c>
      <c r="G536" s="11" t="s">
        <v>512</v>
      </c>
      <c r="H536" s="12">
        <v>4</v>
      </c>
      <c r="I536" s="12" t="s">
        <v>117</v>
      </c>
      <c r="J536" s="13" t="s">
        <v>1947</v>
      </c>
      <c r="K536" s="12">
        <v>29</v>
      </c>
      <c r="L536" s="12" t="s">
        <v>1809</v>
      </c>
      <c r="N536" s="33" t="s">
        <v>31</v>
      </c>
      <c r="O536" s="9" t="s">
        <v>1957</v>
      </c>
      <c r="P536" s="3">
        <v>0</v>
      </c>
      <c r="Q536" s="3">
        <v>10</v>
      </c>
      <c r="R536" s="12">
        <f>Q536-P536</f>
        <v>10</v>
      </c>
      <c r="S536" s="12">
        <f>R536</f>
        <v>10</v>
      </c>
      <c r="T536" s="31">
        <v>1.3019390581717449</v>
      </c>
      <c r="U536" s="78">
        <v>-26.050520300000002</v>
      </c>
      <c r="V536" s="79">
        <v>0.18146986269490337</v>
      </c>
      <c r="W536" s="79">
        <v>2.3006097277170121</v>
      </c>
      <c r="X536" s="37">
        <f>W536/V536</f>
        <v>12.67764075837164</v>
      </c>
      <c r="Y536" s="17">
        <f>T536*R536*W536</f>
        <v>29.952536621246413</v>
      </c>
      <c r="Z536" s="18">
        <f>Y536</f>
        <v>29.952536621246413</v>
      </c>
      <c r="AA536" s="26">
        <v>4.6900000000000004</v>
      </c>
    </row>
    <row r="537" spans="1:27" x14ac:dyDescent="0.25">
      <c r="A537" s="9" t="s">
        <v>1955</v>
      </c>
      <c r="B537" s="10">
        <v>269</v>
      </c>
      <c r="C537" s="11">
        <v>-117.077504</v>
      </c>
      <c r="D537" s="11">
        <v>46.781660000000002</v>
      </c>
      <c r="E537" s="11">
        <v>494083.75329999998</v>
      </c>
      <c r="F537" s="11">
        <v>5180904.159</v>
      </c>
      <c r="G537" s="11" t="s">
        <v>512</v>
      </c>
      <c r="H537" s="12">
        <v>4</v>
      </c>
      <c r="I537" s="12" t="s">
        <v>117</v>
      </c>
      <c r="J537" s="13" t="s">
        <v>1947</v>
      </c>
      <c r="K537" s="12">
        <v>29</v>
      </c>
      <c r="L537" s="12" t="s">
        <v>1809</v>
      </c>
      <c r="N537" s="33" t="s">
        <v>31</v>
      </c>
      <c r="O537" s="9" t="s">
        <v>1957</v>
      </c>
      <c r="P537" s="3">
        <v>10</v>
      </c>
      <c r="Q537" s="3">
        <v>20</v>
      </c>
      <c r="R537" s="12">
        <f>Q537-P537</f>
        <v>10</v>
      </c>
      <c r="S537" s="12">
        <f>S536+R537</f>
        <v>20</v>
      </c>
      <c r="T537" s="31">
        <v>1.3969511442031162</v>
      </c>
      <c r="U537" s="81">
        <v>-26.051246299999995</v>
      </c>
      <c r="V537" s="80">
        <v>0.16906357596624802</v>
      </c>
      <c r="W537" s="80">
        <v>1.7553173948887058</v>
      </c>
      <c r="X537" s="37">
        <f t="shared" ref="X537:X538" si="9">W537/V537</f>
        <v>10.382587644065559</v>
      </c>
      <c r="Y537" s="17">
        <f>T537*R537*W537</f>
        <v>24.520926432294107</v>
      </c>
      <c r="Z537" s="18">
        <f>Z536+Y537</f>
        <v>54.47346305354052</v>
      </c>
      <c r="AA537" s="26">
        <v>4.8099999999999996</v>
      </c>
    </row>
    <row r="538" spans="1:27" x14ac:dyDescent="0.25">
      <c r="A538" s="9" t="s">
        <v>1956</v>
      </c>
      <c r="B538" s="10">
        <v>269</v>
      </c>
      <c r="C538" s="11">
        <v>-117.077504</v>
      </c>
      <c r="D538" s="11">
        <v>46.781660000000002</v>
      </c>
      <c r="E538" s="11">
        <v>494083.75329999998</v>
      </c>
      <c r="F538" s="11">
        <v>5180904.159</v>
      </c>
      <c r="G538" s="11" t="s">
        <v>512</v>
      </c>
      <c r="H538" s="12">
        <v>4</v>
      </c>
      <c r="I538" s="12" t="s">
        <v>117</v>
      </c>
      <c r="J538" s="13" t="s">
        <v>1947</v>
      </c>
      <c r="K538" s="12">
        <v>29</v>
      </c>
      <c r="L538" s="12" t="s">
        <v>1809</v>
      </c>
      <c r="N538" s="33" t="s">
        <v>73</v>
      </c>
      <c r="O538" s="9" t="s">
        <v>1957</v>
      </c>
      <c r="P538" s="3">
        <v>20</v>
      </c>
      <c r="Q538" s="3">
        <v>30</v>
      </c>
      <c r="R538" s="12">
        <f>Q538-P538</f>
        <v>10</v>
      </c>
      <c r="S538" s="12">
        <f>S537+R538</f>
        <v>30</v>
      </c>
      <c r="T538" s="31">
        <v>1.3937752527480285</v>
      </c>
      <c r="U538" s="81">
        <v>-25.831044900000002</v>
      </c>
      <c r="V538" s="80">
        <v>0.14453629999040951</v>
      </c>
      <c r="W538" s="80">
        <v>1.7383619449506091</v>
      </c>
      <c r="X538" s="37">
        <f t="shared" si="9"/>
        <v>12.027165113995277</v>
      </c>
      <c r="Y538" s="17">
        <f>T538*R538*W538</f>
        <v>24.228858591910896</v>
      </c>
      <c r="Z538" s="18">
        <f>Z537+Y538</f>
        <v>78.70232164545142</v>
      </c>
      <c r="AA538" s="26">
        <v>5.76</v>
      </c>
    </row>
    <row r="540" spans="1:27" x14ac:dyDescent="0.25">
      <c r="A540" s="9" t="s">
        <v>1968</v>
      </c>
      <c r="B540" s="10">
        <v>271</v>
      </c>
      <c r="C540" s="11">
        <v>-117.076668</v>
      </c>
      <c r="D540" s="11">
        <v>46.781557999999997</v>
      </c>
      <c r="E540" s="11">
        <v>494147.55810000002</v>
      </c>
      <c r="F540" s="11">
        <v>5180892.7620000001</v>
      </c>
      <c r="G540" s="11" t="s">
        <v>58</v>
      </c>
      <c r="H540" s="12">
        <v>6</v>
      </c>
      <c r="I540" s="12" t="s">
        <v>117</v>
      </c>
      <c r="J540" s="13" t="s">
        <v>1961</v>
      </c>
      <c r="K540" s="12">
        <v>31</v>
      </c>
      <c r="L540" s="12" t="s">
        <v>1809</v>
      </c>
      <c r="N540" s="33" t="s">
        <v>31</v>
      </c>
      <c r="O540" s="9" t="s">
        <v>1971</v>
      </c>
      <c r="P540" s="3">
        <v>0</v>
      </c>
      <c r="Q540" s="3">
        <v>10</v>
      </c>
      <c r="R540" s="12">
        <f>Q540-P540</f>
        <v>10</v>
      </c>
      <c r="S540" s="12">
        <f>R540</f>
        <v>10</v>
      </c>
      <c r="T540" s="31">
        <v>1.2494486299557139</v>
      </c>
      <c r="U540" s="78">
        <v>-25.981588699999996</v>
      </c>
      <c r="V540" s="79">
        <v>0.15823131106566687</v>
      </c>
      <c r="W540" s="79">
        <v>1.9395864576232675</v>
      </c>
      <c r="X540" s="37">
        <f>W540/V540</f>
        <v>12.257918136179308</v>
      </c>
      <c r="Y540" s="17">
        <f>T540*R540*W540</f>
        <v>24.23413642158048</v>
      </c>
      <c r="Z540" s="18">
        <f>Y540</f>
        <v>24.23413642158048</v>
      </c>
      <c r="AA540" s="26">
        <v>4.7300000000000004</v>
      </c>
    </row>
    <row r="541" spans="1:27" x14ac:dyDescent="0.25">
      <c r="A541" s="9" t="s">
        <v>1969</v>
      </c>
      <c r="B541" s="10">
        <v>271</v>
      </c>
      <c r="C541" s="11">
        <v>-117.076668</v>
      </c>
      <c r="D541" s="11">
        <v>46.781557999999997</v>
      </c>
      <c r="E541" s="11">
        <v>494147.55810000002</v>
      </c>
      <c r="F541" s="11">
        <v>5180892.7620000001</v>
      </c>
      <c r="G541" s="11" t="s">
        <v>58</v>
      </c>
      <c r="H541" s="12">
        <v>6</v>
      </c>
      <c r="I541" s="12" t="s">
        <v>117</v>
      </c>
      <c r="J541" s="13" t="s">
        <v>1961</v>
      </c>
      <c r="K541" s="12">
        <v>31</v>
      </c>
      <c r="L541" s="12" t="s">
        <v>1809</v>
      </c>
      <c r="N541" s="33" t="s">
        <v>31</v>
      </c>
      <c r="O541" s="9" t="s">
        <v>1971</v>
      </c>
      <c r="P541" s="3">
        <v>10</v>
      </c>
      <c r="Q541" s="3">
        <v>20</v>
      </c>
      <c r="R541" s="12">
        <f>Q541-P541</f>
        <v>10</v>
      </c>
      <c r="S541" s="12">
        <f>S540+R541</f>
        <v>20</v>
      </c>
      <c r="T541" s="31">
        <v>1.4477654074845174</v>
      </c>
      <c r="U541" s="81">
        <v>-25.903631900000001</v>
      </c>
      <c r="V541" s="80">
        <v>0.13236675573055828</v>
      </c>
      <c r="W541" s="80">
        <v>1.3429334833356774</v>
      </c>
      <c r="X541" s="37">
        <f t="shared" ref="X541:X542" si="10">W541/V541</f>
        <v>10.145549582474558</v>
      </c>
      <c r="Y541" s="17">
        <f>T541*R541*W541</f>
        <v>19.442526417260794</v>
      </c>
      <c r="Z541" s="18">
        <f>Z540+Y541</f>
        <v>43.676662838841274</v>
      </c>
      <c r="AA541" s="26">
        <v>5.21</v>
      </c>
    </row>
    <row r="542" spans="1:27" x14ac:dyDescent="0.25">
      <c r="A542" s="9" t="s">
        <v>1970</v>
      </c>
      <c r="B542" s="10">
        <v>271</v>
      </c>
      <c r="C542" s="11">
        <v>-117.076668</v>
      </c>
      <c r="D542" s="11">
        <v>46.781557999999997</v>
      </c>
      <c r="E542" s="11">
        <v>494147.55810000002</v>
      </c>
      <c r="F542" s="11">
        <v>5180892.7620000001</v>
      </c>
      <c r="G542" s="11" t="s">
        <v>58</v>
      </c>
      <c r="H542" s="12">
        <v>6</v>
      </c>
      <c r="I542" s="12" t="s">
        <v>117</v>
      </c>
      <c r="J542" s="13" t="s">
        <v>1961</v>
      </c>
      <c r="K542" s="12">
        <v>31</v>
      </c>
      <c r="L542" s="12" t="s">
        <v>1809</v>
      </c>
      <c r="N542" s="33" t="s">
        <v>223</v>
      </c>
      <c r="O542" s="9" t="s">
        <v>1971</v>
      </c>
      <c r="P542" s="3">
        <v>20</v>
      </c>
      <c r="Q542" s="3">
        <v>30</v>
      </c>
      <c r="R542" s="12">
        <f>Q542-P542</f>
        <v>10</v>
      </c>
      <c r="S542" s="12">
        <f>S541+R542</f>
        <v>30</v>
      </c>
      <c r="T542" s="31">
        <v>1.3504596220689169</v>
      </c>
      <c r="U542" s="81">
        <v>-25.779729900000007</v>
      </c>
      <c r="V542" s="80">
        <v>0.11717838308578062</v>
      </c>
      <c r="W542" s="80">
        <v>1.3396182689051235</v>
      </c>
      <c r="X542" s="37">
        <f t="shared" si="10"/>
        <v>11.432298634164066</v>
      </c>
      <c r="Y542" s="17">
        <f>T542*R542*W542</f>
        <v>18.091003811422297</v>
      </c>
      <c r="Z542" s="18">
        <f>Z541+Y542</f>
        <v>61.767666650263571</v>
      </c>
      <c r="AA542" s="26">
        <v>4.8600000000000003</v>
      </c>
    </row>
    <row r="544" spans="1:27" x14ac:dyDescent="0.25">
      <c r="A544" s="9" t="s">
        <v>1983</v>
      </c>
      <c r="B544" s="10">
        <v>273</v>
      </c>
      <c r="C544" s="11">
        <v>-117.085172</v>
      </c>
      <c r="D544" s="11">
        <v>46.781930000000003</v>
      </c>
      <c r="E544" s="11">
        <v>493498.45110000001</v>
      </c>
      <c r="F544" s="11">
        <v>5180934.767</v>
      </c>
      <c r="G544" s="11" t="s">
        <v>512</v>
      </c>
      <c r="H544" s="12">
        <v>2</v>
      </c>
      <c r="I544" s="12" t="s">
        <v>29</v>
      </c>
      <c r="J544" s="13" t="s">
        <v>1975</v>
      </c>
      <c r="K544" s="12">
        <v>10</v>
      </c>
      <c r="L544" s="12" t="s">
        <v>1976</v>
      </c>
      <c r="N544" s="33" t="s">
        <v>31</v>
      </c>
      <c r="O544" s="9" t="s">
        <v>1977</v>
      </c>
      <c r="P544" s="3">
        <v>0</v>
      </c>
      <c r="Q544" s="3">
        <v>10</v>
      </c>
      <c r="R544" s="12">
        <f>Q544-P544</f>
        <v>10</v>
      </c>
      <c r="S544" s="12">
        <f>R544</f>
        <v>10</v>
      </c>
      <c r="T544" s="31">
        <v>1.2238650599008418</v>
      </c>
      <c r="U544" s="78">
        <v>-25.889341999999999</v>
      </c>
      <c r="V544" s="79">
        <v>0.1777473426001635</v>
      </c>
      <c r="W544" s="79">
        <v>2.1708401471790673</v>
      </c>
      <c r="X544" s="37">
        <f>W544/V544</f>
        <v>12.213066678933687</v>
      </c>
      <c r="Y544" s="17">
        <f>T544*R544*W544</f>
        <v>26.568154067624615</v>
      </c>
      <c r="Z544" s="18">
        <f>Y544</f>
        <v>26.568154067624615</v>
      </c>
      <c r="AA544" s="26">
        <v>4.5199999999999996</v>
      </c>
    </row>
    <row r="545" spans="1:27" x14ac:dyDescent="0.25">
      <c r="A545" s="9" t="s">
        <v>1984</v>
      </c>
      <c r="B545" s="10">
        <v>273</v>
      </c>
      <c r="C545" s="11">
        <v>-117.085172</v>
      </c>
      <c r="D545" s="11">
        <v>46.781930000000003</v>
      </c>
      <c r="E545" s="11">
        <v>493498.45110000001</v>
      </c>
      <c r="F545" s="11">
        <v>5180934.767</v>
      </c>
      <c r="G545" s="11" t="s">
        <v>512</v>
      </c>
      <c r="H545" s="12">
        <v>2</v>
      </c>
      <c r="I545" s="12" t="s">
        <v>29</v>
      </c>
      <c r="J545" s="13" t="s">
        <v>1975</v>
      </c>
      <c r="K545" s="12">
        <v>10</v>
      </c>
      <c r="L545" s="12" t="s">
        <v>1976</v>
      </c>
      <c r="N545" s="33" t="s">
        <v>31</v>
      </c>
      <c r="O545" s="9" t="s">
        <v>1987</v>
      </c>
      <c r="P545" s="3">
        <v>10</v>
      </c>
      <c r="Q545" s="3">
        <v>20</v>
      </c>
      <c r="R545" s="12">
        <f>Q545-P545</f>
        <v>10</v>
      </c>
      <c r="S545" s="12">
        <f>S544+R545</f>
        <v>20</v>
      </c>
      <c r="T545" s="31">
        <v>1.4006563509007179</v>
      </c>
      <c r="U545" s="81">
        <v>-25.920033499999995</v>
      </c>
      <c r="V545" s="80">
        <v>0.13447118227721422</v>
      </c>
      <c r="W545" s="80">
        <v>1.5717054087249236</v>
      </c>
      <c r="X545" s="37">
        <f t="shared" ref="X545:X546" si="11">W545/V545</f>
        <v>11.688046331628371</v>
      </c>
      <c r="Y545" s="17">
        <f>T545*R545*W545</f>
        <v>22.014191624755728</v>
      </c>
      <c r="Z545" s="18">
        <f>Z544+Y545</f>
        <v>48.582345692380343</v>
      </c>
      <c r="AA545" s="26">
        <v>4.96</v>
      </c>
    </row>
    <row r="546" spans="1:27" x14ac:dyDescent="0.25">
      <c r="A546" s="9" t="s">
        <v>1985</v>
      </c>
      <c r="B546" s="10">
        <v>273</v>
      </c>
      <c r="C546" s="11">
        <v>-117.085172</v>
      </c>
      <c r="D546" s="11">
        <v>46.781930000000003</v>
      </c>
      <c r="E546" s="11">
        <v>493498.45110000001</v>
      </c>
      <c r="F546" s="11">
        <v>5180934.767</v>
      </c>
      <c r="G546" s="11" t="s">
        <v>512</v>
      </c>
      <c r="H546" s="12">
        <v>2</v>
      </c>
      <c r="I546" s="12" t="s">
        <v>29</v>
      </c>
      <c r="J546" s="13" t="s">
        <v>1975</v>
      </c>
      <c r="K546" s="12">
        <v>10</v>
      </c>
      <c r="L546" s="12" t="s">
        <v>1976</v>
      </c>
      <c r="N546" s="33" t="s">
        <v>1986</v>
      </c>
      <c r="O546" s="9" t="s">
        <v>1987</v>
      </c>
      <c r="P546" s="3">
        <v>20</v>
      </c>
      <c r="Q546" s="3">
        <v>30</v>
      </c>
      <c r="R546" s="12">
        <f>Q546-P546</f>
        <v>10</v>
      </c>
      <c r="S546" s="12">
        <f>S545+R546</f>
        <v>30</v>
      </c>
      <c r="T546" s="31">
        <v>1.4280043050973059</v>
      </c>
      <c r="U546" s="81">
        <v>-25.880307300000005</v>
      </c>
      <c r="V546" s="80">
        <v>0.10930134717808709</v>
      </c>
      <c r="W546" s="80">
        <v>1.1769704157901804</v>
      </c>
      <c r="X546" s="37">
        <f t="shared" si="11"/>
        <v>10.768123597530016</v>
      </c>
      <c r="Y546" s="17">
        <f>T546*R546*W546</f>
        <v>16.807188207205439</v>
      </c>
      <c r="Z546" s="18">
        <f>Z545+Y546</f>
        <v>65.389533899585786</v>
      </c>
      <c r="AA546" s="26">
        <v>5.61</v>
      </c>
    </row>
    <row r="548" spans="1:27" x14ac:dyDescent="0.25">
      <c r="A548" s="9" t="s">
        <v>1997</v>
      </c>
      <c r="B548" s="10">
        <v>275</v>
      </c>
      <c r="C548" s="11">
        <v>-117.08433599999999</v>
      </c>
      <c r="D548" s="11">
        <v>46.781866999999998</v>
      </c>
      <c r="E548" s="11">
        <v>493562.25910000002</v>
      </c>
      <c r="F548" s="11">
        <v>5180927.6979999999</v>
      </c>
      <c r="G548" s="11" t="s">
        <v>58</v>
      </c>
      <c r="H548" s="12">
        <v>3</v>
      </c>
      <c r="I548" s="12" t="s">
        <v>29</v>
      </c>
      <c r="J548" s="13" t="s">
        <v>1991</v>
      </c>
      <c r="K548" s="12">
        <v>12</v>
      </c>
      <c r="L548" s="12" t="s">
        <v>1976</v>
      </c>
      <c r="N548" s="33" t="s">
        <v>31</v>
      </c>
      <c r="O548" s="9" t="s">
        <v>1992</v>
      </c>
      <c r="P548" s="3">
        <v>0</v>
      </c>
      <c r="Q548" s="3">
        <v>10</v>
      </c>
      <c r="R548" s="12">
        <f>Q548-P548</f>
        <v>10</v>
      </c>
      <c r="S548" s="12">
        <f>R548</f>
        <v>10</v>
      </c>
      <c r="T548" s="31">
        <v>1.0464562344513646</v>
      </c>
      <c r="U548" s="78">
        <v>-26.345506999999998</v>
      </c>
      <c r="V548" s="79">
        <v>0.19578595015153569</v>
      </c>
      <c r="W548" s="79">
        <v>2.5705862396525987</v>
      </c>
      <c r="X548" s="37">
        <f>W548/V548</f>
        <v>13.129574607692735</v>
      </c>
      <c r="Y548" s="17">
        <f>T548*R548*W548</f>
        <v>26.900059966793513</v>
      </c>
      <c r="Z548" s="18">
        <f>Y548</f>
        <v>26.900059966793513</v>
      </c>
      <c r="AA548" s="86">
        <v>5</v>
      </c>
    </row>
    <row r="549" spans="1:27" x14ac:dyDescent="0.25">
      <c r="A549" s="9" t="s">
        <v>1998</v>
      </c>
      <c r="B549" s="10">
        <v>275</v>
      </c>
      <c r="C549" s="11">
        <v>-117.08433599999999</v>
      </c>
      <c r="D549" s="11">
        <v>46.781866999999998</v>
      </c>
      <c r="E549" s="11">
        <v>493562.25910000002</v>
      </c>
      <c r="F549" s="11">
        <v>5180927.6979999999</v>
      </c>
      <c r="G549" s="11" t="s">
        <v>58</v>
      </c>
      <c r="H549" s="12">
        <v>3</v>
      </c>
      <c r="I549" s="12" t="s">
        <v>29</v>
      </c>
      <c r="J549" s="13" t="s">
        <v>1991</v>
      </c>
      <c r="K549" s="12">
        <v>12</v>
      </c>
      <c r="L549" s="12" t="s">
        <v>1976</v>
      </c>
      <c r="N549" s="33" t="s">
        <v>31</v>
      </c>
      <c r="O549" s="9" t="s">
        <v>1992</v>
      </c>
      <c r="P549" s="3">
        <v>10</v>
      </c>
      <c r="Q549" s="3">
        <v>20</v>
      </c>
      <c r="R549" s="12">
        <f>Q549-P549</f>
        <v>10</v>
      </c>
      <c r="S549" s="12">
        <f>S548+R549</f>
        <v>20</v>
      </c>
      <c r="T549" s="31">
        <v>1.2015456005081426</v>
      </c>
      <c r="U549" s="81">
        <v>-26.054321599999994</v>
      </c>
      <c r="V549" s="80">
        <v>0.16337213046878593</v>
      </c>
      <c r="W549" s="80">
        <v>1.9633620094769291</v>
      </c>
      <c r="X549" s="37">
        <f t="shared" ref="X549:X550" si="12">W549/V549</f>
        <v>12.017729118443805</v>
      </c>
      <c r="Y549" s="17">
        <f>T549*R549*W549</f>
        <v>23.590689846918302</v>
      </c>
      <c r="Z549" s="18">
        <f>Z548+Y549</f>
        <v>50.490749813711815</v>
      </c>
      <c r="AA549" s="26">
        <v>4.74</v>
      </c>
    </row>
    <row r="550" spans="1:27" x14ac:dyDescent="0.25">
      <c r="A550" s="9" t="s">
        <v>1999</v>
      </c>
      <c r="B550" s="10">
        <v>275</v>
      </c>
      <c r="C550" s="11">
        <v>-117.08433599999999</v>
      </c>
      <c r="D550" s="11">
        <v>46.781866999999998</v>
      </c>
      <c r="E550" s="11">
        <v>493562.25910000002</v>
      </c>
      <c r="F550" s="11">
        <v>5180927.6979999999</v>
      </c>
      <c r="G550" s="11" t="s">
        <v>58</v>
      </c>
      <c r="H550" s="12">
        <v>3</v>
      </c>
      <c r="I550" s="12" t="s">
        <v>29</v>
      </c>
      <c r="J550" s="13" t="s">
        <v>1991</v>
      </c>
      <c r="K550" s="12">
        <v>12</v>
      </c>
      <c r="L550" s="12" t="s">
        <v>1976</v>
      </c>
      <c r="N550" s="33" t="s">
        <v>1280</v>
      </c>
      <c r="O550" s="9" t="s">
        <v>2000</v>
      </c>
      <c r="P550" s="3">
        <v>20</v>
      </c>
      <c r="Q550" s="3">
        <v>30</v>
      </c>
      <c r="R550" s="12">
        <f>Q550-P550</f>
        <v>10</v>
      </c>
      <c r="S550" s="12">
        <f>S549+R550</f>
        <v>30</v>
      </c>
      <c r="T550" s="31">
        <v>1.1782557298375003</v>
      </c>
      <c r="U550" s="81">
        <v>-25.882359899999997</v>
      </c>
      <c r="V550" s="80">
        <v>0.14924627371273713</v>
      </c>
      <c r="W550" s="80">
        <v>1.7820888380758806</v>
      </c>
      <c r="X550" s="37">
        <f t="shared" si="12"/>
        <v>11.940591840208816</v>
      </c>
      <c r="Y550" s="17">
        <f>T550*R550*W550</f>
        <v>20.997563845423596</v>
      </c>
      <c r="Z550" s="18">
        <f>Z549+Y550</f>
        <v>71.488313659135414</v>
      </c>
      <c r="AA550" s="26">
        <v>5.65</v>
      </c>
    </row>
    <row r="552" spans="1:27" x14ac:dyDescent="0.25">
      <c r="A552" s="9" t="s">
        <v>2010</v>
      </c>
      <c r="B552" s="10">
        <v>277</v>
      </c>
      <c r="C552" s="11">
        <v>-117.0835</v>
      </c>
      <c r="D552" s="11">
        <v>46.781883000000001</v>
      </c>
      <c r="E552" s="11">
        <v>493626.07659999997</v>
      </c>
      <c r="F552" s="11">
        <v>5180929.4079999998</v>
      </c>
      <c r="G552" s="11" t="s">
        <v>175</v>
      </c>
      <c r="H552" s="12">
        <v>5</v>
      </c>
      <c r="I552" s="12" t="s">
        <v>29</v>
      </c>
      <c r="J552" s="13" t="s">
        <v>2004</v>
      </c>
      <c r="K552" s="12">
        <v>14</v>
      </c>
      <c r="L552" s="12" t="s">
        <v>1976</v>
      </c>
      <c r="N552" s="33" t="s">
        <v>31</v>
      </c>
      <c r="O552" s="9" t="s">
        <v>2005</v>
      </c>
      <c r="P552" s="3">
        <v>0</v>
      </c>
      <c r="Q552" s="3">
        <v>10</v>
      </c>
      <c r="R552" s="12">
        <f>Q552-P552</f>
        <v>10</v>
      </c>
      <c r="S552" s="12">
        <f>R552</f>
        <v>10</v>
      </c>
      <c r="T552" s="31">
        <v>1.1687280554722372</v>
      </c>
      <c r="U552" s="78">
        <v>-25.652136200000001</v>
      </c>
      <c r="V552" s="79">
        <v>0.13692828079807834</v>
      </c>
      <c r="W552" s="79">
        <v>1.6591254473258488</v>
      </c>
      <c r="X552" s="37">
        <f>W552/V552</f>
        <v>12.116747816124871</v>
      </c>
      <c r="Y552" s="17">
        <f>T552*R552*W552</f>
        <v>19.390664578376452</v>
      </c>
      <c r="Z552" s="18">
        <f>Y552</f>
        <v>19.390664578376452</v>
      </c>
      <c r="AA552" s="26">
        <v>5.12</v>
      </c>
    </row>
    <row r="553" spans="1:27" x14ac:dyDescent="0.25">
      <c r="A553" s="9" t="s">
        <v>2011</v>
      </c>
      <c r="B553" s="10">
        <v>277</v>
      </c>
      <c r="C553" s="11">
        <v>-117.0835</v>
      </c>
      <c r="D553" s="11">
        <v>46.781883000000001</v>
      </c>
      <c r="E553" s="11">
        <v>493626.07659999997</v>
      </c>
      <c r="F553" s="11">
        <v>5180929.4079999998</v>
      </c>
      <c r="G553" s="11" t="s">
        <v>175</v>
      </c>
      <c r="H553" s="12">
        <v>5</v>
      </c>
      <c r="I553" s="12" t="s">
        <v>29</v>
      </c>
      <c r="J553" s="13" t="s">
        <v>2004</v>
      </c>
      <c r="K553" s="12">
        <v>14</v>
      </c>
      <c r="L553" s="12" t="s">
        <v>1976</v>
      </c>
      <c r="N553" s="33" t="s">
        <v>223</v>
      </c>
      <c r="O553" s="9" t="s">
        <v>2013</v>
      </c>
      <c r="P553" s="3">
        <v>10</v>
      </c>
      <c r="Q553" s="3">
        <v>20</v>
      </c>
      <c r="R553" s="12">
        <f>Q553-P553</f>
        <v>10</v>
      </c>
      <c r="S553" s="12">
        <f>S552+R553</f>
        <v>20</v>
      </c>
      <c r="T553" s="31">
        <v>1.3662508601372692</v>
      </c>
      <c r="U553" s="81">
        <v>-25.723214299999995</v>
      </c>
      <c r="V553" s="80">
        <v>0.11346104237328621</v>
      </c>
      <c r="W553" s="80">
        <v>1.1992165480342045</v>
      </c>
      <c r="X553" s="37">
        <f t="shared" ref="X553:X554" si="13">W553/V553</f>
        <v>10.569412398740253</v>
      </c>
      <c r="Y553" s="17">
        <f>T553*R553*W553</f>
        <v>16.384306402425786</v>
      </c>
      <c r="Z553" s="18">
        <f>Z552+Y553</f>
        <v>35.774970980802237</v>
      </c>
      <c r="AA553" s="26">
        <v>5.16</v>
      </c>
    </row>
    <row r="554" spans="1:27" x14ac:dyDescent="0.25">
      <c r="A554" s="9" t="s">
        <v>2012</v>
      </c>
      <c r="B554" s="10">
        <v>277</v>
      </c>
      <c r="C554" s="11">
        <v>-117.0835</v>
      </c>
      <c r="D554" s="11">
        <v>46.781883000000001</v>
      </c>
      <c r="E554" s="11">
        <v>493626.07659999997</v>
      </c>
      <c r="F554" s="11">
        <v>5180929.4079999998</v>
      </c>
      <c r="G554" s="11" t="s">
        <v>175</v>
      </c>
      <c r="H554" s="12">
        <v>5</v>
      </c>
      <c r="I554" s="12" t="s">
        <v>29</v>
      </c>
      <c r="J554" s="13" t="s">
        <v>2004</v>
      </c>
      <c r="K554" s="12">
        <v>14</v>
      </c>
      <c r="L554" s="12" t="s">
        <v>1976</v>
      </c>
      <c r="N554" s="33" t="s">
        <v>35</v>
      </c>
      <c r="O554" s="9" t="s">
        <v>2013</v>
      </c>
      <c r="P554" s="3">
        <v>20</v>
      </c>
      <c r="Q554" s="3">
        <v>30</v>
      </c>
      <c r="R554" s="12">
        <f>Q554-P554</f>
        <v>10</v>
      </c>
      <c r="S554" s="12">
        <f>S553+R554</f>
        <v>30</v>
      </c>
      <c r="T554" s="31">
        <v>1.2457434232581119</v>
      </c>
      <c r="U554" s="81">
        <v>-25.754072399999998</v>
      </c>
      <c r="V554" s="80">
        <v>8.1606626347620295E-2</v>
      </c>
      <c r="W554" s="80">
        <v>0.79614032781137689</v>
      </c>
      <c r="X554" s="37">
        <f t="shared" si="13"/>
        <v>9.7558294398797045</v>
      </c>
      <c r="Y554" s="17">
        <f>T554*R554*W554</f>
        <v>9.9178657736158016</v>
      </c>
      <c r="Z554" s="18">
        <f>Z553+Y554</f>
        <v>45.692836754418039</v>
      </c>
      <c r="AA554" s="26">
        <v>5.85</v>
      </c>
    </row>
    <row r="556" spans="1:27" x14ac:dyDescent="0.25">
      <c r="A556" s="9" t="s">
        <v>2023</v>
      </c>
      <c r="B556" s="10">
        <v>279</v>
      </c>
      <c r="C556" s="11">
        <v>-117.08266399999999</v>
      </c>
      <c r="D556" s="11">
        <v>46.781872999999997</v>
      </c>
      <c r="E556" s="11">
        <v>493689.891</v>
      </c>
      <c r="F556" s="11">
        <v>5180928.2290000003</v>
      </c>
      <c r="G556" s="11" t="s">
        <v>58</v>
      </c>
      <c r="H556" s="12">
        <v>1</v>
      </c>
      <c r="I556" s="12" t="s">
        <v>59</v>
      </c>
      <c r="J556" s="13" t="s">
        <v>2017</v>
      </c>
      <c r="K556" s="12">
        <v>16</v>
      </c>
      <c r="L556" s="12" t="s">
        <v>1976</v>
      </c>
      <c r="N556" s="33" t="s">
        <v>31</v>
      </c>
      <c r="O556" s="9" t="s">
        <v>2018</v>
      </c>
      <c r="P556" s="3">
        <v>0</v>
      </c>
      <c r="Q556" s="3">
        <v>10</v>
      </c>
      <c r="R556" s="12">
        <f>Q556-P556</f>
        <v>10</v>
      </c>
      <c r="S556" s="12">
        <f>R556</f>
        <v>10</v>
      </c>
      <c r="T556" s="31">
        <v>1.2424793125959381</v>
      </c>
      <c r="U556" s="78">
        <v>-26.054575100000001</v>
      </c>
      <c r="V556" s="79">
        <v>0.180104778825566</v>
      </c>
      <c r="W556" s="79">
        <v>2.2542890984465398</v>
      </c>
      <c r="X556" s="37">
        <f>W556/V556</f>
        <v>12.516542387972118</v>
      </c>
      <c r="Y556" s="17">
        <f>T556*R556*W556</f>
        <v>28.009075694303739</v>
      </c>
      <c r="Z556" s="18">
        <f>Y556</f>
        <v>28.009075694303739</v>
      </c>
      <c r="AA556" s="26">
        <v>4.62</v>
      </c>
    </row>
    <row r="557" spans="1:27" x14ac:dyDescent="0.25">
      <c r="A557" s="9" t="s">
        <v>2024</v>
      </c>
      <c r="B557" s="10">
        <v>279</v>
      </c>
      <c r="C557" s="11">
        <v>-117.08266399999999</v>
      </c>
      <c r="D557" s="11">
        <v>46.781872999999997</v>
      </c>
      <c r="E557" s="11">
        <v>493689.891</v>
      </c>
      <c r="F557" s="11">
        <v>5180928.2290000003</v>
      </c>
      <c r="G557" s="11" t="s">
        <v>58</v>
      </c>
      <c r="H557" s="12">
        <v>1</v>
      </c>
      <c r="I557" s="12" t="s">
        <v>59</v>
      </c>
      <c r="J557" s="13" t="s">
        <v>2017</v>
      </c>
      <c r="K557" s="12">
        <v>16</v>
      </c>
      <c r="L557" s="12" t="s">
        <v>1976</v>
      </c>
      <c r="N557" s="33" t="s">
        <v>31</v>
      </c>
      <c r="O557" s="9" t="s">
        <v>2026</v>
      </c>
      <c r="P557" s="3">
        <v>10</v>
      </c>
      <c r="Q557" s="3">
        <v>20</v>
      </c>
      <c r="R557" s="12">
        <f>Q557-P557</f>
        <v>10</v>
      </c>
      <c r="S557" s="12">
        <f>S556+R557</f>
        <v>20</v>
      </c>
      <c r="T557" s="31">
        <v>1.3901582652575117</v>
      </c>
      <c r="U557" s="81">
        <v>-25.851351799999996</v>
      </c>
      <c r="V557" s="80">
        <v>0.1372020320437671</v>
      </c>
      <c r="W557" s="80">
        <v>1.5873583431027745</v>
      </c>
      <c r="X557" s="37">
        <f t="shared" ref="X557:X558" si="14">W557/V557</f>
        <v>11.569495870122472</v>
      </c>
      <c r="Y557" s="17">
        <f>T557*R557*W557</f>
        <v>22.066793205897909</v>
      </c>
      <c r="Z557" s="18">
        <f>Z556+Y557</f>
        <v>50.075868900201648</v>
      </c>
      <c r="AA557" s="26">
        <v>5.15</v>
      </c>
    </row>
    <row r="558" spans="1:27" x14ac:dyDescent="0.25">
      <c r="A558" s="9" t="s">
        <v>2025</v>
      </c>
      <c r="B558" s="10">
        <v>279</v>
      </c>
      <c r="C558" s="11">
        <v>-117.08266399999999</v>
      </c>
      <c r="D558" s="11">
        <v>46.781872999999997</v>
      </c>
      <c r="E558" s="11">
        <v>493689.891</v>
      </c>
      <c r="F558" s="11">
        <v>5180928.2290000003</v>
      </c>
      <c r="G558" s="11" t="s">
        <v>58</v>
      </c>
      <c r="H558" s="12">
        <v>1</v>
      </c>
      <c r="I558" s="12" t="s">
        <v>59</v>
      </c>
      <c r="J558" s="13" t="s">
        <v>2017</v>
      </c>
      <c r="K558" s="12">
        <v>16</v>
      </c>
      <c r="L558" s="12" t="s">
        <v>1976</v>
      </c>
      <c r="N558" s="33" t="s">
        <v>223</v>
      </c>
      <c r="O558" s="9" t="s">
        <v>2026</v>
      </c>
      <c r="P558" s="3">
        <v>20</v>
      </c>
      <c r="Q558" s="3">
        <v>30</v>
      </c>
      <c r="R558" s="12">
        <f>Q558-P558</f>
        <v>10</v>
      </c>
      <c r="S558" s="12">
        <f>S557+R558</f>
        <v>30</v>
      </c>
      <c r="T558" s="31">
        <v>1.3082026218748346</v>
      </c>
      <c r="U558" s="81">
        <v>-25.281974399999996</v>
      </c>
      <c r="V558" s="80">
        <v>0.11025876574650961</v>
      </c>
      <c r="W558" s="80">
        <v>1.1606589658465596</v>
      </c>
      <c r="X558" s="37">
        <f t="shared" si="14"/>
        <v>10.526682010163004</v>
      </c>
      <c r="Y558" s="17">
        <f>T558*R558*W558</f>
        <v>15.183771022230035</v>
      </c>
      <c r="Z558" s="18">
        <f>Z557+Y558</f>
        <v>65.259639922431688</v>
      </c>
      <c r="AA558" s="26">
        <v>5.58</v>
      </c>
    </row>
    <row r="560" spans="1:27" x14ac:dyDescent="0.25">
      <c r="A560" s="9" t="s">
        <v>2038</v>
      </c>
      <c r="B560" s="10">
        <v>281</v>
      </c>
      <c r="C560" s="11">
        <v>-117.081828</v>
      </c>
      <c r="D560" s="11">
        <v>46.781711999999999</v>
      </c>
      <c r="E560" s="11">
        <v>493753.68790000002</v>
      </c>
      <c r="F560" s="11">
        <v>5180910.2719999999</v>
      </c>
      <c r="G560" s="11" t="s">
        <v>175</v>
      </c>
      <c r="H560" s="12">
        <v>3</v>
      </c>
      <c r="I560" s="12" t="s">
        <v>59</v>
      </c>
      <c r="J560" s="13" t="s">
        <v>2030</v>
      </c>
      <c r="K560" s="12">
        <v>18</v>
      </c>
      <c r="L560" s="12" t="s">
        <v>1976</v>
      </c>
      <c r="N560" s="33" t="s">
        <v>31</v>
      </c>
      <c r="O560" s="9" t="s">
        <v>2031</v>
      </c>
      <c r="P560" s="3">
        <v>0</v>
      </c>
      <c r="Q560" s="3">
        <v>10</v>
      </c>
      <c r="R560" s="12">
        <f>Q560-P560</f>
        <v>10</v>
      </c>
      <c r="S560" s="12">
        <f>R560</f>
        <v>10</v>
      </c>
      <c r="T560" s="31">
        <v>1.2339220495086192</v>
      </c>
      <c r="U560" s="78">
        <v>-25.861972100000003</v>
      </c>
      <c r="V560" s="79">
        <v>0.16123250318123972</v>
      </c>
      <c r="W560" s="79">
        <v>2.0583825668060349</v>
      </c>
      <c r="X560" s="37">
        <f>W560/V560</f>
        <v>12.766548470020522</v>
      </c>
      <c r="Y560" s="17">
        <f>T560*R560*W560</f>
        <v>25.39883635506115</v>
      </c>
      <c r="Z560" s="18">
        <f>Y560</f>
        <v>25.39883635506115</v>
      </c>
      <c r="AA560" s="26">
        <v>4.78</v>
      </c>
    </row>
    <row r="561" spans="1:27" x14ac:dyDescent="0.25">
      <c r="A561" s="9" t="s">
        <v>2039</v>
      </c>
      <c r="B561" s="10">
        <v>281</v>
      </c>
      <c r="C561" s="11">
        <v>-117.081828</v>
      </c>
      <c r="D561" s="11">
        <v>46.781711999999999</v>
      </c>
      <c r="E561" s="11">
        <v>493753.68790000002</v>
      </c>
      <c r="F561" s="11">
        <v>5180910.2719999999</v>
      </c>
      <c r="G561" s="11" t="s">
        <v>175</v>
      </c>
      <c r="H561" s="12">
        <v>3</v>
      </c>
      <c r="I561" s="12" t="s">
        <v>59</v>
      </c>
      <c r="J561" s="13" t="s">
        <v>2030</v>
      </c>
      <c r="K561" s="12">
        <v>18</v>
      </c>
      <c r="L561" s="12" t="s">
        <v>1976</v>
      </c>
      <c r="N561" s="33" t="s">
        <v>31</v>
      </c>
      <c r="O561" s="9" t="s">
        <v>2041</v>
      </c>
      <c r="P561" s="3">
        <v>10</v>
      </c>
      <c r="Q561" s="3">
        <v>20</v>
      </c>
      <c r="R561" s="12">
        <f>Q561-P561</f>
        <v>10</v>
      </c>
      <c r="S561" s="12">
        <f>S560+R561</f>
        <v>20</v>
      </c>
      <c r="T561" s="31">
        <v>1.3343155071722215</v>
      </c>
      <c r="U561" s="81">
        <v>-25.858527499999994</v>
      </c>
      <c r="V561" s="80">
        <v>0.13857081850533806</v>
      </c>
      <c r="W561" s="80">
        <v>1.5435919335705814</v>
      </c>
      <c r="X561" s="37">
        <f t="shared" ref="X561:X562" si="15">W561/V561</f>
        <v>11.139372273471263</v>
      </c>
      <c r="Y561" s="17">
        <f>T561*R561*W561</f>
        <v>20.596386537091803</v>
      </c>
      <c r="Z561" s="18">
        <f>Z560+Y561</f>
        <v>45.995222892152952</v>
      </c>
      <c r="AA561" s="91">
        <v>5.47</v>
      </c>
    </row>
    <row r="562" spans="1:27" x14ac:dyDescent="0.25">
      <c r="A562" s="9" t="s">
        <v>2040</v>
      </c>
      <c r="B562" s="10">
        <v>281</v>
      </c>
      <c r="C562" s="11">
        <v>-117.081828</v>
      </c>
      <c r="D562" s="11">
        <v>46.781711999999999</v>
      </c>
      <c r="E562" s="11">
        <v>493753.68790000002</v>
      </c>
      <c r="F562" s="11">
        <v>5180910.2719999999</v>
      </c>
      <c r="G562" s="11" t="s">
        <v>175</v>
      </c>
      <c r="H562" s="12">
        <v>3</v>
      </c>
      <c r="I562" s="12" t="s">
        <v>59</v>
      </c>
      <c r="J562" s="13" t="s">
        <v>2030</v>
      </c>
      <c r="K562" s="12">
        <v>18</v>
      </c>
      <c r="L562" s="12" t="s">
        <v>1976</v>
      </c>
      <c r="N562" s="33" t="s">
        <v>238</v>
      </c>
      <c r="O562" s="9" t="s">
        <v>2041</v>
      </c>
      <c r="P562" s="3">
        <v>20</v>
      </c>
      <c r="Q562" s="3">
        <v>30</v>
      </c>
      <c r="R562" s="12">
        <f>Q562-P562</f>
        <v>10</v>
      </c>
      <c r="S562" s="12">
        <f>S561+R562</f>
        <v>30</v>
      </c>
      <c r="T562" s="31">
        <v>1.2697390475854404</v>
      </c>
      <c r="U562" s="81">
        <v>-25.212186000000003</v>
      </c>
      <c r="V562" s="80">
        <v>0.10340705634544498</v>
      </c>
      <c r="W562" s="80">
        <v>0.95705283482534664</v>
      </c>
      <c r="X562" s="37">
        <f t="shared" si="15"/>
        <v>9.2551985198010556</v>
      </c>
      <c r="Y562" s="17">
        <f>T562*R562*W562</f>
        <v>12.152073549800816</v>
      </c>
      <c r="Z562" s="18">
        <f>Z561+Y562</f>
        <v>58.14729644195377</v>
      </c>
      <c r="AA562" s="26">
        <v>6.16</v>
      </c>
    </row>
    <row r="564" spans="1:27" x14ac:dyDescent="0.25">
      <c r="A564" s="9" t="s">
        <v>2051</v>
      </c>
      <c r="B564" s="10">
        <v>283</v>
      </c>
      <c r="C564" s="11">
        <v>-117.08099199999999</v>
      </c>
      <c r="D564" s="11">
        <v>46.781852999999998</v>
      </c>
      <c r="E564" s="11">
        <v>493817.51980000001</v>
      </c>
      <c r="F564" s="11">
        <v>5180925.8739999998</v>
      </c>
      <c r="G564" s="11" t="s">
        <v>58</v>
      </c>
      <c r="H564" s="12">
        <v>4</v>
      </c>
      <c r="I564" s="12" t="s">
        <v>59</v>
      </c>
      <c r="J564" s="13" t="s">
        <v>2045</v>
      </c>
      <c r="K564" s="12">
        <v>20</v>
      </c>
      <c r="L564" s="12" t="s">
        <v>1976</v>
      </c>
      <c r="N564" s="33" t="s">
        <v>31</v>
      </c>
      <c r="O564" s="9" t="s">
        <v>2046</v>
      </c>
      <c r="P564" s="3">
        <v>0</v>
      </c>
      <c r="Q564" s="3">
        <v>10</v>
      </c>
      <c r="R564" s="12">
        <f>Q564-P564</f>
        <v>10</v>
      </c>
      <c r="S564" s="12">
        <f>R564</f>
        <v>10</v>
      </c>
      <c r="T564" s="31">
        <v>1.1239126982726679</v>
      </c>
      <c r="U564" s="78">
        <v>-26.102218999999998</v>
      </c>
      <c r="V564" s="79">
        <v>0.17273528547644695</v>
      </c>
      <c r="W564" s="79">
        <v>2.2289075506806388</v>
      </c>
      <c r="X564" s="37">
        <f>W564/V564</f>
        <v>12.903603016214994</v>
      </c>
      <c r="Y564" s="17">
        <f>T564*R564*W564</f>
        <v>25.050974994858002</v>
      </c>
      <c r="Z564" s="18">
        <f>Y564</f>
        <v>25.050974994858002</v>
      </c>
      <c r="AA564" s="26">
        <v>4.71</v>
      </c>
    </row>
    <row r="565" spans="1:27" x14ac:dyDescent="0.25">
      <c r="A565" s="9" t="s">
        <v>2052</v>
      </c>
      <c r="B565" s="10">
        <v>283</v>
      </c>
      <c r="C565" s="11">
        <v>-117.08099199999999</v>
      </c>
      <c r="D565" s="11">
        <v>46.781852999999998</v>
      </c>
      <c r="E565" s="11">
        <v>493817.51980000001</v>
      </c>
      <c r="F565" s="11">
        <v>5180925.8739999998</v>
      </c>
      <c r="G565" s="11" t="s">
        <v>58</v>
      </c>
      <c r="H565" s="12">
        <v>4</v>
      </c>
      <c r="I565" s="12" t="s">
        <v>59</v>
      </c>
      <c r="J565" s="13" t="s">
        <v>2045</v>
      </c>
      <c r="K565" s="12">
        <v>20</v>
      </c>
      <c r="L565" s="12" t="s">
        <v>1976</v>
      </c>
      <c r="N565" s="33" t="s">
        <v>31</v>
      </c>
      <c r="O565" s="9" t="s">
        <v>2046</v>
      </c>
      <c r="P565" s="3">
        <v>10</v>
      </c>
      <c r="Q565" s="3">
        <v>20</v>
      </c>
      <c r="R565" s="12">
        <f>Q565-P565</f>
        <v>10</v>
      </c>
      <c r="S565" s="12">
        <f>S564+R565</f>
        <v>20</v>
      </c>
      <c r="T565" s="31">
        <v>1.2989396051308291</v>
      </c>
      <c r="U565" s="81">
        <v>-25.935409999999997</v>
      </c>
      <c r="V565" s="80">
        <v>0.13645534856044306</v>
      </c>
      <c r="W565" s="80">
        <v>1.6118826383485145</v>
      </c>
      <c r="X565" s="37">
        <f t="shared" ref="X565:X566" si="16">W565/V565</f>
        <v>11.812528093279752</v>
      </c>
      <c r="Y565" s="17">
        <f>T565*R565*W565</f>
        <v>20.937381977736582</v>
      </c>
      <c r="Z565" s="18">
        <f>Z564+Y565</f>
        <v>45.988356972594588</v>
      </c>
      <c r="AA565" s="26">
        <v>4.75</v>
      </c>
    </row>
    <row r="566" spans="1:27" x14ac:dyDescent="0.25">
      <c r="A566" s="9" t="s">
        <v>2053</v>
      </c>
      <c r="B566" s="10">
        <v>283</v>
      </c>
      <c r="C566" s="11">
        <v>-117.08099199999999</v>
      </c>
      <c r="D566" s="11">
        <v>46.781852999999998</v>
      </c>
      <c r="E566" s="11">
        <v>493817.51980000001</v>
      </c>
      <c r="F566" s="11">
        <v>5180925.8739999998</v>
      </c>
      <c r="G566" s="11" t="s">
        <v>58</v>
      </c>
      <c r="H566" s="12">
        <v>4</v>
      </c>
      <c r="I566" s="12" t="s">
        <v>59</v>
      </c>
      <c r="J566" s="13" t="s">
        <v>2045</v>
      </c>
      <c r="K566" s="12">
        <v>20</v>
      </c>
      <c r="L566" s="12" t="s">
        <v>1976</v>
      </c>
      <c r="N566" s="33" t="s">
        <v>1280</v>
      </c>
      <c r="O566" s="9" t="s">
        <v>2054</v>
      </c>
      <c r="P566" s="3">
        <v>20</v>
      </c>
      <c r="Q566" s="3">
        <v>30</v>
      </c>
      <c r="R566" s="12">
        <f>Q566-P566</f>
        <v>10</v>
      </c>
      <c r="S566" s="12">
        <f>S565+R566</f>
        <v>30</v>
      </c>
      <c r="T566" s="31">
        <v>1.364751133616811</v>
      </c>
      <c r="U566" s="81">
        <v>-25.088003700000002</v>
      </c>
      <c r="V566" s="80">
        <v>8.7395641240569991E-2</v>
      </c>
      <c r="W566" s="80">
        <v>0.91049036043587583</v>
      </c>
      <c r="X566" s="37">
        <f t="shared" si="16"/>
        <v>10.418029406404955</v>
      </c>
      <c r="Y566" s="17">
        <f>T566*R566*W566</f>
        <v>12.425927515520403</v>
      </c>
      <c r="Z566" s="18">
        <f>Z565+Y566</f>
        <v>58.414284488114987</v>
      </c>
      <c r="AA566" s="26">
        <v>6.03</v>
      </c>
    </row>
    <row r="568" spans="1:27" x14ac:dyDescent="0.25">
      <c r="A568" s="9" t="s">
        <v>2064</v>
      </c>
      <c r="B568" s="10">
        <v>285</v>
      </c>
      <c r="C568" s="11">
        <v>-117.080156</v>
      </c>
      <c r="D568" s="11">
        <v>46.781972000000003</v>
      </c>
      <c r="E568" s="11">
        <v>493881.34889999998</v>
      </c>
      <c r="F568" s="11">
        <v>5180939.0319999997</v>
      </c>
      <c r="G568" s="11" t="s">
        <v>58</v>
      </c>
      <c r="H568" s="12">
        <v>5</v>
      </c>
      <c r="I568" s="12" t="s">
        <v>59</v>
      </c>
      <c r="J568" s="13" t="s">
        <v>2058</v>
      </c>
      <c r="K568" s="12">
        <v>22</v>
      </c>
      <c r="L568" s="12" t="s">
        <v>1976</v>
      </c>
      <c r="N568" s="33" t="s">
        <v>31</v>
      </c>
      <c r="O568" s="9" t="s">
        <v>2059</v>
      </c>
      <c r="P568" s="3">
        <v>0</v>
      </c>
      <c r="Q568" s="3">
        <v>10</v>
      </c>
      <c r="R568" s="12">
        <f>Q568-P568</f>
        <v>10</v>
      </c>
      <c r="S568" s="12">
        <f>R568</f>
        <v>10</v>
      </c>
      <c r="T568" s="31">
        <v>1.1681987402297229</v>
      </c>
      <c r="U568" s="78">
        <v>-26.243123300000001</v>
      </c>
      <c r="V568" s="79">
        <v>0.18691720616874569</v>
      </c>
      <c r="W568" s="79">
        <v>2.3514527080372654</v>
      </c>
      <c r="X568" s="37">
        <f>W568/V568</f>
        <v>12.580183259931745</v>
      </c>
      <c r="Y568" s="17">
        <f>T568*R568*W568</f>
        <v>27.469640912389039</v>
      </c>
      <c r="Z568" s="18">
        <f>Y568</f>
        <v>27.469640912389039</v>
      </c>
      <c r="AA568" s="26">
        <v>4.47</v>
      </c>
    </row>
    <row r="569" spans="1:27" x14ac:dyDescent="0.25">
      <c r="A569" s="9" t="s">
        <v>2065</v>
      </c>
      <c r="B569" s="10">
        <v>285</v>
      </c>
      <c r="C569" s="11">
        <v>-117.080156</v>
      </c>
      <c r="D569" s="11">
        <v>46.781972000000003</v>
      </c>
      <c r="E569" s="11">
        <v>493881.34889999998</v>
      </c>
      <c r="F569" s="11">
        <v>5180939.0319999997</v>
      </c>
      <c r="G569" s="11" t="s">
        <v>58</v>
      </c>
      <c r="H569" s="12">
        <v>5</v>
      </c>
      <c r="I569" s="12" t="s">
        <v>59</v>
      </c>
      <c r="J569" s="13" t="s">
        <v>2058</v>
      </c>
      <c r="K569" s="12">
        <v>22</v>
      </c>
      <c r="L569" s="12" t="s">
        <v>1976</v>
      </c>
      <c r="N569" s="33" t="s">
        <v>31</v>
      </c>
      <c r="O569" s="9" t="s">
        <v>2067</v>
      </c>
      <c r="P569" s="3">
        <v>10</v>
      </c>
      <c r="Q569" s="3">
        <v>20</v>
      </c>
      <c r="R569" s="12">
        <f>Q569-P569</f>
        <v>10</v>
      </c>
      <c r="S569" s="12">
        <f>S568+R569</f>
        <v>20</v>
      </c>
      <c r="T569" s="31">
        <v>1.3284930395045613</v>
      </c>
      <c r="U569" s="81">
        <v>-25.851351799999996</v>
      </c>
      <c r="V569" s="80">
        <v>0.12972099585817667</v>
      </c>
      <c r="W569" s="80">
        <v>1.4050521141504713</v>
      </c>
      <c r="X569" s="37">
        <f t="shared" ref="X569:X570" si="17">W569/V569</f>
        <v>10.831339251254345</v>
      </c>
      <c r="Y569" s="17">
        <f>T569*R569*W569</f>
        <v>18.666019537900695</v>
      </c>
      <c r="Z569" s="18">
        <f>Z568+Y569</f>
        <v>46.135660450289734</v>
      </c>
      <c r="AA569" s="26">
        <v>5.16</v>
      </c>
    </row>
    <row r="570" spans="1:27" x14ac:dyDescent="0.25">
      <c r="A570" s="9" t="s">
        <v>2066</v>
      </c>
      <c r="B570" s="10">
        <v>285</v>
      </c>
      <c r="C570" s="11">
        <v>-117.080156</v>
      </c>
      <c r="D570" s="11">
        <v>46.781972000000003</v>
      </c>
      <c r="E570" s="11">
        <v>493881.34889999998</v>
      </c>
      <c r="F570" s="11">
        <v>5180939.0319999997</v>
      </c>
      <c r="G570" s="11" t="s">
        <v>58</v>
      </c>
      <c r="H570" s="12">
        <v>5</v>
      </c>
      <c r="I570" s="12" t="s">
        <v>59</v>
      </c>
      <c r="J570" s="13" t="s">
        <v>2058</v>
      </c>
      <c r="K570" s="12">
        <v>22</v>
      </c>
      <c r="L570" s="12" t="s">
        <v>1976</v>
      </c>
      <c r="N570" s="33" t="s">
        <v>1280</v>
      </c>
      <c r="O570" s="9" t="s">
        <v>2059</v>
      </c>
      <c r="P570" s="3">
        <v>20</v>
      </c>
      <c r="Q570" s="3">
        <v>30</v>
      </c>
      <c r="R570" s="12">
        <f>Q570-P570</f>
        <v>10</v>
      </c>
      <c r="S570" s="12">
        <f>S569+R570</f>
        <v>30</v>
      </c>
      <c r="T570" s="31">
        <v>1.2587116466997195</v>
      </c>
      <c r="U570" s="81">
        <v>-25.419498599999997</v>
      </c>
      <c r="V570" s="80">
        <v>9.0924406235074459E-2</v>
      </c>
      <c r="W570" s="80">
        <v>0.80237505970214063</v>
      </c>
      <c r="X570" s="37">
        <f t="shared" si="17"/>
        <v>8.8246389822738394</v>
      </c>
      <c r="Y570" s="17">
        <f>T570*R570*W570</f>
        <v>10.099588326684671</v>
      </c>
      <c r="Z570" s="18">
        <f>Z569+Y570</f>
        <v>56.235248776974402</v>
      </c>
      <c r="AA570" s="26">
        <v>5.86</v>
      </c>
    </row>
    <row r="572" spans="1:27" x14ac:dyDescent="0.25">
      <c r="A572" s="9" t="s">
        <v>2077</v>
      </c>
      <c r="B572" s="10">
        <v>287</v>
      </c>
      <c r="C572" s="11">
        <v>-117.07932</v>
      </c>
      <c r="D572" s="11">
        <v>46.781906999999997</v>
      </c>
      <c r="E572" s="11">
        <v>493945.15710000001</v>
      </c>
      <c r="F572" s="11">
        <v>5180931.7439999999</v>
      </c>
      <c r="G572" s="11" t="s">
        <v>58</v>
      </c>
      <c r="H572" s="12">
        <v>1</v>
      </c>
      <c r="I572" s="12" t="s">
        <v>117</v>
      </c>
      <c r="J572" s="13" t="s">
        <v>2071</v>
      </c>
      <c r="K572" s="12">
        <v>24</v>
      </c>
      <c r="L572" s="12" t="s">
        <v>1976</v>
      </c>
      <c r="N572" s="33" t="s">
        <v>31</v>
      </c>
      <c r="O572" s="9" t="s">
        <v>2080</v>
      </c>
      <c r="P572" s="3">
        <v>0</v>
      </c>
      <c r="Q572" s="3">
        <v>10</v>
      </c>
      <c r="R572" s="12">
        <f>Q572-P572</f>
        <v>10</v>
      </c>
      <c r="S572" s="12">
        <f>R572</f>
        <v>10</v>
      </c>
      <c r="T572" s="31">
        <v>1.1606118884203469</v>
      </c>
      <c r="U572" s="78">
        <v>-26.538535799999998</v>
      </c>
      <c r="V572" s="79">
        <v>0.20318768163972872</v>
      </c>
      <c r="W572" s="79">
        <v>2.4969265283230508</v>
      </c>
      <c r="X572" s="37">
        <f>W572/V572</f>
        <v>12.288769221503996</v>
      </c>
      <c r="Y572" s="17">
        <f>T572*R572*W572</f>
        <v>28.979626132838767</v>
      </c>
      <c r="Z572" s="18">
        <f>Y572</f>
        <v>28.979626132838767</v>
      </c>
      <c r="AA572" s="86">
        <v>4.9000000000000004</v>
      </c>
    </row>
    <row r="573" spans="1:27" x14ac:dyDescent="0.25">
      <c r="A573" s="9" t="s">
        <v>2078</v>
      </c>
      <c r="B573" s="10">
        <v>287</v>
      </c>
      <c r="C573" s="11">
        <v>-117.07932</v>
      </c>
      <c r="D573" s="11">
        <v>46.781906999999997</v>
      </c>
      <c r="E573" s="11">
        <v>493945.15710000001</v>
      </c>
      <c r="F573" s="11">
        <v>5180931.7439999999</v>
      </c>
      <c r="G573" s="11" t="s">
        <v>58</v>
      </c>
      <c r="H573" s="12">
        <v>1</v>
      </c>
      <c r="I573" s="12" t="s">
        <v>117</v>
      </c>
      <c r="J573" s="13" t="s">
        <v>2071</v>
      </c>
      <c r="K573" s="12">
        <v>24</v>
      </c>
      <c r="L573" s="12" t="s">
        <v>1976</v>
      </c>
      <c r="N573" s="33" t="s">
        <v>31</v>
      </c>
      <c r="O573" s="9" t="s">
        <v>2080</v>
      </c>
      <c r="P573" s="3">
        <v>10</v>
      </c>
      <c r="Q573" s="3">
        <v>20</v>
      </c>
      <c r="R573" s="12">
        <f>Q573-P573</f>
        <v>10</v>
      </c>
      <c r="S573" s="12">
        <f>S572+R573</f>
        <v>20</v>
      </c>
      <c r="T573" s="31">
        <v>1.2473313689856556</v>
      </c>
      <c r="U573" s="81">
        <v>-26.125053499999993</v>
      </c>
      <c r="V573" s="80">
        <v>0.16699245524927261</v>
      </c>
      <c r="W573" s="80">
        <v>1.9868435327185758</v>
      </c>
      <c r="X573" s="37">
        <f t="shared" ref="X573:X574" si="18">W573/V573</f>
        <v>11.897804183744583</v>
      </c>
      <c r="Y573" s="17">
        <f>T573*R573*W573</f>
        <v>24.782522636261572</v>
      </c>
      <c r="Z573" s="18">
        <f>Z572+Y573</f>
        <v>53.762148769100335</v>
      </c>
      <c r="AA573" s="26">
        <v>4.71</v>
      </c>
    </row>
    <row r="574" spans="1:27" x14ac:dyDescent="0.25">
      <c r="A574" s="9" t="s">
        <v>2079</v>
      </c>
      <c r="B574" s="10">
        <v>287</v>
      </c>
      <c r="C574" s="11">
        <v>-117.07932</v>
      </c>
      <c r="D574" s="11">
        <v>46.781906999999997</v>
      </c>
      <c r="E574" s="11">
        <v>493945.15710000001</v>
      </c>
      <c r="F574" s="11">
        <v>5180931.7439999999</v>
      </c>
      <c r="G574" s="11" t="s">
        <v>58</v>
      </c>
      <c r="H574" s="12">
        <v>1</v>
      </c>
      <c r="I574" s="12" t="s">
        <v>117</v>
      </c>
      <c r="J574" s="13" t="s">
        <v>2071</v>
      </c>
      <c r="K574" s="12">
        <v>24</v>
      </c>
      <c r="L574" s="12" t="s">
        <v>1976</v>
      </c>
      <c r="N574" s="33" t="s">
        <v>73</v>
      </c>
      <c r="O574" s="9" t="s">
        <v>2080</v>
      </c>
      <c r="P574" s="3">
        <v>20</v>
      </c>
      <c r="Q574" s="3">
        <v>30</v>
      </c>
      <c r="R574" s="12">
        <f>Q574-P574</f>
        <v>10</v>
      </c>
      <c r="S574" s="12">
        <f>S573+R574</f>
        <v>30</v>
      </c>
      <c r="T574" s="31">
        <v>1.1449088695590803</v>
      </c>
      <c r="U574" s="81">
        <v>-25.676073599999995</v>
      </c>
      <c r="V574" s="80">
        <v>0.13844044333464756</v>
      </c>
      <c r="W574" s="80">
        <v>1.5440311911333069</v>
      </c>
      <c r="X574" s="37">
        <f t="shared" si="18"/>
        <v>11.153035586580511</v>
      </c>
      <c r="Y574" s="17">
        <f>T574*R574*W574</f>
        <v>17.677750056043944</v>
      </c>
      <c r="Z574" s="18">
        <f>Z573+Y574</f>
        <v>71.439898825144283</v>
      </c>
      <c r="AA574" s="26">
        <v>5.82</v>
      </c>
    </row>
    <row r="576" spans="1:27" x14ac:dyDescent="0.25">
      <c r="A576" s="9" t="s">
        <v>2091</v>
      </c>
      <c r="B576" s="10">
        <v>289</v>
      </c>
      <c r="C576" s="11">
        <v>-117.078484</v>
      </c>
      <c r="D576" s="11">
        <v>46.781840000000003</v>
      </c>
      <c r="E576" s="11">
        <v>494008.96519999998</v>
      </c>
      <c r="F576" s="11">
        <v>5180924.2350000003</v>
      </c>
      <c r="G576" s="11" t="s">
        <v>58</v>
      </c>
      <c r="H576" s="12">
        <v>2</v>
      </c>
      <c r="I576" s="12" t="s">
        <v>117</v>
      </c>
      <c r="J576" s="13" t="s">
        <v>2084</v>
      </c>
      <c r="K576" s="12">
        <v>26</v>
      </c>
      <c r="L576" s="12" t="s">
        <v>1976</v>
      </c>
      <c r="N576" s="33" t="s">
        <v>31</v>
      </c>
      <c r="O576" s="9" t="s">
        <v>2094</v>
      </c>
      <c r="P576" s="3">
        <v>0</v>
      </c>
      <c r="Q576" s="3">
        <v>10</v>
      </c>
      <c r="R576" s="12">
        <f>Q576-P576</f>
        <v>10</v>
      </c>
      <c r="S576" s="12">
        <f>R576</f>
        <v>10</v>
      </c>
      <c r="T576" s="31">
        <v>1.2092206715246043</v>
      </c>
      <c r="U576" s="78">
        <v>-26.287288999999994</v>
      </c>
      <c r="V576" s="79">
        <v>0.16112645914396886</v>
      </c>
      <c r="W576" s="79">
        <v>1.868113813229572</v>
      </c>
      <c r="X576" s="37">
        <f>W576/V576</f>
        <v>11.594084690711069</v>
      </c>
      <c r="Y576" s="17">
        <f>T576*R576*W576</f>
        <v>22.589618397178523</v>
      </c>
      <c r="Z576" s="18">
        <f>Y576</f>
        <v>22.589618397178523</v>
      </c>
      <c r="AA576" s="26">
        <v>4.76</v>
      </c>
    </row>
    <row r="577" spans="1:27" x14ac:dyDescent="0.25">
      <c r="A577" s="9" t="s">
        <v>2092</v>
      </c>
      <c r="B577" s="10">
        <v>289</v>
      </c>
      <c r="C577" s="11">
        <v>-117.078484</v>
      </c>
      <c r="D577" s="11">
        <v>46.781840000000003</v>
      </c>
      <c r="E577" s="11">
        <v>494008.96519999998</v>
      </c>
      <c r="F577" s="11">
        <v>5180924.2350000003</v>
      </c>
      <c r="G577" s="11" t="s">
        <v>58</v>
      </c>
      <c r="H577" s="12">
        <v>2</v>
      </c>
      <c r="I577" s="12" t="s">
        <v>117</v>
      </c>
      <c r="J577" s="13" t="s">
        <v>2084</v>
      </c>
      <c r="K577" s="12">
        <v>26</v>
      </c>
      <c r="L577" s="12" t="s">
        <v>1976</v>
      </c>
      <c r="N577" s="33" t="s">
        <v>31</v>
      </c>
      <c r="O577" s="9" t="s">
        <v>2094</v>
      </c>
      <c r="P577" s="3">
        <v>10</v>
      </c>
      <c r="Q577" s="3">
        <v>20</v>
      </c>
      <c r="R577" s="12">
        <f>Q577-P577</f>
        <v>10</v>
      </c>
      <c r="S577" s="12">
        <f>S576+R577</f>
        <v>20</v>
      </c>
      <c r="T577" s="31">
        <v>1.3670448330010407</v>
      </c>
      <c r="U577" s="81">
        <v>-26.039970199999992</v>
      </c>
      <c r="V577" s="80">
        <v>0.14906956640429503</v>
      </c>
      <c r="W577" s="80">
        <v>1.6101915464761818</v>
      </c>
      <c r="X577" s="37">
        <f t="shared" ref="X577:X578" si="19">W577/V577</f>
        <v>10.80161152484434</v>
      </c>
      <c r="Y577" s="17">
        <f>T577*R577*W577</f>
        <v>22.012040337522194</v>
      </c>
      <c r="Z577" s="18">
        <f>Z576+Y577</f>
        <v>44.60165873470072</v>
      </c>
      <c r="AA577" s="26">
        <v>4.92</v>
      </c>
    </row>
    <row r="578" spans="1:27" x14ac:dyDescent="0.25">
      <c r="A578" s="9" t="s">
        <v>2093</v>
      </c>
      <c r="B578" s="10">
        <v>289</v>
      </c>
      <c r="C578" s="11">
        <v>-117.078484</v>
      </c>
      <c r="D578" s="11">
        <v>46.781840000000003</v>
      </c>
      <c r="E578" s="11">
        <v>494008.96519999998</v>
      </c>
      <c r="F578" s="11">
        <v>5180924.2350000003</v>
      </c>
      <c r="G578" s="11" t="s">
        <v>58</v>
      </c>
      <c r="H578" s="12">
        <v>2</v>
      </c>
      <c r="I578" s="12" t="s">
        <v>117</v>
      </c>
      <c r="J578" s="13" t="s">
        <v>2084</v>
      </c>
      <c r="K578" s="12">
        <v>26</v>
      </c>
      <c r="L578" s="12" t="s">
        <v>1976</v>
      </c>
      <c r="N578" s="33" t="s">
        <v>29</v>
      </c>
      <c r="O578" s="9" t="s">
        <v>2094</v>
      </c>
      <c r="P578" s="3">
        <v>20</v>
      </c>
      <c r="Q578" s="3">
        <v>30</v>
      </c>
      <c r="R578" s="12">
        <f>Q578-P578</f>
        <v>10</v>
      </c>
      <c r="S578" s="12">
        <f>S577+R578</f>
        <v>30</v>
      </c>
      <c r="T578" s="31">
        <v>1.185048608783104</v>
      </c>
      <c r="U578" s="81">
        <v>-25.403077799999998</v>
      </c>
      <c r="V578" s="80">
        <v>0.1216318588662602</v>
      </c>
      <c r="W578" s="80">
        <v>1.3012872400224844</v>
      </c>
      <c r="X578" s="37">
        <f t="shared" si="19"/>
        <v>10.698572332544135</v>
      </c>
      <c r="Y578" s="17">
        <f>T578*R578*W578</f>
        <v>15.420886334158503</v>
      </c>
      <c r="Z578" s="18">
        <f>Z577+Y578</f>
        <v>60.022545068859223</v>
      </c>
      <c r="AA578" s="26">
        <v>6.27</v>
      </c>
    </row>
    <row r="580" spans="1:27" x14ac:dyDescent="0.25">
      <c r="A580" s="9" t="s">
        <v>2105</v>
      </c>
      <c r="B580" s="10">
        <v>291</v>
      </c>
      <c r="C580" s="11">
        <v>-117.077648</v>
      </c>
      <c r="D580" s="11">
        <v>46.781782</v>
      </c>
      <c r="E580" s="11">
        <v>494072.7745</v>
      </c>
      <c r="F580" s="11">
        <v>5180917.7259999998</v>
      </c>
      <c r="G580" s="11" t="s">
        <v>58</v>
      </c>
      <c r="H580" s="12">
        <v>4</v>
      </c>
      <c r="I580" s="12" t="s">
        <v>117</v>
      </c>
      <c r="J580" s="13" t="s">
        <v>2098</v>
      </c>
      <c r="K580" s="12">
        <v>28</v>
      </c>
      <c r="L580" s="12" t="s">
        <v>1976</v>
      </c>
      <c r="N580" s="33" t="s">
        <v>31</v>
      </c>
      <c r="O580" s="9" t="s">
        <v>2099</v>
      </c>
      <c r="P580" s="3">
        <v>0</v>
      </c>
      <c r="Q580" s="3">
        <v>10</v>
      </c>
      <c r="R580" s="12">
        <f>Q580-P580</f>
        <v>10</v>
      </c>
      <c r="S580" s="12">
        <f>R580</f>
        <v>10</v>
      </c>
      <c r="T580" s="31">
        <v>1.1997812163664272</v>
      </c>
      <c r="U580" s="78">
        <v>-26.291407800000002</v>
      </c>
      <c r="V580" s="79">
        <v>0.17435865243774848</v>
      </c>
      <c r="W580" s="79">
        <v>2.1321845574387948</v>
      </c>
      <c r="X580" s="37">
        <f>W580/V580</f>
        <v>12.228728128075272</v>
      </c>
      <c r="Y580" s="17">
        <f>T580*R580*W580</f>
        <v>25.581549818416292</v>
      </c>
      <c r="Z580" s="18">
        <f>Y580</f>
        <v>25.581549818416292</v>
      </c>
      <c r="AA580" s="26">
        <v>4.75</v>
      </c>
    </row>
    <row r="581" spans="1:27" x14ac:dyDescent="0.25">
      <c r="A581" s="9" t="s">
        <v>2106</v>
      </c>
      <c r="B581" s="10">
        <v>291</v>
      </c>
      <c r="C581" s="11">
        <v>-117.077648</v>
      </c>
      <c r="D581" s="11">
        <v>46.781782</v>
      </c>
      <c r="E581" s="11">
        <v>494072.7745</v>
      </c>
      <c r="F581" s="11">
        <v>5180917.7259999998</v>
      </c>
      <c r="G581" s="11" t="s">
        <v>58</v>
      </c>
      <c r="H581" s="12">
        <v>4</v>
      </c>
      <c r="I581" s="12" t="s">
        <v>117</v>
      </c>
      <c r="J581" s="13" t="s">
        <v>2098</v>
      </c>
      <c r="K581" s="12">
        <v>28</v>
      </c>
      <c r="L581" s="12" t="s">
        <v>1976</v>
      </c>
      <c r="N581" s="33" t="s">
        <v>31</v>
      </c>
      <c r="O581" s="9" t="s">
        <v>2108</v>
      </c>
      <c r="P581" s="3">
        <v>10</v>
      </c>
      <c r="Q581" s="3">
        <v>20</v>
      </c>
      <c r="R581" s="12">
        <f>Q581-P581</f>
        <v>10</v>
      </c>
      <c r="S581" s="12">
        <f>S580+R581</f>
        <v>20</v>
      </c>
      <c r="T581" s="31">
        <v>1.4646152760378988</v>
      </c>
      <c r="U581" s="81">
        <v>-26.073798499999995</v>
      </c>
      <c r="V581" s="80">
        <v>0.14974202544884085</v>
      </c>
      <c r="W581" s="80">
        <v>1.7962175352971941</v>
      </c>
      <c r="X581" s="37">
        <f t="shared" ref="X581:X582" si="20">W581/V581</f>
        <v>11.995413644988188</v>
      </c>
      <c r="Y581" s="17">
        <f>T581*R581*W581</f>
        <v>26.307676412834141</v>
      </c>
      <c r="Z581" s="18">
        <f>Z580+Y581</f>
        <v>51.889226231250433</v>
      </c>
      <c r="AA581" s="26">
        <v>4.68</v>
      </c>
    </row>
    <row r="582" spans="1:27" x14ac:dyDescent="0.25">
      <c r="A582" s="9" t="s">
        <v>2107</v>
      </c>
      <c r="B582" s="10">
        <v>291</v>
      </c>
      <c r="C582" s="11">
        <v>-117.077648</v>
      </c>
      <c r="D582" s="11">
        <v>46.781782</v>
      </c>
      <c r="E582" s="11">
        <v>494072.7745</v>
      </c>
      <c r="F582" s="11">
        <v>5180917.7259999998</v>
      </c>
      <c r="G582" s="11" t="s">
        <v>58</v>
      </c>
      <c r="H582" s="12">
        <v>4</v>
      </c>
      <c r="I582" s="12" t="s">
        <v>117</v>
      </c>
      <c r="J582" s="13" t="s">
        <v>2098</v>
      </c>
      <c r="K582" s="12">
        <v>28</v>
      </c>
      <c r="L582" s="12" t="s">
        <v>1976</v>
      </c>
      <c r="N582" s="33" t="s">
        <v>31</v>
      </c>
      <c r="O582" s="9" t="s">
        <v>2108</v>
      </c>
      <c r="P582" s="3">
        <v>20</v>
      </c>
      <c r="Q582" s="3">
        <v>30</v>
      </c>
      <c r="R582" s="12">
        <f>Q582-P582</f>
        <v>10</v>
      </c>
      <c r="S582" s="12">
        <f>S581+R582</f>
        <v>30</v>
      </c>
      <c r="T582" s="31">
        <v>1.4606454117190395</v>
      </c>
      <c r="U582" s="81">
        <v>-25.884412500000003</v>
      </c>
      <c r="V582" s="80">
        <v>0.10534856390730034</v>
      </c>
      <c r="W582" s="80">
        <v>1.1933991444554128</v>
      </c>
      <c r="X582" s="37">
        <f t="shared" si="20"/>
        <v>11.32810073714459</v>
      </c>
      <c r="Y582" s="17">
        <f>T582*R582*W582</f>
        <v>17.431329846982262</v>
      </c>
      <c r="Z582" s="18">
        <f>Z581+Y582</f>
        <v>69.320556078232698</v>
      </c>
      <c r="AA582" s="26">
        <v>5.88</v>
      </c>
    </row>
    <row r="584" spans="1:27" x14ac:dyDescent="0.25">
      <c r="A584" s="9" t="s">
        <v>2118</v>
      </c>
      <c r="B584" s="10">
        <v>293</v>
      </c>
      <c r="C584" s="11">
        <v>-117.076812</v>
      </c>
      <c r="D584" s="11">
        <v>46.78172</v>
      </c>
      <c r="E584" s="11">
        <v>494136.5834</v>
      </c>
      <c r="F584" s="11">
        <v>5180910.7740000002</v>
      </c>
      <c r="G584" s="11" t="s">
        <v>58</v>
      </c>
      <c r="H584" s="12">
        <v>5</v>
      </c>
      <c r="I584" s="12" t="s">
        <v>117</v>
      </c>
      <c r="J584" s="13" t="s">
        <v>2112</v>
      </c>
      <c r="K584" s="12">
        <v>30</v>
      </c>
      <c r="L584" s="12" t="s">
        <v>1976</v>
      </c>
      <c r="N584" s="33" t="s">
        <v>31</v>
      </c>
      <c r="O584" s="9" t="s">
        <v>2113</v>
      </c>
      <c r="P584" s="3">
        <v>0</v>
      </c>
      <c r="Q584" s="3">
        <v>10</v>
      </c>
      <c r="R584" s="12">
        <f>Q584-P584</f>
        <v>10</v>
      </c>
      <c r="S584" s="12">
        <f>R584</f>
        <v>10</v>
      </c>
      <c r="T584" s="31">
        <v>1.1981050514317977</v>
      </c>
      <c r="U584" s="78">
        <v>-26.278021699999996</v>
      </c>
      <c r="V584" s="79">
        <v>0.15602607112048308</v>
      </c>
      <c r="W584" s="79">
        <v>1.860124604619956</v>
      </c>
      <c r="X584" s="37">
        <f>W584/V584</f>
        <v>11.921883254905334</v>
      </c>
      <c r="Y584" s="17">
        <f>T584*R584*W584</f>
        <v>22.286246850877447</v>
      </c>
      <c r="Z584" s="18">
        <f>Y584</f>
        <v>22.286246850877447</v>
      </c>
      <c r="AA584" s="26">
        <v>4.5199999999999996</v>
      </c>
    </row>
    <row r="585" spans="1:27" x14ac:dyDescent="0.25">
      <c r="A585" s="9" t="s">
        <v>2119</v>
      </c>
      <c r="B585" s="10">
        <v>293</v>
      </c>
      <c r="C585" s="11">
        <v>-117.076812</v>
      </c>
      <c r="D585" s="11">
        <v>46.78172</v>
      </c>
      <c r="E585" s="11">
        <v>494136.5834</v>
      </c>
      <c r="F585" s="11">
        <v>5180910.7740000002</v>
      </c>
      <c r="G585" s="11" t="s">
        <v>58</v>
      </c>
      <c r="H585" s="12">
        <v>5</v>
      </c>
      <c r="I585" s="12" t="s">
        <v>117</v>
      </c>
      <c r="J585" s="13" t="s">
        <v>2112</v>
      </c>
      <c r="K585" s="12">
        <v>30</v>
      </c>
      <c r="L585" s="12" t="s">
        <v>1976</v>
      </c>
      <c r="N585" s="33" t="s">
        <v>73</v>
      </c>
      <c r="O585" s="9" t="s">
        <v>2121</v>
      </c>
      <c r="P585" s="3">
        <v>10</v>
      </c>
      <c r="Q585" s="3">
        <v>20</v>
      </c>
      <c r="R585" s="12">
        <f>Q585-P585</f>
        <v>10</v>
      </c>
      <c r="S585" s="12">
        <f>S584+R585</f>
        <v>20</v>
      </c>
      <c r="T585" s="31">
        <v>1.5315736542159961</v>
      </c>
      <c r="U585" s="81">
        <v>-25.851351799999996</v>
      </c>
      <c r="V585" s="80">
        <v>0.11886423614504936</v>
      </c>
      <c r="W585" s="80">
        <v>1.2869514221483727</v>
      </c>
      <c r="X585" s="37">
        <f t="shared" ref="X585:X586" si="21">W585/V585</f>
        <v>10.827070142258039</v>
      </c>
      <c r="Y585" s="17">
        <f>T585*R585*W585</f>
        <v>19.710608924182562</v>
      </c>
      <c r="Z585" s="18">
        <f>Z584+Y585</f>
        <v>41.996855775060013</v>
      </c>
      <c r="AA585" s="26">
        <v>5.21</v>
      </c>
    </row>
    <row r="586" spans="1:27" x14ac:dyDescent="0.25">
      <c r="A586" s="9" t="s">
        <v>2120</v>
      </c>
      <c r="B586" s="10">
        <v>293</v>
      </c>
      <c r="C586" s="11">
        <v>-117.076812</v>
      </c>
      <c r="D586" s="11">
        <v>46.78172</v>
      </c>
      <c r="E586" s="11">
        <v>494136.5834</v>
      </c>
      <c r="F586" s="11">
        <v>5180910.7740000002</v>
      </c>
      <c r="G586" s="11" t="s">
        <v>58</v>
      </c>
      <c r="H586" s="12">
        <v>5</v>
      </c>
      <c r="I586" s="12" t="s">
        <v>117</v>
      </c>
      <c r="J586" s="13" t="s">
        <v>2112</v>
      </c>
      <c r="K586" s="12">
        <v>30</v>
      </c>
      <c r="L586" s="12" t="s">
        <v>1976</v>
      </c>
      <c r="N586" s="33" t="s">
        <v>29</v>
      </c>
      <c r="O586" s="9" t="s">
        <v>2121</v>
      </c>
      <c r="P586" s="3">
        <v>20</v>
      </c>
      <c r="Q586" s="3">
        <v>30</v>
      </c>
      <c r="R586" s="12">
        <f>Q586-P586</f>
        <v>10</v>
      </c>
      <c r="S586" s="12">
        <f>S585+R586</f>
        <v>30</v>
      </c>
      <c r="T586" s="31">
        <v>1.3826596326552218</v>
      </c>
      <c r="U586" s="81">
        <v>-25.714046700000004</v>
      </c>
      <c r="V586" s="80">
        <v>0.10541231937835596</v>
      </c>
      <c r="W586" s="80">
        <v>1.1700737765748459</v>
      </c>
      <c r="X586" s="37">
        <f t="shared" si="21"/>
        <v>11.099971838918613</v>
      </c>
      <c r="Y586" s="17">
        <f>T586*R586*W586</f>
        <v>16.178137780984844</v>
      </c>
      <c r="Z586" s="18">
        <f>Z585+Y586</f>
        <v>58.174993556044853</v>
      </c>
      <c r="AA586" s="86">
        <v>5.8</v>
      </c>
    </row>
    <row r="588" spans="1:27" x14ac:dyDescent="0.25">
      <c r="A588" s="9" t="s">
        <v>2132</v>
      </c>
      <c r="B588" s="10">
        <v>298</v>
      </c>
      <c r="C588" s="11">
        <v>-117.08511799999999</v>
      </c>
      <c r="D588" s="11">
        <v>46.782215999999998</v>
      </c>
      <c r="E588" s="11">
        <v>493502.60759999999</v>
      </c>
      <c r="F588" s="11">
        <v>5180966.5439999998</v>
      </c>
      <c r="G588" s="11" t="s">
        <v>58</v>
      </c>
      <c r="H588" s="12">
        <v>1</v>
      </c>
      <c r="I588" s="12" t="s">
        <v>29</v>
      </c>
      <c r="J588" s="13" t="s">
        <v>2125</v>
      </c>
      <c r="K588" s="12">
        <v>10</v>
      </c>
      <c r="L588" s="12" t="s">
        <v>2126</v>
      </c>
      <c r="N588" s="33" t="s">
        <v>31</v>
      </c>
      <c r="O588" s="9" t="s">
        <v>2135</v>
      </c>
      <c r="P588" s="3">
        <v>0</v>
      </c>
      <c r="Q588" s="3">
        <v>10</v>
      </c>
      <c r="R588" s="12">
        <f>Q588-P588</f>
        <v>10</v>
      </c>
      <c r="S588" s="12">
        <f>R588</f>
        <v>10</v>
      </c>
      <c r="T588" s="31">
        <v>1.0991231010815676</v>
      </c>
      <c r="U588" s="78">
        <v>-26.560159499999997</v>
      </c>
      <c r="V588" s="79">
        <v>0.18919960146130851</v>
      </c>
      <c r="W588" s="79">
        <v>2.3173933671774916</v>
      </c>
      <c r="X588" s="37">
        <f>W588/V588</f>
        <v>12.248405119666177</v>
      </c>
      <c r="Y588" s="17">
        <f>T588*R588*W588</f>
        <v>25.471005841579803</v>
      </c>
      <c r="Z588" s="18">
        <f>Y588</f>
        <v>25.471005841579803</v>
      </c>
      <c r="AA588" s="26">
        <v>4.59</v>
      </c>
    </row>
    <row r="589" spans="1:27" x14ac:dyDescent="0.25">
      <c r="A589" s="9" t="s">
        <v>2133</v>
      </c>
      <c r="B589" s="10">
        <v>298</v>
      </c>
      <c r="C589" s="11">
        <v>-117.08511799999999</v>
      </c>
      <c r="D589" s="11">
        <v>46.782215999999998</v>
      </c>
      <c r="E589" s="11">
        <v>493502.60759999999</v>
      </c>
      <c r="F589" s="11">
        <v>5180966.5439999998</v>
      </c>
      <c r="G589" s="11" t="s">
        <v>58</v>
      </c>
      <c r="H589" s="12">
        <v>1</v>
      </c>
      <c r="I589" s="12" t="s">
        <v>29</v>
      </c>
      <c r="J589" s="13" t="s">
        <v>2125</v>
      </c>
      <c r="K589" s="12">
        <v>10</v>
      </c>
      <c r="L589" s="12" t="s">
        <v>2126</v>
      </c>
      <c r="N589" s="33" t="s">
        <v>31</v>
      </c>
      <c r="O589" s="9" t="s">
        <v>2135</v>
      </c>
      <c r="P589" s="3">
        <v>10</v>
      </c>
      <c r="Q589" s="3">
        <v>20</v>
      </c>
      <c r="R589" s="12">
        <f>Q589-P589</f>
        <v>10</v>
      </c>
      <c r="S589" s="12">
        <f>S588+R589</f>
        <v>20</v>
      </c>
      <c r="T589" s="31">
        <v>1.3844240167969371</v>
      </c>
      <c r="U589" s="81">
        <v>-26.038945099999992</v>
      </c>
      <c r="V589" s="80">
        <v>0.14210102172974526</v>
      </c>
      <c r="W589" s="80">
        <v>1.6747925360963207</v>
      </c>
      <c r="X589" s="37">
        <f t="shared" ref="X589:X590" si="22">W589/V589</f>
        <v>11.785928881507438</v>
      </c>
      <c r="Y589" s="17">
        <f>T589*R589*W589</f>
        <v>23.186230101239975</v>
      </c>
      <c r="Z589" s="18">
        <f>Z588+Y589</f>
        <v>48.657235942819781</v>
      </c>
      <c r="AA589" s="26">
        <v>4.88</v>
      </c>
    </row>
    <row r="590" spans="1:27" x14ac:dyDescent="0.25">
      <c r="A590" s="9" t="s">
        <v>2134</v>
      </c>
      <c r="B590" s="10">
        <v>298</v>
      </c>
      <c r="C590" s="11">
        <v>-117.08511799999999</v>
      </c>
      <c r="D590" s="11">
        <v>46.782215999999998</v>
      </c>
      <c r="E590" s="11">
        <v>493502.60759999999</v>
      </c>
      <c r="F590" s="11">
        <v>5180966.5439999998</v>
      </c>
      <c r="G590" s="11" t="s">
        <v>58</v>
      </c>
      <c r="H590" s="12">
        <v>1</v>
      </c>
      <c r="I590" s="12" t="s">
        <v>29</v>
      </c>
      <c r="J590" s="13" t="s">
        <v>2125</v>
      </c>
      <c r="K590" s="12">
        <v>10</v>
      </c>
      <c r="L590" s="12" t="s">
        <v>2126</v>
      </c>
      <c r="N590" s="33" t="s">
        <v>73</v>
      </c>
      <c r="O590" s="9" t="s">
        <v>2135</v>
      </c>
      <c r="P590" s="3">
        <v>20</v>
      </c>
      <c r="Q590" s="3">
        <v>30</v>
      </c>
      <c r="R590" s="12">
        <f>Q590-P590</f>
        <v>10</v>
      </c>
      <c r="S590" s="12">
        <f>S589+R590</f>
        <v>30</v>
      </c>
      <c r="T590" s="31">
        <v>1.2675335674082961</v>
      </c>
      <c r="U590" s="81">
        <v>-25.779729900000007</v>
      </c>
      <c r="V590" s="80">
        <v>0.1357806624888093</v>
      </c>
      <c r="W590" s="80">
        <v>1.5499503133393013</v>
      </c>
      <c r="X590" s="37">
        <f t="shared" si="22"/>
        <v>11.415103483289046</v>
      </c>
      <c r="Y590" s="17">
        <f>T590*R590*W590</f>
        <v>19.646140499725711</v>
      </c>
      <c r="Z590" s="18">
        <f>Z589+Y590</f>
        <v>68.303376442545499</v>
      </c>
      <c r="AA590" s="86">
        <v>5.9</v>
      </c>
    </row>
    <row r="592" spans="1:27" x14ac:dyDescent="0.25">
      <c r="A592" s="9" t="s">
        <v>2145</v>
      </c>
      <c r="B592" s="10">
        <v>300</v>
      </c>
      <c r="C592" s="11">
        <v>-117.084282</v>
      </c>
      <c r="D592" s="11">
        <v>46.782153000000001</v>
      </c>
      <c r="E592" s="11">
        <v>493566.41519999999</v>
      </c>
      <c r="F592" s="11">
        <v>5180959.4740000004</v>
      </c>
      <c r="G592" s="11" t="s">
        <v>512</v>
      </c>
      <c r="H592" s="12">
        <v>3</v>
      </c>
      <c r="I592" s="12" t="s">
        <v>29</v>
      </c>
      <c r="J592" s="13" t="s">
        <v>2139</v>
      </c>
      <c r="K592" s="12">
        <v>12</v>
      </c>
      <c r="L592" s="12" t="s">
        <v>2126</v>
      </c>
      <c r="N592" s="33" t="s">
        <v>31</v>
      </c>
      <c r="O592" s="9" t="s">
        <v>2148</v>
      </c>
      <c r="P592" s="3">
        <v>0</v>
      </c>
      <c r="Q592" s="3">
        <v>10</v>
      </c>
      <c r="R592" s="12">
        <f>Q592-P592</f>
        <v>10</v>
      </c>
      <c r="S592" s="12">
        <f>R592</f>
        <v>10</v>
      </c>
      <c r="T592" s="31">
        <v>0.98126224041498322</v>
      </c>
      <c r="U592" s="78">
        <v>-26.312001799999997</v>
      </c>
      <c r="V592" s="79">
        <v>0.1864286432666197</v>
      </c>
      <c r="W592" s="79">
        <v>2.2999658050890077</v>
      </c>
      <c r="X592" s="37">
        <f>W592/V592</f>
        <v>12.336976576071129</v>
      </c>
      <c r="Y592" s="17">
        <f>T592*R592*W592</f>
        <v>22.568695987794904</v>
      </c>
      <c r="Z592" s="18">
        <f>Y592</f>
        <v>22.568695987794904</v>
      </c>
      <c r="AA592" s="26">
        <v>4.88</v>
      </c>
    </row>
    <row r="593" spans="1:27" x14ac:dyDescent="0.25">
      <c r="A593" s="9" t="s">
        <v>2146</v>
      </c>
      <c r="B593" s="10">
        <v>300</v>
      </c>
      <c r="C593" s="11">
        <v>-117.084282</v>
      </c>
      <c r="D593" s="11">
        <v>46.782153000000001</v>
      </c>
      <c r="E593" s="11">
        <v>493566.41519999999</v>
      </c>
      <c r="F593" s="11">
        <v>5180959.4740000004</v>
      </c>
      <c r="G593" s="11" t="s">
        <v>512</v>
      </c>
      <c r="H593" s="12">
        <v>3</v>
      </c>
      <c r="I593" s="12" t="s">
        <v>29</v>
      </c>
      <c r="J593" s="13" t="s">
        <v>2139</v>
      </c>
      <c r="K593" s="12">
        <v>12</v>
      </c>
      <c r="L593" s="12" t="s">
        <v>2126</v>
      </c>
      <c r="N593" s="33" t="s">
        <v>73</v>
      </c>
      <c r="O593" s="9" t="s">
        <v>2148</v>
      </c>
      <c r="P593" s="3">
        <v>10</v>
      </c>
      <c r="Q593" s="3">
        <v>20</v>
      </c>
      <c r="R593" s="12">
        <f>Q593-P593</f>
        <v>10</v>
      </c>
      <c r="S593" s="12">
        <f>S592+R593</f>
        <v>20</v>
      </c>
      <c r="T593" s="31">
        <v>1.2999100164087725</v>
      </c>
      <c r="U593" s="81">
        <v>-25.875954199999995</v>
      </c>
      <c r="V593" s="80">
        <v>0.15728589783350314</v>
      </c>
      <c r="W593" s="80">
        <v>1.9035753843427408</v>
      </c>
      <c r="X593" s="37">
        <f t="shared" ref="X593:X594" si="23">W593/V593</f>
        <v>12.102644995915611</v>
      </c>
      <c r="Y593" s="17">
        <f>T593*R593*W593</f>
        <v>24.744767090963077</v>
      </c>
      <c r="Z593" s="18">
        <f>Z592+Y593</f>
        <v>47.313463078757977</v>
      </c>
      <c r="AA593" s="26">
        <v>5.18</v>
      </c>
    </row>
    <row r="594" spans="1:27" x14ac:dyDescent="0.25">
      <c r="A594" s="9" t="s">
        <v>2147</v>
      </c>
      <c r="B594" s="10">
        <v>300</v>
      </c>
      <c r="C594" s="11">
        <v>-117.084282</v>
      </c>
      <c r="D594" s="11">
        <v>46.782153000000001</v>
      </c>
      <c r="E594" s="11">
        <v>493566.41519999999</v>
      </c>
      <c r="F594" s="11">
        <v>5180959.4740000004</v>
      </c>
      <c r="G594" s="11" t="s">
        <v>512</v>
      </c>
      <c r="H594" s="12">
        <v>3</v>
      </c>
      <c r="I594" s="12" t="s">
        <v>29</v>
      </c>
      <c r="J594" s="13" t="s">
        <v>2139</v>
      </c>
      <c r="K594" s="12">
        <v>12</v>
      </c>
      <c r="L594" s="12" t="s">
        <v>2126</v>
      </c>
      <c r="N594" s="33" t="s">
        <v>29</v>
      </c>
      <c r="O594" s="9" t="s">
        <v>2148</v>
      </c>
      <c r="P594" s="3">
        <v>20</v>
      </c>
      <c r="Q594" s="3">
        <v>30</v>
      </c>
      <c r="R594" s="12">
        <f>Q594-P594</f>
        <v>10</v>
      </c>
      <c r="S594" s="12">
        <f>S593+R594</f>
        <v>30</v>
      </c>
      <c r="T594" s="31">
        <v>1.2514776717186866</v>
      </c>
      <c r="U594" s="81">
        <v>-25.6668369</v>
      </c>
      <c r="V594" s="80">
        <v>0.1385984514358522</v>
      </c>
      <c r="W594" s="80">
        <v>1.5645932568852299</v>
      </c>
      <c r="X594" s="37">
        <f t="shared" si="23"/>
        <v>11.288677764263287</v>
      </c>
      <c r="Y594" s="17">
        <f>T594*R594*W594</f>
        <v>19.580535263134845</v>
      </c>
      <c r="Z594" s="18">
        <f>Z593+Y594</f>
        <v>66.893998341892825</v>
      </c>
      <c r="AA594" s="26">
        <v>5.92</v>
      </c>
    </row>
    <row r="596" spans="1:27" x14ac:dyDescent="0.25">
      <c r="A596" s="9" t="s">
        <v>2159</v>
      </c>
      <c r="B596" s="10">
        <v>302</v>
      </c>
      <c r="C596" s="11">
        <v>-117.083446</v>
      </c>
      <c r="D596" s="11">
        <v>46.782169000000003</v>
      </c>
      <c r="E596" s="11">
        <v>493630.23239999998</v>
      </c>
      <c r="F596" s="11">
        <v>5180961.1840000004</v>
      </c>
      <c r="G596" s="11" t="s">
        <v>58</v>
      </c>
      <c r="H596" s="12">
        <v>5</v>
      </c>
      <c r="I596" s="12" t="s">
        <v>29</v>
      </c>
      <c r="J596" s="13" t="s">
        <v>2152</v>
      </c>
      <c r="K596" s="12">
        <v>14</v>
      </c>
      <c r="L596" s="12" t="s">
        <v>2126</v>
      </c>
      <c r="N596" s="33" t="s">
        <v>31</v>
      </c>
      <c r="O596" s="9" t="s">
        <v>2162</v>
      </c>
      <c r="P596" s="3">
        <v>0</v>
      </c>
      <c r="Q596" s="3">
        <v>10</v>
      </c>
      <c r="R596" s="12">
        <f>Q596-P596</f>
        <v>10</v>
      </c>
      <c r="S596" s="12">
        <f>R596</f>
        <v>10</v>
      </c>
      <c r="T596" s="31">
        <v>1.086066658432874</v>
      </c>
      <c r="U596" s="78">
        <v>-26.4396846</v>
      </c>
      <c r="V596" s="79">
        <v>0.19749793937173729</v>
      </c>
      <c r="W596" s="79">
        <v>2.4431165857679273</v>
      </c>
      <c r="X596" s="37">
        <f>W596/V596</f>
        <v>12.370339627541181</v>
      </c>
      <c r="Y596" s="17">
        <f>T596*R596*W596</f>
        <v>26.53387466466905</v>
      </c>
      <c r="Z596" s="18">
        <f>Y596</f>
        <v>26.53387466466905</v>
      </c>
      <c r="AA596" s="26">
        <v>5.19</v>
      </c>
    </row>
    <row r="597" spans="1:27" x14ac:dyDescent="0.25">
      <c r="A597" s="9" t="s">
        <v>2160</v>
      </c>
      <c r="B597" s="10">
        <v>302</v>
      </c>
      <c r="C597" s="11">
        <v>-117.083446</v>
      </c>
      <c r="D597" s="11">
        <v>46.782169000000003</v>
      </c>
      <c r="E597" s="11">
        <v>493630.23239999998</v>
      </c>
      <c r="F597" s="11">
        <v>5180961.1840000004</v>
      </c>
      <c r="G597" s="11" t="s">
        <v>58</v>
      </c>
      <c r="H597" s="12">
        <v>5</v>
      </c>
      <c r="I597" s="12" t="s">
        <v>29</v>
      </c>
      <c r="J597" s="13" t="s">
        <v>2152</v>
      </c>
      <c r="K597" s="12">
        <v>14</v>
      </c>
      <c r="L597" s="12" t="s">
        <v>2126</v>
      </c>
      <c r="N597" s="33" t="s">
        <v>73</v>
      </c>
      <c r="O597" s="9" t="s">
        <v>2162</v>
      </c>
      <c r="P597" s="3">
        <v>10</v>
      </c>
      <c r="Q597" s="3">
        <v>20</v>
      </c>
      <c r="R597" s="12">
        <f>Q597-P597</f>
        <v>10</v>
      </c>
      <c r="S597" s="12">
        <f>S596+R597</f>
        <v>20</v>
      </c>
      <c r="T597" s="31">
        <v>1.1017696772941405</v>
      </c>
      <c r="U597" s="81">
        <v>-26.072773399999996</v>
      </c>
      <c r="V597" s="80">
        <v>0.18051576194190797</v>
      </c>
      <c r="W597" s="80">
        <v>1.9385307208736751</v>
      </c>
      <c r="X597" s="37">
        <f t="shared" ref="X597:X598" si="24">W597/V597</f>
        <v>10.738844630628524</v>
      </c>
      <c r="Y597" s="17">
        <f>T597*R597*W597</f>
        <v>21.358143667617668</v>
      </c>
      <c r="Z597" s="18">
        <f>Z596+Y597</f>
        <v>47.892018332286717</v>
      </c>
      <c r="AA597" s="26">
        <v>5.1100000000000003</v>
      </c>
    </row>
    <row r="598" spans="1:27" x14ac:dyDescent="0.25">
      <c r="A598" s="9" t="s">
        <v>2161</v>
      </c>
      <c r="B598" s="10">
        <v>302</v>
      </c>
      <c r="C598" s="11">
        <v>-117.083446</v>
      </c>
      <c r="D598" s="11">
        <v>46.782169000000003</v>
      </c>
      <c r="E598" s="11">
        <v>493630.23239999998</v>
      </c>
      <c r="F598" s="11">
        <v>5180961.1840000004</v>
      </c>
      <c r="G598" s="11" t="s">
        <v>58</v>
      </c>
      <c r="H598" s="12">
        <v>5</v>
      </c>
      <c r="I598" s="12" t="s">
        <v>29</v>
      </c>
      <c r="J598" s="13" t="s">
        <v>2152</v>
      </c>
      <c r="K598" s="12">
        <v>14</v>
      </c>
      <c r="L598" s="12" t="s">
        <v>2126</v>
      </c>
      <c r="N598" s="33" t="s">
        <v>29</v>
      </c>
      <c r="O598" s="9" t="s">
        <v>2162</v>
      </c>
      <c r="P598" s="3">
        <v>20</v>
      </c>
      <c r="Q598" s="3">
        <v>30</v>
      </c>
      <c r="R598" s="12">
        <f>Q598-P598</f>
        <v>10</v>
      </c>
      <c r="S598" s="12">
        <f>S597+R598</f>
        <v>30</v>
      </c>
      <c r="T598" s="31">
        <v>1.0910069340296769</v>
      </c>
      <c r="U598" s="81">
        <v>-25.587811799999997</v>
      </c>
      <c r="V598" s="80">
        <v>0.14325749194285436</v>
      </c>
      <c r="W598" s="80">
        <v>1.6089321275674633</v>
      </c>
      <c r="X598" s="37">
        <f t="shared" si="24"/>
        <v>11.231050507356843</v>
      </c>
      <c r="Y598" s="17">
        <f>T598*R598*W598</f>
        <v>17.553561075592231</v>
      </c>
      <c r="Z598" s="18">
        <f>Z597+Y598</f>
        <v>65.445579407878952</v>
      </c>
      <c r="AA598" s="26">
        <v>5.69</v>
      </c>
    </row>
    <row r="600" spans="1:27" x14ac:dyDescent="0.25">
      <c r="A600" s="9" t="s">
        <v>2172</v>
      </c>
      <c r="B600" s="10">
        <v>304</v>
      </c>
      <c r="C600" s="11">
        <v>-117.08261</v>
      </c>
      <c r="D600" s="11">
        <v>46.782159</v>
      </c>
      <c r="E600" s="11">
        <v>493694.04639999999</v>
      </c>
      <c r="F600" s="11">
        <v>5180960.0060000001</v>
      </c>
      <c r="G600" s="11" t="s">
        <v>58</v>
      </c>
      <c r="H600" s="12">
        <v>6</v>
      </c>
      <c r="I600" s="12" t="s">
        <v>29</v>
      </c>
      <c r="J600" s="13" t="s">
        <v>2166</v>
      </c>
      <c r="K600" s="12">
        <v>16</v>
      </c>
      <c r="L600" s="12" t="s">
        <v>2126</v>
      </c>
      <c r="N600" s="33" t="s">
        <v>31</v>
      </c>
      <c r="O600" s="9" t="s">
        <v>2172</v>
      </c>
      <c r="P600" s="3">
        <v>0</v>
      </c>
      <c r="Q600" s="3">
        <v>10</v>
      </c>
      <c r="R600" s="12">
        <f>Q600-P600</f>
        <v>10</v>
      </c>
      <c r="S600" s="12">
        <f>R600</f>
        <v>10</v>
      </c>
      <c r="T600" s="31">
        <v>1.2404502708329659</v>
      </c>
      <c r="U600" s="78">
        <v>-26.378932300000002</v>
      </c>
      <c r="V600" s="79">
        <v>0.14190744466800803</v>
      </c>
      <c r="W600" s="79">
        <v>1.5980331991951713</v>
      </c>
      <c r="X600" s="37">
        <f>W600/V600</f>
        <v>11.261094884301274</v>
      </c>
      <c r="Y600" s="17">
        <f>T600*R600*W600</f>
        <v>19.822807147417212</v>
      </c>
      <c r="Z600" s="18">
        <f>Y600</f>
        <v>19.822807147417212</v>
      </c>
      <c r="AA600" s="26">
        <v>4.63</v>
      </c>
    </row>
    <row r="601" spans="1:27" x14ac:dyDescent="0.25">
      <c r="A601" s="9" t="s">
        <v>2173</v>
      </c>
      <c r="B601" s="10">
        <v>304</v>
      </c>
      <c r="C601" s="11">
        <v>-117.08261</v>
      </c>
      <c r="D601" s="11">
        <v>46.782159</v>
      </c>
      <c r="E601" s="11">
        <v>493694.04639999999</v>
      </c>
      <c r="F601" s="11">
        <v>5180960.0060000001</v>
      </c>
      <c r="G601" s="11" t="s">
        <v>58</v>
      </c>
      <c r="H601" s="12">
        <v>6</v>
      </c>
      <c r="I601" s="12" t="s">
        <v>29</v>
      </c>
      <c r="J601" s="13" t="s">
        <v>2166</v>
      </c>
      <c r="K601" s="12">
        <v>16</v>
      </c>
      <c r="L601" s="12" t="s">
        <v>2126</v>
      </c>
      <c r="N601" s="33" t="s">
        <v>31</v>
      </c>
      <c r="O601" s="9" t="s">
        <v>2173</v>
      </c>
      <c r="P601" s="3">
        <v>10</v>
      </c>
      <c r="Q601" s="3">
        <v>20</v>
      </c>
      <c r="R601" s="12">
        <f>Q601-P601</f>
        <v>10</v>
      </c>
      <c r="S601" s="12">
        <f>S600+R601</f>
        <v>20</v>
      </c>
      <c r="T601" s="31">
        <v>1.4407960901247419</v>
      </c>
      <c r="U601" s="81">
        <v>-25.73756569999999</v>
      </c>
      <c r="V601" s="80">
        <v>0.1095763536704062</v>
      </c>
      <c r="W601" s="80">
        <v>1.0143742636135444</v>
      </c>
      <c r="X601" s="37">
        <f t="shared" ref="X601:X602" si="25">W601/V601</f>
        <v>9.257236891315733</v>
      </c>
      <c r="Y601" s="17">
        <f>T601*R601*W601</f>
        <v>14.615064729375591</v>
      </c>
      <c r="Z601" s="18">
        <f>Z600+Y601</f>
        <v>34.437871876792805</v>
      </c>
      <c r="AA601" s="26">
        <v>5.04</v>
      </c>
    </row>
    <row r="602" spans="1:27" x14ac:dyDescent="0.25">
      <c r="A602" s="9" t="s">
        <v>2174</v>
      </c>
      <c r="B602" s="10">
        <v>304</v>
      </c>
      <c r="C602" s="11">
        <v>-117.08261</v>
      </c>
      <c r="D602" s="11">
        <v>46.782159</v>
      </c>
      <c r="E602" s="11">
        <v>493694.04639999999</v>
      </c>
      <c r="F602" s="11">
        <v>5180960.0060000001</v>
      </c>
      <c r="G602" s="11" t="s">
        <v>58</v>
      </c>
      <c r="H602" s="12">
        <v>6</v>
      </c>
      <c r="I602" s="12" t="s">
        <v>29</v>
      </c>
      <c r="J602" s="13" t="s">
        <v>2166</v>
      </c>
      <c r="K602" s="12">
        <v>16</v>
      </c>
      <c r="L602" s="12" t="s">
        <v>2126</v>
      </c>
      <c r="N602" s="33" t="s">
        <v>1280</v>
      </c>
      <c r="O602" s="9" t="s">
        <v>2174</v>
      </c>
      <c r="P602" s="3">
        <v>20</v>
      </c>
      <c r="Q602" s="3">
        <v>30</v>
      </c>
      <c r="R602" s="12">
        <f>Q602-P602</f>
        <v>10</v>
      </c>
      <c r="S602" s="12">
        <f>S601+R602</f>
        <v>30</v>
      </c>
      <c r="T602" s="31">
        <v>1.4844645976321964</v>
      </c>
      <c r="U602" s="81">
        <v>-25.4143671</v>
      </c>
      <c r="V602" s="80">
        <v>6.4049326068253518E-2</v>
      </c>
      <c r="W602" s="80">
        <v>0.54455596979256282</v>
      </c>
      <c r="X602" s="37">
        <f t="shared" si="25"/>
        <v>8.5021342646488147</v>
      </c>
      <c r="Y602" s="17">
        <f>T602*R602*W602</f>
        <v>8.0837405858632732</v>
      </c>
      <c r="Z602" s="18">
        <f>Z601+Y602</f>
        <v>42.52161246265608</v>
      </c>
      <c r="AA602" s="26">
        <v>6.05</v>
      </c>
    </row>
    <row r="604" spans="1:27" x14ac:dyDescent="0.25">
      <c r="A604" s="9" t="s">
        <v>2184</v>
      </c>
      <c r="B604" s="10">
        <v>306</v>
      </c>
      <c r="C604" s="11">
        <v>-117.081774</v>
      </c>
      <c r="D604" s="11">
        <v>46.781998000000002</v>
      </c>
      <c r="E604" s="11">
        <v>493757.8431</v>
      </c>
      <c r="F604" s="11">
        <v>5180942.0480000004</v>
      </c>
      <c r="G604" s="11" t="s">
        <v>58</v>
      </c>
      <c r="H604" s="12">
        <v>2</v>
      </c>
      <c r="I604" s="12" t="s">
        <v>59</v>
      </c>
      <c r="J604" s="13" t="s">
        <v>2178</v>
      </c>
      <c r="K604" s="12">
        <v>18</v>
      </c>
      <c r="L604" s="12" t="s">
        <v>2126</v>
      </c>
      <c r="N604" s="33" t="s">
        <v>31</v>
      </c>
      <c r="O604" s="9" t="s">
        <v>2187</v>
      </c>
      <c r="P604" s="3">
        <v>0</v>
      </c>
      <c r="Q604" s="3">
        <v>10</v>
      </c>
      <c r="R604" s="12">
        <f>Q604-P604</f>
        <v>10</v>
      </c>
      <c r="S604" s="12">
        <f>R604</f>
        <v>10</v>
      </c>
      <c r="T604" s="31">
        <v>1.137763113785133</v>
      </c>
      <c r="U604" s="78">
        <v>-26.3603977</v>
      </c>
      <c r="V604" s="79">
        <v>0.17452364515015531</v>
      </c>
      <c r="W604" s="79">
        <v>2.1633620987228168</v>
      </c>
      <c r="X604" s="37">
        <f>W604/V604</f>
        <v>12.39581087629427</v>
      </c>
      <c r="Y604" s="17">
        <f>T604*R604*W604</f>
        <v>24.613935976876121</v>
      </c>
      <c r="Z604" s="18">
        <f>Y604</f>
        <v>24.613935976876121</v>
      </c>
      <c r="AA604" s="86">
        <v>4.5</v>
      </c>
    </row>
    <row r="605" spans="1:27" x14ac:dyDescent="0.25">
      <c r="A605" s="9" t="s">
        <v>2185</v>
      </c>
      <c r="B605" s="10">
        <v>306</v>
      </c>
      <c r="C605" s="11">
        <v>-117.081774</v>
      </c>
      <c r="D605" s="11">
        <v>46.781998000000002</v>
      </c>
      <c r="E605" s="11">
        <v>493757.8431</v>
      </c>
      <c r="F605" s="11">
        <v>5180942.0480000004</v>
      </c>
      <c r="G605" s="11" t="s">
        <v>58</v>
      </c>
      <c r="H605" s="12">
        <v>2</v>
      </c>
      <c r="I605" s="12" t="s">
        <v>59</v>
      </c>
      <c r="J605" s="13" t="s">
        <v>2178</v>
      </c>
      <c r="K605" s="12">
        <v>18</v>
      </c>
      <c r="L605" s="12" t="s">
        <v>2126</v>
      </c>
      <c r="N605" s="33" t="s">
        <v>223</v>
      </c>
      <c r="O605" s="9" t="s">
        <v>2187</v>
      </c>
      <c r="P605" s="3">
        <v>10</v>
      </c>
      <c r="Q605" s="3">
        <v>20</v>
      </c>
      <c r="R605" s="12">
        <f>Q605-P605</f>
        <v>10</v>
      </c>
      <c r="S605" s="12">
        <f>S604+R605</f>
        <v>20</v>
      </c>
      <c r="T605" s="31">
        <v>1.3013215237221447</v>
      </c>
      <c r="U605" s="81">
        <v>-25.946686099999994</v>
      </c>
      <c r="V605" s="80">
        <v>0.15165560901494046</v>
      </c>
      <c r="W605" s="80">
        <v>1.683038743985819</v>
      </c>
      <c r="X605" s="37">
        <f t="shared" ref="X605:X606" si="26">W605/V605</f>
        <v>11.097767863106291</v>
      </c>
      <c r="Y605" s="17">
        <f>T605*R605*W605</f>
        <v>21.901745428070306</v>
      </c>
      <c r="Z605" s="18">
        <f>Z604+Y605</f>
        <v>46.515681404946427</v>
      </c>
      <c r="AA605" s="26">
        <v>5.14</v>
      </c>
    </row>
    <row r="606" spans="1:27" x14ac:dyDescent="0.25">
      <c r="A606" s="9" t="s">
        <v>2186</v>
      </c>
      <c r="B606" s="10">
        <v>306</v>
      </c>
      <c r="C606" s="11">
        <v>-117.081774</v>
      </c>
      <c r="D606" s="11">
        <v>46.781998000000002</v>
      </c>
      <c r="E606" s="11">
        <v>493757.8431</v>
      </c>
      <c r="F606" s="11">
        <v>5180942.0480000004</v>
      </c>
      <c r="G606" s="11" t="s">
        <v>58</v>
      </c>
      <c r="H606" s="12">
        <v>2</v>
      </c>
      <c r="I606" s="12" t="s">
        <v>59</v>
      </c>
      <c r="J606" s="13" t="s">
        <v>2178</v>
      </c>
      <c r="K606" s="12">
        <v>18</v>
      </c>
      <c r="L606" s="12" t="s">
        <v>2126</v>
      </c>
      <c r="N606" s="33" t="s">
        <v>35</v>
      </c>
      <c r="O606" s="9" t="s">
        <v>2187</v>
      </c>
      <c r="P606" s="3">
        <v>20</v>
      </c>
      <c r="Q606" s="3">
        <v>30</v>
      </c>
      <c r="R606" s="12">
        <f>Q606-P606</f>
        <v>10</v>
      </c>
      <c r="S606" s="12">
        <f>S605+R606</f>
        <v>30</v>
      </c>
      <c r="T606" s="31">
        <v>1.3142897471637527</v>
      </c>
      <c r="U606" s="81">
        <v>-25.2876102</v>
      </c>
      <c r="V606" s="80">
        <v>0.11249166157748861</v>
      </c>
      <c r="W606" s="80">
        <v>1.0701907267346269</v>
      </c>
      <c r="X606" s="37">
        <f t="shared" si="26"/>
        <v>9.5135115947899678</v>
      </c>
      <c r="Y606" s="17">
        <f>T606*R606*W606</f>
        <v>14.065406996570456</v>
      </c>
      <c r="Z606" s="18">
        <f>Z605+Y606</f>
        <v>60.58108840151688</v>
      </c>
      <c r="AA606" s="26">
        <v>6.08</v>
      </c>
    </row>
    <row r="607" spans="1:27" x14ac:dyDescent="0.25">
      <c r="P607" s="77"/>
      <c r="Q607" s="77"/>
      <c r="R607" s="77"/>
      <c r="S607" s="77"/>
    </row>
    <row r="608" spans="1:27" x14ac:dyDescent="0.25">
      <c r="A608" s="9" t="s">
        <v>2197</v>
      </c>
      <c r="B608" s="10">
        <v>308</v>
      </c>
      <c r="C608" s="11">
        <v>-117.080938</v>
      </c>
      <c r="D608" s="11">
        <v>46.782139000000001</v>
      </c>
      <c r="E608" s="11">
        <v>493821.67460000003</v>
      </c>
      <c r="F608" s="11">
        <v>5180957.6500000004</v>
      </c>
      <c r="G608" s="11" t="s">
        <v>58</v>
      </c>
      <c r="H608" s="12">
        <v>3</v>
      </c>
      <c r="I608" s="12" t="s">
        <v>59</v>
      </c>
      <c r="J608" s="13" t="s">
        <v>2191</v>
      </c>
      <c r="K608" s="12">
        <v>20</v>
      </c>
      <c r="L608" s="12" t="s">
        <v>2126</v>
      </c>
      <c r="N608" s="33" t="s">
        <v>31</v>
      </c>
      <c r="O608" s="9" t="s">
        <v>2200</v>
      </c>
      <c r="P608" s="3">
        <v>0</v>
      </c>
      <c r="Q608" s="3">
        <v>10</v>
      </c>
      <c r="R608" s="12">
        <f>Q608-P608</f>
        <v>10</v>
      </c>
      <c r="S608" s="12">
        <f>R608</f>
        <v>10</v>
      </c>
      <c r="T608" s="31">
        <v>1.1899888843799074</v>
      </c>
      <c r="U608" s="78">
        <v>-26.250219800000004</v>
      </c>
      <c r="V608" s="79">
        <v>0.18344306411597805</v>
      </c>
      <c r="W608" s="79">
        <v>2.1673128675143576</v>
      </c>
      <c r="X608" s="37">
        <f>W608/V608</f>
        <v>11.814635118306349</v>
      </c>
      <c r="Y608" s="17">
        <f>T608*R608*W608</f>
        <v>25.790782213156284</v>
      </c>
      <c r="Z608" s="18">
        <f>Y608</f>
        <v>25.790782213156284</v>
      </c>
      <c r="AA608" s="26">
        <v>4.78</v>
      </c>
    </row>
    <row r="609" spans="1:27" x14ac:dyDescent="0.25">
      <c r="A609" s="9" t="s">
        <v>2198</v>
      </c>
      <c r="B609" s="10">
        <v>308</v>
      </c>
      <c r="C609" s="11">
        <v>-117.080938</v>
      </c>
      <c r="D609" s="11">
        <v>46.782139000000001</v>
      </c>
      <c r="E609" s="11">
        <v>493821.67460000003</v>
      </c>
      <c r="F609" s="11">
        <v>5180957.6500000004</v>
      </c>
      <c r="G609" s="11" t="s">
        <v>58</v>
      </c>
      <c r="H609" s="12">
        <v>3</v>
      </c>
      <c r="I609" s="12" t="s">
        <v>59</v>
      </c>
      <c r="J609" s="13" t="s">
        <v>2191</v>
      </c>
      <c r="K609" s="12">
        <v>20</v>
      </c>
      <c r="L609" s="12" t="s">
        <v>2126</v>
      </c>
      <c r="N609" s="33" t="s">
        <v>1280</v>
      </c>
      <c r="O609" s="9" t="s">
        <v>2200</v>
      </c>
      <c r="P609" s="3">
        <v>10</v>
      </c>
      <c r="Q609" s="3">
        <v>20</v>
      </c>
      <c r="R609" s="12">
        <f>Q609-P609</f>
        <v>10</v>
      </c>
      <c r="S609" s="12">
        <f>S608+R609</f>
        <v>20</v>
      </c>
      <c r="T609" s="31">
        <v>1.2548300015879459</v>
      </c>
      <c r="U609" s="81">
        <v>-25.832899999999995</v>
      </c>
      <c r="V609" s="80">
        <v>0.14886432066240118</v>
      </c>
      <c r="W609" s="80">
        <v>1.706943921716221</v>
      </c>
      <c r="X609" s="37">
        <f t="shared" ref="X609:X610" si="27">W609/V609</f>
        <v>11.466440810805686</v>
      </c>
      <c r="Y609" s="17">
        <f>T609*R609*W609</f>
        <v>21.419244439977003</v>
      </c>
      <c r="Z609" s="18">
        <f>Z608+Y609</f>
        <v>47.210026653133284</v>
      </c>
      <c r="AA609" s="26">
        <v>5.19</v>
      </c>
    </row>
    <row r="610" spans="1:27" x14ac:dyDescent="0.25">
      <c r="A610" s="9" t="s">
        <v>2199</v>
      </c>
      <c r="B610" s="10">
        <v>308</v>
      </c>
      <c r="C610" s="11">
        <v>-117.080938</v>
      </c>
      <c r="D610" s="11">
        <v>46.782139000000001</v>
      </c>
      <c r="E610" s="11">
        <v>493821.67460000003</v>
      </c>
      <c r="F610" s="11">
        <v>5180957.6500000004</v>
      </c>
      <c r="G610" s="11" t="s">
        <v>58</v>
      </c>
      <c r="H610" s="12">
        <v>3</v>
      </c>
      <c r="I610" s="12" t="s">
        <v>59</v>
      </c>
      <c r="J610" s="13" t="s">
        <v>2191</v>
      </c>
      <c r="K610" s="12">
        <v>20</v>
      </c>
      <c r="L610" s="12" t="s">
        <v>2126</v>
      </c>
      <c r="N610" s="33" t="s">
        <v>66</v>
      </c>
      <c r="O610" s="9" t="s">
        <v>2200</v>
      </c>
      <c r="P610" s="3">
        <v>20</v>
      </c>
      <c r="Q610" s="3">
        <v>30</v>
      </c>
      <c r="R610" s="12">
        <f>Q610-P610</f>
        <v>10</v>
      </c>
      <c r="S610" s="12">
        <f>S609+R610</f>
        <v>30</v>
      </c>
      <c r="T610" s="31">
        <v>1.2666513753374387</v>
      </c>
      <c r="U610" s="81">
        <v>-25.229065499999994</v>
      </c>
      <c r="V610" s="80">
        <v>9.3167433430921515E-2</v>
      </c>
      <c r="W610" s="80">
        <v>0.84702774292485727</v>
      </c>
      <c r="X610" s="37">
        <f t="shared" si="27"/>
        <v>9.0914573014709195</v>
      </c>
      <c r="Y610" s="17">
        <f>T610*R610*W610</f>
        <v>10.728888555247369</v>
      </c>
      <c r="Z610" s="18">
        <f>Z609+Y610</f>
        <v>57.938915208380649</v>
      </c>
      <c r="AA610" s="86">
        <v>6.2</v>
      </c>
    </row>
    <row r="612" spans="1:27" x14ac:dyDescent="0.25">
      <c r="A612" s="9" t="s">
        <v>2210</v>
      </c>
      <c r="B612" s="10">
        <v>310</v>
      </c>
      <c r="C612" s="11">
        <v>-117.080102</v>
      </c>
      <c r="D612" s="11">
        <v>46.782257999999999</v>
      </c>
      <c r="E612" s="11">
        <v>493885.50339999999</v>
      </c>
      <c r="F612" s="11">
        <v>5180970.8090000004</v>
      </c>
      <c r="G612" s="11" t="s">
        <v>512</v>
      </c>
      <c r="H612" s="12">
        <v>5</v>
      </c>
      <c r="I612" s="12" t="s">
        <v>59</v>
      </c>
      <c r="J612" s="13" t="s">
        <v>2204</v>
      </c>
      <c r="K612" s="12">
        <v>22</v>
      </c>
      <c r="L612" s="12" t="s">
        <v>2126</v>
      </c>
      <c r="N612" s="33" t="s">
        <v>31</v>
      </c>
      <c r="O612" s="9" t="s">
        <v>2213</v>
      </c>
      <c r="P612" s="3">
        <v>0</v>
      </c>
      <c r="Q612" s="3">
        <v>10</v>
      </c>
      <c r="R612" s="12">
        <f>Q612-P612</f>
        <v>10</v>
      </c>
      <c r="S612" s="12">
        <f>R612</f>
        <v>10</v>
      </c>
      <c r="T612" s="31">
        <v>1.1112973516594034</v>
      </c>
      <c r="U612" s="78">
        <v>-26.581783199999997</v>
      </c>
      <c r="V612" s="79">
        <v>0.21834811784712965</v>
      </c>
      <c r="W612" s="79">
        <v>2.5150802040722522</v>
      </c>
      <c r="X612" s="37">
        <f>W612/V612</f>
        <v>11.518671325727276</v>
      </c>
      <c r="Y612" s="17">
        <f>T612*R612*W612</f>
        <v>27.950019699964855</v>
      </c>
      <c r="Z612" s="18">
        <f>Y612</f>
        <v>27.950019699964855</v>
      </c>
      <c r="AA612" s="26">
        <v>4.4800000000000004</v>
      </c>
    </row>
    <row r="613" spans="1:27" x14ac:dyDescent="0.25">
      <c r="A613" s="9" t="s">
        <v>2211</v>
      </c>
      <c r="B613" s="10">
        <v>310</v>
      </c>
      <c r="C613" s="11">
        <v>-117.080102</v>
      </c>
      <c r="D613" s="11">
        <v>46.782257999999999</v>
      </c>
      <c r="E613" s="11">
        <v>493885.50339999999</v>
      </c>
      <c r="F613" s="11">
        <v>5180970.8090000004</v>
      </c>
      <c r="G613" s="11" t="s">
        <v>512</v>
      </c>
      <c r="H613" s="12">
        <v>5</v>
      </c>
      <c r="I613" s="12" t="s">
        <v>59</v>
      </c>
      <c r="J613" s="13" t="s">
        <v>2204</v>
      </c>
      <c r="K613" s="12">
        <v>22</v>
      </c>
      <c r="L613" s="12" t="s">
        <v>2126</v>
      </c>
      <c r="N613" s="33" t="s">
        <v>31</v>
      </c>
      <c r="O613" s="9" t="s">
        <v>2213</v>
      </c>
      <c r="P613" s="3">
        <v>10</v>
      </c>
      <c r="Q613" s="3">
        <v>20</v>
      </c>
      <c r="R613" s="12">
        <f>Q613-P613</f>
        <v>10</v>
      </c>
      <c r="S613" s="12">
        <f>S612+R613</f>
        <v>20</v>
      </c>
      <c r="T613" s="31">
        <v>1.2305697196393599</v>
      </c>
      <c r="U613" s="81">
        <v>-25.978464199999998</v>
      </c>
      <c r="V613" s="80">
        <v>0.16328136396790663</v>
      </c>
      <c r="W613" s="80">
        <v>1.9193107221006565</v>
      </c>
      <c r="X613" s="37">
        <f t="shared" ref="X613:X614" si="28">W613/V613</f>
        <v>11.754622055202221</v>
      </c>
      <c r="Y613" s="17">
        <f>T613*R613*W613</f>
        <v>23.61845657196222</v>
      </c>
      <c r="Z613" s="18">
        <f>Z612+Y613</f>
        <v>51.568476271927075</v>
      </c>
      <c r="AA613" s="26">
        <v>4.9400000000000004</v>
      </c>
    </row>
    <row r="614" spans="1:27" x14ac:dyDescent="0.25">
      <c r="A614" s="9" t="s">
        <v>2212</v>
      </c>
      <c r="B614" s="10">
        <v>310</v>
      </c>
      <c r="C614" s="11">
        <v>-117.080102</v>
      </c>
      <c r="D614" s="11">
        <v>46.782257999999999</v>
      </c>
      <c r="E614" s="11">
        <v>493885.50339999999</v>
      </c>
      <c r="F614" s="11">
        <v>5180970.8090000004</v>
      </c>
      <c r="G614" s="11" t="s">
        <v>512</v>
      </c>
      <c r="H614" s="12">
        <v>5</v>
      </c>
      <c r="I614" s="12" t="s">
        <v>59</v>
      </c>
      <c r="J614" s="13" t="s">
        <v>2204</v>
      </c>
      <c r="K614" s="12">
        <v>22</v>
      </c>
      <c r="L614" s="12" t="s">
        <v>2126</v>
      </c>
      <c r="N614" s="33" t="s">
        <v>73</v>
      </c>
      <c r="O614" s="9" t="s">
        <v>2205</v>
      </c>
      <c r="P614" s="3">
        <v>20</v>
      </c>
      <c r="Q614" s="3">
        <v>30</v>
      </c>
      <c r="R614" s="12">
        <f>Q614-P614</f>
        <v>10</v>
      </c>
      <c r="S614" s="12">
        <f>S613+R614</f>
        <v>30</v>
      </c>
      <c r="T614" s="31">
        <v>1.1744623039328121</v>
      </c>
      <c r="U614" s="81">
        <v>-25.772401399999996</v>
      </c>
      <c r="V614" s="80">
        <v>0.1370402660435017</v>
      </c>
      <c r="W614" s="80">
        <v>1.4505801725687582</v>
      </c>
      <c r="X614" s="37">
        <f t="shared" si="28"/>
        <v>10.585065356690784</v>
      </c>
      <c r="Y614" s="17">
        <f>T614*R614*W614</f>
        <v>17.036517315143598</v>
      </c>
      <c r="Z614" s="18">
        <f>Z613+Y614</f>
        <v>68.60499358707068</v>
      </c>
      <c r="AA614" s="26">
        <v>5.79</v>
      </c>
    </row>
    <row r="615" spans="1:27" x14ac:dyDescent="0.25">
      <c r="O615" s="77"/>
    </row>
    <row r="616" spans="1:27" x14ac:dyDescent="0.25">
      <c r="A616" s="9" t="s">
        <v>2223</v>
      </c>
      <c r="B616" s="10">
        <v>312</v>
      </c>
      <c r="C616" s="11">
        <v>-117.079266</v>
      </c>
      <c r="D616" s="11">
        <v>46.782192999999999</v>
      </c>
      <c r="E616" s="11">
        <v>493949.3112</v>
      </c>
      <c r="F616" s="11">
        <v>5180963.5209999997</v>
      </c>
      <c r="G616" s="11" t="s">
        <v>58</v>
      </c>
      <c r="H616" s="12">
        <v>6</v>
      </c>
      <c r="I616" s="12" t="s">
        <v>59</v>
      </c>
      <c r="J616" s="13" t="s">
        <v>2217</v>
      </c>
      <c r="K616" s="12">
        <v>24</v>
      </c>
      <c r="L616" s="12" t="s">
        <v>2126</v>
      </c>
      <c r="N616" s="33" t="s">
        <v>31</v>
      </c>
      <c r="O616" s="9" t="s">
        <v>2226</v>
      </c>
      <c r="P616" s="3">
        <v>0</v>
      </c>
      <c r="Q616" s="3">
        <v>10</v>
      </c>
      <c r="R616" s="12">
        <f>Q616-P616</f>
        <v>10</v>
      </c>
      <c r="S616" s="12">
        <f>R616</f>
        <v>10</v>
      </c>
      <c r="T616" s="31">
        <v>1.1289411930765567</v>
      </c>
      <c r="U616" s="78">
        <v>-26.317150300000002</v>
      </c>
      <c r="V616" s="79">
        <v>0.19152055379071642</v>
      </c>
      <c r="W616" s="79">
        <v>2.3291062538523541</v>
      </c>
      <c r="X616" s="37">
        <f>W616/V616</f>
        <v>12.161129485859146</v>
      </c>
      <c r="Y616" s="17">
        <f>T616*R616*W616</f>
        <v>26.294239930261462</v>
      </c>
      <c r="Z616" s="18">
        <f>Y616</f>
        <v>26.294239930261462</v>
      </c>
      <c r="AA616" s="26">
        <v>4.93</v>
      </c>
    </row>
    <row r="617" spans="1:27" x14ac:dyDescent="0.25">
      <c r="A617" s="9" t="s">
        <v>2224</v>
      </c>
      <c r="B617" s="10">
        <v>312</v>
      </c>
      <c r="C617" s="11">
        <v>-117.079266</v>
      </c>
      <c r="D617" s="11">
        <v>46.782192999999999</v>
      </c>
      <c r="E617" s="11">
        <v>493949.3112</v>
      </c>
      <c r="F617" s="11">
        <v>5180963.5209999997</v>
      </c>
      <c r="G617" s="11" t="s">
        <v>58</v>
      </c>
      <c r="H617" s="12">
        <v>6</v>
      </c>
      <c r="I617" s="12" t="s">
        <v>59</v>
      </c>
      <c r="J617" s="13" t="s">
        <v>2217</v>
      </c>
      <c r="K617" s="12">
        <v>24</v>
      </c>
      <c r="L617" s="12" t="s">
        <v>2126</v>
      </c>
      <c r="N617" s="33" t="s">
        <v>31</v>
      </c>
      <c r="O617" s="9" t="s">
        <v>2226</v>
      </c>
      <c r="P617" s="3">
        <v>10</v>
      </c>
      <c r="Q617" s="3">
        <v>20</v>
      </c>
      <c r="R617" s="12">
        <f>Q617-P617</f>
        <v>10</v>
      </c>
      <c r="S617" s="12">
        <f>S616+R617</f>
        <v>20</v>
      </c>
      <c r="T617" s="31">
        <v>1.1192370802971223</v>
      </c>
      <c r="U617" s="81">
        <v>-26.132229199999998</v>
      </c>
      <c r="V617" s="80">
        <v>0.16406317885590155</v>
      </c>
      <c r="W617" s="80">
        <v>1.9501267197682839</v>
      </c>
      <c r="X617" s="37">
        <f t="shared" ref="X617:X618" si="29">W617/V617</f>
        <v>11.886437489310756</v>
      </c>
      <c r="Y617" s="17">
        <f>T617*R617*W617</f>
        <v>21.826541360428582</v>
      </c>
      <c r="Z617" s="18">
        <f>Z616+Y617</f>
        <v>48.120781290690047</v>
      </c>
      <c r="AA617" s="26">
        <v>5.26</v>
      </c>
    </row>
    <row r="618" spans="1:27" x14ac:dyDescent="0.25">
      <c r="A618" s="9" t="s">
        <v>2225</v>
      </c>
      <c r="B618" s="10">
        <v>312</v>
      </c>
      <c r="C618" s="11">
        <v>-117.079266</v>
      </c>
      <c r="D618" s="11">
        <v>46.782192999999999</v>
      </c>
      <c r="E618" s="11">
        <v>493949.3112</v>
      </c>
      <c r="F618" s="11">
        <v>5180963.5209999997</v>
      </c>
      <c r="G618" s="11" t="s">
        <v>58</v>
      </c>
      <c r="H618" s="12">
        <v>6</v>
      </c>
      <c r="I618" s="12" t="s">
        <v>59</v>
      </c>
      <c r="J618" s="13" t="s">
        <v>2217</v>
      </c>
      <c r="K618" s="12">
        <v>24</v>
      </c>
      <c r="L618" s="12" t="s">
        <v>2126</v>
      </c>
      <c r="N618" s="33" t="s">
        <v>29</v>
      </c>
      <c r="O618" s="9" t="s">
        <v>2226</v>
      </c>
      <c r="P618" s="3">
        <v>20</v>
      </c>
      <c r="Q618" s="3">
        <v>30</v>
      </c>
      <c r="R618" s="12">
        <f>Q618-P618</f>
        <v>10</v>
      </c>
      <c r="S618" s="12">
        <f>S617+R618</f>
        <v>30</v>
      </c>
      <c r="T618" s="31">
        <v>1.203662861478201</v>
      </c>
      <c r="U618" s="81">
        <v>-25.636824199999996</v>
      </c>
      <c r="V618" s="80">
        <v>0.1184687065991667</v>
      </c>
      <c r="W618" s="80">
        <v>1.2736691904484567</v>
      </c>
      <c r="X618" s="37">
        <f t="shared" si="29"/>
        <v>10.751102354462741</v>
      </c>
      <c r="Y618" s="17">
        <f>T618*R618*W618</f>
        <v>15.330683023518132</v>
      </c>
      <c r="Z618" s="18">
        <f>Z617+Y618</f>
        <v>63.451464314208181</v>
      </c>
      <c r="AA618" s="26">
        <v>6.25</v>
      </c>
    </row>
    <row r="620" spans="1:27" x14ac:dyDescent="0.25">
      <c r="A620" s="9" t="s">
        <v>2236</v>
      </c>
      <c r="B620" s="10">
        <v>314</v>
      </c>
      <c r="C620" s="11">
        <v>-117.07843</v>
      </c>
      <c r="D620" s="11">
        <v>46.782125999999998</v>
      </c>
      <c r="E620" s="11">
        <v>494013.11900000001</v>
      </c>
      <c r="F620" s="11">
        <v>5180956.0120000001</v>
      </c>
      <c r="G620" s="11" t="s">
        <v>512</v>
      </c>
      <c r="H620" s="12">
        <v>2</v>
      </c>
      <c r="I620" s="12" t="s">
        <v>117</v>
      </c>
      <c r="J620" s="13" t="s">
        <v>2230</v>
      </c>
      <c r="K620" s="12">
        <v>26</v>
      </c>
      <c r="L620" s="12" t="s">
        <v>2126</v>
      </c>
      <c r="N620" s="33" t="s">
        <v>31</v>
      </c>
      <c r="O620" s="9" t="s">
        <v>2239</v>
      </c>
      <c r="P620" s="3">
        <v>0</v>
      </c>
      <c r="Q620" s="3">
        <v>10</v>
      </c>
      <c r="R620" s="12">
        <f>Q620-P620</f>
        <v>10</v>
      </c>
      <c r="S620" s="12">
        <f>R620</f>
        <v>10</v>
      </c>
      <c r="T620" s="31">
        <v>1.2909116572860242</v>
      </c>
      <c r="U620" s="78">
        <v>-26.420120300000001</v>
      </c>
      <c r="V620" s="79">
        <v>0.16593524383221858</v>
      </c>
      <c r="W620" s="79">
        <v>1.962954334056783</v>
      </c>
      <c r="X620" s="37">
        <f>W620/V620</f>
        <v>11.82964082085887</v>
      </c>
      <c r="Y620" s="17">
        <f>T620*R620*W620</f>
        <v>25.340006325540259</v>
      </c>
      <c r="Z620" s="18">
        <f>Y620</f>
        <v>25.340006325540259</v>
      </c>
      <c r="AA620" s="26">
        <v>4.79</v>
      </c>
    </row>
    <row r="621" spans="1:27" x14ac:dyDescent="0.25">
      <c r="A621" s="9" t="s">
        <v>2237</v>
      </c>
      <c r="B621" s="10">
        <v>314</v>
      </c>
      <c r="C621" s="11">
        <v>-117.07843</v>
      </c>
      <c r="D621" s="11">
        <v>46.782125999999998</v>
      </c>
      <c r="E621" s="11">
        <v>494013.11900000001</v>
      </c>
      <c r="F621" s="11">
        <v>5180956.0120000001</v>
      </c>
      <c r="G621" s="11" t="s">
        <v>512</v>
      </c>
      <c r="H621" s="12">
        <v>2</v>
      </c>
      <c r="I621" s="12" t="s">
        <v>117</v>
      </c>
      <c r="J621" s="13" t="s">
        <v>2230</v>
      </c>
      <c r="K621" s="12">
        <v>26</v>
      </c>
      <c r="L621" s="12" t="s">
        <v>2126</v>
      </c>
      <c r="N621" s="33" t="s">
        <v>31</v>
      </c>
      <c r="O621" s="9" t="s">
        <v>2239</v>
      </c>
      <c r="P621" s="3">
        <v>10</v>
      </c>
      <c r="Q621" s="3">
        <v>20</v>
      </c>
      <c r="R621" s="12">
        <f>Q621-P621</f>
        <v>10</v>
      </c>
      <c r="S621" s="12">
        <f>S620+R621</f>
        <v>20</v>
      </c>
      <c r="T621" s="31">
        <v>1.4545582864301216</v>
      </c>
      <c r="U621" s="81">
        <v>-25.921058599999995</v>
      </c>
      <c r="V621" s="80">
        <v>0.12783935669575544</v>
      </c>
      <c r="W621" s="80">
        <v>1.4378946406542696</v>
      </c>
      <c r="X621" s="37">
        <f t="shared" ref="X621:X622" si="30">W621/V621</f>
        <v>11.247667993795615</v>
      </c>
      <c r="Y621" s="17">
        <f>T621*R621*W621</f>
        <v>20.915015645771302</v>
      </c>
      <c r="Z621" s="18">
        <f>Z620+Y621</f>
        <v>46.255021971311564</v>
      </c>
      <c r="AA621" s="26">
        <v>5.03</v>
      </c>
    </row>
    <row r="622" spans="1:27" x14ac:dyDescent="0.25">
      <c r="A622" s="9" t="s">
        <v>2238</v>
      </c>
      <c r="B622" s="10">
        <v>314</v>
      </c>
      <c r="C622" s="11">
        <v>-117.07843</v>
      </c>
      <c r="D622" s="11">
        <v>46.782125999999998</v>
      </c>
      <c r="E622" s="11">
        <v>494013.11900000001</v>
      </c>
      <c r="F622" s="11">
        <v>5180956.0120000001</v>
      </c>
      <c r="G622" s="11" t="s">
        <v>512</v>
      </c>
      <c r="H622" s="12">
        <v>2</v>
      </c>
      <c r="I622" s="12" t="s">
        <v>117</v>
      </c>
      <c r="J622" s="13" t="s">
        <v>2230</v>
      </c>
      <c r="K622" s="12">
        <v>26</v>
      </c>
      <c r="L622" s="12" t="s">
        <v>2126</v>
      </c>
      <c r="N622" s="33" t="s">
        <v>64</v>
      </c>
      <c r="O622" s="9" t="s">
        <v>2239</v>
      </c>
      <c r="P622" s="3">
        <v>20</v>
      </c>
      <c r="Q622" s="3">
        <v>30</v>
      </c>
      <c r="R622" s="12">
        <f>Q622-P622</f>
        <v>10</v>
      </c>
      <c r="S622" s="12">
        <f>S621+R622</f>
        <v>30</v>
      </c>
      <c r="T622" s="31">
        <v>1.4605571925119538</v>
      </c>
      <c r="U622" s="81">
        <v>-25.6943418</v>
      </c>
      <c r="V622" s="80">
        <v>0.10847043876763918</v>
      </c>
      <c r="W622" s="80">
        <v>1.0964462997413675</v>
      </c>
      <c r="X622" s="37">
        <f t="shared" si="30"/>
        <v>10.10824988078207</v>
      </c>
      <c r="Y622" s="17">
        <f>T622*R622*W622</f>
        <v>16.014225292903721</v>
      </c>
      <c r="Z622" s="18">
        <f>Z621+Y622</f>
        <v>62.269247264215281</v>
      </c>
      <c r="AA622" s="26">
        <v>5.67</v>
      </c>
    </row>
    <row r="624" spans="1:27" x14ac:dyDescent="0.25">
      <c r="A624" s="9" t="s">
        <v>2250</v>
      </c>
      <c r="B624" s="10">
        <v>316</v>
      </c>
      <c r="C624" s="11">
        <v>-117.077594</v>
      </c>
      <c r="D624" s="11">
        <v>46.782068000000002</v>
      </c>
      <c r="E624" s="11">
        <v>494076.92790000001</v>
      </c>
      <c r="F624" s="11">
        <v>5180949.5029999996</v>
      </c>
      <c r="G624" s="11" t="s">
        <v>512</v>
      </c>
      <c r="H624" s="12">
        <v>3</v>
      </c>
      <c r="I624" s="12" t="s">
        <v>117</v>
      </c>
      <c r="J624" s="13" t="s">
        <v>2243</v>
      </c>
      <c r="K624" s="12">
        <v>28</v>
      </c>
      <c r="L624" s="12" t="s">
        <v>2126</v>
      </c>
      <c r="N624" s="33" t="s">
        <v>31</v>
      </c>
      <c r="O624" s="9" t="s">
        <v>2253</v>
      </c>
      <c r="P624" s="3">
        <v>0</v>
      </c>
      <c r="Q624" s="3">
        <v>10</v>
      </c>
      <c r="R624" s="12">
        <f>Q624-P624</f>
        <v>10</v>
      </c>
      <c r="S624" s="12">
        <f>R624</f>
        <v>10</v>
      </c>
      <c r="T624" s="31">
        <v>1.269386170757097</v>
      </c>
      <c r="U624" s="78">
        <v>-26.862891300000001</v>
      </c>
      <c r="V624" s="79">
        <v>0.20277227722772273</v>
      </c>
      <c r="W624" s="79">
        <v>2.4663623762376239</v>
      </c>
      <c r="X624" s="37">
        <f>W624/V624</f>
        <v>12.163212890625003</v>
      </c>
      <c r="Y624" s="17">
        <f>T624*R624*W624</f>
        <v>31.307662924716521</v>
      </c>
      <c r="Z624" s="18">
        <f>Y624</f>
        <v>31.307662924716521</v>
      </c>
      <c r="AA624" s="26">
        <v>4.9800000000000004</v>
      </c>
    </row>
    <row r="625" spans="1:27" x14ac:dyDescent="0.25">
      <c r="A625" s="9" t="s">
        <v>2251</v>
      </c>
      <c r="B625" s="10">
        <v>316</v>
      </c>
      <c r="C625" s="11">
        <v>-117.077594</v>
      </c>
      <c r="D625" s="11">
        <v>46.782068000000002</v>
      </c>
      <c r="E625" s="11">
        <v>494076.92790000001</v>
      </c>
      <c r="F625" s="11">
        <v>5180949.5029999996</v>
      </c>
      <c r="G625" s="11" t="s">
        <v>512</v>
      </c>
      <c r="H625" s="12">
        <v>3</v>
      </c>
      <c r="I625" s="12" t="s">
        <v>117</v>
      </c>
      <c r="J625" s="13" t="s">
        <v>2243</v>
      </c>
      <c r="K625" s="12">
        <v>28</v>
      </c>
      <c r="L625" s="12" t="s">
        <v>2126</v>
      </c>
      <c r="N625" s="33" t="s">
        <v>31</v>
      </c>
      <c r="O625" s="9" t="s">
        <v>2253</v>
      </c>
      <c r="P625" s="3">
        <v>10</v>
      </c>
      <c r="Q625" s="3">
        <v>20</v>
      </c>
      <c r="R625" s="12">
        <f>Q625-P625</f>
        <v>10</v>
      </c>
      <c r="S625" s="12">
        <f>S624+R625</f>
        <v>20</v>
      </c>
      <c r="T625" s="31">
        <v>1.3784251107151049</v>
      </c>
      <c r="U625" s="81">
        <v>-26.41823209999999</v>
      </c>
      <c r="V625" s="80">
        <v>0.13523871160452033</v>
      </c>
      <c r="W625" s="80">
        <v>1.6178423856225417</v>
      </c>
      <c r="X625" s="37">
        <f t="shared" ref="X625:X626" si="31">W625/V625</f>
        <v>11.962864526198766</v>
      </c>
      <c r="Y625" s="17">
        <f>T625*R625*W625</f>
        <v>22.300745695213415</v>
      </c>
      <c r="Z625" s="18">
        <f>Z624+Y625</f>
        <v>53.608408619929932</v>
      </c>
      <c r="AA625" s="26">
        <v>5.32</v>
      </c>
    </row>
    <row r="626" spans="1:27" x14ac:dyDescent="0.25">
      <c r="A626" s="9" t="s">
        <v>2252</v>
      </c>
      <c r="B626" s="10">
        <v>316</v>
      </c>
      <c r="C626" s="11">
        <v>-117.077594</v>
      </c>
      <c r="D626" s="11">
        <v>46.782068000000002</v>
      </c>
      <c r="E626" s="11">
        <v>494076.92790000001</v>
      </c>
      <c r="F626" s="11">
        <v>5180949.5029999996</v>
      </c>
      <c r="G626" s="11" t="s">
        <v>512</v>
      </c>
      <c r="H626" s="12">
        <v>3</v>
      </c>
      <c r="I626" s="12" t="s">
        <v>117</v>
      </c>
      <c r="J626" s="13" t="s">
        <v>2243</v>
      </c>
      <c r="K626" s="12">
        <v>28</v>
      </c>
      <c r="L626" s="12" t="s">
        <v>2126</v>
      </c>
      <c r="N626" s="33" t="s">
        <v>73</v>
      </c>
      <c r="O626" s="9" t="s">
        <v>2253</v>
      </c>
      <c r="P626" s="3">
        <v>20</v>
      </c>
      <c r="Q626" s="3">
        <v>30</v>
      </c>
      <c r="R626" s="12">
        <f>Q626-P626</f>
        <v>10</v>
      </c>
      <c r="S626" s="12">
        <f>S625+R626</f>
        <v>30</v>
      </c>
      <c r="T626" s="31">
        <v>1.3964218289606014</v>
      </c>
      <c r="U626" s="81">
        <v>-25.918249599999992</v>
      </c>
      <c r="V626" s="80">
        <v>0.12799041811846687</v>
      </c>
      <c r="W626" s="80">
        <v>1.5100492160278745</v>
      </c>
      <c r="X626" s="37">
        <f t="shared" si="31"/>
        <v>11.798142690886325</v>
      </c>
      <c r="Y626" s="17">
        <f>T626*R626*W626</f>
        <v>21.086656880661668</v>
      </c>
      <c r="Z626" s="18">
        <f>Z625+Y626</f>
        <v>74.695065500591596</v>
      </c>
      <c r="AA626" s="26">
        <v>5.86</v>
      </c>
    </row>
    <row r="628" spans="1:27" x14ac:dyDescent="0.25">
      <c r="A628" s="9" t="s">
        <v>2264</v>
      </c>
      <c r="B628" s="10">
        <v>324</v>
      </c>
      <c r="C628" s="11">
        <v>-117.084751</v>
      </c>
      <c r="D628" s="11">
        <v>46.782350000000001</v>
      </c>
      <c r="E628" s="11">
        <v>493530.63819999999</v>
      </c>
      <c r="F628" s="11">
        <v>5180981.4040000001</v>
      </c>
      <c r="G628" s="11" t="s">
        <v>58</v>
      </c>
      <c r="H628" s="12">
        <v>2</v>
      </c>
      <c r="I628" s="12" t="s">
        <v>29</v>
      </c>
      <c r="J628" s="13" t="s">
        <v>2257</v>
      </c>
      <c r="K628" s="12">
        <v>11</v>
      </c>
      <c r="L628" s="12" t="s">
        <v>2258</v>
      </c>
      <c r="N628" s="33" t="s">
        <v>31</v>
      </c>
      <c r="O628" s="9" t="s">
        <v>2268</v>
      </c>
      <c r="P628" s="3">
        <v>0</v>
      </c>
      <c r="Q628" s="3">
        <v>10</v>
      </c>
      <c r="R628" s="12">
        <f>Q628-P628</f>
        <v>10</v>
      </c>
      <c r="S628" s="12">
        <f>R628</f>
        <v>10</v>
      </c>
      <c r="T628" s="31">
        <v>1.0873899465391605</v>
      </c>
      <c r="U628" s="78">
        <v>-26.407763899999999</v>
      </c>
      <c r="V628" s="79">
        <v>0.18056950428366264</v>
      </c>
      <c r="W628" s="79">
        <v>2.1850205516763235</v>
      </c>
      <c r="X628" s="37">
        <f>W628/V628</f>
        <v>12.100717451401993</v>
      </c>
      <c r="Y628" s="17">
        <f>T628*R628*W628</f>
        <v>23.759693808742846</v>
      </c>
      <c r="Z628" s="18">
        <f>Y628</f>
        <v>23.759693808742846</v>
      </c>
      <c r="AA628" s="26">
        <v>4.7300000000000004</v>
      </c>
    </row>
    <row r="629" spans="1:27" x14ac:dyDescent="0.25">
      <c r="A629" s="9" t="s">
        <v>2265</v>
      </c>
      <c r="B629" s="10">
        <v>324</v>
      </c>
      <c r="C629" s="11">
        <v>-117.084751</v>
      </c>
      <c r="D629" s="11">
        <v>46.782350000000001</v>
      </c>
      <c r="E629" s="11">
        <v>493530.63819999999</v>
      </c>
      <c r="F629" s="11">
        <v>5180981.4040000001</v>
      </c>
      <c r="G629" s="11" t="s">
        <v>58</v>
      </c>
      <c r="H629" s="12">
        <v>2</v>
      </c>
      <c r="I629" s="12" t="s">
        <v>29</v>
      </c>
      <c r="J629" s="13" t="s">
        <v>2257</v>
      </c>
      <c r="K629" s="12">
        <v>11</v>
      </c>
      <c r="L629" s="12" t="s">
        <v>2258</v>
      </c>
      <c r="N629" s="33" t="s">
        <v>73</v>
      </c>
      <c r="O629" s="9" t="s">
        <v>2268</v>
      </c>
      <c r="P629" s="3">
        <v>10</v>
      </c>
      <c r="Q629" s="3">
        <v>20</v>
      </c>
      <c r="R629" s="12">
        <f>Q629-P629</f>
        <v>10</v>
      </c>
      <c r="S629" s="12">
        <f>S628+R629</f>
        <v>20</v>
      </c>
      <c r="T629" s="31">
        <v>1.3220530373873001</v>
      </c>
      <c r="U629" s="81">
        <v>-26.046120799999997</v>
      </c>
      <c r="V629" s="80">
        <v>0.13619567629955162</v>
      </c>
      <c r="W629" s="80">
        <v>1.629671061392995</v>
      </c>
      <c r="X629" s="37">
        <f t="shared" ref="X629:X630" si="32">W629/V629</f>
        <v>11.965659304842118</v>
      </c>
      <c r="Y629" s="17">
        <f>T629*R629*W629</f>
        <v>21.545115766567942</v>
      </c>
      <c r="Z629" s="18">
        <f>Z628+Y629</f>
        <v>45.304809575310784</v>
      </c>
      <c r="AA629" s="86">
        <v>5.2</v>
      </c>
    </row>
    <row r="630" spans="1:27" x14ac:dyDescent="0.25">
      <c r="A630" s="9" t="s">
        <v>2266</v>
      </c>
      <c r="B630" s="10">
        <v>324</v>
      </c>
      <c r="C630" s="11">
        <v>-117.084751</v>
      </c>
      <c r="D630" s="11">
        <v>46.782350000000001</v>
      </c>
      <c r="E630" s="11">
        <v>493530.63819999999</v>
      </c>
      <c r="F630" s="11">
        <v>5180981.4040000001</v>
      </c>
      <c r="G630" s="11" t="s">
        <v>58</v>
      </c>
      <c r="H630" s="12">
        <v>2</v>
      </c>
      <c r="I630" s="12" t="s">
        <v>29</v>
      </c>
      <c r="J630" s="13" t="s">
        <v>2257</v>
      </c>
      <c r="K630" s="12">
        <v>11</v>
      </c>
      <c r="L630" s="12" t="s">
        <v>2258</v>
      </c>
      <c r="N630" s="33" t="s">
        <v>2267</v>
      </c>
      <c r="O630" s="9" t="s">
        <v>2268</v>
      </c>
      <c r="P630" s="3">
        <v>20</v>
      </c>
      <c r="Q630" s="3">
        <v>30</v>
      </c>
      <c r="R630" s="12">
        <f>Q630-P630</f>
        <v>10</v>
      </c>
      <c r="S630" s="12">
        <f>S629+R630</f>
        <v>30</v>
      </c>
      <c r="T630" s="31">
        <v>1.3831007286906505</v>
      </c>
      <c r="U630" s="81">
        <v>-25.736452899999993</v>
      </c>
      <c r="V630" s="80">
        <v>0.16565213247557778</v>
      </c>
      <c r="W630" s="80">
        <v>1.7118503693114133</v>
      </c>
      <c r="X630" s="37">
        <f t="shared" si="32"/>
        <v>10.334007439136304</v>
      </c>
      <c r="Y630" s="17">
        <f>T630*R630*W630</f>
        <v>23.676614932039751</v>
      </c>
      <c r="Z630" s="18">
        <f>Z629+Y630</f>
        <v>68.981424507350539</v>
      </c>
      <c r="AA630" s="26">
        <v>5.72</v>
      </c>
    </row>
    <row r="632" spans="1:27" x14ac:dyDescent="0.25">
      <c r="A632" s="9" t="s">
        <v>2279</v>
      </c>
      <c r="B632" s="10">
        <v>326</v>
      </c>
      <c r="C632" s="11">
        <v>-117.083915</v>
      </c>
      <c r="D632" s="11">
        <v>46.782392000000002</v>
      </c>
      <c r="E632" s="11">
        <v>493594.45819999999</v>
      </c>
      <c r="F632" s="11">
        <v>5180986.0020000003</v>
      </c>
      <c r="G632" s="11" t="s">
        <v>58</v>
      </c>
      <c r="H632" s="12">
        <v>3</v>
      </c>
      <c r="I632" s="12" t="s">
        <v>29</v>
      </c>
      <c r="J632" s="13" t="s">
        <v>2272</v>
      </c>
      <c r="K632" s="12">
        <v>13</v>
      </c>
      <c r="L632" s="12" t="s">
        <v>2258</v>
      </c>
      <c r="N632" s="33" t="s">
        <v>31</v>
      </c>
      <c r="O632" s="9" t="s">
        <v>2282</v>
      </c>
      <c r="P632" s="3">
        <v>0</v>
      </c>
      <c r="Q632" s="3">
        <v>10</v>
      </c>
      <c r="R632" s="12">
        <f>Q632-P632</f>
        <v>10</v>
      </c>
      <c r="S632" s="12">
        <f>R632</f>
        <v>10</v>
      </c>
      <c r="T632" s="31">
        <v>1.0355170527727295</v>
      </c>
      <c r="U632" s="78">
        <v>-26.502496299999997</v>
      </c>
      <c r="V632" s="79">
        <v>0.21886538035041028</v>
      </c>
      <c r="W632" s="79">
        <v>2.6516974939010867</v>
      </c>
      <c r="X632" s="37">
        <f>W632/V632</f>
        <v>12.115655247328913</v>
      </c>
      <c r="Y632" s="17">
        <f>T632*R632*W632</f>
        <v>27.458779737292865</v>
      </c>
      <c r="Z632" s="18">
        <f>Y632</f>
        <v>27.458779737292865</v>
      </c>
      <c r="AA632" s="26">
        <v>4.75</v>
      </c>
    </row>
    <row r="633" spans="1:27" x14ac:dyDescent="0.25">
      <c r="A633" s="9" t="s">
        <v>2280</v>
      </c>
      <c r="B633" s="10">
        <v>326</v>
      </c>
      <c r="C633" s="11">
        <v>-117.083915</v>
      </c>
      <c r="D633" s="11">
        <v>46.782392000000002</v>
      </c>
      <c r="E633" s="11">
        <v>493594.45819999999</v>
      </c>
      <c r="F633" s="11">
        <v>5180986.0020000003</v>
      </c>
      <c r="G633" s="11" t="s">
        <v>58</v>
      </c>
      <c r="H633" s="12">
        <v>3</v>
      </c>
      <c r="I633" s="12" t="s">
        <v>29</v>
      </c>
      <c r="J633" s="13" t="s">
        <v>2272</v>
      </c>
      <c r="K633" s="12">
        <v>13</v>
      </c>
      <c r="L633" s="12" t="s">
        <v>2258</v>
      </c>
      <c r="N633" s="33" t="s">
        <v>31</v>
      </c>
      <c r="O633" s="9" t="s">
        <v>2282</v>
      </c>
      <c r="P633" s="3">
        <v>10</v>
      </c>
      <c r="Q633" s="3">
        <v>20</v>
      </c>
      <c r="R633" s="12">
        <f>Q633-P633</f>
        <v>10</v>
      </c>
      <c r="S633" s="12">
        <f>S632+R633</f>
        <v>20</v>
      </c>
      <c r="T633" s="31">
        <v>1.2284524586693015</v>
      </c>
      <c r="U633" s="81">
        <v>-26.045095699999997</v>
      </c>
      <c r="V633" s="80">
        <v>0.16156600693735973</v>
      </c>
      <c r="W633" s="80">
        <v>1.9231177310752907</v>
      </c>
      <c r="X633" s="37">
        <f t="shared" ref="X633:X634" si="33">W633/V633</f>
        <v>11.902984839013177</v>
      </c>
      <c r="Y633" s="17">
        <f>T633*R633*W633</f>
        <v>23.624587050499695</v>
      </c>
      <c r="Z633" s="18">
        <f>Z632+Y633</f>
        <v>51.083366787792556</v>
      </c>
      <c r="AA633" s="86">
        <v>5.0999999999999996</v>
      </c>
    </row>
    <row r="634" spans="1:27" x14ac:dyDescent="0.25">
      <c r="A634" s="9" t="s">
        <v>2281</v>
      </c>
      <c r="B634" s="10">
        <v>326</v>
      </c>
      <c r="C634" s="11">
        <v>-117.083915</v>
      </c>
      <c r="D634" s="11">
        <v>46.782392000000002</v>
      </c>
      <c r="E634" s="11">
        <v>493594.45819999999</v>
      </c>
      <c r="F634" s="11">
        <v>5180986.0020000003</v>
      </c>
      <c r="G634" s="11" t="s">
        <v>58</v>
      </c>
      <c r="H634" s="12">
        <v>3</v>
      </c>
      <c r="I634" s="12" t="s">
        <v>29</v>
      </c>
      <c r="J634" s="13" t="s">
        <v>2272</v>
      </c>
      <c r="K634" s="12">
        <v>13</v>
      </c>
      <c r="L634" s="12" t="s">
        <v>2258</v>
      </c>
      <c r="N634" s="33" t="s">
        <v>31</v>
      </c>
      <c r="O634" s="9" t="s">
        <v>2282</v>
      </c>
      <c r="P634" s="3">
        <v>20</v>
      </c>
      <c r="Q634" s="3">
        <v>30</v>
      </c>
      <c r="R634" s="12">
        <f>Q634-P634</f>
        <v>10</v>
      </c>
      <c r="S634" s="12">
        <f>S633+R634</f>
        <v>30</v>
      </c>
      <c r="T634" s="31">
        <v>1.1984579282601411</v>
      </c>
      <c r="U634" s="81">
        <v>-25.786780799999992</v>
      </c>
      <c r="V634" s="80">
        <v>0.11870134270828921</v>
      </c>
      <c r="W634" s="80">
        <v>1.3324117921131773</v>
      </c>
      <c r="X634" s="37">
        <f t="shared" si="33"/>
        <v>11.22490918563242</v>
      </c>
      <c r="Y634" s="17">
        <f>T634*R634*W634</f>
        <v>15.968394759653401</v>
      </c>
      <c r="Z634" s="18">
        <f>Z633+Y634</f>
        <v>67.051761547445963</v>
      </c>
      <c r="AA634" s="26">
        <v>5.68</v>
      </c>
    </row>
    <row r="636" spans="1:27" x14ac:dyDescent="0.25">
      <c r="A636" s="9" t="s">
        <v>2292</v>
      </c>
      <c r="B636" s="10">
        <v>328</v>
      </c>
      <c r="C636" s="11">
        <v>-117.083079</v>
      </c>
      <c r="D636" s="11">
        <v>46.782375999999999</v>
      </c>
      <c r="E636" s="11">
        <v>493658.27130000002</v>
      </c>
      <c r="F636" s="11">
        <v>5180984.1569999997</v>
      </c>
      <c r="G636" s="11" t="s">
        <v>58</v>
      </c>
      <c r="H636" s="12">
        <v>5</v>
      </c>
      <c r="I636" s="12" t="s">
        <v>29</v>
      </c>
      <c r="J636" s="13" t="s">
        <v>2286</v>
      </c>
      <c r="K636" s="12">
        <v>15</v>
      </c>
      <c r="L636" s="12" t="s">
        <v>2258</v>
      </c>
      <c r="N636" s="33" t="s">
        <v>31</v>
      </c>
      <c r="O636" s="9" t="s">
        <v>2295</v>
      </c>
      <c r="P636" s="3">
        <v>0</v>
      </c>
      <c r="Q636" s="3">
        <v>10</v>
      </c>
      <c r="R636" s="12">
        <f>Q636-P636</f>
        <v>10</v>
      </c>
      <c r="S636" s="12">
        <f>R636</f>
        <v>10</v>
      </c>
      <c r="T636" s="31">
        <v>1.1277943433844417</v>
      </c>
      <c r="U636" s="78">
        <v>-26.573545600000003</v>
      </c>
      <c r="V636" s="79">
        <v>0.22637930206883308</v>
      </c>
      <c r="W636" s="79">
        <v>2.4090327845245523</v>
      </c>
      <c r="X636" s="37">
        <f>W636/V636</f>
        <v>10.641577045732122</v>
      </c>
      <c r="Y636" s="17">
        <f>T636*R636*W636</f>
        <v>27.168935474144607</v>
      </c>
      <c r="Z636" s="18">
        <f>Y636</f>
        <v>27.168935474144607</v>
      </c>
      <c r="AA636" s="86">
        <v>4.8</v>
      </c>
    </row>
    <row r="637" spans="1:27" x14ac:dyDescent="0.25">
      <c r="A637" s="9" t="s">
        <v>2293</v>
      </c>
      <c r="B637" s="10">
        <v>328</v>
      </c>
      <c r="C637" s="11">
        <v>-117.083079</v>
      </c>
      <c r="D637" s="11">
        <v>46.782375999999999</v>
      </c>
      <c r="E637" s="11">
        <v>493658.27130000002</v>
      </c>
      <c r="F637" s="11">
        <v>5180984.1569999997</v>
      </c>
      <c r="G637" s="11" t="s">
        <v>58</v>
      </c>
      <c r="H637" s="12">
        <v>5</v>
      </c>
      <c r="I637" s="12" t="s">
        <v>29</v>
      </c>
      <c r="J637" s="13" t="s">
        <v>2286</v>
      </c>
      <c r="K637" s="12">
        <v>15</v>
      </c>
      <c r="L637" s="12" t="s">
        <v>2258</v>
      </c>
      <c r="N637" s="33" t="s">
        <v>73</v>
      </c>
      <c r="O637" s="9" t="s">
        <v>2295</v>
      </c>
      <c r="P637" s="3">
        <v>10</v>
      </c>
      <c r="Q637" s="3">
        <v>20</v>
      </c>
      <c r="R637" s="12">
        <f>Q637-P637</f>
        <v>10</v>
      </c>
      <c r="S637" s="12">
        <f>S636+R637</f>
        <v>20</v>
      </c>
      <c r="T637" s="31">
        <v>1.2221006757591264</v>
      </c>
      <c r="U637" s="81">
        <v>-26.088149899999998</v>
      </c>
      <c r="V637" s="80">
        <v>0.16202983044259825</v>
      </c>
      <c r="W637" s="80">
        <v>1.93439245979692</v>
      </c>
      <c r="X637" s="37">
        <f t="shared" ref="X637:X638" si="34">W637/V637</f>
        <v>11.938495859144965</v>
      </c>
      <c r="Y637" s="17">
        <f>T637*R637*W637</f>
        <v>23.640223323011746</v>
      </c>
      <c r="Z637" s="18">
        <f>Z636+Y637</f>
        <v>50.809158797156357</v>
      </c>
      <c r="AA637" s="86">
        <v>4.9000000000000004</v>
      </c>
    </row>
    <row r="638" spans="1:27" x14ac:dyDescent="0.25">
      <c r="A638" s="9" t="s">
        <v>2294</v>
      </c>
      <c r="B638" s="10">
        <v>328</v>
      </c>
      <c r="C638" s="11">
        <v>-117.083079</v>
      </c>
      <c r="D638" s="11">
        <v>46.782375999999999</v>
      </c>
      <c r="E638" s="11">
        <v>493658.27130000002</v>
      </c>
      <c r="F638" s="11">
        <v>5180984.1569999997</v>
      </c>
      <c r="G638" s="11" t="s">
        <v>58</v>
      </c>
      <c r="H638" s="12">
        <v>5</v>
      </c>
      <c r="I638" s="12" t="s">
        <v>29</v>
      </c>
      <c r="J638" s="13" t="s">
        <v>2286</v>
      </c>
      <c r="K638" s="12">
        <v>15</v>
      </c>
      <c r="L638" s="12" t="s">
        <v>2258</v>
      </c>
      <c r="N638" s="33" t="s">
        <v>29</v>
      </c>
      <c r="O638" s="9" t="s">
        <v>2287</v>
      </c>
      <c r="P638" s="3">
        <v>20</v>
      </c>
      <c r="Q638" s="3">
        <v>30</v>
      </c>
      <c r="R638" s="12">
        <f>Q638-P638</f>
        <v>10</v>
      </c>
      <c r="S638" s="12">
        <f>S637+R638</f>
        <v>30</v>
      </c>
      <c r="T638" s="31">
        <v>1.1538190094747427</v>
      </c>
      <c r="U638" s="81">
        <v>-25.328694199999997</v>
      </c>
      <c r="V638" s="80">
        <v>0.13698186182982128</v>
      </c>
      <c r="W638" s="80">
        <v>1.476178536498622</v>
      </c>
      <c r="X638" s="37">
        <f t="shared" si="34"/>
        <v>10.776452566636486</v>
      </c>
      <c r="Y638" s="17">
        <f>T638*R638*W638</f>
        <v>17.032428567907154</v>
      </c>
      <c r="Z638" s="18">
        <f>Z637+Y638</f>
        <v>67.841587365063504</v>
      </c>
      <c r="AA638" s="26">
        <v>5.82</v>
      </c>
    </row>
    <row r="640" spans="1:27" x14ac:dyDescent="0.25">
      <c r="A640" s="9" t="s">
        <v>2306</v>
      </c>
      <c r="B640" s="10">
        <v>330</v>
      </c>
      <c r="C640" s="11">
        <v>-117.08224300000001</v>
      </c>
      <c r="D640" s="11">
        <v>46.782482000000002</v>
      </c>
      <c r="E640" s="11">
        <v>493722.09860000003</v>
      </c>
      <c r="F640" s="11">
        <v>5180995.8689999999</v>
      </c>
      <c r="G640" s="11" t="s">
        <v>58</v>
      </c>
      <c r="H640" s="12">
        <v>6</v>
      </c>
      <c r="I640" s="12" t="s">
        <v>29</v>
      </c>
      <c r="J640" s="13" t="s">
        <v>2299</v>
      </c>
      <c r="K640" s="12">
        <v>17</v>
      </c>
      <c r="L640" s="12" t="s">
        <v>2258</v>
      </c>
      <c r="N640" s="33" t="s">
        <v>31</v>
      </c>
      <c r="O640" s="9" t="s">
        <v>2309</v>
      </c>
      <c r="P640" s="3">
        <v>0</v>
      </c>
      <c r="Q640" s="3">
        <v>10</v>
      </c>
      <c r="R640" s="12">
        <f>Q640-P640</f>
        <v>10</v>
      </c>
      <c r="S640" s="12">
        <f>R640</f>
        <v>10</v>
      </c>
      <c r="T640" s="31">
        <v>1.1255888632072975</v>
      </c>
      <c r="U640" s="78">
        <v>-26.503060999999995</v>
      </c>
      <c r="V640" s="79">
        <v>0.18430422854980605</v>
      </c>
      <c r="W640" s="79">
        <v>2.1938879954592752</v>
      </c>
      <c r="X640" s="37">
        <f>W640/V640</f>
        <v>11.903622682571294</v>
      </c>
      <c r="Y640" s="17">
        <f>T640*R640*W640</f>
        <v>24.69415894813142</v>
      </c>
      <c r="Z640" s="18">
        <f>Y640</f>
        <v>24.69415894813142</v>
      </c>
      <c r="AA640" s="26">
        <v>4.6100000000000003</v>
      </c>
    </row>
    <row r="641" spans="1:27" x14ac:dyDescent="0.25">
      <c r="A641" s="9" t="s">
        <v>2307</v>
      </c>
      <c r="B641" s="10">
        <v>330</v>
      </c>
      <c r="C641" s="11">
        <v>-117.08224300000001</v>
      </c>
      <c r="D641" s="11">
        <v>46.782482000000002</v>
      </c>
      <c r="E641" s="11">
        <v>493722.09860000003</v>
      </c>
      <c r="F641" s="11">
        <v>5180995.8689999999</v>
      </c>
      <c r="G641" s="11" t="s">
        <v>58</v>
      </c>
      <c r="H641" s="12">
        <v>6</v>
      </c>
      <c r="I641" s="12" t="s">
        <v>29</v>
      </c>
      <c r="J641" s="13" t="s">
        <v>2299</v>
      </c>
      <c r="K641" s="12">
        <v>17</v>
      </c>
      <c r="L641" s="12" t="s">
        <v>2258</v>
      </c>
      <c r="N641" s="33" t="s">
        <v>31</v>
      </c>
      <c r="O641" s="9" t="s">
        <v>2309</v>
      </c>
      <c r="P641" s="3">
        <v>10</v>
      </c>
      <c r="Q641" s="3">
        <v>20</v>
      </c>
      <c r="R641" s="12">
        <f>Q641-P641</f>
        <v>10</v>
      </c>
      <c r="S641" s="12">
        <f>S640+R641</f>
        <v>20</v>
      </c>
      <c r="T641" s="31">
        <v>1.2935582334985973</v>
      </c>
      <c r="U641" s="81">
        <v>-25.895431099999996</v>
      </c>
      <c r="V641" s="80">
        <v>0.13813780260707634</v>
      </c>
      <c r="W641" s="80">
        <v>1.5403750378935515</v>
      </c>
      <c r="X641" s="37">
        <f t="shared" ref="X641:X642" si="35">W641/V641</f>
        <v>11.151002903057929</v>
      </c>
      <c r="Y641" s="17">
        <f>T641*R641*W641</f>
        <v>19.925648129429174</v>
      </c>
      <c r="Z641" s="18">
        <f>Z640+Y641</f>
        <v>44.619807077560594</v>
      </c>
      <c r="AA641" s="26">
        <v>4.93</v>
      </c>
    </row>
    <row r="642" spans="1:27" x14ac:dyDescent="0.25">
      <c r="A642" s="9" t="s">
        <v>2308</v>
      </c>
      <c r="B642" s="10">
        <v>330</v>
      </c>
      <c r="C642" s="11">
        <v>-117.08224300000001</v>
      </c>
      <c r="D642" s="11">
        <v>46.782482000000002</v>
      </c>
      <c r="E642" s="11">
        <v>493722.09860000003</v>
      </c>
      <c r="F642" s="11">
        <v>5180995.8689999999</v>
      </c>
      <c r="G642" s="11" t="s">
        <v>58</v>
      </c>
      <c r="H642" s="12">
        <v>6</v>
      </c>
      <c r="I642" s="12" t="s">
        <v>29</v>
      </c>
      <c r="J642" s="13" t="s">
        <v>2299</v>
      </c>
      <c r="K642" s="12">
        <v>17</v>
      </c>
      <c r="L642" s="12" t="s">
        <v>2258</v>
      </c>
      <c r="N642" s="33" t="s">
        <v>223</v>
      </c>
      <c r="O642" s="9" t="s">
        <v>2309</v>
      </c>
      <c r="P642" s="3">
        <v>20</v>
      </c>
      <c r="Q642" s="3">
        <v>30</v>
      </c>
      <c r="R642" s="12">
        <f>Q642-P642</f>
        <v>10</v>
      </c>
      <c r="S642" s="12">
        <f>S641+R642</f>
        <v>30</v>
      </c>
      <c r="T642" s="31">
        <v>1.2077209450041464</v>
      </c>
      <c r="U642" s="81">
        <v>-25.6224448</v>
      </c>
      <c r="V642" s="80">
        <v>0.12056270781822832</v>
      </c>
      <c r="W642" s="80">
        <v>1.1301841589223296</v>
      </c>
      <c r="X642" s="37">
        <f t="shared" si="35"/>
        <v>9.3742433242815135</v>
      </c>
      <c r="Y642" s="17">
        <f>T642*R642*W642</f>
        <v>13.649470804423922</v>
      </c>
      <c r="Z642" s="18">
        <f>Z641+Y642</f>
        <v>58.269277881984515</v>
      </c>
      <c r="AA642" s="26">
        <v>5.79</v>
      </c>
    </row>
    <row r="644" spans="1:27" x14ac:dyDescent="0.25">
      <c r="A644" s="9" t="s">
        <v>2312</v>
      </c>
      <c r="B644" s="10">
        <v>332</v>
      </c>
      <c r="C644" s="11">
        <v>-117.081407</v>
      </c>
      <c r="D644" s="11">
        <v>46.782423000000001</v>
      </c>
      <c r="E644" s="11">
        <v>493785.90659999999</v>
      </c>
      <c r="F644" s="11">
        <v>5180989.2460000003</v>
      </c>
      <c r="G644" s="11" t="s">
        <v>58</v>
      </c>
      <c r="H644" s="12">
        <v>2</v>
      </c>
      <c r="I644" s="12" t="s">
        <v>59</v>
      </c>
      <c r="J644" s="13" t="s">
        <v>2313</v>
      </c>
      <c r="K644" s="12">
        <v>19</v>
      </c>
      <c r="L644" s="12" t="s">
        <v>2258</v>
      </c>
      <c r="N644" s="33" t="s">
        <v>31</v>
      </c>
      <c r="O644" s="9" t="s">
        <v>2314</v>
      </c>
      <c r="P644" s="3">
        <v>0</v>
      </c>
      <c r="Q644" s="3">
        <v>10</v>
      </c>
      <c r="R644" s="12">
        <f>Q644-P644</f>
        <v>10</v>
      </c>
      <c r="S644" s="12">
        <f>R644</f>
        <v>10</v>
      </c>
      <c r="T644" s="31">
        <v>1.3246113943927873</v>
      </c>
      <c r="U644" s="78">
        <v>-26.340557999999994</v>
      </c>
      <c r="V644" s="79">
        <v>0.1517531366564937</v>
      </c>
      <c r="W644" s="79">
        <v>1.6853102746693795</v>
      </c>
      <c r="X644" s="37">
        <f>W644/V644</f>
        <v>11.105604218805865</v>
      </c>
      <c r="Y644" s="17">
        <f>T644*R644*W644</f>
        <v>22.323811929142984</v>
      </c>
      <c r="Z644" s="18">
        <f>Y644</f>
        <v>22.323811929142984</v>
      </c>
      <c r="AA644" s="26">
        <v>4.6399999999999997</v>
      </c>
    </row>
    <row r="645" spans="1:27" x14ac:dyDescent="0.25">
      <c r="A645" s="9" t="s">
        <v>2320</v>
      </c>
      <c r="B645" s="10">
        <v>332</v>
      </c>
      <c r="C645" s="11">
        <v>-117.081407</v>
      </c>
      <c r="D645" s="11">
        <v>46.782423000000001</v>
      </c>
      <c r="E645" s="11">
        <v>493785.90659999999</v>
      </c>
      <c r="F645" s="11">
        <v>5180989.2460000003</v>
      </c>
      <c r="G645" s="11" t="s">
        <v>58</v>
      </c>
      <c r="H645" s="12">
        <v>2</v>
      </c>
      <c r="I645" s="12" t="s">
        <v>59</v>
      </c>
      <c r="J645" s="13" t="s">
        <v>2313</v>
      </c>
      <c r="K645" s="12">
        <v>19</v>
      </c>
      <c r="L645" s="12" t="s">
        <v>2258</v>
      </c>
      <c r="N645" s="33" t="s">
        <v>31</v>
      </c>
      <c r="O645" s="9" t="s">
        <v>2314</v>
      </c>
      <c r="P645" s="3">
        <v>10</v>
      </c>
      <c r="Q645" s="3">
        <v>20</v>
      </c>
      <c r="R645" s="12">
        <f>Q645-P645</f>
        <v>10</v>
      </c>
      <c r="S645" s="12">
        <f>S644+R645</f>
        <v>20</v>
      </c>
      <c r="T645" s="31">
        <v>1.3669566137939551</v>
      </c>
      <c r="U645" s="81">
        <v>-25.73756569999999</v>
      </c>
      <c r="V645" s="80">
        <v>0.12285578837584145</v>
      </c>
      <c r="W645" s="80">
        <v>1.3168294301697165</v>
      </c>
      <c r="X645" s="37">
        <f t="shared" ref="X645:X646" si="36">W645/V645</f>
        <v>10.71849725257764</v>
      </c>
      <c r="Y645" s="17">
        <f>T645*R645*W645</f>
        <v>18.000486988090191</v>
      </c>
      <c r="Z645" s="18">
        <f>Z644+Y645</f>
        <v>40.324298917233179</v>
      </c>
      <c r="AA645" s="26">
        <v>5.12</v>
      </c>
    </row>
    <row r="646" spans="1:27" x14ac:dyDescent="0.25">
      <c r="A646" s="9" t="s">
        <v>2321</v>
      </c>
      <c r="B646" s="10">
        <v>332</v>
      </c>
      <c r="C646" s="11">
        <v>-117.081407</v>
      </c>
      <c r="D646" s="11">
        <v>46.782423000000001</v>
      </c>
      <c r="E646" s="11">
        <v>493785.90659999999</v>
      </c>
      <c r="F646" s="11">
        <v>5180989.2460000003</v>
      </c>
      <c r="G646" s="11" t="s">
        <v>58</v>
      </c>
      <c r="H646" s="12">
        <v>2</v>
      </c>
      <c r="I646" s="12" t="s">
        <v>59</v>
      </c>
      <c r="J646" s="13" t="s">
        <v>2313</v>
      </c>
      <c r="K646" s="12">
        <v>19</v>
      </c>
      <c r="L646" s="12" t="s">
        <v>2258</v>
      </c>
      <c r="N646" s="33" t="s">
        <v>1280</v>
      </c>
      <c r="O646" s="9" t="s">
        <v>2322</v>
      </c>
      <c r="P646" s="3">
        <v>20</v>
      </c>
      <c r="Q646" s="3">
        <v>30</v>
      </c>
      <c r="R646" s="12">
        <f>Q646-P646</f>
        <v>10</v>
      </c>
      <c r="S646" s="12">
        <f>S645+R646</f>
        <v>30</v>
      </c>
      <c r="T646" s="31">
        <v>1.2999982356158584</v>
      </c>
      <c r="U646" s="81">
        <v>-25.477623699999992</v>
      </c>
      <c r="V646" s="80">
        <v>0.11041297154202516</v>
      </c>
      <c r="W646" s="80">
        <v>1.1164429737480699</v>
      </c>
      <c r="X646" s="37">
        <f t="shared" si="36"/>
        <v>10.111520033885979</v>
      </c>
      <c r="Y646" s="17">
        <f>T646*R646*W646</f>
        <v>14.513738960382128</v>
      </c>
      <c r="Z646" s="18">
        <f>Z645+Y646</f>
        <v>54.838037877615307</v>
      </c>
      <c r="AA646" s="26">
        <v>5.87</v>
      </c>
    </row>
    <row r="648" spans="1:27" x14ac:dyDescent="0.25">
      <c r="A648" s="9" t="s">
        <v>2333</v>
      </c>
      <c r="B648" s="10">
        <v>334</v>
      </c>
      <c r="C648" s="11">
        <v>-117.08057100000001</v>
      </c>
      <c r="D648" s="11">
        <v>46.782280999999998</v>
      </c>
      <c r="E648" s="11">
        <v>493849.70539999998</v>
      </c>
      <c r="F648" s="11">
        <v>5180973.4009999996</v>
      </c>
      <c r="G648" s="11" t="s">
        <v>58</v>
      </c>
      <c r="H648" s="12">
        <v>4</v>
      </c>
      <c r="I648" s="12" t="s">
        <v>59</v>
      </c>
      <c r="J648" s="13" t="s">
        <v>2326</v>
      </c>
      <c r="K648" s="12">
        <v>21</v>
      </c>
      <c r="L648" s="12" t="s">
        <v>2258</v>
      </c>
      <c r="N648" s="33" t="s">
        <v>31</v>
      </c>
      <c r="O648" s="9" t="s">
        <v>2336</v>
      </c>
      <c r="P648" s="3">
        <v>0</v>
      </c>
      <c r="Q648" s="3">
        <v>10</v>
      </c>
      <c r="R648" s="12">
        <f>Q648-P648</f>
        <v>10</v>
      </c>
      <c r="S648" s="12">
        <f>R648</f>
        <v>10</v>
      </c>
      <c r="T648" s="31">
        <v>1.0533373326040547</v>
      </c>
      <c r="U648" s="78">
        <v>-26.654250499999996</v>
      </c>
      <c r="V648" s="79">
        <v>0.20126722573684469</v>
      </c>
      <c r="W648" s="79">
        <v>2.5260997498896578</v>
      </c>
      <c r="X648" s="37">
        <f>W648/V648</f>
        <v>12.550974162045208</v>
      </c>
      <c r="Y648" s="17">
        <f>T648*R648*W648</f>
        <v>26.608351724405416</v>
      </c>
      <c r="Z648" s="18">
        <f>Y648</f>
        <v>26.608351724405416</v>
      </c>
      <c r="AA648" s="26">
        <v>4.74</v>
      </c>
    </row>
    <row r="649" spans="1:27" x14ac:dyDescent="0.25">
      <c r="A649" s="9" t="s">
        <v>2334</v>
      </c>
      <c r="B649" s="10">
        <v>334</v>
      </c>
      <c r="C649" s="11">
        <v>-117.08057100000001</v>
      </c>
      <c r="D649" s="11">
        <v>46.782280999999998</v>
      </c>
      <c r="E649" s="11">
        <v>493849.70539999998</v>
      </c>
      <c r="F649" s="11">
        <v>5180973.4009999996</v>
      </c>
      <c r="G649" s="11" t="s">
        <v>58</v>
      </c>
      <c r="H649" s="12">
        <v>4</v>
      </c>
      <c r="I649" s="12" t="s">
        <v>59</v>
      </c>
      <c r="J649" s="13" t="s">
        <v>2326</v>
      </c>
      <c r="K649" s="12">
        <v>21</v>
      </c>
      <c r="L649" s="12" t="s">
        <v>2258</v>
      </c>
      <c r="N649" s="33" t="s">
        <v>31</v>
      </c>
      <c r="O649" s="9" t="s">
        <v>2336</v>
      </c>
      <c r="P649" s="3">
        <v>10</v>
      </c>
      <c r="Q649" s="3">
        <v>20</v>
      </c>
      <c r="R649" s="12">
        <f>Q649-P649</f>
        <v>10</v>
      </c>
      <c r="S649" s="12">
        <f>S648+R649</f>
        <v>20</v>
      </c>
      <c r="T649" s="31">
        <v>1.3075850874252342</v>
      </c>
      <c r="U649" s="81">
        <v>-26.182459099999996</v>
      </c>
      <c r="V649" s="80">
        <v>0.16570841709640763</v>
      </c>
      <c r="W649" s="80">
        <v>1.8460274451533956</v>
      </c>
      <c r="X649" s="37">
        <f t="shared" ref="X649:X650" si="37">W649/V649</f>
        <v>11.140215310121476</v>
      </c>
      <c r="Y649" s="17">
        <f>T649*R649*W649</f>
        <v>24.138379582602845</v>
      </c>
      <c r="Z649" s="18">
        <f>Z648+Y649</f>
        <v>50.746731307008261</v>
      </c>
      <c r="AA649" s="26">
        <v>4.91</v>
      </c>
    </row>
    <row r="650" spans="1:27" x14ac:dyDescent="0.25">
      <c r="A650" s="9" t="s">
        <v>2335</v>
      </c>
      <c r="B650" s="10">
        <v>334</v>
      </c>
      <c r="C650" s="11">
        <v>-117.08057100000001</v>
      </c>
      <c r="D650" s="11">
        <v>46.782280999999998</v>
      </c>
      <c r="E650" s="11">
        <v>493849.70539999998</v>
      </c>
      <c r="F650" s="11">
        <v>5180973.4009999996</v>
      </c>
      <c r="G650" s="11" t="s">
        <v>58</v>
      </c>
      <c r="H650" s="12">
        <v>4</v>
      </c>
      <c r="I650" s="12" t="s">
        <v>59</v>
      </c>
      <c r="J650" s="13" t="s">
        <v>2326</v>
      </c>
      <c r="K650" s="12">
        <v>21</v>
      </c>
      <c r="L650" s="12" t="s">
        <v>2258</v>
      </c>
      <c r="N650" s="33" t="s">
        <v>73</v>
      </c>
      <c r="O650" s="9" t="s">
        <v>2336</v>
      </c>
      <c r="P650" s="3">
        <v>20</v>
      </c>
      <c r="Q650" s="3">
        <v>30</v>
      </c>
      <c r="R650" s="12">
        <f>Q650-P650</f>
        <v>10</v>
      </c>
      <c r="S650" s="12">
        <f>S649+R650</f>
        <v>30</v>
      </c>
      <c r="T650" s="31">
        <v>1.2579176738359477</v>
      </c>
      <c r="U650" s="81">
        <v>-25.514599299999997</v>
      </c>
      <c r="V650" s="80">
        <v>0.1380441148686945</v>
      </c>
      <c r="W650" s="80">
        <v>1.4504775174759117</v>
      </c>
      <c r="X650" s="37">
        <f t="shared" si="37"/>
        <v>10.507347733408151</v>
      </c>
      <c r="Y650" s="17">
        <f>T650*R650*W650</f>
        <v>18.245813047346392</v>
      </c>
      <c r="Z650" s="18">
        <f>Z649+Y650</f>
        <v>68.992544354354649</v>
      </c>
      <c r="AA650" s="26">
        <v>6.03</v>
      </c>
    </row>
    <row r="652" spans="1:27" x14ac:dyDescent="0.25">
      <c r="A652" s="9" t="s">
        <v>2346</v>
      </c>
      <c r="B652" s="10">
        <v>336</v>
      </c>
      <c r="C652" s="11">
        <v>-117.079735</v>
      </c>
      <c r="D652" s="11">
        <v>46.782514999999997</v>
      </c>
      <c r="E652" s="11">
        <v>493913.54690000002</v>
      </c>
      <c r="F652" s="11">
        <v>5180999.3380000005</v>
      </c>
      <c r="G652" s="11" t="s">
        <v>58</v>
      </c>
      <c r="H652" s="12">
        <v>5</v>
      </c>
      <c r="I652" s="12" t="s">
        <v>59</v>
      </c>
      <c r="J652" s="13" t="s">
        <v>2340</v>
      </c>
      <c r="K652" s="12">
        <v>23</v>
      </c>
      <c r="L652" s="12" t="s">
        <v>2258</v>
      </c>
      <c r="N652" s="33" t="s">
        <v>31</v>
      </c>
      <c r="O652" s="9" t="s">
        <v>2349</v>
      </c>
      <c r="P652" s="3">
        <v>0</v>
      </c>
      <c r="Q652" s="3">
        <v>10</v>
      </c>
      <c r="R652" s="12">
        <f>Q652-P652</f>
        <v>10</v>
      </c>
      <c r="S652" s="12">
        <f>R652</f>
        <v>10</v>
      </c>
      <c r="T652" s="31">
        <v>1.2055154648270021</v>
      </c>
      <c r="U652" s="78">
        <v>-26.516431499999996</v>
      </c>
      <c r="V652" s="79">
        <v>0.20447539197574718</v>
      </c>
      <c r="W652" s="79">
        <v>2.435726398559992</v>
      </c>
      <c r="X652" s="37">
        <f>W652/V652</f>
        <v>11.912075947255762</v>
      </c>
      <c r="Y652" s="17">
        <f>T652*R652*W652</f>
        <v>29.363058415514484</v>
      </c>
      <c r="Z652" s="18">
        <f>Y652</f>
        <v>29.363058415514484</v>
      </c>
      <c r="AA652" s="26">
        <v>4.26</v>
      </c>
    </row>
    <row r="653" spans="1:27" x14ac:dyDescent="0.25">
      <c r="A653" s="21" t="s">
        <v>2347</v>
      </c>
      <c r="B653" s="38">
        <v>336</v>
      </c>
      <c r="C653" s="11">
        <v>-117.079735</v>
      </c>
      <c r="D653" s="11">
        <v>46.782514999999997</v>
      </c>
      <c r="E653" s="11">
        <v>493913.54690000002</v>
      </c>
      <c r="F653" s="11">
        <v>5180999.3380000005</v>
      </c>
      <c r="G653" s="11" t="s">
        <v>58</v>
      </c>
      <c r="H653" s="33">
        <v>5</v>
      </c>
      <c r="I653" s="33" t="s">
        <v>59</v>
      </c>
      <c r="J653" s="35" t="s">
        <v>2340</v>
      </c>
      <c r="K653" s="33">
        <v>23</v>
      </c>
      <c r="L653" s="33" t="s">
        <v>2258</v>
      </c>
      <c r="N653" s="33" t="s">
        <v>31</v>
      </c>
      <c r="O653" s="21" t="s">
        <v>2341</v>
      </c>
      <c r="P653" s="3">
        <v>10</v>
      </c>
      <c r="Q653" s="3">
        <v>20</v>
      </c>
      <c r="R653" s="12">
        <f>Q653-P653</f>
        <v>10</v>
      </c>
      <c r="S653" s="12">
        <f>S652+R653</f>
        <v>20</v>
      </c>
      <c r="T653" s="31">
        <v>1.3104963212590643</v>
      </c>
      <c r="U653" s="81">
        <v>-26.022543499999998</v>
      </c>
      <c r="V653" s="80">
        <v>0.16407533902561527</v>
      </c>
      <c r="W653" s="80">
        <v>1.809141135107986</v>
      </c>
      <c r="X653" s="37">
        <f t="shared" ref="X653:X654" si="38">W653/V653</f>
        <v>11.026283083440983</v>
      </c>
      <c r="Y653" s="17">
        <f>T653*R653*W653</f>
        <v>23.708728021974636</v>
      </c>
      <c r="Z653" s="18">
        <f>Z652+Y653</f>
        <v>53.071786437489124</v>
      </c>
      <c r="AA653" s="26">
        <v>5.09</v>
      </c>
    </row>
    <row r="654" spans="1:27" x14ac:dyDescent="0.25">
      <c r="A654" s="9" t="s">
        <v>2348</v>
      </c>
      <c r="B654" s="10">
        <v>336</v>
      </c>
      <c r="C654" s="11">
        <v>-117.079735</v>
      </c>
      <c r="D654" s="11">
        <v>46.782514999999997</v>
      </c>
      <c r="E654" s="11">
        <v>493913.54690000002</v>
      </c>
      <c r="F654" s="11">
        <v>5180999.3380000005</v>
      </c>
      <c r="G654" s="11" t="s">
        <v>58</v>
      </c>
      <c r="H654" s="12">
        <v>5</v>
      </c>
      <c r="I654" s="12" t="s">
        <v>59</v>
      </c>
      <c r="J654" s="13" t="s">
        <v>2340</v>
      </c>
      <c r="K654" s="12">
        <v>23</v>
      </c>
      <c r="L654" s="12" t="s">
        <v>2258</v>
      </c>
      <c r="N654" s="33" t="s">
        <v>223</v>
      </c>
      <c r="O654" s="9" t="s">
        <v>2349</v>
      </c>
      <c r="P654" s="3">
        <v>20</v>
      </c>
      <c r="Q654" s="3">
        <v>30</v>
      </c>
      <c r="R654" s="12">
        <f>Q654-P654</f>
        <v>10</v>
      </c>
      <c r="S654" s="12">
        <f>S653+R654</f>
        <v>30</v>
      </c>
      <c r="T654" s="31">
        <v>1.3329922190659353</v>
      </c>
      <c r="U654" s="81">
        <v>-26.002471799999999</v>
      </c>
      <c r="V654" s="80">
        <v>0.14446850036310821</v>
      </c>
      <c r="W654" s="80">
        <v>1.5912867647058824</v>
      </c>
      <c r="X654" s="37">
        <f t="shared" si="38"/>
        <v>11.014766268815212</v>
      </c>
      <c r="Y654" s="17">
        <f>T654*R654*W654</f>
        <v>21.21172875655547</v>
      </c>
      <c r="Z654" s="18">
        <f>Z653+Y654</f>
        <v>74.283515194044597</v>
      </c>
      <c r="AA654" s="26">
        <v>5.59</v>
      </c>
    </row>
    <row r="656" spans="1:27" x14ac:dyDescent="0.25">
      <c r="A656" s="9" t="s">
        <v>2361</v>
      </c>
      <c r="B656" s="10">
        <v>338</v>
      </c>
      <c r="C656" s="11">
        <v>-117.07889900000001</v>
      </c>
      <c r="D656" s="11">
        <v>46.782400000000003</v>
      </c>
      <c r="E656" s="11">
        <v>493977.34889999998</v>
      </c>
      <c r="F656" s="11">
        <v>5180986.4950000001</v>
      </c>
      <c r="G656" s="11" t="s">
        <v>512</v>
      </c>
      <c r="H656" s="12">
        <v>1</v>
      </c>
      <c r="I656" s="12" t="s">
        <v>117</v>
      </c>
      <c r="J656" s="13" t="s">
        <v>2353</v>
      </c>
      <c r="K656" s="12">
        <v>25</v>
      </c>
      <c r="L656" s="12" t="s">
        <v>2258</v>
      </c>
      <c r="N656" s="33" t="s">
        <v>31</v>
      </c>
      <c r="O656" s="9" t="s">
        <v>2364</v>
      </c>
      <c r="P656" s="3">
        <v>0</v>
      </c>
      <c r="Q656" s="3">
        <v>10</v>
      </c>
      <c r="R656" s="12">
        <f>Q656-P656</f>
        <v>10</v>
      </c>
      <c r="S656" s="12">
        <f>R656</f>
        <v>10</v>
      </c>
      <c r="T656" s="31">
        <v>1.2938228911198546</v>
      </c>
      <c r="U656" s="78">
        <v>-26.560656999999992</v>
      </c>
      <c r="V656" s="79">
        <v>0.2069773852672418</v>
      </c>
      <c r="W656" s="79">
        <v>2.4436489866761959</v>
      </c>
      <c r="X656" s="37">
        <f>W656/V656</f>
        <v>11.806357412047909</v>
      </c>
      <c r="Y656" s="17">
        <f>T656*R656*W656</f>
        <v>31.61648996823499</v>
      </c>
      <c r="Z656" s="18">
        <f>Y656</f>
        <v>31.61648996823499</v>
      </c>
      <c r="AA656" s="26">
        <v>4.84</v>
      </c>
    </row>
    <row r="657" spans="1:27" x14ac:dyDescent="0.25">
      <c r="A657" s="9" t="s">
        <v>2362</v>
      </c>
      <c r="B657" s="10">
        <v>338</v>
      </c>
      <c r="C657" s="11">
        <v>-117.07889900000001</v>
      </c>
      <c r="D657" s="11">
        <v>46.782400000000003</v>
      </c>
      <c r="E657" s="11">
        <v>493977.34889999998</v>
      </c>
      <c r="F657" s="11">
        <v>5180986.4950000001</v>
      </c>
      <c r="G657" s="11" t="s">
        <v>512</v>
      </c>
      <c r="H657" s="12">
        <v>1</v>
      </c>
      <c r="I657" s="12" t="s">
        <v>117</v>
      </c>
      <c r="J657" s="13" t="s">
        <v>2353</v>
      </c>
      <c r="K657" s="12">
        <v>25</v>
      </c>
      <c r="L657" s="12" t="s">
        <v>2258</v>
      </c>
      <c r="N657" s="33" t="s">
        <v>73</v>
      </c>
      <c r="O657" s="9" t="s">
        <v>2364</v>
      </c>
      <c r="P657" s="3">
        <v>10</v>
      </c>
      <c r="Q657" s="3">
        <v>20</v>
      </c>
      <c r="R657" s="12">
        <f>Q657-P657</f>
        <v>10</v>
      </c>
      <c r="S657" s="12">
        <f>S656+R657</f>
        <v>20</v>
      </c>
      <c r="T657" s="31">
        <v>1.3119960477795227</v>
      </c>
      <c r="U657" s="81">
        <v>-26.020493299999998</v>
      </c>
      <c r="V657" s="80">
        <v>0.14673719041411812</v>
      </c>
      <c r="W657" s="80">
        <v>1.7214278552090643</v>
      </c>
      <c r="X657" s="37">
        <f t="shared" ref="X657:X658" si="39">W657/V657</f>
        <v>11.731367149329305</v>
      </c>
      <c r="Y657" s="17">
        <f>T657*R657*W657</f>
        <v>22.585065425718728</v>
      </c>
      <c r="Z657" s="18">
        <f>Z656+Y657</f>
        <v>54.201555393953718</v>
      </c>
      <c r="AA657" s="26">
        <v>5.0599999999999996</v>
      </c>
    </row>
    <row r="658" spans="1:27" x14ac:dyDescent="0.25">
      <c r="A658" s="9" t="s">
        <v>2363</v>
      </c>
      <c r="B658" s="10">
        <v>338</v>
      </c>
      <c r="C658" s="11">
        <v>-117.07889900000001</v>
      </c>
      <c r="D658" s="11">
        <v>46.782400000000003</v>
      </c>
      <c r="E658" s="11">
        <v>493977.34889999998</v>
      </c>
      <c r="F658" s="11">
        <v>5180986.4950000001</v>
      </c>
      <c r="G658" s="11" t="s">
        <v>512</v>
      </c>
      <c r="H658" s="12">
        <v>1</v>
      </c>
      <c r="I658" s="12" t="s">
        <v>117</v>
      </c>
      <c r="J658" s="13" t="s">
        <v>2353</v>
      </c>
      <c r="K658" s="12">
        <v>25</v>
      </c>
      <c r="L658" s="12" t="s">
        <v>2258</v>
      </c>
      <c r="N658" s="33" t="s">
        <v>29</v>
      </c>
      <c r="O658" s="9" t="s">
        <v>2354</v>
      </c>
      <c r="P658" s="3">
        <v>20</v>
      </c>
      <c r="Q658" s="3">
        <v>30</v>
      </c>
      <c r="R658" s="12">
        <f>Q658-P658</f>
        <v>10</v>
      </c>
      <c r="S658" s="12">
        <f>S657+R658</f>
        <v>30</v>
      </c>
      <c r="T658" s="31">
        <v>1.2136316318788927</v>
      </c>
      <c r="U658" s="81">
        <v>-25.621417699999991</v>
      </c>
      <c r="V658" s="80">
        <v>0.14999449566533646</v>
      </c>
      <c r="W658" s="80">
        <v>1.7014072748956472</v>
      </c>
      <c r="X658" s="37">
        <f t="shared" si="39"/>
        <v>11.343131408580351</v>
      </c>
      <c r="Y658" s="17">
        <f>T658*R658*W658</f>
        <v>20.648816875222241</v>
      </c>
      <c r="Z658" s="18">
        <f>Z657+Y658</f>
        <v>74.850372269175963</v>
      </c>
      <c r="AA658" s="86">
        <v>5.7</v>
      </c>
    </row>
    <row r="659" spans="1:27" x14ac:dyDescent="0.25">
      <c r="O659" s="77"/>
    </row>
    <row r="660" spans="1:27" x14ac:dyDescent="0.25">
      <c r="A660" s="21" t="s">
        <v>2376</v>
      </c>
      <c r="B660" s="38">
        <v>349</v>
      </c>
      <c r="C660" s="45">
        <v>-117.084199</v>
      </c>
      <c r="D660" s="45">
        <v>46.782724999999999</v>
      </c>
      <c r="E660" s="45">
        <v>493572.81900000002</v>
      </c>
      <c r="F660" s="45">
        <v>5181023.0290000001</v>
      </c>
      <c r="G660" s="45" t="s">
        <v>58</v>
      </c>
      <c r="H660" s="33">
        <v>2</v>
      </c>
      <c r="I660" s="33" t="s">
        <v>29</v>
      </c>
      <c r="J660" s="35" t="s">
        <v>2368</v>
      </c>
      <c r="K660" s="33">
        <v>12</v>
      </c>
      <c r="L660" s="33" t="s">
        <v>2369</v>
      </c>
      <c r="N660" s="33" t="s">
        <v>31</v>
      </c>
      <c r="O660" s="21" t="s">
        <v>2379</v>
      </c>
      <c r="P660" s="3">
        <v>0</v>
      </c>
      <c r="Q660" s="3">
        <v>10</v>
      </c>
      <c r="R660" s="12">
        <f>Q660-P660</f>
        <v>10</v>
      </c>
      <c r="S660" s="12">
        <f>R660</f>
        <v>10</v>
      </c>
      <c r="T660" s="31">
        <v>1.2805900100569894</v>
      </c>
      <c r="U660" s="78">
        <v>-26.611053499999997</v>
      </c>
      <c r="V660" s="79">
        <v>0.19827228541363934</v>
      </c>
      <c r="W660" s="79">
        <v>2.3857774214561305</v>
      </c>
      <c r="X660" s="37">
        <f>W660/V660</f>
        <v>12.032833618066576</v>
      </c>
      <c r="Y660" s="17">
        <f>T660*R660*W660</f>
        <v>30.552027321362441</v>
      </c>
      <c r="Z660" s="18">
        <f>Y660</f>
        <v>30.552027321362441</v>
      </c>
      <c r="AA660" s="26">
        <v>4.95</v>
      </c>
    </row>
    <row r="661" spans="1:27" x14ac:dyDescent="0.25">
      <c r="A661" s="21" t="s">
        <v>2377</v>
      </c>
      <c r="B661" s="38">
        <v>349</v>
      </c>
      <c r="C661" s="45">
        <v>-117.084199</v>
      </c>
      <c r="D661" s="45">
        <v>46.782724999999999</v>
      </c>
      <c r="E661" s="45">
        <v>493572.81900000002</v>
      </c>
      <c r="F661" s="45">
        <v>5181023.0290000001</v>
      </c>
      <c r="G661" s="45" t="s">
        <v>58</v>
      </c>
      <c r="H661" s="33">
        <v>2</v>
      </c>
      <c r="I661" s="33" t="s">
        <v>29</v>
      </c>
      <c r="J661" s="35" t="s">
        <v>2368</v>
      </c>
      <c r="K661" s="33">
        <v>12</v>
      </c>
      <c r="L661" s="33" t="s">
        <v>2369</v>
      </c>
      <c r="N661" s="33" t="s">
        <v>73</v>
      </c>
      <c r="O661" s="21" t="s">
        <v>2379</v>
      </c>
      <c r="P661" s="3">
        <v>10</v>
      </c>
      <c r="Q661" s="3">
        <v>20</v>
      </c>
      <c r="R661" s="12">
        <f>Q661-P661</f>
        <v>10</v>
      </c>
      <c r="S661" s="12">
        <f>S660+R661</f>
        <v>20</v>
      </c>
      <c r="T661" s="31">
        <v>1.3517829101752035</v>
      </c>
      <c r="U661" s="81">
        <v>-26.011267399999994</v>
      </c>
      <c r="V661" s="80">
        <v>0.14794042374659111</v>
      </c>
      <c r="W661" s="80">
        <v>1.7606880637717643</v>
      </c>
      <c r="X661" s="37">
        <f t="shared" ref="X661:X662" si="40">W661/V661</f>
        <v>11.901331760328519</v>
      </c>
      <c r="Y661" s="17">
        <f>T661*R661*W661</f>
        <v>23.8006803475614</v>
      </c>
      <c r="Z661" s="18">
        <f>Z660+Y661</f>
        <v>54.352707668923841</v>
      </c>
      <c r="AA661" s="26">
        <v>4.83</v>
      </c>
    </row>
    <row r="662" spans="1:27" x14ac:dyDescent="0.25">
      <c r="A662" s="21" t="s">
        <v>2378</v>
      </c>
      <c r="B662" s="38">
        <v>349</v>
      </c>
      <c r="C662" s="45">
        <v>-117.084199</v>
      </c>
      <c r="D662" s="45">
        <v>46.782724999999999</v>
      </c>
      <c r="E662" s="45">
        <v>493572.81900000002</v>
      </c>
      <c r="F662" s="45">
        <v>5181023.0290000001</v>
      </c>
      <c r="G662" s="45" t="s">
        <v>58</v>
      </c>
      <c r="H662" s="33">
        <v>2</v>
      </c>
      <c r="I662" s="33" t="s">
        <v>29</v>
      </c>
      <c r="J662" s="35" t="s">
        <v>2368</v>
      </c>
      <c r="K662" s="33">
        <v>12</v>
      </c>
      <c r="L662" s="33" t="s">
        <v>2369</v>
      </c>
      <c r="N662" s="33" t="s">
        <v>29</v>
      </c>
      <c r="O662" s="21" t="s">
        <v>2379</v>
      </c>
      <c r="P662" s="3">
        <v>20</v>
      </c>
      <c r="Q662" s="3">
        <v>30</v>
      </c>
      <c r="R662" s="12">
        <f>Q662-P662</f>
        <v>10</v>
      </c>
      <c r="S662" s="12">
        <f>S661+R662</f>
        <v>30</v>
      </c>
      <c r="T662" s="31">
        <v>1.2871182313813363</v>
      </c>
      <c r="U662" s="81">
        <v>-25.99733629999999</v>
      </c>
      <c r="V662" s="80">
        <v>0.14214659685863873</v>
      </c>
      <c r="W662" s="80">
        <v>1.6819181342217993</v>
      </c>
      <c r="X662" s="37">
        <f t="shared" si="40"/>
        <v>11.832278586974722</v>
      </c>
      <c r="Y662" s="17">
        <f>T662*R662*W662</f>
        <v>21.648274942477595</v>
      </c>
      <c r="Z662" s="18">
        <f>Z661+Y662</f>
        <v>76.00098261140144</v>
      </c>
      <c r="AA662" s="26">
        <v>5.45</v>
      </c>
    </row>
    <row r="664" spans="1:27" x14ac:dyDescent="0.25">
      <c r="A664" s="9" t="s">
        <v>2389</v>
      </c>
      <c r="B664" s="10">
        <v>351</v>
      </c>
      <c r="C664" s="11">
        <v>-117.08336300000001</v>
      </c>
      <c r="D664" s="11">
        <v>46.782741000000001</v>
      </c>
      <c r="E664" s="11">
        <v>493636.63549999997</v>
      </c>
      <c r="F664" s="11">
        <v>5181024.7390000001</v>
      </c>
      <c r="G664" s="11" t="s">
        <v>175</v>
      </c>
      <c r="H664" s="12">
        <v>4</v>
      </c>
      <c r="I664" s="12" t="s">
        <v>29</v>
      </c>
      <c r="J664" s="13" t="s">
        <v>2383</v>
      </c>
      <c r="K664" s="12">
        <v>14</v>
      </c>
      <c r="L664" s="12" t="s">
        <v>2369</v>
      </c>
      <c r="N664" s="33" t="s">
        <v>31</v>
      </c>
      <c r="O664" s="9" t="s">
        <v>2392</v>
      </c>
      <c r="P664" s="3">
        <v>0</v>
      </c>
      <c r="Q664" s="3">
        <v>10</v>
      </c>
      <c r="R664" s="12">
        <f>Q664-P664</f>
        <v>10</v>
      </c>
      <c r="S664" s="12">
        <f>R664</f>
        <v>10</v>
      </c>
      <c r="T664" s="31">
        <v>0.95541401273885351</v>
      </c>
      <c r="U664" s="78">
        <v>-26.468091999999999</v>
      </c>
      <c r="V664" s="79">
        <v>0.19727455678006708</v>
      </c>
      <c r="W664" s="79">
        <v>2.3673761379971245</v>
      </c>
      <c r="X664" s="37">
        <f>W664/V664</f>
        <v>12.000412909995333</v>
      </c>
      <c r="Y664" s="17">
        <f>T664*R664*W664</f>
        <v>22.618243356660425</v>
      </c>
      <c r="Z664" s="18">
        <f>Y664</f>
        <v>22.618243356660425</v>
      </c>
      <c r="AA664" s="26">
        <v>4.91</v>
      </c>
    </row>
    <row r="665" spans="1:27" x14ac:dyDescent="0.25">
      <c r="A665" s="9" t="s">
        <v>2390</v>
      </c>
      <c r="B665" s="10">
        <v>351</v>
      </c>
      <c r="C665" s="11">
        <v>-117.08336300000001</v>
      </c>
      <c r="D665" s="11">
        <v>46.782741000000001</v>
      </c>
      <c r="E665" s="11">
        <v>493636.63549999997</v>
      </c>
      <c r="F665" s="11">
        <v>5181024.7390000001</v>
      </c>
      <c r="G665" s="11" t="s">
        <v>175</v>
      </c>
      <c r="H665" s="12">
        <v>4</v>
      </c>
      <c r="I665" s="12" t="s">
        <v>29</v>
      </c>
      <c r="J665" s="13" t="s">
        <v>2383</v>
      </c>
      <c r="K665" s="12">
        <v>14</v>
      </c>
      <c r="L665" s="12" t="s">
        <v>2369</v>
      </c>
      <c r="N665" s="33" t="s">
        <v>73</v>
      </c>
      <c r="O665" s="9" t="s">
        <v>2392</v>
      </c>
      <c r="P665" s="3">
        <v>10</v>
      </c>
      <c r="Q665" s="3">
        <v>20</v>
      </c>
      <c r="R665" s="12">
        <f>Q665-P665</f>
        <v>10</v>
      </c>
      <c r="S665" s="12">
        <f>S664+R665</f>
        <v>20</v>
      </c>
      <c r="T665" s="31">
        <v>1.1929883374208232</v>
      </c>
      <c r="U665" s="81">
        <v>-25.883129899999993</v>
      </c>
      <c r="V665" s="80">
        <v>0.14411219613546644</v>
      </c>
      <c r="W665" s="80">
        <v>1.6808477041346352</v>
      </c>
      <c r="X665" s="37">
        <f t="shared" ref="X665:X666" si="41">W665/V665</f>
        <v>11.66346602999948</v>
      </c>
      <c r="Y665" s="17">
        <f>T665*R665*W665</f>
        <v>20.052317080131864</v>
      </c>
      <c r="Z665" s="18">
        <f>Z664+Y665</f>
        <v>42.670560436792286</v>
      </c>
      <c r="AA665" s="86">
        <v>5</v>
      </c>
    </row>
    <row r="666" spans="1:27" x14ac:dyDescent="0.25">
      <c r="A666" s="9" t="s">
        <v>2391</v>
      </c>
      <c r="B666" s="10">
        <v>351</v>
      </c>
      <c r="C666" s="11">
        <v>-117.08336300000001</v>
      </c>
      <c r="D666" s="11">
        <v>46.782741000000001</v>
      </c>
      <c r="E666" s="11">
        <v>493636.63549999997</v>
      </c>
      <c r="F666" s="11">
        <v>5181024.7390000001</v>
      </c>
      <c r="G666" s="11" t="s">
        <v>175</v>
      </c>
      <c r="H666" s="12">
        <v>4</v>
      </c>
      <c r="I666" s="12" t="s">
        <v>29</v>
      </c>
      <c r="J666" s="13" t="s">
        <v>2383</v>
      </c>
      <c r="K666" s="12">
        <v>14</v>
      </c>
      <c r="L666" s="12" t="s">
        <v>2369</v>
      </c>
      <c r="N666" s="33" t="s">
        <v>29</v>
      </c>
      <c r="O666" s="9" t="s">
        <v>2392</v>
      </c>
      <c r="P666" s="3">
        <v>20</v>
      </c>
      <c r="Q666" s="3">
        <v>30</v>
      </c>
      <c r="R666" s="12">
        <f>Q666-P666</f>
        <v>10</v>
      </c>
      <c r="S666" s="12">
        <f>S665+R666</f>
        <v>30</v>
      </c>
      <c r="T666" s="31">
        <v>1.1180902306050073</v>
      </c>
      <c r="U666" s="81">
        <v>-25.534114199999994</v>
      </c>
      <c r="V666" s="80">
        <v>0.12623769457299117</v>
      </c>
      <c r="W666" s="80">
        <v>1.3565267143458142</v>
      </c>
      <c r="X666" s="37">
        <f t="shared" si="41"/>
        <v>10.745813434999517</v>
      </c>
      <c r="Y666" s="17">
        <f>T666*R666*W666</f>
        <v>15.167192668647644</v>
      </c>
      <c r="Z666" s="18">
        <f>Z665+Y666</f>
        <v>57.83775310543993</v>
      </c>
      <c r="AA666" s="26">
        <v>5.65</v>
      </c>
    </row>
    <row r="668" spans="1:27" x14ac:dyDescent="0.25">
      <c r="A668" s="9" t="s">
        <v>2402</v>
      </c>
      <c r="B668" s="10">
        <v>353</v>
      </c>
      <c r="C668" s="11">
        <v>-117.082527</v>
      </c>
      <c r="D668" s="11">
        <v>46.782730999999998</v>
      </c>
      <c r="E668" s="11">
        <v>493700.44890000002</v>
      </c>
      <c r="F668" s="11">
        <v>5181023.5609999998</v>
      </c>
      <c r="G668" s="11" t="s">
        <v>58</v>
      </c>
      <c r="H668" s="12">
        <v>5</v>
      </c>
      <c r="I668" s="12" t="s">
        <v>29</v>
      </c>
      <c r="J668" s="13" t="s">
        <v>2396</v>
      </c>
      <c r="K668" s="12">
        <v>16</v>
      </c>
      <c r="L668" s="12" t="s">
        <v>2369</v>
      </c>
      <c r="N668" s="33" t="s">
        <v>31</v>
      </c>
      <c r="O668" s="9" t="s">
        <v>2405</v>
      </c>
      <c r="P668" s="3">
        <v>0</v>
      </c>
      <c r="Q668" s="3">
        <v>10</v>
      </c>
      <c r="R668" s="12">
        <f>Q668-P668</f>
        <v>10</v>
      </c>
      <c r="S668" s="12">
        <f>R668</f>
        <v>10</v>
      </c>
      <c r="T668" s="31">
        <v>1.0139033470367167</v>
      </c>
      <c r="U668" s="78">
        <v>-26.300446499999993</v>
      </c>
      <c r="V668" s="79">
        <v>0.19251304996271437</v>
      </c>
      <c r="W668" s="79">
        <v>2.3305453020134221</v>
      </c>
      <c r="X668" s="37">
        <f>W668/V668</f>
        <v>12.105908157731637</v>
      </c>
      <c r="Y668" s="17">
        <f>T668*R668*W668</f>
        <v>23.629476821321045</v>
      </c>
      <c r="Z668" s="18">
        <f>Y668</f>
        <v>23.629476821321045</v>
      </c>
      <c r="AA668" s="26">
        <v>4.96</v>
      </c>
    </row>
    <row r="669" spans="1:27" x14ac:dyDescent="0.25">
      <c r="A669" s="9" t="s">
        <v>2403</v>
      </c>
      <c r="B669" s="10">
        <v>353</v>
      </c>
      <c r="C669" s="11">
        <v>-117.082527</v>
      </c>
      <c r="D669" s="11">
        <v>46.782730999999998</v>
      </c>
      <c r="E669" s="11">
        <v>493700.44890000002</v>
      </c>
      <c r="F669" s="11">
        <v>5181023.5609999998</v>
      </c>
      <c r="G669" s="11" t="s">
        <v>58</v>
      </c>
      <c r="H669" s="12">
        <v>5</v>
      </c>
      <c r="I669" s="12" t="s">
        <v>29</v>
      </c>
      <c r="J669" s="13" t="s">
        <v>2396</v>
      </c>
      <c r="K669" s="12">
        <v>16</v>
      </c>
      <c r="L669" s="12" t="s">
        <v>2369</v>
      </c>
      <c r="N669" s="33" t="s">
        <v>31</v>
      </c>
      <c r="O669" s="9" t="s">
        <v>2405</v>
      </c>
      <c r="P669" s="3">
        <v>10</v>
      </c>
      <c r="Q669" s="3">
        <v>20</v>
      </c>
      <c r="R669" s="12">
        <f>Q669-P669</f>
        <v>10</v>
      </c>
      <c r="S669" s="12">
        <f>S668+R669</f>
        <v>20</v>
      </c>
      <c r="T669" s="31">
        <v>1.1809023060500734</v>
      </c>
      <c r="U669" s="81">
        <v>-25.992815599999993</v>
      </c>
      <c r="V669" s="80">
        <v>0.15741537578886974</v>
      </c>
      <c r="W669" s="80">
        <v>1.850564161407535</v>
      </c>
      <c r="X669" s="37">
        <f t="shared" ref="X669:X670" si="42">W669/V669</f>
        <v>11.755930144267277</v>
      </c>
      <c r="Y669" s="17">
        <f>T669*R669*W669</f>
        <v>21.853354856997786</v>
      </c>
      <c r="Z669" s="18">
        <f>Z668+Y669</f>
        <v>45.482831678318831</v>
      </c>
      <c r="AA669" s="26">
        <v>4.16</v>
      </c>
    </row>
    <row r="670" spans="1:27" x14ac:dyDescent="0.25">
      <c r="A670" s="9" t="s">
        <v>2404</v>
      </c>
      <c r="B670" s="10">
        <v>353</v>
      </c>
      <c r="C670" s="11">
        <v>-117.082527</v>
      </c>
      <c r="D670" s="11">
        <v>46.782730999999998</v>
      </c>
      <c r="E670" s="11">
        <v>493700.44890000002</v>
      </c>
      <c r="F670" s="11">
        <v>5181023.5609999998</v>
      </c>
      <c r="G670" s="11" t="s">
        <v>58</v>
      </c>
      <c r="H670" s="12">
        <v>5</v>
      </c>
      <c r="I670" s="12" t="s">
        <v>29</v>
      </c>
      <c r="J670" s="13" t="s">
        <v>2396</v>
      </c>
      <c r="K670" s="12">
        <v>16</v>
      </c>
      <c r="L670" s="12" t="s">
        <v>2369</v>
      </c>
      <c r="N670" s="33" t="s">
        <v>238</v>
      </c>
      <c r="O670" s="9" t="s">
        <v>2405</v>
      </c>
      <c r="P670" s="3">
        <v>20</v>
      </c>
      <c r="Q670" s="3">
        <v>30</v>
      </c>
      <c r="R670" s="12">
        <f>Q670-P670</f>
        <v>10</v>
      </c>
      <c r="S670" s="12">
        <f>S669+R670</f>
        <v>30</v>
      </c>
      <c r="T670" s="31">
        <v>1.1062688568555146</v>
      </c>
      <c r="U670" s="81">
        <v>-25.494057299999998</v>
      </c>
      <c r="V670" s="80">
        <v>0.13724892498805541</v>
      </c>
      <c r="W670" s="80">
        <v>1.2989894887720979</v>
      </c>
      <c r="X670" s="37">
        <f t="shared" si="42"/>
        <v>9.4644784203967145</v>
      </c>
      <c r="Y670" s="17">
        <f>T670*R670*W670</f>
        <v>14.37031616811238</v>
      </c>
      <c r="Z670" s="18">
        <f>Z669+Y670</f>
        <v>59.853147846431213</v>
      </c>
      <c r="AA670" s="26">
        <v>5.57</v>
      </c>
    </row>
    <row r="672" spans="1:27" x14ac:dyDescent="0.25">
      <c r="A672" s="9" t="s">
        <v>2415</v>
      </c>
      <c r="B672" s="10">
        <v>355</v>
      </c>
      <c r="C672" s="11">
        <v>-117.08169100000001</v>
      </c>
      <c r="D672" s="11">
        <v>46.78257</v>
      </c>
      <c r="E672" s="11">
        <v>493764.24489999999</v>
      </c>
      <c r="F672" s="11">
        <v>5181005.6030000001</v>
      </c>
      <c r="G672" s="11" t="s">
        <v>58</v>
      </c>
      <c r="H672" s="12">
        <v>1</v>
      </c>
      <c r="I672" s="12" t="s">
        <v>59</v>
      </c>
      <c r="J672" s="13" t="s">
        <v>2409</v>
      </c>
      <c r="K672" s="12">
        <v>18</v>
      </c>
      <c r="L672" s="12" t="s">
        <v>2369</v>
      </c>
      <c r="N672" s="33" t="s">
        <v>31</v>
      </c>
      <c r="O672" s="9" t="s">
        <v>2410</v>
      </c>
      <c r="P672" s="3">
        <v>0</v>
      </c>
      <c r="Q672" s="3">
        <v>10</v>
      </c>
      <c r="R672" s="12">
        <f>Q672-P672</f>
        <v>10</v>
      </c>
      <c r="S672" s="12">
        <f>R672</f>
        <v>10</v>
      </c>
      <c r="T672" s="31">
        <v>1.1574359969652592</v>
      </c>
      <c r="U672" s="78">
        <v>-26.442379500000001</v>
      </c>
      <c r="V672" s="79">
        <v>0.19563794781480276</v>
      </c>
      <c r="W672" s="79">
        <v>2.3131742132826614</v>
      </c>
      <c r="X672" s="37">
        <f>W672/V672</f>
        <v>11.823750142136982</v>
      </c>
      <c r="Y672" s="17">
        <f>T672*R672*W672</f>
        <v>26.773511017051465</v>
      </c>
      <c r="Z672" s="18">
        <f>Y672</f>
        <v>26.773511017051465</v>
      </c>
      <c r="AA672" s="26">
        <v>4.67</v>
      </c>
    </row>
    <row r="673" spans="1:27" x14ac:dyDescent="0.25">
      <c r="A673" s="9" t="s">
        <v>2416</v>
      </c>
      <c r="B673" s="10">
        <v>355</v>
      </c>
      <c r="C673" s="11">
        <v>-117.08169100000001</v>
      </c>
      <c r="D673" s="11">
        <v>46.78257</v>
      </c>
      <c r="E673" s="11">
        <v>493764.24489999999</v>
      </c>
      <c r="F673" s="11">
        <v>5181005.6030000001</v>
      </c>
      <c r="G673" s="11" t="s">
        <v>58</v>
      </c>
      <c r="H673" s="12">
        <v>1</v>
      </c>
      <c r="I673" s="12" t="s">
        <v>59</v>
      </c>
      <c r="J673" s="13" t="s">
        <v>2409</v>
      </c>
      <c r="K673" s="12">
        <v>18</v>
      </c>
      <c r="L673" s="12" t="s">
        <v>2369</v>
      </c>
      <c r="N673" s="33" t="s">
        <v>73</v>
      </c>
      <c r="O673" s="9" t="s">
        <v>2418</v>
      </c>
      <c r="P673" s="3">
        <v>10</v>
      </c>
      <c r="Q673" s="3">
        <v>20</v>
      </c>
      <c r="R673" s="12">
        <f>Q673-P673</f>
        <v>10</v>
      </c>
      <c r="S673" s="12">
        <f>S672+R673</f>
        <v>20</v>
      </c>
      <c r="T673" s="31">
        <v>1.2551828784162888</v>
      </c>
      <c r="U673" s="81">
        <v>-25.920033499999995</v>
      </c>
      <c r="V673" s="80">
        <v>0.14992425367592452</v>
      </c>
      <c r="W673" s="80">
        <v>1.7688202386256742</v>
      </c>
      <c r="X673" s="37">
        <f t="shared" ref="X673:X674" si="43">W673/V673</f>
        <v>11.798092671844454</v>
      </c>
      <c r="Y673" s="17">
        <f>T673*R673*W673</f>
        <v>22.201928785191605</v>
      </c>
      <c r="Z673" s="18">
        <f>Z672+Y673</f>
        <v>48.975439802243073</v>
      </c>
      <c r="AA673" s="26">
        <v>4.78</v>
      </c>
    </row>
    <row r="674" spans="1:27" x14ac:dyDescent="0.25">
      <c r="A674" s="9" t="s">
        <v>2417</v>
      </c>
      <c r="B674" s="10">
        <v>355</v>
      </c>
      <c r="C674" s="11">
        <v>-117.08169100000001</v>
      </c>
      <c r="D674" s="11">
        <v>46.78257</v>
      </c>
      <c r="E674" s="11">
        <v>493764.24489999999</v>
      </c>
      <c r="F674" s="11">
        <v>5181005.6030000001</v>
      </c>
      <c r="G674" s="11" t="s">
        <v>58</v>
      </c>
      <c r="H674" s="12">
        <v>1</v>
      </c>
      <c r="I674" s="12" t="s">
        <v>59</v>
      </c>
      <c r="J674" s="13" t="s">
        <v>2409</v>
      </c>
      <c r="K674" s="12">
        <v>18</v>
      </c>
      <c r="L674" s="12" t="s">
        <v>2369</v>
      </c>
      <c r="N674" s="33" t="s">
        <v>29</v>
      </c>
      <c r="O674" s="9" t="s">
        <v>2410</v>
      </c>
      <c r="P674" s="3">
        <v>20</v>
      </c>
      <c r="Q674" s="3">
        <v>30</v>
      </c>
      <c r="R674" s="12">
        <f>Q674-P674</f>
        <v>10</v>
      </c>
      <c r="S674" s="12">
        <f>S673+R674</f>
        <v>30</v>
      </c>
      <c r="T674" s="31">
        <v>1.2236004022795841</v>
      </c>
      <c r="U674" s="81">
        <v>-25.555683299999995</v>
      </c>
      <c r="V674" s="80">
        <v>0.14703631647211413</v>
      </c>
      <c r="W674" s="80">
        <v>1.5865999629423755</v>
      </c>
      <c r="X674" s="37">
        <f t="shared" si="43"/>
        <v>10.790531217117907</v>
      </c>
      <c r="Y674" s="17">
        <f>T674*R674*W674</f>
        <v>19.413643529130638</v>
      </c>
      <c r="Z674" s="18">
        <f>Z673+Y674</f>
        <v>68.389083331373712</v>
      </c>
      <c r="AA674" s="26">
        <v>5.55</v>
      </c>
    </row>
    <row r="676" spans="1:27" x14ac:dyDescent="0.25">
      <c r="A676" s="9" t="s">
        <v>2429</v>
      </c>
      <c r="B676" s="10">
        <v>357</v>
      </c>
      <c r="C676" s="11">
        <v>-117.080855</v>
      </c>
      <c r="D676" s="11">
        <v>46.782710999999999</v>
      </c>
      <c r="E676" s="11">
        <v>493828.07569999999</v>
      </c>
      <c r="F676" s="11">
        <v>5181021.2060000002</v>
      </c>
      <c r="G676" s="11" t="s">
        <v>58</v>
      </c>
      <c r="H676" s="12">
        <v>2</v>
      </c>
      <c r="I676" s="12" t="s">
        <v>59</v>
      </c>
      <c r="J676" s="13" t="s">
        <v>2422</v>
      </c>
      <c r="K676" s="12">
        <v>20</v>
      </c>
      <c r="L676" s="12" t="s">
        <v>2369</v>
      </c>
      <c r="N676" s="33" t="s">
        <v>31</v>
      </c>
      <c r="O676" s="9" t="s">
        <v>2432</v>
      </c>
      <c r="P676" s="3">
        <v>0</v>
      </c>
      <c r="Q676" s="3">
        <v>10</v>
      </c>
      <c r="R676" s="12">
        <f>Q676-P676</f>
        <v>10</v>
      </c>
      <c r="S676" s="12">
        <f>R676</f>
        <v>10</v>
      </c>
      <c r="T676" s="31">
        <v>1.1546129823385147</v>
      </c>
      <c r="U676" s="78">
        <v>-26.482491000000003</v>
      </c>
      <c r="V676" s="79">
        <v>0.19628772687541773</v>
      </c>
      <c r="W676" s="79">
        <v>2.332679315131883</v>
      </c>
      <c r="X676" s="37">
        <f>W676/V676</f>
        <v>11.883979463537301</v>
      </c>
      <c r="Y676" s="17">
        <f>T676*R676*W676</f>
        <v>26.933418208837875</v>
      </c>
      <c r="Z676" s="18">
        <f>Y676</f>
        <v>26.933418208837875</v>
      </c>
      <c r="AA676" s="26">
        <v>4.7300000000000004</v>
      </c>
    </row>
    <row r="677" spans="1:27" x14ac:dyDescent="0.25">
      <c r="A677" s="9" t="s">
        <v>2430</v>
      </c>
      <c r="B677" s="10">
        <v>357</v>
      </c>
      <c r="C677" s="11">
        <v>-117.080855</v>
      </c>
      <c r="D677" s="11">
        <v>46.782710999999999</v>
      </c>
      <c r="E677" s="11">
        <v>493828.07569999999</v>
      </c>
      <c r="F677" s="11">
        <v>5181021.2060000002</v>
      </c>
      <c r="G677" s="11" t="s">
        <v>58</v>
      </c>
      <c r="H677" s="12">
        <v>2</v>
      </c>
      <c r="I677" s="12" t="s">
        <v>59</v>
      </c>
      <c r="J677" s="13" t="s">
        <v>2422</v>
      </c>
      <c r="K677" s="12">
        <v>20</v>
      </c>
      <c r="L677" s="12" t="s">
        <v>2369</v>
      </c>
      <c r="N677" s="33" t="s">
        <v>31</v>
      </c>
      <c r="O677" s="9" t="s">
        <v>2432</v>
      </c>
      <c r="P677" s="3">
        <v>10</v>
      </c>
      <c r="Q677" s="3">
        <v>20</v>
      </c>
      <c r="R677" s="12">
        <f>Q677-P677</f>
        <v>10</v>
      </c>
      <c r="S677" s="12">
        <f>S676+R677</f>
        <v>20</v>
      </c>
      <c r="T677" s="31">
        <v>1.3654568872734971</v>
      </c>
      <c r="U677" s="81">
        <v>-26.017793600000005</v>
      </c>
      <c r="V677" s="80">
        <v>0.1497862212220876</v>
      </c>
      <c r="W677" s="80">
        <v>1.760299896139865</v>
      </c>
      <c r="X677" s="37">
        <f t="shared" ref="X677:X678" si="44">W677/V677</f>
        <v>11.752081611898557</v>
      </c>
      <c r="Y677" s="17">
        <f>T677*R677*W677</f>
        <v>24.036136168510005</v>
      </c>
      <c r="Z677" s="18">
        <f>Z676+Y677</f>
        <v>50.969554377347876</v>
      </c>
      <c r="AA677" s="26">
        <v>4.91</v>
      </c>
    </row>
    <row r="678" spans="1:27" x14ac:dyDescent="0.25">
      <c r="A678" s="9" t="s">
        <v>2431</v>
      </c>
      <c r="B678" s="10">
        <v>357</v>
      </c>
      <c r="C678" s="11">
        <v>-117.080855</v>
      </c>
      <c r="D678" s="11">
        <v>46.782710999999999</v>
      </c>
      <c r="E678" s="11">
        <v>493828.07569999999</v>
      </c>
      <c r="F678" s="11">
        <v>5181021.2060000002</v>
      </c>
      <c r="G678" s="11" t="s">
        <v>58</v>
      </c>
      <c r="H678" s="12">
        <v>2</v>
      </c>
      <c r="I678" s="12" t="s">
        <v>59</v>
      </c>
      <c r="J678" s="13" t="s">
        <v>2422</v>
      </c>
      <c r="K678" s="12">
        <v>20</v>
      </c>
      <c r="L678" s="12" t="s">
        <v>2369</v>
      </c>
      <c r="N678" s="33" t="s">
        <v>35</v>
      </c>
      <c r="O678" s="9" t="s">
        <v>2432</v>
      </c>
      <c r="P678" s="3">
        <v>20</v>
      </c>
      <c r="Q678" s="3">
        <v>30</v>
      </c>
      <c r="R678" s="12">
        <f>Q678-P678</f>
        <v>10</v>
      </c>
      <c r="S678" s="12">
        <f>S677+R678</f>
        <v>30</v>
      </c>
      <c r="T678" s="31">
        <v>1.3203768724526705</v>
      </c>
      <c r="U678" s="81">
        <v>-25.661474599999995</v>
      </c>
      <c r="V678" s="80">
        <v>0.10819593899129784</v>
      </c>
      <c r="W678" s="80">
        <v>1.0951936932722</v>
      </c>
      <c r="X678" s="37">
        <f t="shared" si="44"/>
        <v>10.122317930622941</v>
      </c>
      <c r="Y678" s="17">
        <f>T678*R678*W678</f>
        <v>14.460684234526367</v>
      </c>
      <c r="Z678" s="18">
        <f>Z677+Y678</f>
        <v>65.430238611874245</v>
      </c>
      <c r="AA678" s="26">
        <v>5.67</v>
      </c>
    </row>
    <row r="680" spans="1:27" x14ac:dyDescent="0.25">
      <c r="A680" s="9" t="s">
        <v>2442</v>
      </c>
      <c r="B680" s="10">
        <v>359</v>
      </c>
      <c r="C680" s="11">
        <v>-117.08001899999999</v>
      </c>
      <c r="D680" s="11">
        <v>46.782829999999997</v>
      </c>
      <c r="E680" s="11">
        <v>493891.90379999997</v>
      </c>
      <c r="F680" s="11">
        <v>5181034.3640000001</v>
      </c>
      <c r="G680" s="11" t="s">
        <v>58</v>
      </c>
      <c r="H680" s="12">
        <v>4</v>
      </c>
      <c r="I680" s="12" t="s">
        <v>59</v>
      </c>
      <c r="J680" s="13" t="s">
        <v>2436</v>
      </c>
      <c r="K680" s="12">
        <v>22</v>
      </c>
      <c r="L680" s="12" t="s">
        <v>2369</v>
      </c>
      <c r="N680" s="33" t="s">
        <v>31</v>
      </c>
      <c r="O680" s="9" t="s">
        <v>2445</v>
      </c>
      <c r="P680" s="3">
        <v>0</v>
      </c>
      <c r="Q680" s="3">
        <v>10</v>
      </c>
      <c r="R680" s="12">
        <f>Q680-P680</f>
        <v>10</v>
      </c>
      <c r="S680" s="12">
        <f>R680</f>
        <v>10</v>
      </c>
      <c r="T680" s="31">
        <v>1.1431444854173651</v>
      </c>
      <c r="U680" s="78">
        <v>-26.569913499999991</v>
      </c>
      <c r="V680" s="79">
        <v>0.18999308277611252</v>
      </c>
      <c r="W680" s="79">
        <v>2.3441909153792944</v>
      </c>
      <c r="X680" s="37">
        <f>W680/V680</f>
        <v>12.338296116504853</v>
      </c>
      <c r="Y680" s="17">
        <f>T680*R680*W680</f>
        <v>26.797489176813258</v>
      </c>
      <c r="Z680" s="18">
        <f>Y680</f>
        <v>26.797489176813258</v>
      </c>
      <c r="AA680" s="26">
        <v>4.6100000000000003</v>
      </c>
    </row>
    <row r="681" spans="1:27" x14ac:dyDescent="0.25">
      <c r="A681" s="9" t="s">
        <v>2443</v>
      </c>
      <c r="B681" s="10">
        <v>359</v>
      </c>
      <c r="C681" s="11">
        <v>-117.08001899999999</v>
      </c>
      <c r="D681" s="11">
        <v>46.782829999999997</v>
      </c>
      <c r="E681" s="11">
        <v>493891.90379999997</v>
      </c>
      <c r="F681" s="11">
        <v>5181034.3640000001</v>
      </c>
      <c r="G681" s="11" t="s">
        <v>58</v>
      </c>
      <c r="H681" s="12">
        <v>4</v>
      </c>
      <c r="I681" s="12" t="s">
        <v>59</v>
      </c>
      <c r="J681" s="13" t="s">
        <v>2436</v>
      </c>
      <c r="K681" s="12">
        <v>22</v>
      </c>
      <c r="L681" s="12" t="s">
        <v>2369</v>
      </c>
      <c r="N681" s="33" t="s">
        <v>31</v>
      </c>
      <c r="O681" s="9" t="s">
        <v>2445</v>
      </c>
      <c r="P681" s="3">
        <v>10</v>
      </c>
      <c r="Q681" s="3">
        <v>20</v>
      </c>
      <c r="R681" s="12">
        <f>Q681-P681</f>
        <v>10</v>
      </c>
      <c r="S681" s="12">
        <f>S680+R681</f>
        <v>20</v>
      </c>
      <c r="T681" s="31">
        <v>1.3685445595214989</v>
      </c>
      <c r="U681" s="81">
        <v>-26.130020000000002</v>
      </c>
      <c r="V681" s="80">
        <v>0.14037426498991373</v>
      </c>
      <c r="W681" s="80">
        <v>1.6474827245804544</v>
      </c>
      <c r="X681" s="37">
        <f t="shared" ref="X681:X682" si="45">W681/V681</f>
        <v>11.73635868867296</v>
      </c>
      <c r="Y681" s="17">
        <f>T681*R681*W681</f>
        <v>22.546535196302369</v>
      </c>
      <c r="Z681" s="18">
        <f>Z680+Y681</f>
        <v>49.34402437311563</v>
      </c>
      <c r="AA681" s="26">
        <v>4.6900000000000004</v>
      </c>
    </row>
    <row r="682" spans="1:27" x14ac:dyDescent="0.25">
      <c r="A682" s="9" t="s">
        <v>2444</v>
      </c>
      <c r="B682" s="10">
        <v>359</v>
      </c>
      <c r="C682" s="11">
        <v>-117.08001899999999</v>
      </c>
      <c r="D682" s="11">
        <v>46.782829999999997</v>
      </c>
      <c r="E682" s="11">
        <v>493891.90379999997</v>
      </c>
      <c r="F682" s="11">
        <v>5181034.3640000001</v>
      </c>
      <c r="G682" s="11" t="s">
        <v>58</v>
      </c>
      <c r="H682" s="12">
        <v>4</v>
      </c>
      <c r="I682" s="12" t="s">
        <v>59</v>
      </c>
      <c r="J682" s="13" t="s">
        <v>2436</v>
      </c>
      <c r="K682" s="12">
        <v>22</v>
      </c>
      <c r="L682" s="12" t="s">
        <v>2369</v>
      </c>
      <c r="N682" s="33" t="s">
        <v>238</v>
      </c>
      <c r="O682" s="9" t="s">
        <v>2445</v>
      </c>
      <c r="P682" s="3">
        <v>20</v>
      </c>
      <c r="Q682" s="3">
        <v>30</v>
      </c>
      <c r="R682" s="12">
        <f>Q682-P682</f>
        <v>10</v>
      </c>
      <c r="S682" s="12">
        <f>S681+R682</f>
        <v>30</v>
      </c>
      <c r="T682" s="31">
        <v>1.4085078603313512</v>
      </c>
      <c r="U682" s="81">
        <v>-25.54027679999999</v>
      </c>
      <c r="V682" s="80">
        <v>9.8106021394064852E-2</v>
      </c>
      <c r="W682" s="80">
        <v>0.98519323671497572</v>
      </c>
      <c r="X682" s="37">
        <f t="shared" si="45"/>
        <v>10.04212812542592</v>
      </c>
      <c r="Y682" s="17">
        <f>T682*R682*W682</f>
        <v>13.876524178583288</v>
      </c>
      <c r="Z682" s="18">
        <f>Z681+Y682</f>
        <v>63.220548551698919</v>
      </c>
      <c r="AA682" s="26">
        <v>4.91</v>
      </c>
    </row>
    <row r="684" spans="1:27" x14ac:dyDescent="0.25">
      <c r="A684" s="9" t="s">
        <v>2457</v>
      </c>
      <c r="B684" s="10">
        <v>371</v>
      </c>
      <c r="C684" s="11">
        <v>-117.084216</v>
      </c>
      <c r="D684" s="11">
        <v>46.783011000000002</v>
      </c>
      <c r="E684" s="11">
        <v>493571.55540000001</v>
      </c>
      <c r="F684" s="11">
        <v>5181054.8119999999</v>
      </c>
      <c r="G684" s="11" t="s">
        <v>130</v>
      </c>
      <c r="H684" s="12">
        <v>1</v>
      </c>
      <c r="I684" s="12" t="s">
        <v>29</v>
      </c>
      <c r="J684" s="13" t="s">
        <v>2449</v>
      </c>
      <c r="K684" s="12">
        <v>12</v>
      </c>
      <c r="L684" s="12" t="s">
        <v>2450</v>
      </c>
      <c r="N684" s="33" t="s">
        <v>31</v>
      </c>
      <c r="O684" s="9" t="s">
        <v>2460</v>
      </c>
      <c r="P684" s="3">
        <v>0</v>
      </c>
      <c r="Q684" s="3">
        <v>10</v>
      </c>
      <c r="R684" s="12">
        <f>Q684-P684</f>
        <v>10</v>
      </c>
      <c r="S684" s="12">
        <f>R684</f>
        <v>10</v>
      </c>
      <c r="T684" s="31">
        <v>1.2075445065899748</v>
      </c>
      <c r="U684" s="78">
        <v>-26.729330999999995</v>
      </c>
      <c r="V684" s="79">
        <v>0.22874261096082557</v>
      </c>
      <c r="W684" s="79">
        <v>2.7490592125037567</v>
      </c>
      <c r="X684" s="37">
        <f>W684/V684</f>
        <v>12.018133398742048</v>
      </c>
      <c r="Y684" s="17">
        <f>T684*R684*W684</f>
        <v>33.196113503494736</v>
      </c>
      <c r="Z684" s="18">
        <f>Y684</f>
        <v>33.196113503494736</v>
      </c>
      <c r="AA684" s="26">
        <v>4.53</v>
      </c>
    </row>
    <row r="685" spans="1:27" x14ac:dyDescent="0.25">
      <c r="A685" s="9" t="s">
        <v>2458</v>
      </c>
      <c r="B685" s="10">
        <v>371</v>
      </c>
      <c r="C685" s="11">
        <v>-117.084216</v>
      </c>
      <c r="D685" s="11">
        <v>46.783011000000002</v>
      </c>
      <c r="E685" s="11">
        <v>493571.55540000001</v>
      </c>
      <c r="F685" s="11">
        <v>5181054.8119999999</v>
      </c>
      <c r="G685" s="11" t="s">
        <v>130</v>
      </c>
      <c r="H685" s="12">
        <v>1</v>
      </c>
      <c r="I685" s="12" t="s">
        <v>29</v>
      </c>
      <c r="J685" s="13" t="s">
        <v>2449</v>
      </c>
      <c r="K685" s="12">
        <v>12</v>
      </c>
      <c r="L685" s="12" t="s">
        <v>2450</v>
      </c>
      <c r="N685" s="33" t="s">
        <v>31</v>
      </c>
      <c r="O685" s="9" t="s">
        <v>2460</v>
      </c>
      <c r="P685" s="3">
        <v>10</v>
      </c>
      <c r="Q685" s="3">
        <v>20</v>
      </c>
      <c r="R685" s="12">
        <f>Q685-P685</f>
        <v>10</v>
      </c>
      <c r="S685" s="12">
        <f>S684+R685</f>
        <v>20</v>
      </c>
      <c r="T685" s="31">
        <v>1.3629867494750958</v>
      </c>
      <c r="U685" s="81">
        <v>-26.247394400000005</v>
      </c>
      <c r="V685" s="80">
        <v>0.16048199549887474</v>
      </c>
      <c r="W685" s="80">
        <v>1.901386909227307</v>
      </c>
      <c r="X685" s="37">
        <f t="shared" ref="X685:X686" si="46">W685/V685</f>
        <v>11.847976486811813</v>
      </c>
      <c r="Y685" s="17">
        <f>T685*R685*W685</f>
        <v>25.91565162902226</v>
      </c>
      <c r="Z685" s="18">
        <f>Z684+Y685</f>
        <v>59.111765132516993</v>
      </c>
      <c r="AA685" s="26">
        <v>4.71</v>
      </c>
    </row>
    <row r="686" spans="1:27" x14ac:dyDescent="0.25">
      <c r="A686" s="9" t="s">
        <v>2459</v>
      </c>
      <c r="B686" s="10">
        <v>371</v>
      </c>
      <c r="C686" s="11">
        <v>-117.084216</v>
      </c>
      <c r="D686" s="11">
        <v>46.783011000000002</v>
      </c>
      <c r="E686" s="11">
        <v>493571.55540000001</v>
      </c>
      <c r="F686" s="11">
        <v>5181054.8119999999</v>
      </c>
      <c r="G686" s="11" t="s">
        <v>130</v>
      </c>
      <c r="H686" s="12">
        <v>1</v>
      </c>
      <c r="I686" s="12" t="s">
        <v>29</v>
      </c>
      <c r="J686" s="13" t="s">
        <v>2449</v>
      </c>
      <c r="K686" s="12">
        <v>12</v>
      </c>
      <c r="L686" s="12" t="s">
        <v>2450</v>
      </c>
      <c r="N686" s="33" t="s">
        <v>1986</v>
      </c>
      <c r="O686" s="9" t="s">
        <v>2460</v>
      </c>
      <c r="P686" s="3">
        <v>20</v>
      </c>
      <c r="Q686" s="3">
        <v>30</v>
      </c>
      <c r="R686" s="12">
        <f>Q686-P686</f>
        <v>10</v>
      </c>
      <c r="S686" s="12">
        <f>S685+R686</f>
        <v>30</v>
      </c>
      <c r="T686" s="31">
        <v>1.28579494327505</v>
      </c>
      <c r="U686" s="81">
        <v>-25.877165599999994</v>
      </c>
      <c r="V686" s="80">
        <v>0.16233999902214832</v>
      </c>
      <c r="W686" s="80">
        <v>1.8975534151469224</v>
      </c>
      <c r="X686" s="37">
        <f t="shared" si="46"/>
        <v>11.688760789557698</v>
      </c>
      <c r="Y686" s="17">
        <f>T686*R686*W686</f>
        <v>24.398645857902146</v>
      </c>
      <c r="Z686" s="18">
        <f>Z685+Y686</f>
        <v>83.510410990419132</v>
      </c>
      <c r="AA686" s="26">
        <v>5.55</v>
      </c>
    </row>
    <row r="688" spans="1:27" x14ac:dyDescent="0.25">
      <c r="A688" s="9" t="s">
        <v>2469</v>
      </c>
      <c r="B688" s="10">
        <v>373</v>
      </c>
      <c r="C688" s="11">
        <v>-117.08338000000001</v>
      </c>
      <c r="D688" s="11">
        <v>46.783026999999997</v>
      </c>
      <c r="E688" s="11">
        <v>493635.37150000001</v>
      </c>
      <c r="F688" s="11">
        <v>5181056.5219999999</v>
      </c>
      <c r="G688" s="11" t="s">
        <v>512</v>
      </c>
      <c r="H688" s="12">
        <v>3</v>
      </c>
      <c r="I688" s="12" t="s">
        <v>29</v>
      </c>
      <c r="J688" s="13" t="s">
        <v>2462</v>
      </c>
      <c r="K688" s="12">
        <v>14</v>
      </c>
      <c r="L688" s="12" t="s">
        <v>2450</v>
      </c>
      <c r="N688" s="33" t="s">
        <v>31</v>
      </c>
      <c r="O688" s="9" t="s">
        <v>2463</v>
      </c>
      <c r="P688" s="3">
        <v>0</v>
      </c>
      <c r="Q688" s="3">
        <v>10</v>
      </c>
      <c r="R688" s="12">
        <f>Q688-P688</f>
        <v>10</v>
      </c>
      <c r="S688" s="12">
        <f>R688</f>
        <v>10</v>
      </c>
      <c r="T688" s="31">
        <v>1.0478677417647371</v>
      </c>
      <c r="U688" s="78">
        <v>-26.5082035</v>
      </c>
      <c r="V688" s="79">
        <v>0.19683774913190313</v>
      </c>
      <c r="W688" s="79">
        <v>2.295855015934928</v>
      </c>
      <c r="X688" s="37">
        <f>W688/V688</f>
        <v>11.663692691367093</v>
      </c>
      <c r="Y688" s="17">
        <f>T688*R688*W688</f>
        <v>24.057524109669775</v>
      </c>
      <c r="Z688" s="18">
        <f>Y688</f>
        <v>24.057524109669775</v>
      </c>
      <c r="AA688" s="26">
        <v>4.6399999999999997</v>
      </c>
    </row>
    <row r="689" spans="1:27" x14ac:dyDescent="0.25">
      <c r="A689" s="9" t="s">
        <v>2470</v>
      </c>
      <c r="B689" s="10">
        <v>373</v>
      </c>
      <c r="C689" s="11">
        <v>-117.08338000000001</v>
      </c>
      <c r="D689" s="11">
        <v>46.783026999999997</v>
      </c>
      <c r="E689" s="11">
        <v>493635.37150000001</v>
      </c>
      <c r="F689" s="11">
        <v>5181056.5219999999</v>
      </c>
      <c r="G689" s="11" t="s">
        <v>512</v>
      </c>
      <c r="H689" s="12">
        <v>3</v>
      </c>
      <c r="I689" s="12" t="s">
        <v>29</v>
      </c>
      <c r="J689" s="13" t="s">
        <v>2462</v>
      </c>
      <c r="K689" s="12">
        <v>14</v>
      </c>
      <c r="L689" s="12" t="s">
        <v>2450</v>
      </c>
      <c r="N689" s="33" t="s">
        <v>73</v>
      </c>
      <c r="O689" s="9" t="s">
        <v>2472</v>
      </c>
      <c r="P689" s="3">
        <v>10</v>
      </c>
      <c r="Q689" s="3">
        <v>20</v>
      </c>
      <c r="R689" s="12">
        <f>Q689-P689</f>
        <v>10</v>
      </c>
      <c r="S689" s="12">
        <f>S688+R689</f>
        <v>20</v>
      </c>
      <c r="T689" s="31">
        <v>1.3293752315754186</v>
      </c>
      <c r="U689" s="81">
        <v>-26.091924800000001</v>
      </c>
      <c r="V689" s="80">
        <v>0.14085852967944179</v>
      </c>
      <c r="W689" s="80">
        <v>1.5268596420264944</v>
      </c>
      <c r="X689" s="37">
        <f t="shared" ref="X689:X690" si="47">W689/V689</f>
        <v>10.839667611902799</v>
      </c>
      <c r="Y689" s="17">
        <f>T689*R689*W689</f>
        <v>20.297693902021319</v>
      </c>
      <c r="Z689" s="18">
        <f>Z688+Y689</f>
        <v>44.355218011691093</v>
      </c>
      <c r="AA689" s="26">
        <v>4.91</v>
      </c>
    </row>
    <row r="690" spans="1:27" x14ac:dyDescent="0.25">
      <c r="A690" s="9" t="s">
        <v>2471</v>
      </c>
      <c r="B690" s="10">
        <v>373</v>
      </c>
      <c r="C690" s="11">
        <v>-117.08338000000001</v>
      </c>
      <c r="D690" s="11">
        <v>46.783026999999997</v>
      </c>
      <c r="E690" s="11">
        <v>493635.37150000001</v>
      </c>
      <c r="F690" s="11">
        <v>5181056.5219999999</v>
      </c>
      <c r="G690" s="11" t="s">
        <v>512</v>
      </c>
      <c r="H690" s="12">
        <v>3</v>
      </c>
      <c r="I690" s="12" t="s">
        <v>29</v>
      </c>
      <c r="J690" s="13" t="s">
        <v>2462</v>
      </c>
      <c r="K690" s="12">
        <v>14</v>
      </c>
      <c r="L690" s="12" t="s">
        <v>2450</v>
      </c>
      <c r="N690" s="33" t="s">
        <v>29</v>
      </c>
      <c r="O690" s="9" t="s">
        <v>2463</v>
      </c>
      <c r="P690" s="3">
        <v>20</v>
      </c>
      <c r="Q690" s="3">
        <v>30</v>
      </c>
      <c r="R690" s="12">
        <f>Q690-P690</f>
        <v>10</v>
      </c>
      <c r="S690" s="12">
        <f>S689+R690</f>
        <v>30</v>
      </c>
      <c r="T690" s="31">
        <v>1.2272173897701009</v>
      </c>
      <c r="U690" s="81">
        <v>-25.593685999999995</v>
      </c>
      <c r="V690" s="80">
        <v>0.11391241530490234</v>
      </c>
      <c r="W690" s="80">
        <v>1.1711015344758868</v>
      </c>
      <c r="X690" s="37">
        <f t="shared" si="47"/>
        <v>10.2807190185659</v>
      </c>
      <c r="Y690" s="17">
        <f>T690*R690*W690</f>
        <v>14.371961682952577</v>
      </c>
      <c r="Z690" s="18">
        <f>Z689+Y690</f>
        <v>58.727179694643667</v>
      </c>
      <c r="AA690" s="26">
        <v>5.54</v>
      </c>
    </row>
    <row r="692" spans="1:27" x14ac:dyDescent="0.25">
      <c r="A692" s="9" t="s">
        <v>2483</v>
      </c>
      <c r="B692" s="10">
        <v>375</v>
      </c>
      <c r="C692" s="11">
        <v>-117.082544</v>
      </c>
      <c r="D692" s="11">
        <v>46.783017000000001</v>
      </c>
      <c r="E692" s="11">
        <v>493699.18459999998</v>
      </c>
      <c r="F692" s="11">
        <v>5181055.3430000003</v>
      </c>
      <c r="G692" s="11" t="s">
        <v>58</v>
      </c>
      <c r="H692" s="12">
        <v>5</v>
      </c>
      <c r="I692" s="12" t="s">
        <v>29</v>
      </c>
      <c r="J692" s="13" t="s">
        <v>2476</v>
      </c>
      <c r="K692" s="12">
        <v>16</v>
      </c>
      <c r="L692" s="12" t="s">
        <v>2450</v>
      </c>
      <c r="N692" s="33" t="s">
        <v>31</v>
      </c>
      <c r="O692" s="9" t="s">
        <v>2477</v>
      </c>
      <c r="P692" s="3">
        <v>0</v>
      </c>
      <c r="Q692" s="3">
        <v>10</v>
      </c>
      <c r="R692" s="12">
        <f>Q692-P692</f>
        <v>10</v>
      </c>
      <c r="S692" s="12">
        <f>R692</f>
        <v>10</v>
      </c>
      <c r="T692" s="31">
        <v>0.97438114226229333</v>
      </c>
      <c r="U692" s="78">
        <v>-26.502032499999999</v>
      </c>
      <c r="V692" s="79">
        <v>0.20048769674129902</v>
      </c>
      <c r="W692" s="79">
        <v>2.4737787630237196</v>
      </c>
      <c r="X692" s="37">
        <f>W692/V692</f>
        <v>12.338805838124724</v>
      </c>
      <c r="Y692" s="17">
        <f>T692*R692*W692</f>
        <v>24.104033768192547</v>
      </c>
      <c r="Z692" s="18">
        <f>Y692</f>
        <v>24.104033768192547</v>
      </c>
      <c r="AA692" s="26">
        <v>4.93</v>
      </c>
    </row>
    <row r="693" spans="1:27" x14ac:dyDescent="0.25">
      <c r="A693" s="9" t="s">
        <v>2484</v>
      </c>
      <c r="B693" s="10">
        <v>375</v>
      </c>
      <c r="C693" s="11">
        <v>-117.082544</v>
      </c>
      <c r="D693" s="11">
        <v>46.783017000000001</v>
      </c>
      <c r="E693" s="11">
        <v>493699.18459999998</v>
      </c>
      <c r="F693" s="11">
        <v>5181055.3430000003</v>
      </c>
      <c r="G693" s="11" t="s">
        <v>58</v>
      </c>
      <c r="H693" s="12">
        <v>5</v>
      </c>
      <c r="I693" s="12" t="s">
        <v>29</v>
      </c>
      <c r="J693" s="13" t="s">
        <v>2476</v>
      </c>
      <c r="K693" s="12">
        <v>16</v>
      </c>
      <c r="L693" s="12" t="s">
        <v>2450</v>
      </c>
      <c r="N693" s="33" t="s">
        <v>73</v>
      </c>
      <c r="O693" s="9" t="s">
        <v>2477</v>
      </c>
      <c r="P693" s="3">
        <v>10</v>
      </c>
      <c r="Q693" s="3">
        <v>20</v>
      </c>
      <c r="R693" s="12">
        <f>Q693-P693</f>
        <v>10</v>
      </c>
      <c r="S693" s="12">
        <f>S692+R693</f>
        <v>20</v>
      </c>
      <c r="T693" s="31">
        <v>1.1551422975810293</v>
      </c>
      <c r="U693" s="81">
        <v>-26.127960800000004</v>
      </c>
      <c r="V693" s="80">
        <v>0.16337209302325584</v>
      </c>
      <c r="W693" s="80">
        <v>1.8610227906976746</v>
      </c>
      <c r="X693" s="37">
        <f t="shared" ref="X693:X694" si="48">W693/V693</f>
        <v>11.391313879003558</v>
      </c>
      <c r="Y693" s="17">
        <f>T693*R693*W693</f>
        <v>21.49746142297171</v>
      </c>
      <c r="Z693" s="18">
        <f>Z692+Y693</f>
        <v>45.601495191164261</v>
      </c>
      <c r="AA693" s="86">
        <v>5</v>
      </c>
    </row>
    <row r="694" spans="1:27" x14ac:dyDescent="0.25">
      <c r="A694" s="9" t="s">
        <v>2485</v>
      </c>
      <c r="B694" s="10">
        <v>375</v>
      </c>
      <c r="C694" s="11">
        <v>-117.082544</v>
      </c>
      <c r="D694" s="11">
        <v>46.783017000000001</v>
      </c>
      <c r="E694" s="11">
        <v>493699.18459999998</v>
      </c>
      <c r="F694" s="11">
        <v>5181055.3430000003</v>
      </c>
      <c r="G694" s="11" t="s">
        <v>58</v>
      </c>
      <c r="H694" s="12">
        <v>5</v>
      </c>
      <c r="I694" s="12" t="s">
        <v>29</v>
      </c>
      <c r="J694" s="13" t="s">
        <v>2476</v>
      </c>
      <c r="K694" s="12">
        <v>16</v>
      </c>
      <c r="L694" s="12" t="s">
        <v>2450</v>
      </c>
      <c r="N694" s="33" t="s">
        <v>2267</v>
      </c>
      <c r="O694" s="9" t="s">
        <v>2486</v>
      </c>
      <c r="P694" s="3">
        <v>20</v>
      </c>
      <c r="Q694" s="3">
        <v>30</v>
      </c>
      <c r="R694" s="12">
        <f>Q694-P694</f>
        <v>10</v>
      </c>
      <c r="S694" s="12">
        <f>S693+R694</f>
        <v>30</v>
      </c>
      <c r="T694" s="31">
        <v>1.1489669530850257</v>
      </c>
      <c r="U694" s="81">
        <v>-25.509463799999995</v>
      </c>
      <c r="V694" s="80">
        <v>0.12368676222596965</v>
      </c>
      <c r="W694" s="80">
        <v>1.3375636593591906</v>
      </c>
      <c r="X694" s="37">
        <f t="shared" si="48"/>
        <v>10.814121376348485</v>
      </c>
      <c r="Y694" s="17">
        <f>T694*R694*W694</f>
        <v>15.368164422511866</v>
      </c>
      <c r="Z694" s="18">
        <f>Z693+Y694</f>
        <v>60.969659613676129</v>
      </c>
      <c r="AA694" s="26">
        <v>5.39</v>
      </c>
    </row>
    <row r="696" spans="1:27" x14ac:dyDescent="0.25">
      <c r="A696" s="9" t="s">
        <v>2497</v>
      </c>
      <c r="B696" s="10">
        <v>377</v>
      </c>
      <c r="C696" s="11">
        <v>-117.08170800000001</v>
      </c>
      <c r="D696" s="11">
        <v>46.782856000000002</v>
      </c>
      <c r="E696" s="11">
        <v>493762.98019999999</v>
      </c>
      <c r="F696" s="11">
        <v>5181037.3859999999</v>
      </c>
      <c r="G696" s="11" t="s">
        <v>58</v>
      </c>
      <c r="H696" s="12">
        <v>1</v>
      </c>
      <c r="I696" s="12" t="s">
        <v>59</v>
      </c>
      <c r="J696" s="13" t="s">
        <v>2490</v>
      </c>
      <c r="K696" s="12">
        <v>18</v>
      </c>
      <c r="L696" s="12" t="s">
        <v>2450</v>
      </c>
      <c r="N696" s="33" t="s">
        <v>31</v>
      </c>
      <c r="O696" s="9" t="s">
        <v>2500</v>
      </c>
      <c r="P696" s="3">
        <v>0</v>
      </c>
      <c r="Q696" s="3">
        <v>10</v>
      </c>
      <c r="R696" s="12">
        <f>Q696-P696</f>
        <v>10</v>
      </c>
      <c r="S696" s="12">
        <f>R696</f>
        <v>10</v>
      </c>
      <c r="T696" s="31">
        <v>1.1725214813769254</v>
      </c>
      <c r="U696" s="78">
        <v>-26.605910999999999</v>
      </c>
      <c r="V696" s="79">
        <v>0.22901103455421432</v>
      </c>
      <c r="W696" s="79">
        <v>2.7681407035175876</v>
      </c>
      <c r="X696" s="37">
        <f>W696/V696</f>
        <v>12.087368230556939</v>
      </c>
      <c r="Y696" s="17">
        <f>T696*R696*W696</f>
        <v>32.457044383482064</v>
      </c>
      <c r="Z696" s="18">
        <f>Y696</f>
        <v>32.457044383482064</v>
      </c>
      <c r="AA696" s="86">
        <v>4.7</v>
      </c>
    </row>
    <row r="697" spans="1:27" x14ac:dyDescent="0.25">
      <c r="A697" s="9" t="s">
        <v>2498</v>
      </c>
      <c r="B697" s="10">
        <v>377</v>
      </c>
      <c r="C697" s="11">
        <v>-117.08170800000001</v>
      </c>
      <c r="D697" s="11">
        <v>46.782856000000002</v>
      </c>
      <c r="E697" s="11">
        <v>493762.98019999999</v>
      </c>
      <c r="F697" s="11">
        <v>5181037.3859999999</v>
      </c>
      <c r="G697" s="11" t="s">
        <v>58</v>
      </c>
      <c r="H697" s="12">
        <v>1</v>
      </c>
      <c r="I697" s="12" t="s">
        <v>59</v>
      </c>
      <c r="J697" s="13" t="s">
        <v>2490</v>
      </c>
      <c r="K697" s="12">
        <v>18</v>
      </c>
      <c r="L697" s="12" t="s">
        <v>2450</v>
      </c>
      <c r="N697" s="33" t="s">
        <v>31</v>
      </c>
      <c r="O697" s="9" t="s">
        <v>2491</v>
      </c>
      <c r="P697" s="3">
        <v>10</v>
      </c>
      <c r="Q697" s="3">
        <v>20</v>
      </c>
      <c r="R697" s="12">
        <f>Q697-P697</f>
        <v>10</v>
      </c>
      <c r="S697" s="12">
        <f>S696+R697</f>
        <v>20</v>
      </c>
      <c r="T697" s="31">
        <v>1.3050267304197471</v>
      </c>
      <c r="U697" s="81">
        <v>-26.009556799999999</v>
      </c>
      <c r="V697" s="80">
        <v>0.16660334835801677</v>
      </c>
      <c r="W697" s="80">
        <v>1.8929437647563856</v>
      </c>
      <c r="X697" s="37">
        <f t="shared" ref="X697:X698" si="49">W697/V697</f>
        <v>11.361979116341686</v>
      </c>
      <c r="Y697" s="17">
        <f>T697*R697*W697</f>
        <v>24.703422121884731</v>
      </c>
      <c r="Z697" s="18">
        <f>Z696+Y697</f>
        <v>57.160466505366799</v>
      </c>
      <c r="AA697" s="26">
        <v>4.76</v>
      </c>
    </row>
    <row r="698" spans="1:27" x14ac:dyDescent="0.25">
      <c r="A698" s="9" t="s">
        <v>2499</v>
      </c>
      <c r="B698" s="10">
        <v>377</v>
      </c>
      <c r="C698" s="11">
        <v>-117.08170800000001</v>
      </c>
      <c r="D698" s="11">
        <v>46.782856000000002</v>
      </c>
      <c r="E698" s="11">
        <v>493762.98019999999</v>
      </c>
      <c r="F698" s="11">
        <v>5181037.3859999999</v>
      </c>
      <c r="G698" s="11" t="s">
        <v>58</v>
      </c>
      <c r="H698" s="12">
        <v>1</v>
      </c>
      <c r="I698" s="12" t="s">
        <v>59</v>
      </c>
      <c r="J698" s="13" t="s">
        <v>2490</v>
      </c>
      <c r="K698" s="12">
        <v>18</v>
      </c>
      <c r="L698" s="12" t="s">
        <v>2450</v>
      </c>
      <c r="N698" s="33" t="s">
        <v>223</v>
      </c>
      <c r="O698" s="9" t="s">
        <v>2491</v>
      </c>
      <c r="P698" s="3">
        <v>20</v>
      </c>
      <c r="Q698" s="3">
        <v>30</v>
      </c>
      <c r="R698" s="12">
        <f>Q698-P698</f>
        <v>10</v>
      </c>
      <c r="S698" s="12">
        <f>S697+R698</f>
        <v>30</v>
      </c>
      <c r="T698" s="31">
        <v>1.2232475254512412</v>
      </c>
      <c r="U698" s="81">
        <v>-25.610119600000001</v>
      </c>
      <c r="V698" s="80">
        <v>0.14784369575860073</v>
      </c>
      <c r="W698" s="80">
        <v>1.5982945391428189</v>
      </c>
      <c r="X698" s="37">
        <f t="shared" si="49"/>
        <v>10.810704717179927</v>
      </c>
      <c r="Y698" s="17">
        <f>T698*R698*W698</f>
        <v>19.551098399486854</v>
      </c>
      <c r="Z698" s="18">
        <f>Z697+Y698</f>
        <v>76.711564904853645</v>
      </c>
      <c r="AA698" s="26">
        <v>5.68</v>
      </c>
    </row>
    <row r="700" spans="1:27" x14ac:dyDescent="0.25">
      <c r="A700" s="9" t="s">
        <v>2510</v>
      </c>
      <c r="B700" s="10">
        <v>379</v>
      </c>
      <c r="C700" s="11">
        <v>-117.080872</v>
      </c>
      <c r="D700" s="11">
        <v>46.782997000000002</v>
      </c>
      <c r="E700" s="11">
        <v>493826.81069999997</v>
      </c>
      <c r="F700" s="11">
        <v>5181052.9879999999</v>
      </c>
      <c r="G700" s="11" t="s">
        <v>58</v>
      </c>
      <c r="H700" s="12">
        <v>2</v>
      </c>
      <c r="I700" s="12" t="s">
        <v>59</v>
      </c>
      <c r="J700" s="13" t="s">
        <v>2504</v>
      </c>
      <c r="K700" s="12">
        <v>20</v>
      </c>
      <c r="L700" s="12" t="s">
        <v>2450</v>
      </c>
      <c r="N700" s="33" t="s">
        <v>31</v>
      </c>
      <c r="O700" s="9" t="s">
        <v>2513</v>
      </c>
      <c r="P700" s="3">
        <v>0</v>
      </c>
      <c r="Q700" s="3">
        <v>10</v>
      </c>
      <c r="R700" s="12">
        <f>Q700-P700</f>
        <v>10</v>
      </c>
      <c r="S700" s="12">
        <f>R700</f>
        <v>10</v>
      </c>
      <c r="T700" s="31">
        <v>1.2583587698713763</v>
      </c>
      <c r="U700" s="78">
        <v>-26.631623499999996</v>
      </c>
      <c r="V700" s="79">
        <v>0.18241480132291618</v>
      </c>
      <c r="W700" s="79">
        <v>2.1994660403585296</v>
      </c>
      <c r="X700" s="37">
        <f>W700/V700</f>
        <v>12.057497661414923</v>
      </c>
      <c r="Y700" s="17">
        <f>T700*R700*W700</f>
        <v>27.677173809194262</v>
      </c>
      <c r="Z700" s="18">
        <f>Y700</f>
        <v>27.677173809194262</v>
      </c>
      <c r="AA700" s="26">
        <v>4.74</v>
      </c>
    </row>
    <row r="701" spans="1:27" x14ac:dyDescent="0.25">
      <c r="A701" s="9" t="s">
        <v>2511</v>
      </c>
      <c r="B701" s="10">
        <v>379</v>
      </c>
      <c r="C701" s="11">
        <v>-117.080872</v>
      </c>
      <c r="D701" s="11">
        <v>46.782997000000002</v>
      </c>
      <c r="E701" s="11">
        <v>493826.81069999997</v>
      </c>
      <c r="F701" s="11">
        <v>5181052.9879999999</v>
      </c>
      <c r="G701" s="11" t="s">
        <v>58</v>
      </c>
      <c r="H701" s="12">
        <v>2</v>
      </c>
      <c r="I701" s="12" t="s">
        <v>59</v>
      </c>
      <c r="J701" s="13" t="s">
        <v>2504</v>
      </c>
      <c r="K701" s="12">
        <v>20</v>
      </c>
      <c r="L701" s="12" t="s">
        <v>2450</v>
      </c>
      <c r="N701" s="33" t="s">
        <v>223</v>
      </c>
      <c r="O701" s="9" t="s">
        <v>2513</v>
      </c>
      <c r="P701" s="3">
        <v>10</v>
      </c>
      <c r="Q701" s="3">
        <v>20</v>
      </c>
      <c r="R701" s="12">
        <f>Q701-P701</f>
        <v>10</v>
      </c>
      <c r="S701" s="12">
        <f>S700+R701</f>
        <v>20</v>
      </c>
      <c r="T701" s="31">
        <v>1.3355505760714221</v>
      </c>
      <c r="U701" s="81">
        <v>-26.109428000000001</v>
      </c>
      <c r="V701" s="80">
        <v>0.14853079119086463</v>
      </c>
      <c r="W701" s="80">
        <v>1.680093291190865</v>
      </c>
      <c r="X701" s="37">
        <f t="shared" ref="X701:X702" si="50">W701/V701</f>
        <v>11.31141413656052</v>
      </c>
      <c r="Y701" s="17">
        <f>T701*R701*W701</f>
        <v>22.438495629036915</v>
      </c>
      <c r="Z701" s="18">
        <f>Z700+Y701</f>
        <v>50.11566943823118</v>
      </c>
      <c r="AA701" s="26">
        <v>4.95</v>
      </c>
    </row>
    <row r="702" spans="1:27" x14ac:dyDescent="0.25">
      <c r="A702" s="9" t="s">
        <v>2512</v>
      </c>
      <c r="B702" s="10">
        <v>379</v>
      </c>
      <c r="C702" s="11">
        <v>-117.080872</v>
      </c>
      <c r="D702" s="11">
        <v>46.782997000000002</v>
      </c>
      <c r="E702" s="11">
        <v>493826.81069999997</v>
      </c>
      <c r="F702" s="11">
        <v>5181052.9879999999</v>
      </c>
      <c r="G702" s="11" t="s">
        <v>58</v>
      </c>
      <c r="H702" s="12">
        <v>2</v>
      </c>
      <c r="I702" s="12" t="s">
        <v>59</v>
      </c>
      <c r="J702" s="13" t="s">
        <v>2504</v>
      </c>
      <c r="K702" s="12">
        <v>20</v>
      </c>
      <c r="L702" s="12" t="s">
        <v>2450</v>
      </c>
      <c r="N702" s="33" t="s">
        <v>35</v>
      </c>
      <c r="O702" s="9" t="s">
        <v>2505</v>
      </c>
      <c r="P702" s="3">
        <v>20</v>
      </c>
      <c r="Q702" s="3">
        <v>30</v>
      </c>
      <c r="R702" s="12">
        <f>Q702-P702</f>
        <v>10</v>
      </c>
      <c r="S702" s="12">
        <f>S701+R702</f>
        <v>30</v>
      </c>
      <c r="T702" s="31">
        <v>1.3114667325370077</v>
      </c>
      <c r="U702" s="81">
        <v>-25.809376999999994</v>
      </c>
      <c r="V702" s="80">
        <v>0.10455104770396789</v>
      </c>
      <c r="W702" s="80">
        <v>0.89474141774409277</v>
      </c>
      <c r="X702" s="37">
        <f t="shared" si="50"/>
        <v>8.5579383219335803</v>
      </c>
      <c r="Y702" s="17">
        <f>T702*R702*W702</f>
        <v>11.734236035943754</v>
      </c>
      <c r="Z702" s="18">
        <f>Z701+Y702</f>
        <v>61.849905474174932</v>
      </c>
      <c r="AA702" s="26">
        <v>5.67</v>
      </c>
    </row>
    <row r="703" spans="1:27" x14ac:dyDescent="0.25">
      <c r="X703" s="77"/>
      <c r="Y703" s="77"/>
      <c r="Z703" s="77"/>
    </row>
    <row r="704" spans="1:27" x14ac:dyDescent="0.25">
      <c r="A704" s="9" t="s">
        <v>2527</v>
      </c>
      <c r="B704" s="10">
        <v>381</v>
      </c>
      <c r="C704" s="11">
        <v>-117.08003600000001</v>
      </c>
      <c r="D704" s="11">
        <v>46.783116</v>
      </c>
      <c r="E704" s="11">
        <v>493890.6385</v>
      </c>
      <c r="F704" s="11">
        <v>5181066.1459999997</v>
      </c>
      <c r="G704" s="11" t="s">
        <v>512</v>
      </c>
      <c r="H704" s="12">
        <v>3</v>
      </c>
      <c r="I704" s="12" t="s">
        <v>59</v>
      </c>
      <c r="J704" s="13" t="s">
        <v>2517</v>
      </c>
      <c r="K704" s="12">
        <v>22</v>
      </c>
      <c r="L704" s="12" t="s">
        <v>2450</v>
      </c>
      <c r="N704" s="33" t="s">
        <v>31</v>
      </c>
      <c r="O704" s="9" t="s">
        <v>2530</v>
      </c>
      <c r="P704" s="3">
        <v>0</v>
      </c>
      <c r="Q704" s="3">
        <v>10</v>
      </c>
      <c r="R704" s="12">
        <f>Q704-P704</f>
        <v>10</v>
      </c>
      <c r="S704" s="12">
        <f>R704</f>
        <v>10</v>
      </c>
      <c r="T704" s="31">
        <v>1.382218536619793</v>
      </c>
      <c r="U704" s="78">
        <v>-26.423866499999995</v>
      </c>
      <c r="V704" s="79">
        <v>0.19672997522708502</v>
      </c>
      <c r="W704" s="79">
        <v>2.2340805771654564</v>
      </c>
      <c r="X704" s="37">
        <f>W704/V704</f>
        <v>11.356076137287475</v>
      </c>
      <c r="Y704" s="17">
        <f>T704*R704*W704</f>
        <v>30.879875860603395</v>
      </c>
      <c r="Z704" s="18">
        <f>Y704</f>
        <v>30.879875860603395</v>
      </c>
      <c r="AA704" s="26">
        <v>4.24</v>
      </c>
    </row>
    <row r="705" spans="1:27" x14ac:dyDescent="0.25">
      <c r="A705" s="9" t="s">
        <v>2528</v>
      </c>
      <c r="B705" s="10">
        <v>381</v>
      </c>
      <c r="C705" s="11">
        <v>-117.08003600000001</v>
      </c>
      <c r="D705" s="11">
        <v>46.783116</v>
      </c>
      <c r="E705" s="11">
        <v>493890.6385</v>
      </c>
      <c r="F705" s="11">
        <v>5181066.1459999997</v>
      </c>
      <c r="G705" s="11" t="s">
        <v>512</v>
      </c>
      <c r="H705" s="12">
        <v>3</v>
      </c>
      <c r="I705" s="12" t="s">
        <v>59</v>
      </c>
      <c r="J705" s="13" t="s">
        <v>2517</v>
      </c>
      <c r="K705" s="12">
        <v>22</v>
      </c>
      <c r="L705" s="12" t="s">
        <v>2450</v>
      </c>
      <c r="N705" s="33" t="s">
        <v>223</v>
      </c>
      <c r="O705" s="9" t="s">
        <v>2530</v>
      </c>
      <c r="P705" s="3">
        <v>10</v>
      </c>
      <c r="Q705" s="3">
        <v>20</v>
      </c>
      <c r="R705" s="12">
        <f>Q705-P705</f>
        <v>10</v>
      </c>
      <c r="S705" s="12">
        <f>S704+R705</f>
        <v>20</v>
      </c>
      <c r="T705" s="31">
        <v>1.4371791026342258</v>
      </c>
      <c r="U705" s="81">
        <v>-26.026030399999996</v>
      </c>
      <c r="V705" s="80">
        <v>0.14725867970660148</v>
      </c>
      <c r="W705" s="80">
        <v>1.7168718826405873</v>
      </c>
      <c r="X705" s="37">
        <f t="shared" ref="X705:X706" si="51">W705/V705</f>
        <v>11.658884121881893</v>
      </c>
      <c r="Y705" s="17">
        <f>T705*R705*W705</f>
        <v>24.67452391631333</v>
      </c>
      <c r="Z705" s="18">
        <f>Z704+Y705</f>
        <v>55.554399776916725</v>
      </c>
      <c r="AA705" s="26">
        <v>4.8499999999999996</v>
      </c>
    </row>
    <row r="706" spans="1:27" x14ac:dyDescent="0.25">
      <c r="A706" s="9" t="s">
        <v>2529</v>
      </c>
      <c r="B706" s="10">
        <v>381</v>
      </c>
      <c r="C706" s="11">
        <v>-117.08003600000001</v>
      </c>
      <c r="D706" s="11">
        <v>46.783116</v>
      </c>
      <c r="E706" s="11">
        <v>493890.6385</v>
      </c>
      <c r="F706" s="11">
        <v>5181066.1459999997</v>
      </c>
      <c r="G706" s="11" t="s">
        <v>512</v>
      </c>
      <c r="H706" s="12">
        <v>3</v>
      </c>
      <c r="I706" s="12" t="s">
        <v>59</v>
      </c>
      <c r="J706" s="13" t="s">
        <v>2517</v>
      </c>
      <c r="K706" s="12">
        <v>22</v>
      </c>
      <c r="L706" s="12" t="s">
        <v>2450</v>
      </c>
      <c r="N706" s="33" t="s">
        <v>35</v>
      </c>
      <c r="O706" s="9" t="s">
        <v>2518</v>
      </c>
      <c r="P706" s="3">
        <v>20</v>
      </c>
      <c r="Q706" s="3">
        <v>30</v>
      </c>
      <c r="R706" s="12">
        <f>Q706-P706</f>
        <v>10</v>
      </c>
      <c r="S706" s="12">
        <f>S705+R706</f>
        <v>30</v>
      </c>
      <c r="T706" s="31">
        <v>1.4147714240344409</v>
      </c>
      <c r="U706" s="81">
        <v>-25.924412199999995</v>
      </c>
      <c r="V706" s="80">
        <v>0.14664054715101008</v>
      </c>
      <c r="W706" s="80">
        <v>1.6483531116949002</v>
      </c>
      <c r="X706" s="37">
        <f t="shared" si="51"/>
        <v>11.240773058473589</v>
      </c>
      <c r="Y706" s="17">
        <f>T706*R706*W706</f>
        <v>23.320428791441959</v>
      </c>
      <c r="Z706" s="18">
        <f>Z705+Y706</f>
        <v>78.87482856835868</v>
      </c>
      <c r="AA706" s="26">
        <v>5.61</v>
      </c>
    </row>
    <row r="708" spans="1:27" x14ac:dyDescent="0.25">
      <c r="A708" s="9" t="s">
        <v>2543</v>
      </c>
      <c r="B708" s="10">
        <v>395</v>
      </c>
      <c r="C708" s="11">
        <v>-117.08349800000001</v>
      </c>
      <c r="D708" s="11">
        <v>46.783313</v>
      </c>
      <c r="E708" s="11">
        <v>493626.39799999999</v>
      </c>
      <c r="F708" s="11">
        <v>5181088.3119999999</v>
      </c>
      <c r="G708" s="11" t="s">
        <v>2534</v>
      </c>
      <c r="H708" s="12">
        <v>2</v>
      </c>
      <c r="I708" s="12" t="s">
        <v>29</v>
      </c>
      <c r="J708" s="13" t="s">
        <v>2535</v>
      </c>
      <c r="K708" s="12">
        <v>14</v>
      </c>
      <c r="L708" s="12" t="s">
        <v>2536</v>
      </c>
      <c r="N708" s="33" t="s">
        <v>31</v>
      </c>
      <c r="O708" s="9" t="s">
        <v>2546</v>
      </c>
      <c r="P708" s="3">
        <v>0</v>
      </c>
      <c r="Q708" s="3">
        <v>10</v>
      </c>
      <c r="R708" s="12">
        <f>Q708-P708</f>
        <v>10</v>
      </c>
      <c r="S708" s="12">
        <f>R708</f>
        <v>10</v>
      </c>
      <c r="T708" s="31">
        <v>1.2455669848439401</v>
      </c>
      <c r="U708" s="78">
        <v>-26.664150000000006</v>
      </c>
      <c r="V708" s="79">
        <v>0.20756545002866425</v>
      </c>
      <c r="W708" s="79">
        <v>2.4742360978406266</v>
      </c>
      <c r="X708" s="37">
        <f>W708/V708</f>
        <v>11.920269474033088</v>
      </c>
      <c r="Y708" s="17">
        <f>T708*R708*W708</f>
        <v>30.81826796179385</v>
      </c>
      <c r="Z708" s="18">
        <f>Y708</f>
        <v>30.81826796179385</v>
      </c>
      <c r="AA708" s="86">
        <v>4.5</v>
      </c>
    </row>
    <row r="709" spans="1:27" x14ac:dyDescent="0.25">
      <c r="A709" s="9" t="s">
        <v>2544</v>
      </c>
      <c r="B709" s="10">
        <v>395</v>
      </c>
      <c r="C709" s="11">
        <v>-117.08349800000001</v>
      </c>
      <c r="D709" s="11">
        <v>46.783313</v>
      </c>
      <c r="E709" s="11">
        <v>493626.39799999999</v>
      </c>
      <c r="F709" s="11">
        <v>5181088.3119999999</v>
      </c>
      <c r="G709" s="11" t="s">
        <v>2534</v>
      </c>
      <c r="H709" s="12">
        <v>2</v>
      </c>
      <c r="I709" s="12" t="s">
        <v>29</v>
      </c>
      <c r="J709" s="13" t="s">
        <v>2535</v>
      </c>
      <c r="K709" s="12">
        <v>14</v>
      </c>
      <c r="L709" s="12" t="s">
        <v>2536</v>
      </c>
      <c r="N709" s="33" t="s">
        <v>31</v>
      </c>
      <c r="O709" s="9" t="s">
        <v>2546</v>
      </c>
      <c r="P709" s="3">
        <v>10</v>
      </c>
      <c r="Q709" s="3">
        <v>20</v>
      </c>
      <c r="R709" s="12">
        <f>Q709-P709</f>
        <v>10</v>
      </c>
      <c r="S709" s="12">
        <f>S708+R709</f>
        <v>20</v>
      </c>
      <c r="T709" s="31">
        <v>1.4265927977839334</v>
      </c>
      <c r="U709" s="81">
        <v>-26.061036800000004</v>
      </c>
      <c r="V709" s="80">
        <v>0.14444494321497506</v>
      </c>
      <c r="W709" s="80">
        <v>1.6739053732549265</v>
      </c>
      <c r="X709" s="37">
        <f t="shared" ref="X709:X710" si="52">W709/V709</f>
        <v>11.588535645472064</v>
      </c>
      <c r="Y709" s="17">
        <f>T709*R709*W709</f>
        <v>23.87981349657305</v>
      </c>
      <c r="Z709" s="18">
        <f>Z708+Y709</f>
        <v>54.6980814583669</v>
      </c>
      <c r="AA709" s="86">
        <v>4.4000000000000004</v>
      </c>
    </row>
    <row r="710" spans="1:27" x14ac:dyDescent="0.25">
      <c r="A710" s="9" t="s">
        <v>2545</v>
      </c>
      <c r="B710" s="10">
        <v>395</v>
      </c>
      <c r="C710" s="11">
        <v>-117.08349800000001</v>
      </c>
      <c r="D710" s="11">
        <v>46.783313</v>
      </c>
      <c r="E710" s="11">
        <v>493626.39799999999</v>
      </c>
      <c r="F710" s="11">
        <v>5181088.3119999999</v>
      </c>
      <c r="G710" s="11" t="s">
        <v>2534</v>
      </c>
      <c r="H710" s="12">
        <v>2</v>
      </c>
      <c r="I710" s="12" t="s">
        <v>29</v>
      </c>
      <c r="J710" s="13" t="s">
        <v>2535</v>
      </c>
      <c r="K710" s="12">
        <v>14</v>
      </c>
      <c r="L710" s="12" t="s">
        <v>2536</v>
      </c>
      <c r="N710" s="33" t="s">
        <v>31</v>
      </c>
      <c r="O710" s="9" t="s">
        <v>2537</v>
      </c>
      <c r="P710" s="3">
        <v>20</v>
      </c>
      <c r="Q710" s="3">
        <v>30</v>
      </c>
      <c r="R710" s="12">
        <f>Q710-P710</f>
        <v>10</v>
      </c>
      <c r="S710" s="12">
        <f>S709+R710</f>
        <v>30</v>
      </c>
      <c r="T710" s="31">
        <v>1.350371402861831</v>
      </c>
      <c r="U710" s="81">
        <v>-25.847379699999994</v>
      </c>
      <c r="V710" s="80">
        <v>0.13827280539098183</v>
      </c>
      <c r="W710" s="80">
        <v>1.5439509746280133</v>
      </c>
      <c r="X710" s="37">
        <f t="shared" si="52"/>
        <v>11.165977071647019</v>
      </c>
      <c r="Y710" s="17">
        <f>T710*R710*W710</f>
        <v>20.849072435583217</v>
      </c>
      <c r="Z710" s="18">
        <f>Z709+Y710</f>
        <v>75.54715389395011</v>
      </c>
      <c r="AA710" s="26">
        <v>5.52</v>
      </c>
    </row>
    <row r="712" spans="1:27" x14ac:dyDescent="0.25">
      <c r="A712" s="9" t="s">
        <v>2558</v>
      </c>
      <c r="B712" s="10">
        <v>397</v>
      </c>
      <c r="C712" s="11">
        <v>-117.082662</v>
      </c>
      <c r="D712" s="11">
        <v>46.783302999999997</v>
      </c>
      <c r="E712" s="11">
        <v>493690.2107</v>
      </c>
      <c r="F712" s="11">
        <v>5181087.1330000004</v>
      </c>
      <c r="G712" s="11" t="s">
        <v>58</v>
      </c>
      <c r="H712" s="12">
        <v>4</v>
      </c>
      <c r="I712" s="12" t="s">
        <v>29</v>
      </c>
      <c r="J712" s="13" t="s">
        <v>2550</v>
      </c>
      <c r="K712" s="12">
        <v>16</v>
      </c>
      <c r="L712" s="12" t="s">
        <v>2536</v>
      </c>
      <c r="N712" s="33" t="s">
        <v>73</v>
      </c>
      <c r="O712" s="9" t="s">
        <v>2562</v>
      </c>
      <c r="P712" s="3">
        <v>0</v>
      </c>
      <c r="Q712" s="3">
        <v>10</v>
      </c>
      <c r="R712" s="12">
        <f>Q712-P712</f>
        <v>10</v>
      </c>
      <c r="S712" s="12">
        <f>R712</f>
        <v>10</v>
      </c>
      <c r="T712" s="31">
        <v>1.081479259664414</v>
      </c>
      <c r="U712" s="78">
        <v>-26.323357800000004</v>
      </c>
      <c r="V712" s="79">
        <v>0.18286224922925692</v>
      </c>
      <c r="W712" s="79">
        <v>2.1383803225950584</v>
      </c>
      <c r="X712" s="37">
        <f>W712/V712</f>
        <v>11.693940830368664</v>
      </c>
      <c r="Y712" s="17">
        <f>T712*R712*W712</f>
        <v>23.126139681610546</v>
      </c>
      <c r="Z712" s="18">
        <f>Y712</f>
        <v>23.126139681610546</v>
      </c>
      <c r="AA712" s="26">
        <v>4.7300000000000004</v>
      </c>
    </row>
    <row r="713" spans="1:27" x14ac:dyDescent="0.25">
      <c r="A713" s="9" t="s">
        <v>2559</v>
      </c>
      <c r="B713" s="10">
        <v>397</v>
      </c>
      <c r="C713" s="11">
        <v>-117.082662</v>
      </c>
      <c r="D713" s="11">
        <v>46.783302999999997</v>
      </c>
      <c r="E713" s="11">
        <v>493690.2107</v>
      </c>
      <c r="F713" s="11">
        <v>5181087.1330000004</v>
      </c>
      <c r="G713" s="11" t="s">
        <v>58</v>
      </c>
      <c r="H713" s="12">
        <v>4</v>
      </c>
      <c r="I713" s="12" t="s">
        <v>29</v>
      </c>
      <c r="J713" s="13" t="s">
        <v>2550</v>
      </c>
      <c r="K713" s="12">
        <v>16</v>
      </c>
      <c r="L713" s="12" t="s">
        <v>2536</v>
      </c>
      <c r="N713" s="33" t="s">
        <v>29</v>
      </c>
      <c r="O713" s="9" t="s">
        <v>2562</v>
      </c>
      <c r="P713" s="3">
        <v>10</v>
      </c>
      <c r="Q713" s="3">
        <v>20</v>
      </c>
      <c r="R713" s="12">
        <f>Q713-P713</f>
        <v>10</v>
      </c>
      <c r="S713" s="12">
        <f>S712+R713</f>
        <v>20</v>
      </c>
      <c r="T713" s="31">
        <v>1.3644864759955539</v>
      </c>
      <c r="U713" s="81">
        <v>-25.968372799999997</v>
      </c>
      <c r="V713" s="80">
        <v>0.14822900917246246</v>
      </c>
      <c r="W713" s="80">
        <v>1.5746467090011089</v>
      </c>
      <c r="X713" s="37">
        <f t="shared" ref="X713:X714" si="53">W713/V713</f>
        <v>10.6230670891757</v>
      </c>
      <c r="Y713" s="17">
        <f>T713*R713*W713</f>
        <v>21.485841389029193</v>
      </c>
      <c r="Z713" s="18">
        <f>Z712+Y713</f>
        <v>44.611981070639743</v>
      </c>
      <c r="AA713" s="26">
        <v>4.84</v>
      </c>
    </row>
    <row r="714" spans="1:27" x14ac:dyDescent="0.25">
      <c r="A714" s="9" t="s">
        <v>2560</v>
      </c>
      <c r="B714" s="10">
        <v>397</v>
      </c>
      <c r="C714" s="11">
        <v>-117.082662</v>
      </c>
      <c r="D714" s="11">
        <v>46.783302999999997</v>
      </c>
      <c r="E714" s="11">
        <v>493690.2107</v>
      </c>
      <c r="F714" s="11">
        <v>5181087.1330000004</v>
      </c>
      <c r="G714" s="11" t="s">
        <v>58</v>
      </c>
      <c r="H714" s="12">
        <v>4</v>
      </c>
      <c r="I714" s="12" t="s">
        <v>29</v>
      </c>
      <c r="J714" s="13" t="s">
        <v>2550</v>
      </c>
      <c r="K714" s="12">
        <v>16</v>
      </c>
      <c r="L714" s="12" t="s">
        <v>2536</v>
      </c>
      <c r="N714" s="33" t="s">
        <v>2561</v>
      </c>
      <c r="O714" s="9" t="s">
        <v>2562</v>
      </c>
      <c r="P714" s="3">
        <v>20</v>
      </c>
      <c r="Q714" s="3">
        <v>30</v>
      </c>
      <c r="R714" s="12">
        <f>Q714-P714</f>
        <v>10</v>
      </c>
      <c r="S714" s="12">
        <f>S713+R714</f>
        <v>30</v>
      </c>
      <c r="T714" s="31">
        <v>1.3355505760714221</v>
      </c>
      <c r="U714" s="81">
        <v>-25.705639899999991</v>
      </c>
      <c r="V714" s="80">
        <v>9.4847028742726144E-2</v>
      </c>
      <c r="W714" s="80">
        <v>1.0050983071768647</v>
      </c>
      <c r="X714" s="37">
        <f t="shared" si="53"/>
        <v>10.597045795743455</v>
      </c>
      <c r="Y714" s="17">
        <f>T714*R714*W714</f>
        <v>13.423596231584728</v>
      </c>
      <c r="Z714" s="18">
        <f>Z713+Y714</f>
        <v>58.035577302224468</v>
      </c>
      <c r="AA714" s="26">
        <v>4.62</v>
      </c>
    </row>
    <row r="716" spans="1:27" x14ac:dyDescent="0.25">
      <c r="A716" s="9" t="s">
        <v>2572</v>
      </c>
      <c r="B716" s="10">
        <v>399</v>
      </c>
      <c r="C716" s="11">
        <v>-117.08182600000001</v>
      </c>
      <c r="D716" s="11">
        <v>46.783141999999998</v>
      </c>
      <c r="E716" s="11">
        <v>493754.00599999999</v>
      </c>
      <c r="F716" s="11">
        <v>5181069.176</v>
      </c>
      <c r="G716" s="11" t="s">
        <v>512</v>
      </c>
      <c r="H716" s="12">
        <v>6</v>
      </c>
      <c r="I716" s="12" t="s">
        <v>29</v>
      </c>
      <c r="J716" s="13" t="s">
        <v>2566</v>
      </c>
      <c r="K716" s="12">
        <v>18</v>
      </c>
      <c r="L716" s="12" t="s">
        <v>2536</v>
      </c>
      <c r="N716" s="33" t="s">
        <v>31</v>
      </c>
      <c r="O716" s="9" t="s">
        <v>2575</v>
      </c>
      <c r="P716" s="3">
        <v>0</v>
      </c>
      <c r="Q716" s="3">
        <v>10</v>
      </c>
      <c r="R716" s="12">
        <f>Q716-P716</f>
        <v>10</v>
      </c>
      <c r="S716" s="12">
        <f>R716</f>
        <v>10</v>
      </c>
      <c r="T716" s="31">
        <v>1.2375390369991355</v>
      </c>
      <c r="U716" s="78">
        <v>-26.598652400000006</v>
      </c>
      <c r="V716" s="79">
        <v>0.1809354341667081</v>
      </c>
      <c r="W716" s="79">
        <v>2.2443665192106965</v>
      </c>
      <c r="X716" s="37">
        <f>W716/V716</f>
        <v>12.404239830340856</v>
      </c>
      <c r="Y716" s="17">
        <f>T716*R716*W716</f>
        <v>27.774911808571069</v>
      </c>
      <c r="Z716" s="18">
        <f>Y716</f>
        <v>27.774911808571069</v>
      </c>
      <c r="AA716" s="26">
        <v>4.82</v>
      </c>
    </row>
    <row r="717" spans="1:27" x14ac:dyDescent="0.25">
      <c r="A717" s="9" t="s">
        <v>2573</v>
      </c>
      <c r="B717" s="10">
        <v>399</v>
      </c>
      <c r="C717" s="11">
        <v>-117.08182600000001</v>
      </c>
      <c r="D717" s="11">
        <v>46.783141999999998</v>
      </c>
      <c r="E717" s="11">
        <v>493754.00599999999</v>
      </c>
      <c r="F717" s="11">
        <v>5181069.176</v>
      </c>
      <c r="G717" s="11" t="s">
        <v>512</v>
      </c>
      <c r="H717" s="12">
        <v>6</v>
      </c>
      <c r="I717" s="12" t="s">
        <v>29</v>
      </c>
      <c r="J717" s="13" t="s">
        <v>2566</v>
      </c>
      <c r="K717" s="12">
        <v>18</v>
      </c>
      <c r="L717" s="12" t="s">
        <v>2536</v>
      </c>
      <c r="N717" s="33" t="s">
        <v>73</v>
      </c>
      <c r="O717" s="9" t="s">
        <v>2575</v>
      </c>
      <c r="P717" s="3">
        <v>10</v>
      </c>
      <c r="Q717" s="3">
        <v>20</v>
      </c>
      <c r="R717" s="12">
        <f>Q717-P717</f>
        <v>10</v>
      </c>
      <c r="S717" s="12">
        <f>S716+R717</f>
        <v>20</v>
      </c>
      <c r="T717" s="31">
        <v>1.3157894736842104</v>
      </c>
      <c r="U717" s="81">
        <v>-26.148552800000004</v>
      </c>
      <c r="V717" s="80">
        <v>0.15157640773771061</v>
      </c>
      <c r="W717" s="80">
        <v>1.7656305200120637</v>
      </c>
      <c r="X717" s="37">
        <f t="shared" ref="X717:X718" si="54">W717/V717</f>
        <v>11.648452066942562</v>
      </c>
      <c r="Y717" s="17">
        <f>T717*R717*W717</f>
        <v>23.231980526474519</v>
      </c>
      <c r="Z717" s="18">
        <f>Z716+Y717</f>
        <v>51.006892335045592</v>
      </c>
      <c r="AA717" s="86">
        <v>5</v>
      </c>
    </row>
    <row r="718" spans="1:27" x14ac:dyDescent="0.25">
      <c r="A718" s="9" t="s">
        <v>2574</v>
      </c>
      <c r="B718" s="10">
        <v>399</v>
      </c>
      <c r="C718" s="11">
        <v>-117.08182600000001</v>
      </c>
      <c r="D718" s="11">
        <v>46.783141999999998</v>
      </c>
      <c r="E718" s="11">
        <v>493754.00599999999</v>
      </c>
      <c r="F718" s="11">
        <v>5181069.176</v>
      </c>
      <c r="G718" s="11" t="s">
        <v>512</v>
      </c>
      <c r="H718" s="12">
        <v>6</v>
      </c>
      <c r="I718" s="12" t="s">
        <v>29</v>
      </c>
      <c r="J718" s="13" t="s">
        <v>2566</v>
      </c>
      <c r="K718" s="12">
        <v>18</v>
      </c>
      <c r="L718" s="12" t="s">
        <v>2536</v>
      </c>
      <c r="N718" s="33" t="s">
        <v>29</v>
      </c>
      <c r="O718" s="9" t="s">
        <v>2575</v>
      </c>
      <c r="P718" s="3">
        <v>20</v>
      </c>
      <c r="Q718" s="3">
        <v>30</v>
      </c>
      <c r="R718" s="12">
        <f>Q718-P718</f>
        <v>10</v>
      </c>
      <c r="S718" s="12">
        <f>S717+R718</f>
        <v>30</v>
      </c>
      <c r="T718" s="31">
        <v>1.2566826049367468</v>
      </c>
      <c r="U718" s="81">
        <v>-25.705639899999991</v>
      </c>
      <c r="V718" s="80">
        <v>0.14422656675178969</v>
      </c>
      <c r="W718" s="80">
        <v>1.3897680746849752</v>
      </c>
      <c r="X718" s="37">
        <f t="shared" si="54"/>
        <v>9.6360060839327293</v>
      </c>
      <c r="Y718" s="17">
        <f>T718*R718*W718</f>
        <v>17.464973643530417</v>
      </c>
      <c r="Z718" s="18">
        <f>Z717+Y718</f>
        <v>68.471865978576005</v>
      </c>
      <c r="AA718" s="26">
        <v>5.45</v>
      </c>
    </row>
    <row r="720" spans="1:27" x14ac:dyDescent="0.25">
      <c r="A720" s="9" t="s">
        <v>2584</v>
      </c>
      <c r="B720" s="10">
        <v>401</v>
      </c>
      <c r="C720" s="11">
        <v>-117.08099</v>
      </c>
      <c r="D720" s="11">
        <v>46.783282999999997</v>
      </c>
      <c r="E720" s="11">
        <v>493817.83620000002</v>
      </c>
      <c r="F720" s="11">
        <v>5181084.7779999999</v>
      </c>
      <c r="G720" s="11" t="s">
        <v>512</v>
      </c>
      <c r="H720" s="12">
        <v>1</v>
      </c>
      <c r="I720" s="12" t="s">
        <v>59</v>
      </c>
      <c r="J720" s="13" t="s">
        <v>2577</v>
      </c>
      <c r="K720" s="12">
        <v>20</v>
      </c>
      <c r="L720" s="12" t="s">
        <v>2536</v>
      </c>
      <c r="N720" s="33" t="s">
        <v>31</v>
      </c>
      <c r="O720" s="9" t="s">
        <v>2587</v>
      </c>
      <c r="P720" s="3">
        <v>0</v>
      </c>
      <c r="Q720" s="3">
        <v>10</v>
      </c>
      <c r="R720" s="12">
        <f>Q720-P720</f>
        <v>10</v>
      </c>
      <c r="S720" s="12">
        <f>R720</f>
        <v>10</v>
      </c>
      <c r="T720" s="31">
        <v>1.2374508177920496</v>
      </c>
      <c r="U720" s="78">
        <v>-26.585348200000006</v>
      </c>
      <c r="V720" s="79">
        <v>0.19253213430428623</v>
      </c>
      <c r="W720" s="79">
        <v>2.1992238893504719</v>
      </c>
      <c r="X720" s="37">
        <f>W720/V720</f>
        <v>11.422632888257095</v>
      </c>
      <c r="Y720" s="17">
        <f>T720*R720*W720</f>
        <v>27.214314003845537</v>
      </c>
      <c r="Z720" s="18">
        <f>Y720</f>
        <v>27.214314003845537</v>
      </c>
      <c r="AA720" s="26">
        <v>4.6399999999999997</v>
      </c>
    </row>
    <row r="721" spans="1:27" x14ac:dyDescent="0.25">
      <c r="A721" s="9" t="s">
        <v>2585</v>
      </c>
      <c r="B721" s="10">
        <v>401</v>
      </c>
      <c r="C721" s="11">
        <v>-117.08099</v>
      </c>
      <c r="D721" s="11">
        <v>46.783282999999997</v>
      </c>
      <c r="E721" s="11">
        <v>493817.83620000002</v>
      </c>
      <c r="F721" s="11">
        <v>5181084.7779999999</v>
      </c>
      <c r="G721" s="11" t="s">
        <v>512</v>
      </c>
      <c r="H721" s="12">
        <v>1</v>
      </c>
      <c r="I721" s="12" t="s">
        <v>59</v>
      </c>
      <c r="J721" s="13" t="s">
        <v>2577</v>
      </c>
      <c r="K721" s="12">
        <v>20</v>
      </c>
      <c r="L721" s="12" t="s">
        <v>2536</v>
      </c>
      <c r="N721" s="33" t="s">
        <v>73</v>
      </c>
      <c r="O721" s="9" t="s">
        <v>2578</v>
      </c>
      <c r="P721" s="3">
        <v>10</v>
      </c>
      <c r="Q721" s="3">
        <v>20</v>
      </c>
      <c r="R721" s="12">
        <f>Q721-P721</f>
        <v>10</v>
      </c>
      <c r="S721" s="12">
        <f>S720+R721</f>
        <v>20</v>
      </c>
      <c r="T721" s="31">
        <v>1.4241226599855321</v>
      </c>
      <c r="U721" s="81">
        <v>-25.9694024</v>
      </c>
      <c r="V721" s="80">
        <v>0.13939141268928504</v>
      </c>
      <c r="W721" s="80">
        <v>1.5374453709028182</v>
      </c>
      <c r="X721" s="37">
        <f t="shared" ref="X721:X722" si="55">W721/V721</f>
        <v>11.029699328249945</v>
      </c>
      <c r="Y721" s="17">
        <f>T721*R721*W721</f>
        <v>21.895107911925642</v>
      </c>
      <c r="Z721" s="18">
        <f>Z720+Y721</f>
        <v>49.109421915771179</v>
      </c>
      <c r="AA721" s="26">
        <v>4.7699999999999996</v>
      </c>
    </row>
    <row r="722" spans="1:27" x14ac:dyDescent="0.25">
      <c r="A722" s="9" t="s">
        <v>2586</v>
      </c>
      <c r="B722" s="10">
        <v>401</v>
      </c>
      <c r="C722" s="11">
        <v>-117.08099</v>
      </c>
      <c r="D722" s="11">
        <v>46.783282999999997</v>
      </c>
      <c r="E722" s="11">
        <v>493817.83620000002</v>
      </c>
      <c r="F722" s="11">
        <v>5181084.7779999999</v>
      </c>
      <c r="G722" s="11" t="s">
        <v>512</v>
      </c>
      <c r="H722" s="12">
        <v>1</v>
      </c>
      <c r="I722" s="12" t="s">
        <v>59</v>
      </c>
      <c r="J722" s="13" t="s">
        <v>2577</v>
      </c>
      <c r="K722" s="12">
        <v>20</v>
      </c>
      <c r="L722" s="12" t="s">
        <v>2536</v>
      </c>
      <c r="N722" s="33" t="s">
        <v>2267</v>
      </c>
      <c r="O722" s="9" t="s">
        <v>2587</v>
      </c>
      <c r="P722" s="3">
        <v>20</v>
      </c>
      <c r="Q722" s="3">
        <v>30</v>
      </c>
      <c r="R722" s="12">
        <f>Q722-P722</f>
        <v>10</v>
      </c>
      <c r="S722" s="12">
        <f>S721+R722</f>
        <v>30</v>
      </c>
      <c r="T722" s="31">
        <v>1.3609577077121231</v>
      </c>
      <c r="U722" s="81">
        <v>-25.343073599999993</v>
      </c>
      <c r="V722" s="80">
        <v>0.11823138181499954</v>
      </c>
      <c r="W722" s="80">
        <v>1.1782182550100639</v>
      </c>
      <c r="X722" s="37">
        <f t="shared" si="55"/>
        <v>9.9653597625515378</v>
      </c>
      <c r="Y722" s="17">
        <f>T722*R722*W722</f>
        <v>16.035052155230741</v>
      </c>
      <c r="Z722" s="18">
        <f>Z721+Y722</f>
        <v>65.144474071001923</v>
      </c>
      <c r="AA722" s="26">
        <v>5.39</v>
      </c>
    </row>
    <row r="724" spans="1:27" x14ac:dyDescent="0.25">
      <c r="A724" s="9" t="s">
        <v>2599</v>
      </c>
      <c r="B724" s="10">
        <v>419</v>
      </c>
      <c r="C724" s="11">
        <v>-117.083187</v>
      </c>
      <c r="D724" s="11">
        <v>46.783520000000003</v>
      </c>
      <c r="E724" s="11">
        <v>493650.1617</v>
      </c>
      <c r="F724" s="11">
        <v>5181111.2889999999</v>
      </c>
      <c r="G724" s="11" t="s">
        <v>512</v>
      </c>
      <c r="H724" s="12">
        <v>2</v>
      </c>
      <c r="I724" s="12" t="s">
        <v>29</v>
      </c>
      <c r="J724" s="13" t="s">
        <v>2589</v>
      </c>
      <c r="K724" s="12">
        <v>15</v>
      </c>
      <c r="L724" s="12" t="s">
        <v>1568</v>
      </c>
      <c r="N724" s="33" t="s">
        <v>31</v>
      </c>
      <c r="O724" s="9" t="s">
        <v>2602</v>
      </c>
      <c r="P724" s="3">
        <v>0</v>
      </c>
      <c r="Q724" s="3">
        <v>10</v>
      </c>
      <c r="R724" s="12">
        <f>Q724-P724</f>
        <v>10</v>
      </c>
      <c r="S724" s="12">
        <f>R724</f>
        <v>10</v>
      </c>
      <c r="T724" s="31">
        <v>1.2706212396562977</v>
      </c>
      <c r="U724" s="78">
        <v>-26.406253200000002</v>
      </c>
      <c r="V724" s="79">
        <v>0.18641494591937069</v>
      </c>
      <c r="W724" s="79">
        <v>2.1131283185840708</v>
      </c>
      <c r="X724" s="37">
        <f>W724/V724</f>
        <v>11.335616402228037</v>
      </c>
      <c r="Y724" s="17">
        <f>T724*R724*W724</f>
        <v>26.849857237121199</v>
      </c>
      <c r="Z724" s="18">
        <f>Y724</f>
        <v>26.849857237121199</v>
      </c>
      <c r="AA724" s="26">
        <v>4.59</v>
      </c>
    </row>
    <row r="725" spans="1:27" x14ac:dyDescent="0.25">
      <c r="A725" s="9" t="s">
        <v>2600</v>
      </c>
      <c r="B725" s="10">
        <v>419</v>
      </c>
      <c r="C725" s="11">
        <v>-117.083187</v>
      </c>
      <c r="D725" s="11">
        <v>46.783520000000003</v>
      </c>
      <c r="E725" s="11">
        <v>493650.1617</v>
      </c>
      <c r="F725" s="11">
        <v>5181111.2889999999</v>
      </c>
      <c r="G725" s="11" t="s">
        <v>512</v>
      </c>
      <c r="H725" s="12">
        <v>2</v>
      </c>
      <c r="I725" s="12" t="s">
        <v>29</v>
      </c>
      <c r="J725" s="13" t="s">
        <v>2589</v>
      </c>
      <c r="K725" s="12">
        <v>15</v>
      </c>
      <c r="L725" s="12" t="s">
        <v>1568</v>
      </c>
      <c r="N725" s="33" t="s">
        <v>31</v>
      </c>
      <c r="O725" s="9" t="s">
        <v>2602</v>
      </c>
      <c r="P725" s="3">
        <v>10</v>
      </c>
      <c r="Q725" s="3">
        <v>20</v>
      </c>
      <c r="R725" s="12">
        <f>Q725-P725</f>
        <v>10</v>
      </c>
      <c r="S725" s="12">
        <f>S724+R725</f>
        <v>20</v>
      </c>
      <c r="T725" s="31">
        <v>1.4331210191082802</v>
      </c>
      <c r="U725" s="81">
        <v>-25.9899944</v>
      </c>
      <c r="V725" s="80">
        <v>0.14143886187646318</v>
      </c>
      <c r="W725" s="80">
        <v>1.6299072573383755</v>
      </c>
      <c r="X725" s="37">
        <f t="shared" ref="X725:X726" si="56">W725/V725</f>
        <v>11.523758291847569</v>
      </c>
      <c r="Y725" s="17">
        <f>T725*R725*W725</f>
        <v>23.358543496887545</v>
      </c>
      <c r="Z725" s="18">
        <f>Z724+Y725</f>
        <v>50.208400734008748</v>
      </c>
      <c r="AA725" s="86">
        <v>5</v>
      </c>
    </row>
    <row r="726" spans="1:27" x14ac:dyDescent="0.25">
      <c r="A726" s="9" t="s">
        <v>2601</v>
      </c>
      <c r="B726" s="10">
        <v>419</v>
      </c>
      <c r="C726" s="11">
        <v>-117.083187</v>
      </c>
      <c r="D726" s="11">
        <v>46.783520000000003</v>
      </c>
      <c r="E726" s="11">
        <v>493650.1617</v>
      </c>
      <c r="F726" s="11">
        <v>5181111.2889999999</v>
      </c>
      <c r="G726" s="11" t="s">
        <v>512</v>
      </c>
      <c r="H726" s="12">
        <v>2</v>
      </c>
      <c r="I726" s="12" t="s">
        <v>29</v>
      </c>
      <c r="J726" s="13" t="s">
        <v>2589</v>
      </c>
      <c r="K726" s="12">
        <v>15</v>
      </c>
      <c r="L726" s="12" t="s">
        <v>1568</v>
      </c>
      <c r="N726" s="33" t="s">
        <v>29</v>
      </c>
      <c r="O726" s="9" t="s">
        <v>2602</v>
      </c>
      <c r="P726" s="3">
        <v>20</v>
      </c>
      <c r="Q726" s="3">
        <v>30</v>
      </c>
      <c r="R726" s="12">
        <f>Q726-P726</f>
        <v>10</v>
      </c>
      <c r="S726" s="12">
        <f>S725+R726</f>
        <v>30</v>
      </c>
      <c r="T726" s="31">
        <v>1.3736612735324734</v>
      </c>
      <c r="U726" s="81">
        <v>-25.758021999999993</v>
      </c>
      <c r="V726" s="80">
        <v>0.14287044586533923</v>
      </c>
      <c r="W726" s="80">
        <v>1.6000308973093593</v>
      </c>
      <c r="X726" s="37">
        <f t="shared" si="56"/>
        <v>11.199173402296571</v>
      </c>
      <c r="Y726" s="17">
        <f>T726*R726*W726</f>
        <v>21.979004800892806</v>
      </c>
      <c r="Z726" s="18">
        <f>Z725+Y726</f>
        <v>72.187405534901558</v>
      </c>
      <c r="AA726" s="26">
        <v>5.39</v>
      </c>
    </row>
    <row r="727" spans="1:27" x14ac:dyDescent="0.25">
      <c r="B727" s="10"/>
      <c r="C727" s="11"/>
      <c r="D727" s="11"/>
      <c r="E727" s="11"/>
      <c r="F727" s="11"/>
      <c r="G727" s="11"/>
      <c r="H727" s="12"/>
      <c r="I727" s="12"/>
      <c r="J727" s="13"/>
      <c r="K727" s="12"/>
      <c r="L727" s="12"/>
    </row>
    <row r="728" spans="1:27" x14ac:dyDescent="0.25">
      <c r="A728" s="9" t="s">
        <v>2605</v>
      </c>
      <c r="B728" s="10">
        <v>421</v>
      </c>
      <c r="C728" s="11">
        <v>-117.082351</v>
      </c>
      <c r="D728" s="11">
        <v>46.783625999999998</v>
      </c>
      <c r="E728" s="11">
        <v>493713.9877</v>
      </c>
      <c r="F728" s="11">
        <v>5181123.0010000002</v>
      </c>
      <c r="G728" s="11" t="s">
        <v>130</v>
      </c>
      <c r="H728" s="12">
        <v>4</v>
      </c>
      <c r="I728" s="12" t="s">
        <v>29</v>
      </c>
      <c r="J728" s="13" t="s">
        <v>2606</v>
      </c>
      <c r="K728" s="12">
        <v>17</v>
      </c>
      <c r="L728" s="12" t="s">
        <v>1568</v>
      </c>
      <c r="N728" s="33" t="s">
        <v>31</v>
      </c>
      <c r="O728" s="9" t="s">
        <v>2607</v>
      </c>
      <c r="P728" s="3">
        <v>0</v>
      </c>
      <c r="Q728" s="3">
        <v>10</v>
      </c>
      <c r="R728" s="12">
        <f>Q728-P728</f>
        <v>10</v>
      </c>
      <c r="S728" s="12">
        <f>R728</f>
        <v>10</v>
      </c>
      <c r="T728" s="31">
        <v>1.1872540889602483</v>
      </c>
      <c r="U728" s="78">
        <v>-26.453329600000004</v>
      </c>
      <c r="V728" s="79">
        <v>0.21274585707450741</v>
      </c>
      <c r="W728" s="79">
        <v>2.4704793179939983</v>
      </c>
      <c r="X728" s="37">
        <f>W728/V728</f>
        <v>11.612349833580037</v>
      </c>
      <c r="Y728" s="17">
        <f>T728*R728*W728</f>
        <v>29.330866719801001</v>
      </c>
      <c r="Z728" s="18">
        <f>Y728</f>
        <v>29.330866719801001</v>
      </c>
      <c r="AA728" s="26">
        <v>4.5199999999999996</v>
      </c>
    </row>
    <row r="729" spans="1:27" x14ac:dyDescent="0.25">
      <c r="A729" s="9" t="s">
        <v>2613</v>
      </c>
      <c r="B729" s="10">
        <v>421</v>
      </c>
      <c r="C729" s="11">
        <v>-117.082351</v>
      </c>
      <c r="D729" s="11">
        <v>46.783625999999998</v>
      </c>
      <c r="E729" s="11">
        <v>493713.9877</v>
      </c>
      <c r="F729" s="11">
        <v>5181123.0010000002</v>
      </c>
      <c r="G729" s="11" t="s">
        <v>130</v>
      </c>
      <c r="H729" s="12">
        <v>4</v>
      </c>
      <c r="I729" s="12" t="s">
        <v>29</v>
      </c>
      <c r="J729" s="13" t="s">
        <v>2606</v>
      </c>
      <c r="K729" s="12">
        <v>17</v>
      </c>
      <c r="L729" s="12" t="s">
        <v>1568</v>
      </c>
      <c r="N729" s="33" t="s">
        <v>29</v>
      </c>
      <c r="O729" s="9" t="s">
        <v>2615</v>
      </c>
      <c r="P729" s="3">
        <v>10</v>
      </c>
      <c r="Q729" s="3">
        <v>20</v>
      </c>
      <c r="R729" s="12">
        <f>Q729-P729</f>
        <v>10</v>
      </c>
      <c r="S729" s="12">
        <f>S728+R729</f>
        <v>20</v>
      </c>
      <c r="T729" s="31">
        <v>1.404185119184149</v>
      </c>
      <c r="U729" s="81">
        <v>-26.155760000000001</v>
      </c>
      <c r="V729" s="80">
        <v>0.15770135188691708</v>
      </c>
      <c r="W729" s="80">
        <v>1.8620203443568633</v>
      </c>
      <c r="X729" s="37">
        <f t="shared" ref="X729:X730" si="57">W729/V729</f>
        <v>11.807256704381725</v>
      </c>
      <c r="Y729" s="17">
        <f>T729*R729*W729</f>
        <v>26.14621259164052</v>
      </c>
      <c r="Z729" s="18">
        <f>Z728+Y729</f>
        <v>55.477079311441521</v>
      </c>
      <c r="AA729" s="26">
        <v>4.8899999999999997</v>
      </c>
    </row>
    <row r="730" spans="1:27" x14ac:dyDescent="0.25">
      <c r="A730" s="9" t="s">
        <v>2614</v>
      </c>
      <c r="B730" s="10">
        <v>421</v>
      </c>
      <c r="C730" s="11">
        <v>-117.082351</v>
      </c>
      <c r="D730" s="11">
        <v>46.783625999999998</v>
      </c>
      <c r="E730" s="11">
        <v>493713.9877</v>
      </c>
      <c r="F730" s="11">
        <v>5181123.0010000002</v>
      </c>
      <c r="G730" s="11" t="s">
        <v>130</v>
      </c>
      <c r="H730" s="12">
        <v>4</v>
      </c>
      <c r="I730" s="12" t="s">
        <v>29</v>
      </c>
      <c r="J730" s="13" t="s">
        <v>2606</v>
      </c>
      <c r="K730" s="12">
        <v>17</v>
      </c>
      <c r="L730" s="12" t="s">
        <v>1568</v>
      </c>
      <c r="N730" s="33" t="s">
        <v>29</v>
      </c>
      <c r="O730" s="9" t="s">
        <v>2615</v>
      </c>
      <c r="P730" s="3">
        <v>20</v>
      </c>
      <c r="Q730" s="3">
        <v>30</v>
      </c>
      <c r="R730" s="12">
        <f>Q730-P730</f>
        <v>10</v>
      </c>
      <c r="S730" s="12">
        <f>S729+R730</f>
        <v>30</v>
      </c>
      <c r="T730" s="31">
        <v>1.3097023483952925</v>
      </c>
      <c r="U730" s="81">
        <v>-25.652230699999993</v>
      </c>
      <c r="V730" s="80">
        <v>0.14335129154841503</v>
      </c>
      <c r="W730" s="80">
        <v>1.666711722545577</v>
      </c>
      <c r="X730" s="37">
        <f t="shared" si="57"/>
        <v>11.626764604228674</v>
      </c>
      <c r="Y730" s="17">
        <f>T730*R730*W730</f>
        <v>21.828962571159053</v>
      </c>
      <c r="Z730" s="18">
        <f>Z729+Y730</f>
        <v>77.306041882600567</v>
      </c>
      <c r="AA730" s="26">
        <v>5.52</v>
      </c>
    </row>
    <row r="732" spans="1:27" x14ac:dyDescent="0.25">
      <c r="A732" s="21" t="s">
        <v>2616</v>
      </c>
      <c r="B732" s="38">
        <v>423</v>
      </c>
      <c r="C732" s="45">
        <v>-117.081515</v>
      </c>
      <c r="D732" s="45">
        <v>46.783566999999998</v>
      </c>
      <c r="E732" s="45">
        <v>493777.79440000001</v>
      </c>
      <c r="F732" s="45">
        <v>5181116.3779999996</v>
      </c>
      <c r="G732" s="45" t="s">
        <v>130</v>
      </c>
      <c r="H732" s="33">
        <v>6</v>
      </c>
      <c r="I732" s="33" t="s">
        <v>29</v>
      </c>
      <c r="J732" s="35" t="s">
        <v>2617</v>
      </c>
      <c r="K732" s="33">
        <v>19</v>
      </c>
      <c r="L732" s="33" t="s">
        <v>1568</v>
      </c>
      <c r="N732" s="33" t="s">
        <v>31</v>
      </c>
      <c r="O732" s="21" t="s">
        <v>2618</v>
      </c>
      <c r="P732" s="3">
        <v>0</v>
      </c>
      <c r="Q732" s="3">
        <v>10</v>
      </c>
      <c r="R732" s="12">
        <f>Q732-P732</f>
        <v>10</v>
      </c>
      <c r="S732" s="12">
        <f>R732</f>
        <v>10</v>
      </c>
      <c r="T732" s="31">
        <v>1.2023395733719147</v>
      </c>
      <c r="U732" s="78">
        <v>-26.953772200000003</v>
      </c>
      <c r="V732" s="79">
        <v>0.22477867203219312</v>
      </c>
      <c r="W732" s="79">
        <v>2.5181514084507044</v>
      </c>
      <c r="X732" s="37">
        <f>W732/V732</f>
        <v>11.202804010204542</v>
      </c>
      <c r="Y732" s="17">
        <f>T732*R732*W732</f>
        <v>30.276730901225058</v>
      </c>
      <c r="Z732" s="18">
        <f>Y732</f>
        <v>30.276730901225058</v>
      </c>
      <c r="AA732" s="26">
        <v>4.92</v>
      </c>
    </row>
    <row r="733" spans="1:27" x14ac:dyDescent="0.25">
      <c r="A733" s="21" t="s">
        <v>2625</v>
      </c>
      <c r="B733" s="38">
        <v>423</v>
      </c>
      <c r="C733" s="45">
        <v>-117.081515</v>
      </c>
      <c r="D733" s="45">
        <v>46.783566999999998</v>
      </c>
      <c r="E733" s="45">
        <v>493777.79440000001</v>
      </c>
      <c r="F733" s="45">
        <v>5181116.3779999996</v>
      </c>
      <c r="G733" s="45" t="s">
        <v>130</v>
      </c>
      <c r="H733" s="33">
        <v>6</v>
      </c>
      <c r="I733" s="33" t="s">
        <v>29</v>
      </c>
      <c r="J733" s="35" t="s">
        <v>2617</v>
      </c>
      <c r="K733" s="33">
        <v>19</v>
      </c>
      <c r="L733" s="33" t="s">
        <v>1568</v>
      </c>
      <c r="N733" s="33" t="s">
        <v>29</v>
      </c>
      <c r="O733" s="21" t="s">
        <v>2627</v>
      </c>
      <c r="P733" s="3">
        <v>10</v>
      </c>
      <c r="Q733" s="3">
        <v>20</v>
      </c>
      <c r="R733" s="12">
        <f>Q733-P733</f>
        <v>10</v>
      </c>
      <c r="S733" s="12">
        <f>S732+R733</f>
        <v>20</v>
      </c>
      <c r="T733" s="31">
        <v>1.4377966370838258</v>
      </c>
      <c r="U733" s="81">
        <v>-26.192825600000006</v>
      </c>
      <c r="V733" s="80">
        <v>0.14178777284323918</v>
      </c>
      <c r="W733" s="80">
        <v>1.6522077860720026</v>
      </c>
      <c r="X733" s="37">
        <f t="shared" ref="X733:X734" si="58">W733/V733</f>
        <v>11.652681701254215</v>
      </c>
      <c r="Y733" s="17">
        <f>T733*R733*W733</f>
        <v>23.755387985780384</v>
      </c>
      <c r="Z733" s="18">
        <f>Z732+Y733</f>
        <v>54.032118887005439</v>
      </c>
      <c r="AA733" s="26">
        <v>4.84</v>
      </c>
    </row>
    <row r="734" spans="1:27" x14ac:dyDescent="0.25">
      <c r="A734" s="21" t="s">
        <v>2626</v>
      </c>
      <c r="B734" s="38">
        <v>423</v>
      </c>
      <c r="C734" s="45">
        <v>-117.081515</v>
      </c>
      <c r="D734" s="45">
        <v>46.783566999999998</v>
      </c>
      <c r="E734" s="45">
        <v>493777.79440000001</v>
      </c>
      <c r="F734" s="45">
        <v>5181116.3779999996</v>
      </c>
      <c r="G734" s="45" t="s">
        <v>130</v>
      </c>
      <c r="H734" s="33">
        <v>6</v>
      </c>
      <c r="I734" s="33" t="s">
        <v>29</v>
      </c>
      <c r="J734" s="35" t="s">
        <v>2617</v>
      </c>
      <c r="K734" s="33">
        <v>19</v>
      </c>
      <c r="L734" s="33" t="s">
        <v>1568</v>
      </c>
      <c r="N734" s="33" t="s">
        <v>29</v>
      </c>
      <c r="O734" s="21" t="s">
        <v>2618</v>
      </c>
      <c r="P734" s="3">
        <v>20</v>
      </c>
      <c r="Q734" s="3">
        <v>30</v>
      </c>
      <c r="R734" s="12">
        <f>Q734-P734</f>
        <v>10</v>
      </c>
      <c r="S734" s="12">
        <f>S733+R734</f>
        <v>30</v>
      </c>
      <c r="T734" s="31">
        <v>1.466556098593786</v>
      </c>
      <c r="U734" s="81">
        <v>-26.154482599999998</v>
      </c>
      <c r="V734" s="80">
        <v>0.12933294637674692</v>
      </c>
      <c r="W734" s="80">
        <v>1.502362816448632</v>
      </c>
      <c r="X734" s="37">
        <f>W734/V734</f>
        <v>11.616242098685733</v>
      </c>
      <c r="Y734" s="17">
        <f>T734*R734*W734</f>
        <v>22.032993507632781</v>
      </c>
      <c r="Z734" s="18">
        <f>Z733+Y734</f>
        <v>76.06511239463822</v>
      </c>
      <c r="AA734" s="26">
        <v>5.59</v>
      </c>
    </row>
    <row r="735" spans="1:27" x14ac:dyDescent="0.25">
      <c r="N735" s="77"/>
    </row>
    <row r="736" spans="1:27" x14ac:dyDescent="0.25">
      <c r="A736" s="9" t="s">
        <v>2638</v>
      </c>
      <c r="B736" s="10">
        <v>425</v>
      </c>
      <c r="C736" s="11">
        <v>-117.080679</v>
      </c>
      <c r="D736" s="11">
        <v>46.783425000000001</v>
      </c>
      <c r="E736" s="11">
        <v>493841.59179999999</v>
      </c>
      <c r="F736" s="11">
        <v>5181100.5329999998</v>
      </c>
      <c r="G736" s="11" t="s">
        <v>2534</v>
      </c>
      <c r="H736" s="12">
        <v>1</v>
      </c>
      <c r="I736" s="12" t="s">
        <v>59</v>
      </c>
      <c r="J736" s="13" t="s">
        <v>2631</v>
      </c>
      <c r="K736" s="12">
        <v>21</v>
      </c>
      <c r="L736" s="12" t="s">
        <v>1568</v>
      </c>
      <c r="N736" s="33" t="s">
        <v>31</v>
      </c>
      <c r="O736" s="9" t="s">
        <v>2641</v>
      </c>
      <c r="P736" s="3">
        <v>0</v>
      </c>
      <c r="Q736" s="3">
        <v>10</v>
      </c>
      <c r="R736" s="12">
        <f>Q736-P736</f>
        <v>10</v>
      </c>
      <c r="S736" s="12">
        <f>R736</f>
        <v>10</v>
      </c>
      <c r="T736" s="31">
        <v>1.3513418141397746</v>
      </c>
      <c r="U736" s="78">
        <v>-26.488125200000006</v>
      </c>
      <c r="V736" s="79">
        <v>0.17075403697636321</v>
      </c>
      <c r="W736" s="79">
        <v>1.9240327638661361</v>
      </c>
      <c r="X736" s="37">
        <f>W736/V736</f>
        <v>11.267861058725494</v>
      </c>
      <c r="Y736" s="17">
        <f>T736*R736*W736</f>
        <v>26.00025925587229</v>
      </c>
      <c r="Z736" s="18">
        <f>Y736</f>
        <v>26.00025925587229</v>
      </c>
      <c r="AA736" s="26">
        <v>4.21</v>
      </c>
    </row>
    <row r="737" spans="1:27" x14ac:dyDescent="0.25">
      <c r="A737" s="9" t="s">
        <v>2639</v>
      </c>
      <c r="B737" s="10">
        <v>425</v>
      </c>
      <c r="C737" s="11">
        <v>-117.080679</v>
      </c>
      <c r="D737" s="11">
        <v>46.783425000000001</v>
      </c>
      <c r="E737" s="11">
        <v>493841.59179999999</v>
      </c>
      <c r="F737" s="11">
        <v>5181100.5329999998</v>
      </c>
      <c r="G737" s="11" t="s">
        <v>2534</v>
      </c>
      <c r="H737" s="12">
        <v>1</v>
      </c>
      <c r="I737" s="12" t="s">
        <v>59</v>
      </c>
      <c r="J737" s="13" t="s">
        <v>2631</v>
      </c>
      <c r="K737" s="12">
        <v>21</v>
      </c>
      <c r="L737" s="12" t="s">
        <v>1568</v>
      </c>
      <c r="N737" s="33" t="s">
        <v>73</v>
      </c>
      <c r="O737" s="9" t="s">
        <v>2641</v>
      </c>
      <c r="P737" s="3">
        <v>10</v>
      </c>
      <c r="Q737" s="3">
        <v>20</v>
      </c>
      <c r="R737" s="12">
        <f>Q737-P737</f>
        <v>10</v>
      </c>
      <c r="S737" s="12">
        <f>S736+R737</f>
        <v>20</v>
      </c>
      <c r="T737" s="31">
        <v>1.4879051467085416</v>
      </c>
      <c r="U737" s="81">
        <v>-25.977639199999999</v>
      </c>
      <c r="V737" s="80">
        <v>0.1307263933887402</v>
      </c>
      <c r="W737" s="80">
        <v>1.4907470535756209</v>
      </c>
      <c r="X737" s="37">
        <f t="shared" ref="X737:X738" si="59">W737/V737</f>
        <v>11.403565989483059</v>
      </c>
      <c r="Y737" s="17">
        <f>T737*R737*W737</f>
        <v>22.180902134557602</v>
      </c>
      <c r="Z737" s="18">
        <f>Z736+Y737</f>
        <v>48.181161390429892</v>
      </c>
      <c r="AA737" s="26">
        <v>5.27</v>
      </c>
    </row>
    <row r="738" spans="1:27" x14ac:dyDescent="0.25">
      <c r="A738" s="9" t="s">
        <v>2640</v>
      </c>
      <c r="B738" s="10">
        <v>425</v>
      </c>
      <c r="C738" s="11">
        <v>-117.080679</v>
      </c>
      <c r="D738" s="11">
        <v>46.783425000000001</v>
      </c>
      <c r="E738" s="11">
        <v>493841.59179999999</v>
      </c>
      <c r="F738" s="11">
        <v>5181100.5329999998</v>
      </c>
      <c r="G738" s="11" t="s">
        <v>2534</v>
      </c>
      <c r="H738" s="12">
        <v>1</v>
      </c>
      <c r="I738" s="12" t="s">
        <v>59</v>
      </c>
      <c r="J738" s="13" t="s">
        <v>2631</v>
      </c>
      <c r="K738" s="12">
        <v>21</v>
      </c>
      <c r="L738" s="12" t="s">
        <v>1568</v>
      </c>
      <c r="N738" s="33" t="s">
        <v>29</v>
      </c>
      <c r="O738" s="9" t="s">
        <v>2632</v>
      </c>
      <c r="P738" s="3">
        <v>20</v>
      </c>
      <c r="Q738" s="3">
        <v>30</v>
      </c>
      <c r="R738" s="12">
        <f>Q738-P738</f>
        <v>10</v>
      </c>
      <c r="S738" s="12">
        <f>S737+R738</f>
        <v>30</v>
      </c>
      <c r="T738" s="31">
        <v>1.4182119731107856</v>
      </c>
      <c r="U738" s="81">
        <v>-25.81553959999999</v>
      </c>
      <c r="V738" s="80">
        <v>0.1367310012062726</v>
      </c>
      <c r="W738" s="80">
        <v>1.6093022919179734</v>
      </c>
      <c r="X738" s="37">
        <f t="shared" si="59"/>
        <v>11.769842082046759</v>
      </c>
      <c r="Y738" s="17">
        <f>T738*R738*W738</f>
        <v>22.823317787526985</v>
      </c>
      <c r="Z738" s="18">
        <f>Z737+Y738</f>
        <v>71.004479177956881</v>
      </c>
      <c r="AA738" s="26">
        <v>5.89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247"/>
  <sheetViews>
    <sheetView topLeftCell="J1" workbookViewId="0">
      <pane ySplit="1" topLeftCell="A1226" activePane="bottomLeft" state="frozen"/>
      <selection pane="bottomLeft" activeCell="AC1" sqref="AC1:AD1"/>
    </sheetView>
  </sheetViews>
  <sheetFormatPr defaultRowHeight="15" x14ac:dyDescent="0.25"/>
  <cols>
    <col min="1" max="1" width="36.5703125" customWidth="1"/>
    <col min="13" max="13" width="11" customWidth="1"/>
    <col min="15" max="15" width="25.7109375" customWidth="1"/>
    <col min="19" max="19" width="10.5703125" customWidth="1"/>
    <col min="22" max="22" width="11.85546875" customWidth="1"/>
    <col min="24" max="24" width="10.85546875" customWidth="1"/>
    <col min="26" max="26" width="10.5703125" customWidth="1"/>
    <col min="27" max="27" width="9.5703125" bestFit="1" customWidth="1"/>
    <col min="28" max="28" width="16.85546875" customWidth="1"/>
    <col min="29" max="29" width="16.28515625" customWidth="1"/>
    <col min="30" max="30" width="18.7109375" customWidth="1"/>
    <col min="31" max="31" width="9.140625" style="22"/>
  </cols>
  <sheetData>
    <row r="1" spans="1:31" s="22" customFormat="1" ht="78.75" x14ac:dyDescent="0.25">
      <c r="A1" s="6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3" t="s">
        <v>7</v>
      </c>
      <c r="I1" s="23" t="s">
        <v>8</v>
      </c>
      <c r="J1" s="24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4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5" t="s">
        <v>19</v>
      </c>
      <c r="U1" s="5" t="s">
        <v>20</v>
      </c>
      <c r="V1" s="48" t="s">
        <v>51</v>
      </c>
      <c r="W1" s="6" t="s">
        <v>21</v>
      </c>
      <c r="X1" s="49" t="s">
        <v>52</v>
      </c>
      <c r="Y1" s="6" t="s">
        <v>22</v>
      </c>
      <c r="Z1" s="49" t="s">
        <v>53</v>
      </c>
      <c r="AA1" s="6" t="s">
        <v>23</v>
      </c>
      <c r="AB1" s="5" t="s">
        <v>26</v>
      </c>
      <c r="AC1" s="6" t="s">
        <v>24</v>
      </c>
      <c r="AD1" s="7" t="s">
        <v>25</v>
      </c>
      <c r="AE1" s="8"/>
    </row>
    <row r="2" spans="1:31" ht="15.75" x14ac:dyDescent="0.25">
      <c r="A2" s="9" t="s">
        <v>27</v>
      </c>
      <c r="B2" s="10">
        <v>3</v>
      </c>
      <c r="C2" s="3">
        <v>-117.08667800000001</v>
      </c>
      <c r="D2" s="3">
        <v>46.778790999999998</v>
      </c>
      <c r="E2" s="3">
        <v>493383.10700000002</v>
      </c>
      <c r="F2" s="3">
        <v>5180586.0810000002</v>
      </c>
      <c r="G2" s="11" t="s">
        <v>28</v>
      </c>
      <c r="H2" s="12">
        <v>5</v>
      </c>
      <c r="I2" s="12" t="s">
        <v>29</v>
      </c>
      <c r="J2" s="13" t="s">
        <v>30</v>
      </c>
      <c r="K2" s="12">
        <v>7</v>
      </c>
      <c r="L2" s="12" t="s">
        <v>29</v>
      </c>
      <c r="M2" s="12" t="s">
        <v>31</v>
      </c>
      <c r="N2" s="12" t="s">
        <v>31</v>
      </c>
      <c r="O2" s="12" t="s">
        <v>32</v>
      </c>
      <c r="P2" s="12">
        <v>0</v>
      </c>
      <c r="Q2" s="12">
        <v>21</v>
      </c>
      <c r="R2" s="12">
        <f>Q2-P2</f>
        <v>21</v>
      </c>
      <c r="S2" s="12">
        <f>R2</f>
        <v>21</v>
      </c>
      <c r="T2" s="14">
        <v>1.1033084857047499</v>
      </c>
      <c r="U2" s="15">
        <v>-25.976353200000005</v>
      </c>
      <c r="V2" s="15"/>
      <c r="W2" s="16">
        <v>1.562504671106214</v>
      </c>
      <c r="X2" s="16"/>
      <c r="Y2" s="16">
        <v>0.12977051693575431</v>
      </c>
      <c r="Z2" s="16"/>
      <c r="AA2" s="16">
        <f>W2/Y2</f>
        <v>12.040521283272422</v>
      </c>
      <c r="AB2" s="19">
        <v>5.13</v>
      </c>
      <c r="AC2" s="17">
        <f>R2*T2*W2</f>
        <v>36.202417914280701</v>
      </c>
      <c r="AD2" s="18">
        <f>AC2</f>
        <v>36.202417914280701</v>
      </c>
      <c r="AE2" s="20"/>
    </row>
    <row r="3" spans="1:31" ht="15.75" x14ac:dyDescent="0.25">
      <c r="A3" s="9" t="s">
        <v>33</v>
      </c>
      <c r="B3" s="10">
        <v>3</v>
      </c>
      <c r="C3" s="3">
        <v>-117.08667800000001</v>
      </c>
      <c r="D3" s="3">
        <v>46.778790999999998</v>
      </c>
      <c r="E3" s="3">
        <v>493383.10700000002</v>
      </c>
      <c r="F3" s="3">
        <v>5180586.0810000002</v>
      </c>
      <c r="G3" s="11" t="s">
        <v>28</v>
      </c>
      <c r="H3" s="12">
        <v>5</v>
      </c>
      <c r="I3" s="12" t="s">
        <v>29</v>
      </c>
      <c r="J3" s="13" t="s">
        <v>30</v>
      </c>
      <c r="K3" s="12">
        <v>7</v>
      </c>
      <c r="L3" s="12" t="s">
        <v>29</v>
      </c>
      <c r="M3" s="12" t="s">
        <v>29</v>
      </c>
      <c r="N3" s="12" t="s">
        <v>29</v>
      </c>
      <c r="O3" s="12" t="s">
        <v>32</v>
      </c>
      <c r="P3" s="12">
        <v>21</v>
      </c>
      <c r="Q3" s="12">
        <v>39</v>
      </c>
      <c r="R3" s="12">
        <f>Q3-P3</f>
        <v>18</v>
      </c>
      <c r="S3" s="12">
        <f>S2+R3</f>
        <v>39</v>
      </c>
      <c r="T3" s="14">
        <v>1.2837393500085863</v>
      </c>
      <c r="U3" s="15">
        <v>-25.359313200000003</v>
      </c>
      <c r="V3" s="15"/>
      <c r="W3" s="16">
        <v>1.0707072289680983</v>
      </c>
      <c r="X3" s="16"/>
      <c r="Y3" s="16">
        <v>0.10312486399442922</v>
      </c>
      <c r="Z3" s="16"/>
      <c r="AA3" s="16">
        <f>W3/Y3</f>
        <v>10.382629246676512</v>
      </c>
      <c r="AB3" s="19">
        <v>6.08</v>
      </c>
      <c r="AC3" s="17">
        <f>R3*T3*W3</f>
        <v>24.741162038970021</v>
      </c>
      <c r="AD3" s="18">
        <f>AD2+AC3</f>
        <v>60.943579953250719</v>
      </c>
      <c r="AE3" s="20"/>
    </row>
    <row r="4" spans="1:31" ht="15.75" x14ac:dyDescent="0.25">
      <c r="A4" s="9" t="s">
        <v>34</v>
      </c>
      <c r="B4" s="10">
        <v>3</v>
      </c>
      <c r="C4" s="3">
        <v>-117.08667800000001</v>
      </c>
      <c r="D4" s="3">
        <v>46.778790999999998</v>
      </c>
      <c r="E4" s="3">
        <v>493383.10700000002</v>
      </c>
      <c r="F4" s="3">
        <v>5180586.0810000002</v>
      </c>
      <c r="G4" s="11" t="s">
        <v>28</v>
      </c>
      <c r="H4" s="12">
        <v>5</v>
      </c>
      <c r="I4" s="12" t="s">
        <v>29</v>
      </c>
      <c r="J4" s="13" t="s">
        <v>30</v>
      </c>
      <c r="K4" s="12">
        <v>7</v>
      </c>
      <c r="L4" s="12" t="s">
        <v>29</v>
      </c>
      <c r="M4" s="12" t="s">
        <v>35</v>
      </c>
      <c r="N4" s="12" t="s">
        <v>35</v>
      </c>
      <c r="O4" s="12" t="s">
        <v>32</v>
      </c>
      <c r="P4" s="12">
        <v>39</v>
      </c>
      <c r="Q4" s="12">
        <v>65</v>
      </c>
      <c r="R4" s="12">
        <f>Q4-P4</f>
        <v>26</v>
      </c>
      <c r="S4" s="12">
        <f>S3+R4</f>
        <v>65</v>
      </c>
      <c r="T4" s="14">
        <v>1.4461675117484718</v>
      </c>
      <c r="U4" s="15">
        <v>-24.560246400000004</v>
      </c>
      <c r="V4" s="15"/>
      <c r="W4" s="16">
        <v>0.63081067745596286</v>
      </c>
      <c r="X4" s="16"/>
      <c r="Y4" s="16">
        <v>6.4696304337099733E-2</v>
      </c>
      <c r="Z4" s="16"/>
      <c r="AA4" s="16">
        <f>W4/Y4</f>
        <v>9.7503355704697956</v>
      </c>
      <c r="AB4" s="19">
        <v>6.52</v>
      </c>
      <c r="AC4" s="17">
        <f>R4*T4*W4</f>
        <v>23.7187056028223</v>
      </c>
      <c r="AD4" s="18">
        <f>AD3+AC4</f>
        <v>84.662285556073016</v>
      </c>
      <c r="AE4" s="20"/>
    </row>
    <row r="5" spans="1:31" ht="15.75" x14ac:dyDescent="0.25">
      <c r="A5" s="9" t="s">
        <v>36</v>
      </c>
      <c r="B5" s="10">
        <v>3</v>
      </c>
      <c r="C5" s="3">
        <v>-117.08667800000001</v>
      </c>
      <c r="D5" s="3">
        <v>46.778790999999998</v>
      </c>
      <c r="E5" s="3">
        <v>493383.10700000002</v>
      </c>
      <c r="F5" s="3">
        <v>5180586.0810000002</v>
      </c>
      <c r="G5" s="11" t="s">
        <v>28</v>
      </c>
      <c r="H5" s="12">
        <v>5</v>
      </c>
      <c r="I5" s="12" t="s">
        <v>29</v>
      </c>
      <c r="J5" s="13" t="s">
        <v>30</v>
      </c>
      <c r="K5" s="12">
        <v>7</v>
      </c>
      <c r="L5" s="12" t="s">
        <v>29</v>
      </c>
      <c r="M5" s="12" t="s">
        <v>37</v>
      </c>
      <c r="N5" s="12" t="s">
        <v>38</v>
      </c>
      <c r="O5" s="12" t="s">
        <v>32</v>
      </c>
      <c r="P5" s="12">
        <v>65</v>
      </c>
      <c r="Q5" s="12">
        <v>98</v>
      </c>
      <c r="R5" s="12">
        <f>Q5-P5</f>
        <v>33</v>
      </c>
      <c r="S5" s="12">
        <f>S4+R5</f>
        <v>98</v>
      </c>
      <c r="T5" s="14">
        <v>1.5629512770821286</v>
      </c>
      <c r="U5" s="15">
        <v>-24.423639199999997</v>
      </c>
      <c r="V5" s="15"/>
      <c r="W5" s="16">
        <v>0.35319924700287331</v>
      </c>
      <c r="X5" s="16"/>
      <c r="Y5" s="16">
        <v>4.4628290234155689E-2</v>
      </c>
      <c r="Z5" s="16"/>
      <c r="AA5" s="16">
        <f>W5/Y5</f>
        <v>7.9142455413305708</v>
      </c>
      <c r="AB5" s="19">
        <v>6.86</v>
      </c>
      <c r="AC5" s="17">
        <f>R5*T5*W5</f>
        <v>18.21709606753037</v>
      </c>
      <c r="AD5" s="18">
        <f>AD4+AC5</f>
        <v>102.87938162360339</v>
      </c>
      <c r="AE5" s="20"/>
    </row>
    <row r="6" spans="1:31" ht="15.75" x14ac:dyDescent="0.25">
      <c r="A6" s="9" t="s">
        <v>39</v>
      </c>
      <c r="B6" s="10">
        <v>3</v>
      </c>
      <c r="C6" s="3">
        <v>-117.08667800000001</v>
      </c>
      <c r="D6" s="3">
        <v>46.778790999999998</v>
      </c>
      <c r="E6" s="3">
        <v>493383.10700000002</v>
      </c>
      <c r="F6" s="3">
        <v>5180586.0810000002</v>
      </c>
      <c r="G6" s="11" t="s">
        <v>28</v>
      </c>
      <c r="H6" s="12">
        <v>5</v>
      </c>
      <c r="I6" s="12" t="s">
        <v>29</v>
      </c>
      <c r="J6" s="13" t="s">
        <v>30</v>
      </c>
      <c r="K6" s="12">
        <v>7</v>
      </c>
      <c r="L6" s="12" t="s">
        <v>29</v>
      </c>
      <c r="M6" s="12" t="s">
        <v>37</v>
      </c>
      <c r="N6" s="12" t="s">
        <v>40</v>
      </c>
      <c r="O6" s="12" t="s">
        <v>32</v>
      </c>
      <c r="P6" s="12">
        <v>98</v>
      </c>
      <c r="Q6" s="12">
        <v>153</v>
      </c>
      <c r="R6" s="12">
        <f>Q6-P6</f>
        <v>55</v>
      </c>
      <c r="S6" s="12">
        <f>S5+R6</f>
        <v>153</v>
      </c>
      <c r="T6" s="14">
        <v>1.2183664280482569</v>
      </c>
      <c r="U6" s="15">
        <v>-24.427787999999993</v>
      </c>
      <c r="V6" s="15"/>
      <c r="W6" s="16">
        <v>0.21249866208489426</v>
      </c>
      <c r="X6" s="16"/>
      <c r="Y6" s="16">
        <v>3.3385911049770442E-2</v>
      </c>
      <c r="Z6" s="16"/>
      <c r="AA6" s="16">
        <f>W6/Y6</f>
        <v>6.3649202733485204</v>
      </c>
      <c r="AB6" s="19">
        <v>7.11</v>
      </c>
      <c r="AC6" s="17">
        <f>R6*T6*W6</f>
        <v>14.239567973917339</v>
      </c>
      <c r="AD6" s="18">
        <f>AD5+AC6</f>
        <v>117.11894959752073</v>
      </c>
      <c r="AE6" s="20"/>
    </row>
    <row r="8" spans="1:31" ht="15.75" x14ac:dyDescent="0.25">
      <c r="A8" s="9" t="s">
        <v>57</v>
      </c>
      <c r="B8" s="10">
        <v>5</v>
      </c>
      <c r="C8" s="3">
        <v>-117.085842</v>
      </c>
      <c r="D8" s="3">
        <v>46.778666000000001</v>
      </c>
      <c r="E8" s="3">
        <v>493446.91110000003</v>
      </c>
      <c r="F8" s="3">
        <v>5180572.12</v>
      </c>
      <c r="G8" s="11" t="s">
        <v>58</v>
      </c>
      <c r="H8" s="12">
        <v>1</v>
      </c>
      <c r="I8" s="12" t="s">
        <v>59</v>
      </c>
      <c r="J8" s="13" t="s">
        <v>60</v>
      </c>
      <c r="K8" s="12">
        <v>9</v>
      </c>
      <c r="L8" s="12" t="s">
        <v>29</v>
      </c>
      <c r="M8" s="12" t="s">
        <v>31</v>
      </c>
      <c r="N8" s="12" t="s">
        <v>31</v>
      </c>
      <c r="O8" s="12" t="s">
        <v>61</v>
      </c>
      <c r="P8" s="12">
        <v>0</v>
      </c>
      <c r="Q8" s="12">
        <v>17</v>
      </c>
      <c r="R8" s="12">
        <f>Q8-P8</f>
        <v>17</v>
      </c>
      <c r="S8" s="12">
        <f>R8</f>
        <v>17</v>
      </c>
      <c r="T8" s="14">
        <v>1.3783432456648745</v>
      </c>
      <c r="U8" s="15">
        <v>-26.153238000000002</v>
      </c>
      <c r="W8" s="16">
        <v>1.7173695238095237</v>
      </c>
      <c r="Y8" s="16">
        <v>0.14439047619047618</v>
      </c>
      <c r="AA8" s="16">
        <f>W8/Y8</f>
        <v>11.893925202823032</v>
      </c>
      <c r="AB8" s="19">
        <v>4.8</v>
      </c>
      <c r="AC8" s="17">
        <f>R8*T8*W8</f>
        <v>40.241119618710506</v>
      </c>
      <c r="AD8" s="18">
        <f>AC8</f>
        <v>40.241119618710506</v>
      </c>
      <c r="AE8"/>
    </row>
    <row r="9" spans="1:31" ht="15.75" x14ac:dyDescent="0.25">
      <c r="A9" s="9" t="s">
        <v>62</v>
      </c>
      <c r="B9" s="10">
        <v>5</v>
      </c>
      <c r="C9" s="3">
        <v>-117.085842</v>
      </c>
      <c r="D9" s="3">
        <v>46.778666000000001</v>
      </c>
      <c r="E9" s="3">
        <v>493446.91110000003</v>
      </c>
      <c r="F9" s="3">
        <v>5180572.12</v>
      </c>
      <c r="G9" s="11" t="s">
        <v>58</v>
      </c>
      <c r="H9" s="12">
        <v>1</v>
      </c>
      <c r="I9" s="12" t="s">
        <v>59</v>
      </c>
      <c r="J9" s="13" t="s">
        <v>60</v>
      </c>
      <c r="K9" s="12">
        <v>9</v>
      </c>
      <c r="L9" s="12" t="s">
        <v>29</v>
      </c>
      <c r="M9" s="12" t="s">
        <v>29</v>
      </c>
      <c r="N9" s="12" t="s">
        <v>29</v>
      </c>
      <c r="O9" s="12" t="s">
        <v>61</v>
      </c>
      <c r="P9" s="12">
        <v>17</v>
      </c>
      <c r="Q9" s="12">
        <v>42</v>
      </c>
      <c r="R9" s="12">
        <f>Q9-P9</f>
        <v>25</v>
      </c>
      <c r="S9" s="12">
        <f>S8+R9</f>
        <v>42</v>
      </c>
      <c r="T9" s="14">
        <v>1.3194442141515286</v>
      </c>
      <c r="U9" s="15">
        <v>-25.367540399999996</v>
      </c>
      <c r="W9" s="16">
        <v>1.1888932711269298</v>
      </c>
      <c r="Y9" s="16">
        <v>0.1067577317108364</v>
      </c>
      <c r="AA9" s="16">
        <f>W9/Y9</f>
        <v>11.136366912957291</v>
      </c>
      <c r="AB9" s="19">
        <v>6.01</v>
      </c>
      <c r="AC9" s="17">
        <f>R9*T9*W9</f>
        <v>39.216958695802795</v>
      </c>
      <c r="AD9" s="18">
        <f>AD8+AC9</f>
        <v>79.458078314513301</v>
      </c>
      <c r="AE9"/>
    </row>
    <row r="10" spans="1:31" ht="15.75" x14ac:dyDescent="0.25">
      <c r="A10" s="9" t="s">
        <v>63</v>
      </c>
      <c r="B10" s="10">
        <v>5</v>
      </c>
      <c r="C10" s="3">
        <v>-117.085842</v>
      </c>
      <c r="D10" s="3">
        <v>46.778666000000001</v>
      </c>
      <c r="E10" s="3">
        <v>493446.91110000003</v>
      </c>
      <c r="F10" s="3">
        <v>5180572.12</v>
      </c>
      <c r="G10" s="11" t="s">
        <v>58</v>
      </c>
      <c r="H10" s="12">
        <v>1</v>
      </c>
      <c r="I10" s="12" t="s">
        <v>59</v>
      </c>
      <c r="J10" s="13" t="s">
        <v>60</v>
      </c>
      <c r="K10" s="12">
        <v>9</v>
      </c>
      <c r="L10" s="12" t="s">
        <v>29</v>
      </c>
      <c r="M10" s="12" t="s">
        <v>64</v>
      </c>
      <c r="N10" s="12" t="s">
        <v>64</v>
      </c>
      <c r="O10" s="12" t="s">
        <v>61</v>
      </c>
      <c r="P10" s="12">
        <v>42</v>
      </c>
      <c r="Q10" s="12">
        <v>66</v>
      </c>
      <c r="R10" s="12">
        <f>Q10-P10</f>
        <v>24</v>
      </c>
      <c r="S10" s="12">
        <f>S9+R10</f>
        <v>66</v>
      </c>
      <c r="T10" s="14">
        <v>1.3049789145540642</v>
      </c>
      <c r="U10" s="15">
        <v>-24.578757600000003</v>
      </c>
      <c r="W10" s="16">
        <v>0.59357515852293918</v>
      </c>
      <c r="Y10" s="16">
        <v>6.2560611712047756E-2</v>
      </c>
      <c r="AA10" s="16">
        <f>W10/Y10</f>
        <v>9.4880011924280794</v>
      </c>
      <c r="AB10" s="19">
        <v>6.48</v>
      </c>
      <c r="AC10" s="17">
        <f>R10*T10*W10</f>
        <v>18.590473585812521</v>
      </c>
      <c r="AD10" s="18">
        <f>AD9+AC10</f>
        <v>98.048551900325819</v>
      </c>
      <c r="AE10"/>
    </row>
    <row r="11" spans="1:31" ht="15.75" x14ac:dyDescent="0.25">
      <c r="A11" s="9" t="s">
        <v>65</v>
      </c>
      <c r="B11" s="10">
        <v>5</v>
      </c>
      <c r="C11" s="3">
        <v>-117.085842</v>
      </c>
      <c r="D11" s="3">
        <v>46.778666000000001</v>
      </c>
      <c r="E11" s="3">
        <v>493446.91110000003</v>
      </c>
      <c r="F11" s="3">
        <v>5180572.12</v>
      </c>
      <c r="G11" s="11" t="s">
        <v>58</v>
      </c>
      <c r="H11" s="12">
        <v>1</v>
      </c>
      <c r="I11" s="12" t="s">
        <v>59</v>
      </c>
      <c r="J11" s="13" t="s">
        <v>60</v>
      </c>
      <c r="K11" s="12">
        <v>9</v>
      </c>
      <c r="L11" s="12" t="s">
        <v>29</v>
      </c>
      <c r="M11" s="12" t="s">
        <v>66</v>
      </c>
      <c r="N11" s="12" t="s">
        <v>67</v>
      </c>
      <c r="O11" s="12" t="s">
        <v>61</v>
      </c>
      <c r="P11" s="12">
        <v>66</v>
      </c>
      <c r="Q11" s="12">
        <v>97</v>
      </c>
      <c r="R11" s="12">
        <f>Q11-P11</f>
        <v>31</v>
      </c>
      <c r="S11" s="12">
        <f>S10+R11</f>
        <v>97</v>
      </c>
      <c r="T11" s="14">
        <v>1.3445914603280438</v>
      </c>
      <c r="U11" s="15">
        <v>-24.895565199999993</v>
      </c>
      <c r="W11" s="16">
        <v>0.41662140764785055</v>
      </c>
      <c r="Y11" s="16">
        <v>4.9224131106009018E-2</v>
      </c>
      <c r="AA11" s="16">
        <f>W11/Y11</f>
        <v>8.4637635705669503</v>
      </c>
      <c r="AB11" s="19">
        <v>6.88</v>
      </c>
      <c r="AC11" s="17">
        <f>R11*T11*W11</f>
        <v>17.365753194307604</v>
      </c>
      <c r="AD11" s="18">
        <f>AD10+AC11</f>
        <v>115.41430509463342</v>
      </c>
      <c r="AE11"/>
    </row>
    <row r="12" spans="1:31" ht="15.75" x14ac:dyDescent="0.25">
      <c r="A12" s="9" t="s">
        <v>68</v>
      </c>
      <c r="B12" s="10">
        <v>5</v>
      </c>
      <c r="C12" s="3">
        <v>-117.085842</v>
      </c>
      <c r="D12" s="3">
        <v>46.778666000000001</v>
      </c>
      <c r="E12" s="3">
        <v>493446.91110000003</v>
      </c>
      <c r="F12" s="3">
        <v>5180572.12</v>
      </c>
      <c r="G12" s="11" t="s">
        <v>58</v>
      </c>
      <c r="H12" s="12">
        <v>1</v>
      </c>
      <c r="I12" s="12" t="s">
        <v>59</v>
      </c>
      <c r="J12" s="13" t="s">
        <v>60</v>
      </c>
      <c r="K12" s="12">
        <v>9</v>
      </c>
      <c r="L12" s="12" t="s">
        <v>29</v>
      </c>
      <c r="M12" s="12" t="s">
        <v>66</v>
      </c>
      <c r="N12" s="12" t="s">
        <v>69</v>
      </c>
      <c r="O12" s="12" t="s">
        <v>61</v>
      </c>
      <c r="P12" s="12">
        <v>97</v>
      </c>
      <c r="Q12" s="12">
        <v>153</v>
      </c>
      <c r="R12" s="12">
        <f>Q12-P12</f>
        <v>56</v>
      </c>
      <c r="S12" s="12">
        <f>S11+R12</f>
        <v>153</v>
      </c>
      <c r="T12" s="14">
        <v>1.5813392204772108</v>
      </c>
      <c r="U12" s="15">
        <v>-23.355323199999994</v>
      </c>
      <c r="W12" s="16">
        <v>0.25395518007095641</v>
      </c>
      <c r="Y12" s="16">
        <v>3.4201995967227332E-2</v>
      </c>
      <c r="AA12" s="16">
        <f>W12/Y12</f>
        <v>7.4251567164179137</v>
      </c>
      <c r="AB12" s="19">
        <v>7.16</v>
      </c>
      <c r="AC12" s="17">
        <f>R12*T12*W12</f>
        <v>22.489000043415128</v>
      </c>
      <c r="AD12" s="18">
        <f>AD11+AC12</f>
        <v>137.90330513804855</v>
      </c>
      <c r="AE12"/>
    </row>
    <row r="14" spans="1:31" ht="15.75" x14ac:dyDescent="0.25">
      <c r="A14" s="9" t="s">
        <v>76</v>
      </c>
      <c r="B14" s="10">
        <v>7</v>
      </c>
      <c r="C14" s="3">
        <v>-117.08500600000001</v>
      </c>
      <c r="D14" s="3">
        <v>46.778632000000002</v>
      </c>
      <c r="E14" s="3">
        <v>493510.72639999999</v>
      </c>
      <c r="F14" s="3">
        <v>5180568.273</v>
      </c>
      <c r="G14" s="11" t="s">
        <v>58</v>
      </c>
      <c r="H14" s="12">
        <v>3</v>
      </c>
      <c r="I14" s="12" t="s">
        <v>59</v>
      </c>
      <c r="J14" s="13" t="s">
        <v>77</v>
      </c>
      <c r="K14" s="12">
        <v>11</v>
      </c>
      <c r="L14" s="12" t="s">
        <v>29</v>
      </c>
      <c r="M14" s="12" t="s">
        <v>31</v>
      </c>
      <c r="N14" s="12" t="s">
        <v>31</v>
      </c>
      <c r="O14" s="12" t="s">
        <v>78</v>
      </c>
      <c r="P14" s="12">
        <v>0</v>
      </c>
      <c r="Q14" s="12">
        <v>26</v>
      </c>
      <c r="R14" s="12">
        <f>Q14-P14</f>
        <v>26</v>
      </c>
      <c r="S14" s="12">
        <f>R14</f>
        <v>26</v>
      </c>
      <c r="T14" s="14">
        <v>1.3492302913015755</v>
      </c>
      <c r="U14" s="15">
        <v>-25.745991599999996</v>
      </c>
      <c r="W14" s="16">
        <v>1.6700904159132008</v>
      </c>
      <c r="Y14" s="16">
        <v>0.14220043780336916</v>
      </c>
      <c r="AA14" s="16">
        <f>W14/Y14</f>
        <v>11.744622180576938</v>
      </c>
      <c r="AB14" s="20">
        <v>5.04</v>
      </c>
      <c r="AC14" s="17">
        <f>R14*T14*W14</f>
        <v>58.586751037425962</v>
      </c>
      <c r="AD14" s="18">
        <f>AC14</f>
        <v>58.586751037425962</v>
      </c>
      <c r="AE14"/>
    </row>
    <row r="15" spans="1:31" ht="15.75" x14ac:dyDescent="0.25">
      <c r="A15" s="9" t="s">
        <v>79</v>
      </c>
      <c r="B15" s="10">
        <v>7</v>
      </c>
      <c r="C15" s="3">
        <v>-117.08500600000001</v>
      </c>
      <c r="D15" s="3">
        <v>46.778632000000002</v>
      </c>
      <c r="E15" s="3">
        <v>493510.72639999999</v>
      </c>
      <c r="F15" s="3">
        <v>5180568.273</v>
      </c>
      <c r="G15" s="11" t="s">
        <v>58</v>
      </c>
      <c r="H15" s="12">
        <v>3</v>
      </c>
      <c r="I15" s="12" t="s">
        <v>59</v>
      </c>
      <c r="J15" s="13" t="s">
        <v>77</v>
      </c>
      <c r="K15" s="12">
        <v>11</v>
      </c>
      <c r="L15" s="12" t="s">
        <v>29</v>
      </c>
      <c r="M15" s="12" t="s">
        <v>29</v>
      </c>
      <c r="N15" s="12" t="s">
        <v>29</v>
      </c>
      <c r="O15" s="12" t="s">
        <v>78</v>
      </c>
      <c r="P15" s="12">
        <v>26</v>
      </c>
      <c r="Q15" s="12">
        <v>66</v>
      </c>
      <c r="R15" s="12">
        <f>Q15-P15</f>
        <v>40</v>
      </c>
      <c r="S15" s="12">
        <f>S14+R15</f>
        <v>66</v>
      </c>
      <c r="T15" s="14">
        <v>1.2834354082769872</v>
      </c>
      <c r="U15" s="15">
        <v>-25.352114399999998</v>
      </c>
      <c r="W15" s="16">
        <v>1.1878249854858289</v>
      </c>
      <c r="Y15" s="16">
        <v>0.10382118541193858</v>
      </c>
      <c r="AA15" s="16">
        <f>W15/Y15</f>
        <v>11.441065527934523</v>
      </c>
      <c r="AB15" s="20">
        <v>6.31</v>
      </c>
      <c r="AC15" s="17">
        <f>R15*T15*W15</f>
        <v>60.979865808344449</v>
      </c>
      <c r="AD15" s="18">
        <f>AD14+AC15</f>
        <v>119.56661684577041</v>
      </c>
      <c r="AE15"/>
    </row>
    <row r="16" spans="1:31" ht="15.75" x14ac:dyDescent="0.25">
      <c r="A16" s="9" t="s">
        <v>80</v>
      </c>
      <c r="B16" s="10">
        <v>7</v>
      </c>
      <c r="C16" s="3">
        <v>-117.08500600000001</v>
      </c>
      <c r="D16" s="3">
        <v>46.778632000000002</v>
      </c>
      <c r="E16" s="3">
        <v>493510.72639999999</v>
      </c>
      <c r="F16" s="3">
        <v>5180568.273</v>
      </c>
      <c r="G16" s="11" t="s">
        <v>58</v>
      </c>
      <c r="H16" s="12">
        <v>3</v>
      </c>
      <c r="I16" s="12" t="s">
        <v>59</v>
      </c>
      <c r="J16" s="13" t="s">
        <v>77</v>
      </c>
      <c r="K16" s="12">
        <v>11</v>
      </c>
      <c r="L16" s="12" t="s">
        <v>29</v>
      </c>
      <c r="M16" s="12" t="s">
        <v>66</v>
      </c>
      <c r="N16" s="12" t="s">
        <v>66</v>
      </c>
      <c r="O16" s="12" t="s">
        <v>78</v>
      </c>
      <c r="P16" s="12">
        <v>66</v>
      </c>
      <c r="Q16" s="12">
        <v>84</v>
      </c>
      <c r="R16" s="12">
        <f>Q16-P16</f>
        <v>18</v>
      </c>
      <c r="S16" s="12">
        <f>S15+R16</f>
        <v>84</v>
      </c>
      <c r="T16" s="14">
        <v>1.3845236651001989</v>
      </c>
      <c r="U16" s="15">
        <v>-24.639433199999999</v>
      </c>
      <c r="W16" s="16">
        <v>0.61614144044876284</v>
      </c>
      <c r="Y16" s="16">
        <v>6.1770009015326054E-2</v>
      </c>
      <c r="AA16" s="16">
        <f>W16/Y16</f>
        <v>9.9747668855915013</v>
      </c>
      <c r="AB16" s="20">
        <v>6.74</v>
      </c>
      <c r="AC16" s="17">
        <f>R16*T16*W16</f>
        <v>15.355123296304267</v>
      </c>
      <c r="AD16" s="18">
        <f>AD15+AC16</f>
        <v>134.92174014207467</v>
      </c>
      <c r="AE16"/>
    </row>
    <row r="17" spans="1:31" ht="15.75" x14ac:dyDescent="0.25">
      <c r="A17" s="9" t="s">
        <v>81</v>
      </c>
      <c r="B17" s="10">
        <v>7</v>
      </c>
      <c r="C17" s="3">
        <v>-117.08500600000001</v>
      </c>
      <c r="D17" s="3">
        <v>46.778632000000002</v>
      </c>
      <c r="E17" s="3">
        <v>493510.72639999999</v>
      </c>
      <c r="F17" s="3">
        <v>5180568.273</v>
      </c>
      <c r="G17" s="11" t="s">
        <v>58</v>
      </c>
      <c r="H17" s="12">
        <v>3</v>
      </c>
      <c r="I17" s="12" t="s">
        <v>59</v>
      </c>
      <c r="J17" s="13" t="s">
        <v>77</v>
      </c>
      <c r="K17" s="12">
        <v>11</v>
      </c>
      <c r="L17" s="12" t="s">
        <v>29</v>
      </c>
      <c r="M17" s="12" t="s">
        <v>82</v>
      </c>
      <c r="N17" s="12" t="s">
        <v>83</v>
      </c>
      <c r="O17" s="12" t="s">
        <v>78</v>
      </c>
      <c r="P17" s="12">
        <v>84</v>
      </c>
      <c r="Q17" s="12">
        <v>100</v>
      </c>
      <c r="R17" s="12">
        <f>Q17-P17</f>
        <v>16</v>
      </c>
      <c r="S17" s="12">
        <f>S16+R17</f>
        <v>100</v>
      </c>
      <c r="T17" s="14">
        <v>1.4320836383288316</v>
      </c>
      <c r="U17" s="15">
        <v>-24.459941199999996</v>
      </c>
      <c r="W17" s="16">
        <v>0.4710028451775839</v>
      </c>
      <c r="Y17" s="16">
        <v>5.3303922508871199E-2</v>
      </c>
      <c r="AA17" s="16">
        <f>W17/Y17</f>
        <v>8.836176082523691</v>
      </c>
      <c r="AB17" s="20">
        <v>6.9</v>
      </c>
      <c r="AC17" s="17">
        <f>R17*T17*W17</f>
        <v>10.792247490962332</v>
      </c>
      <c r="AD17" s="18">
        <f>AD16+AC17</f>
        <v>145.71398763303699</v>
      </c>
      <c r="AE17"/>
    </row>
    <row r="18" spans="1:31" ht="15.75" x14ac:dyDescent="0.25">
      <c r="A18" s="9" t="s">
        <v>84</v>
      </c>
      <c r="B18" s="10">
        <v>7</v>
      </c>
      <c r="C18" s="3">
        <v>-117.08500600000001</v>
      </c>
      <c r="D18" s="3">
        <v>46.778632000000002</v>
      </c>
      <c r="E18" s="3">
        <v>493510.72639999999</v>
      </c>
      <c r="F18" s="3">
        <v>5180568.273</v>
      </c>
      <c r="G18" s="11" t="s">
        <v>58</v>
      </c>
      <c r="H18" s="12">
        <v>3</v>
      </c>
      <c r="I18" s="12" t="s">
        <v>59</v>
      </c>
      <c r="J18" s="13" t="s">
        <v>77</v>
      </c>
      <c r="K18" s="12">
        <v>11</v>
      </c>
      <c r="L18" s="12" t="s">
        <v>29</v>
      </c>
      <c r="M18" s="12" t="s">
        <v>66</v>
      </c>
      <c r="N18" s="12" t="s">
        <v>85</v>
      </c>
      <c r="O18" s="12" t="s">
        <v>78</v>
      </c>
      <c r="P18" s="12">
        <v>100</v>
      </c>
      <c r="Q18" s="12">
        <v>153</v>
      </c>
      <c r="R18" s="12">
        <f>Q18-P18</f>
        <v>53</v>
      </c>
      <c r="S18" s="12">
        <f>S17+R18</f>
        <v>153</v>
      </c>
      <c r="T18" s="14">
        <v>1.4702039369990803</v>
      </c>
      <c r="U18" s="15">
        <v>-24.112479199999996</v>
      </c>
      <c r="W18" s="16">
        <v>0.26066570140511369</v>
      </c>
      <c r="Y18" s="16">
        <v>3.6059100332357104E-2</v>
      </c>
      <c r="AA18" s="16">
        <f>W18/Y18</f>
        <v>7.2288465048366488</v>
      </c>
      <c r="AB18" s="20">
        <v>7.19</v>
      </c>
      <c r="AC18" s="17">
        <f>R18*T18*W18</f>
        <v>20.311282243660514</v>
      </c>
      <c r="AD18" s="18">
        <f>AD17+AC18</f>
        <v>166.02526987669751</v>
      </c>
      <c r="AE18"/>
    </row>
    <row r="20" spans="1:31" ht="15.75" x14ac:dyDescent="0.25">
      <c r="A20" s="9" t="s">
        <v>91</v>
      </c>
      <c r="B20" s="10">
        <v>9</v>
      </c>
      <c r="C20" s="3">
        <v>-117.08417</v>
      </c>
      <c r="D20" s="3">
        <v>46.778674000000002</v>
      </c>
      <c r="E20" s="3">
        <v>493574.55080000003</v>
      </c>
      <c r="F20" s="3">
        <v>5180572.8710000003</v>
      </c>
      <c r="G20" s="11" t="s">
        <v>58</v>
      </c>
      <c r="H20" s="12">
        <v>4</v>
      </c>
      <c r="I20" s="12" t="s">
        <v>59</v>
      </c>
      <c r="J20" s="13" t="s">
        <v>92</v>
      </c>
      <c r="K20" s="12">
        <v>13</v>
      </c>
      <c r="L20" s="12" t="s">
        <v>29</v>
      </c>
      <c r="M20" s="12" t="s">
        <v>31</v>
      </c>
      <c r="N20" s="12" t="s">
        <v>31</v>
      </c>
      <c r="O20" s="12" t="s">
        <v>93</v>
      </c>
      <c r="P20" s="12">
        <v>0</v>
      </c>
      <c r="Q20" s="12">
        <v>20</v>
      </c>
      <c r="R20" s="12">
        <f>Q20-P20</f>
        <v>20</v>
      </c>
      <c r="S20" s="12">
        <f>R20</f>
        <v>20</v>
      </c>
      <c r="T20" s="14">
        <v>1.2066555822150766</v>
      </c>
      <c r="U20" s="15">
        <v>-26.381542799999998</v>
      </c>
      <c r="W20" s="16">
        <v>1.9231019412541925</v>
      </c>
      <c r="Y20" s="16">
        <v>0.15472609004980178</v>
      </c>
      <c r="AA20" s="16">
        <f>W20/Y20</f>
        <v>12.42907347193484</v>
      </c>
      <c r="AB20" s="19">
        <v>5.07</v>
      </c>
      <c r="AC20" s="17">
        <f>R20*T20*W20</f>
        <v>46.410433851660436</v>
      </c>
      <c r="AD20" s="18">
        <f>AC20</f>
        <v>46.410433851660436</v>
      </c>
      <c r="AE20" s="20"/>
    </row>
    <row r="21" spans="1:31" ht="15.75" x14ac:dyDescent="0.25">
      <c r="A21" s="9" t="s">
        <v>94</v>
      </c>
      <c r="B21" s="10">
        <v>9</v>
      </c>
      <c r="C21" s="3">
        <v>-117.08417</v>
      </c>
      <c r="D21" s="3">
        <v>46.778674000000002</v>
      </c>
      <c r="E21" s="3">
        <v>493574.55080000003</v>
      </c>
      <c r="F21" s="3">
        <v>5180572.8710000003</v>
      </c>
      <c r="G21" s="11" t="s">
        <v>58</v>
      </c>
      <c r="H21" s="12">
        <v>4</v>
      </c>
      <c r="I21" s="12" t="s">
        <v>59</v>
      </c>
      <c r="J21" s="13" t="s">
        <v>92</v>
      </c>
      <c r="K21" s="12">
        <v>13</v>
      </c>
      <c r="L21" s="12" t="s">
        <v>29</v>
      </c>
      <c r="M21" s="12" t="s">
        <v>29</v>
      </c>
      <c r="N21" s="12" t="s">
        <v>29</v>
      </c>
      <c r="O21" s="12" t="s">
        <v>93</v>
      </c>
      <c r="P21" s="12">
        <v>20</v>
      </c>
      <c r="Q21" s="12">
        <v>47</v>
      </c>
      <c r="R21" s="12">
        <f>Q21-P21</f>
        <v>27</v>
      </c>
      <c r="S21" s="12">
        <f>S20+R21</f>
        <v>47</v>
      </c>
      <c r="T21" s="14">
        <v>1.211253852199951</v>
      </c>
      <c r="U21" s="15">
        <v>-25.160831999999999</v>
      </c>
      <c r="W21" s="16">
        <v>1.1164884922498826</v>
      </c>
      <c r="Y21" s="16">
        <v>9.6857679661813051E-2</v>
      </c>
      <c r="AA21" s="16">
        <f>W21/Y21</f>
        <v>11.52710343824257</v>
      </c>
      <c r="AB21" s="19">
        <v>6.06</v>
      </c>
      <c r="AC21" s="17">
        <f>R21*T21*W21</f>
        <v>36.513476653713802</v>
      </c>
      <c r="AD21" s="18">
        <f>AD20+AC21</f>
        <v>82.923910505374238</v>
      </c>
      <c r="AE21" s="20"/>
    </row>
    <row r="22" spans="1:31" ht="15.75" x14ac:dyDescent="0.25">
      <c r="A22" s="9" t="s">
        <v>95</v>
      </c>
      <c r="B22" s="10">
        <v>9</v>
      </c>
      <c r="C22" s="3">
        <v>-117.08417</v>
      </c>
      <c r="D22" s="3">
        <v>46.778674000000002</v>
      </c>
      <c r="E22" s="3">
        <v>493574.55080000003</v>
      </c>
      <c r="F22" s="3">
        <v>5180572.8710000003</v>
      </c>
      <c r="G22" s="11" t="s">
        <v>58</v>
      </c>
      <c r="H22" s="12">
        <v>4</v>
      </c>
      <c r="I22" s="12" t="s">
        <v>59</v>
      </c>
      <c r="J22" s="13" t="s">
        <v>92</v>
      </c>
      <c r="K22" s="12">
        <v>13</v>
      </c>
      <c r="L22" s="12" t="s">
        <v>29</v>
      </c>
      <c r="M22" s="12" t="s">
        <v>66</v>
      </c>
      <c r="N22" s="12" t="s">
        <v>67</v>
      </c>
      <c r="O22" s="12" t="s">
        <v>93</v>
      </c>
      <c r="P22" s="12">
        <v>47</v>
      </c>
      <c r="Q22" s="12">
        <v>73</v>
      </c>
      <c r="R22" s="12">
        <f>Q22-P22</f>
        <v>26</v>
      </c>
      <c r="S22" s="12">
        <f>S21+R22</f>
        <v>73</v>
      </c>
      <c r="T22" s="14">
        <v>1.3227841724524714</v>
      </c>
      <c r="U22" s="15">
        <v>-24.805005600000001</v>
      </c>
      <c r="W22" s="16">
        <v>0.57650991882415115</v>
      </c>
      <c r="Y22" s="16">
        <v>5.9138287141553392E-2</v>
      </c>
      <c r="AA22" s="16">
        <f>W22/Y22</f>
        <v>9.7485055230669282</v>
      </c>
      <c r="AB22" s="19">
        <v>6.73</v>
      </c>
      <c r="AC22" s="17">
        <f>R22*T22*W22</f>
        <v>19.827553092943603</v>
      </c>
      <c r="AD22" s="18">
        <f>AD21+AC22</f>
        <v>102.75146359831784</v>
      </c>
      <c r="AE22" s="20"/>
    </row>
    <row r="23" spans="1:31" ht="15.75" x14ac:dyDescent="0.25">
      <c r="A23" s="9" t="s">
        <v>96</v>
      </c>
      <c r="B23" s="10">
        <v>9</v>
      </c>
      <c r="C23" s="3">
        <v>-117.08417</v>
      </c>
      <c r="D23" s="3">
        <v>46.778674000000002</v>
      </c>
      <c r="E23" s="3">
        <v>493574.55080000003</v>
      </c>
      <c r="F23" s="3">
        <v>5180572.8710000003</v>
      </c>
      <c r="G23" s="11" t="s">
        <v>58</v>
      </c>
      <c r="H23" s="12">
        <v>4</v>
      </c>
      <c r="I23" s="12" t="s">
        <v>59</v>
      </c>
      <c r="J23" s="13" t="s">
        <v>92</v>
      </c>
      <c r="K23" s="12">
        <v>13</v>
      </c>
      <c r="L23" s="12" t="s">
        <v>29</v>
      </c>
      <c r="M23" s="12" t="s">
        <v>66</v>
      </c>
      <c r="N23" s="12" t="s">
        <v>69</v>
      </c>
      <c r="O23" s="12" t="s">
        <v>93</v>
      </c>
      <c r="P23" s="12">
        <v>73</v>
      </c>
      <c r="Q23" s="12">
        <v>103</v>
      </c>
      <c r="R23" s="12">
        <f>Q23-P23</f>
        <v>30</v>
      </c>
      <c r="S23" s="12">
        <f>S22+R23</f>
        <v>103</v>
      </c>
      <c r="T23" s="14">
        <v>1.3973306644271246</v>
      </c>
      <c r="U23" s="15">
        <v>-24.999285199999996</v>
      </c>
      <c r="W23" s="16">
        <v>0.3997041187456995</v>
      </c>
      <c r="Y23" s="16">
        <v>4.5571611127494353E-2</v>
      </c>
      <c r="AA23" s="16">
        <f>W23/Y23</f>
        <v>8.7709016393442631</v>
      </c>
      <c r="AB23" s="19">
        <v>6.94</v>
      </c>
      <c r="AC23" s="17">
        <f>R23*T23*W23</f>
        <v>16.755564654635599</v>
      </c>
      <c r="AD23" s="18">
        <f>AD22+AC23</f>
        <v>119.50702825295343</v>
      </c>
      <c r="AE23" s="20"/>
    </row>
    <row r="24" spans="1:31" ht="15.75" x14ac:dyDescent="0.25">
      <c r="A24" s="9" t="s">
        <v>97</v>
      </c>
      <c r="B24" s="10">
        <v>9</v>
      </c>
      <c r="C24" s="3">
        <v>-117.08417</v>
      </c>
      <c r="D24" s="3">
        <v>46.778674000000002</v>
      </c>
      <c r="E24" s="3">
        <v>493574.55080000003</v>
      </c>
      <c r="F24" s="3">
        <v>5180572.8710000003</v>
      </c>
      <c r="G24" s="11" t="s">
        <v>58</v>
      </c>
      <c r="H24" s="12">
        <v>4</v>
      </c>
      <c r="I24" s="12" t="s">
        <v>59</v>
      </c>
      <c r="J24" s="13" t="s">
        <v>92</v>
      </c>
      <c r="K24" s="12">
        <v>13</v>
      </c>
      <c r="L24" s="12" t="s">
        <v>29</v>
      </c>
      <c r="M24" s="12" t="s">
        <v>66</v>
      </c>
      <c r="N24" s="12" t="s">
        <v>85</v>
      </c>
      <c r="O24" s="12" t="s">
        <v>93</v>
      </c>
      <c r="P24" s="12">
        <v>103</v>
      </c>
      <c r="Q24" s="12">
        <v>153</v>
      </c>
      <c r="R24" s="12">
        <f>Q24-P24</f>
        <v>50</v>
      </c>
      <c r="S24" s="12">
        <f>S23+R24</f>
        <v>153</v>
      </c>
      <c r="T24" s="14">
        <v>1.3958308155981827</v>
      </c>
      <c r="U24" s="15">
        <v>-24.114553599999994</v>
      </c>
      <c r="W24" s="16">
        <v>0.2287387219545951</v>
      </c>
      <c r="Y24" s="16">
        <v>3.2180022888776513E-2</v>
      </c>
      <c r="AA24" s="16">
        <f>W24/Y24</f>
        <v>7.1080969316020202</v>
      </c>
      <c r="AB24" s="19">
        <v>7.16</v>
      </c>
      <c r="AC24" s="17">
        <f>R24*T24*W24</f>
        <v>15.964027841238419</v>
      </c>
      <c r="AD24" s="18">
        <f>AD23+AC24</f>
        <v>135.47105609419185</v>
      </c>
      <c r="AE24" s="20"/>
    </row>
    <row r="26" spans="1:31" ht="15.75" x14ac:dyDescent="0.25">
      <c r="A26" s="9" t="s">
        <v>104</v>
      </c>
      <c r="B26" s="10">
        <v>11</v>
      </c>
      <c r="C26" s="3">
        <v>-117.08333399999999</v>
      </c>
      <c r="D26" s="3">
        <v>46.778658</v>
      </c>
      <c r="E26" s="3">
        <v>493638.36829999997</v>
      </c>
      <c r="F26" s="3">
        <v>5180571.0250000004</v>
      </c>
      <c r="G26" s="11" t="s">
        <v>58</v>
      </c>
      <c r="H26" s="12">
        <v>6</v>
      </c>
      <c r="I26" s="12" t="s">
        <v>59</v>
      </c>
      <c r="J26" s="13" t="s">
        <v>105</v>
      </c>
      <c r="K26" s="12">
        <v>15</v>
      </c>
      <c r="L26" s="12" t="s">
        <v>29</v>
      </c>
      <c r="M26" s="12" t="s">
        <v>31</v>
      </c>
      <c r="N26" s="12" t="s">
        <v>31</v>
      </c>
      <c r="O26" s="12" t="s">
        <v>106</v>
      </c>
      <c r="P26" s="12">
        <v>0</v>
      </c>
      <c r="Q26" s="12">
        <v>24</v>
      </c>
      <c r="R26" s="12">
        <f>Q26-P26</f>
        <v>24</v>
      </c>
      <c r="S26" s="12">
        <f>R26</f>
        <v>24</v>
      </c>
      <c r="T26" s="14">
        <v>1.4727013060970757</v>
      </c>
      <c r="U26" s="15">
        <v>-26.056568399999996</v>
      </c>
      <c r="W26" s="16">
        <v>1.6486952600009022</v>
      </c>
      <c r="Y26" s="16">
        <v>0.13437063094754884</v>
      </c>
      <c r="AA26" s="16">
        <f>W26/Y26</f>
        <v>12.269759011881586</v>
      </c>
      <c r="AB26" s="19">
        <v>4.9800000000000004</v>
      </c>
      <c r="AC26" s="17">
        <f>R26*T26*W26</f>
        <v>58.272855906225281</v>
      </c>
      <c r="AD26" s="18">
        <f>AC26</f>
        <v>58.272855906225281</v>
      </c>
      <c r="AE26"/>
    </row>
    <row r="27" spans="1:31" ht="15.75" x14ac:dyDescent="0.25">
      <c r="A27" s="9" t="s">
        <v>107</v>
      </c>
      <c r="B27" s="10">
        <v>11</v>
      </c>
      <c r="C27" s="3">
        <v>-117.08333399999999</v>
      </c>
      <c r="D27" s="3">
        <v>46.778658</v>
      </c>
      <c r="E27" s="3">
        <v>493638.36829999997</v>
      </c>
      <c r="F27" s="3">
        <v>5180571.0250000004</v>
      </c>
      <c r="G27" s="11" t="s">
        <v>58</v>
      </c>
      <c r="H27" s="12">
        <v>6</v>
      </c>
      <c r="I27" s="12" t="s">
        <v>59</v>
      </c>
      <c r="J27" s="13" t="s">
        <v>105</v>
      </c>
      <c r="K27" s="12">
        <v>15</v>
      </c>
      <c r="L27" s="12" t="s">
        <v>29</v>
      </c>
      <c r="M27" s="12" t="s">
        <v>29</v>
      </c>
      <c r="N27" s="12" t="s">
        <v>29</v>
      </c>
      <c r="O27" s="12" t="s">
        <v>106</v>
      </c>
      <c r="P27" s="12">
        <v>24</v>
      </c>
      <c r="Q27" s="12">
        <v>44</v>
      </c>
      <c r="R27" s="12">
        <f>Q27-P27</f>
        <v>20</v>
      </c>
      <c r="S27" s="12">
        <f>S26+R27</f>
        <v>44</v>
      </c>
      <c r="T27" s="14">
        <v>1.2859222042627982</v>
      </c>
      <c r="U27" s="15">
        <v>-25.178314800000003</v>
      </c>
      <c r="W27" s="16">
        <v>0.96006101630279317</v>
      </c>
      <c r="Y27" s="16">
        <v>9.2325293164267325E-2</v>
      </c>
      <c r="AA27" s="16">
        <f>W27/Y27</f>
        <v>10.398678232135479</v>
      </c>
      <c r="AB27" s="19">
        <v>6.16</v>
      </c>
      <c r="AC27" s="17">
        <f>R27*T27*W27</f>
        <v>24.691275566217399</v>
      </c>
      <c r="AD27" s="18">
        <f>AD26+AC27</f>
        <v>82.964131472442688</v>
      </c>
      <c r="AE27"/>
    </row>
    <row r="28" spans="1:31" ht="15.75" x14ac:dyDescent="0.25">
      <c r="A28" s="9" t="s">
        <v>108</v>
      </c>
      <c r="B28" s="10">
        <v>11</v>
      </c>
      <c r="C28" s="3">
        <v>-117.08333399999999</v>
      </c>
      <c r="D28" s="3">
        <v>46.778658</v>
      </c>
      <c r="E28" s="3">
        <v>493638.36829999997</v>
      </c>
      <c r="F28" s="3">
        <v>5180571.0250000004</v>
      </c>
      <c r="G28" s="11" t="s">
        <v>58</v>
      </c>
      <c r="H28" s="12">
        <v>6</v>
      </c>
      <c r="I28" s="12" t="s">
        <v>59</v>
      </c>
      <c r="J28" s="13" t="s">
        <v>105</v>
      </c>
      <c r="K28" s="12">
        <v>15</v>
      </c>
      <c r="L28" s="12" t="s">
        <v>29</v>
      </c>
      <c r="M28" s="12" t="s">
        <v>35</v>
      </c>
      <c r="N28" s="12" t="s">
        <v>35</v>
      </c>
      <c r="O28" s="12" t="s">
        <v>106</v>
      </c>
      <c r="P28" s="12">
        <v>44</v>
      </c>
      <c r="Q28" s="12">
        <v>62</v>
      </c>
      <c r="R28" s="12">
        <f>Q28-P28</f>
        <v>18</v>
      </c>
      <c r="S28" s="12">
        <f>S27+R28</f>
        <v>62</v>
      </c>
      <c r="T28" s="14">
        <v>1.379411917796032</v>
      </c>
      <c r="U28" s="15">
        <v>-15.946603599999996</v>
      </c>
      <c r="W28" s="16">
        <v>0.28400388138811788</v>
      </c>
      <c r="Y28" s="16">
        <v>2.3449009828676363E-2</v>
      </c>
      <c r="AA28" s="16">
        <f>W28/Y28</f>
        <v>12.111551125745303</v>
      </c>
      <c r="AB28" s="19">
        <v>6.84</v>
      </c>
      <c r="AC28" s="17">
        <f>R28*T28*W28</f>
        <v>7.0516500963678093</v>
      </c>
      <c r="AD28" s="18">
        <f>AD27+AC28</f>
        <v>90.015781568810496</v>
      </c>
      <c r="AE28"/>
    </row>
    <row r="29" spans="1:31" ht="15.75" x14ac:dyDescent="0.25">
      <c r="A29" s="9" t="s">
        <v>109</v>
      </c>
      <c r="B29" s="10">
        <v>11</v>
      </c>
      <c r="C29" s="3">
        <v>-117.08333399999999</v>
      </c>
      <c r="D29" s="3">
        <v>46.778658</v>
      </c>
      <c r="E29" s="3">
        <v>493638.36829999997</v>
      </c>
      <c r="F29" s="3">
        <v>5180571.0250000004</v>
      </c>
      <c r="G29" s="11" t="s">
        <v>58</v>
      </c>
      <c r="H29" s="12">
        <v>6</v>
      </c>
      <c r="I29" s="12" t="s">
        <v>59</v>
      </c>
      <c r="J29" s="13" t="s">
        <v>105</v>
      </c>
      <c r="K29" s="12">
        <v>15</v>
      </c>
      <c r="L29" s="12" t="s">
        <v>29</v>
      </c>
      <c r="M29" s="12" t="s">
        <v>66</v>
      </c>
      <c r="N29" s="12" t="s">
        <v>67</v>
      </c>
      <c r="O29" s="12" t="s">
        <v>106</v>
      </c>
      <c r="P29" s="12">
        <v>62</v>
      </c>
      <c r="Q29" s="12">
        <v>93</v>
      </c>
      <c r="R29" s="12">
        <f>Q29-P29</f>
        <v>31</v>
      </c>
      <c r="S29" s="12">
        <f>S28+R29</f>
        <v>93</v>
      </c>
      <c r="T29" s="14">
        <v>1.4009485514903528</v>
      </c>
      <c r="U29" s="15">
        <v>-24.967131999999999</v>
      </c>
      <c r="W29" s="16">
        <v>0.35213081341486019</v>
      </c>
      <c r="Y29" s="16">
        <v>4.2761410660243346E-2</v>
      </c>
      <c r="AA29" s="16">
        <f>W29/Y29</f>
        <v>8.2347800967718658</v>
      </c>
      <c r="AB29" s="19">
        <v>7.13</v>
      </c>
      <c r="AC29" s="17">
        <f>R29*T29*W29</f>
        <v>15.29283174264871</v>
      </c>
      <c r="AD29" s="18">
        <f>AD28+AC29</f>
        <v>105.30861331145921</v>
      </c>
      <c r="AE29"/>
    </row>
    <row r="30" spans="1:31" ht="15.75" x14ac:dyDescent="0.25">
      <c r="A30" s="9" t="s">
        <v>110</v>
      </c>
      <c r="B30" s="10">
        <v>11</v>
      </c>
      <c r="C30" s="3">
        <v>-117.08333399999999</v>
      </c>
      <c r="D30" s="3">
        <v>46.778658</v>
      </c>
      <c r="E30" s="3">
        <v>493638.36829999997</v>
      </c>
      <c r="F30" s="3">
        <v>5180571.0250000004</v>
      </c>
      <c r="G30" s="11" t="s">
        <v>58</v>
      </c>
      <c r="H30" s="12">
        <v>6</v>
      </c>
      <c r="I30" s="12" t="s">
        <v>59</v>
      </c>
      <c r="J30" s="13" t="s">
        <v>105</v>
      </c>
      <c r="K30" s="12">
        <v>15</v>
      </c>
      <c r="L30" s="12" t="s">
        <v>29</v>
      </c>
      <c r="M30" s="12" t="s">
        <v>66</v>
      </c>
      <c r="N30" s="12" t="s">
        <v>69</v>
      </c>
      <c r="O30" s="12" t="s">
        <v>106</v>
      </c>
      <c r="P30" s="12">
        <v>93</v>
      </c>
      <c r="Q30" s="12">
        <v>153</v>
      </c>
      <c r="R30" s="12">
        <f>Q30-P30</f>
        <v>60</v>
      </c>
      <c r="S30" s="12">
        <f>S29+R30</f>
        <v>153</v>
      </c>
      <c r="T30" s="14">
        <v>1.6511693109516561</v>
      </c>
      <c r="U30" s="15">
        <v>-24.141520800000002</v>
      </c>
      <c r="W30" s="16">
        <v>0.164817306114796</v>
      </c>
      <c r="Y30" s="16">
        <v>2.7119319380317339E-2</v>
      </c>
      <c r="AA30" s="16">
        <f>W30/Y30</f>
        <v>6.0774868204995256</v>
      </c>
      <c r="AB30" s="19">
        <v>7.05</v>
      </c>
      <c r="AC30" s="17">
        <f>R30*T30*W30</f>
        <v>16.328476666228553</v>
      </c>
      <c r="AD30" s="18">
        <f>AD29+AC30</f>
        <v>121.63708997768776</v>
      </c>
      <c r="AE30"/>
    </row>
    <row r="32" spans="1:31" ht="15.75" x14ac:dyDescent="0.25">
      <c r="A32" s="9" t="s">
        <v>116</v>
      </c>
      <c r="B32" s="10">
        <v>13</v>
      </c>
      <c r="C32" s="3">
        <v>-117.082498</v>
      </c>
      <c r="D32" s="3">
        <v>46.778764000000002</v>
      </c>
      <c r="E32" s="3">
        <v>493702.2</v>
      </c>
      <c r="F32" s="3">
        <v>5180582.7369999997</v>
      </c>
      <c r="G32" s="11" t="s">
        <v>28</v>
      </c>
      <c r="H32" s="12">
        <v>1</v>
      </c>
      <c r="I32" s="12" t="s">
        <v>117</v>
      </c>
      <c r="J32" s="13" t="s">
        <v>118</v>
      </c>
      <c r="K32" s="12">
        <v>17</v>
      </c>
      <c r="L32" s="12" t="s">
        <v>29</v>
      </c>
      <c r="M32" s="12" t="s">
        <v>31</v>
      </c>
      <c r="N32" s="12" t="s">
        <v>31</v>
      </c>
      <c r="O32" s="12" t="s">
        <v>119</v>
      </c>
      <c r="P32" s="12">
        <v>0</v>
      </c>
      <c r="Q32" s="12">
        <v>20</v>
      </c>
      <c r="R32" s="12">
        <f>Q32-P32</f>
        <v>20</v>
      </c>
      <c r="S32" s="12">
        <f>R32</f>
        <v>20</v>
      </c>
      <c r="T32" s="14">
        <v>1.3122822417123932</v>
      </c>
      <c r="U32" s="15">
        <v>-26.175862799999997</v>
      </c>
      <c r="W32" s="16">
        <v>1.5657031905961376</v>
      </c>
      <c r="Y32" s="16">
        <v>0.12304785894206548</v>
      </c>
      <c r="AA32" s="16">
        <f>W32/Y32</f>
        <v>12.724343227567385</v>
      </c>
      <c r="AB32" s="19">
        <v>5.34</v>
      </c>
      <c r="AC32" s="17">
        <f>R32*T32*W32</f>
        <v>41.092889856234912</v>
      </c>
      <c r="AD32" s="18">
        <f>AC32</f>
        <v>41.092889856234912</v>
      </c>
      <c r="AE32"/>
    </row>
    <row r="33" spans="1:31" ht="15.75" x14ac:dyDescent="0.25">
      <c r="A33" s="9" t="s">
        <v>120</v>
      </c>
      <c r="B33" s="10">
        <v>13</v>
      </c>
      <c r="C33" s="3">
        <v>-117.082498</v>
      </c>
      <c r="D33" s="3">
        <v>46.778764000000002</v>
      </c>
      <c r="E33" s="3">
        <v>493702.2</v>
      </c>
      <c r="F33" s="3">
        <v>5180582.7369999997</v>
      </c>
      <c r="G33" s="11" t="s">
        <v>28</v>
      </c>
      <c r="H33" s="12">
        <v>1</v>
      </c>
      <c r="I33" s="12" t="s">
        <v>117</v>
      </c>
      <c r="J33" s="13" t="s">
        <v>118</v>
      </c>
      <c r="K33" s="12">
        <v>17</v>
      </c>
      <c r="L33" s="12" t="s">
        <v>29</v>
      </c>
      <c r="M33" s="12" t="s">
        <v>29</v>
      </c>
      <c r="N33" s="12" t="s">
        <v>29</v>
      </c>
      <c r="O33" s="12" t="s">
        <v>119</v>
      </c>
      <c r="P33" s="12">
        <v>20</v>
      </c>
      <c r="Q33" s="12">
        <v>48</v>
      </c>
      <c r="R33" s="12">
        <f>Q33-P33</f>
        <v>28</v>
      </c>
      <c r="S33" s="12">
        <f>S32+R33</f>
        <v>48</v>
      </c>
      <c r="T33" s="14">
        <v>1.3447793363984</v>
      </c>
      <c r="U33" s="15">
        <v>-25.304807999999994</v>
      </c>
      <c r="W33" s="16">
        <v>0.88694360443524833</v>
      </c>
      <c r="Y33" s="16">
        <v>7.7378110244575318E-2</v>
      </c>
      <c r="AA33" s="16">
        <f>W33/Y33</f>
        <v>11.462461432979083</v>
      </c>
      <c r="AB33" s="19">
        <v>6.18</v>
      </c>
      <c r="AC33" s="17">
        <f>R33*T33*W33</f>
        <v>33.396816090266668</v>
      </c>
      <c r="AD33" s="18">
        <f>AD32+AC33</f>
        <v>74.489705946501573</v>
      </c>
      <c r="AE33"/>
    </row>
    <row r="34" spans="1:31" ht="15.75" x14ac:dyDescent="0.25">
      <c r="A34" s="9" t="s">
        <v>121</v>
      </c>
      <c r="B34" s="10">
        <v>13</v>
      </c>
      <c r="C34" s="3">
        <v>-117.082498</v>
      </c>
      <c r="D34" s="3">
        <v>46.778764000000002</v>
      </c>
      <c r="E34" s="3">
        <v>493702.2</v>
      </c>
      <c r="F34" s="3">
        <v>5180582.7369999997</v>
      </c>
      <c r="G34" s="11" t="s">
        <v>28</v>
      </c>
      <c r="H34" s="12">
        <v>1</v>
      </c>
      <c r="I34" s="12" t="s">
        <v>117</v>
      </c>
      <c r="J34" s="13" t="s">
        <v>118</v>
      </c>
      <c r="K34" s="12">
        <v>17</v>
      </c>
      <c r="L34" s="12" t="s">
        <v>29</v>
      </c>
      <c r="M34" s="12" t="s">
        <v>35</v>
      </c>
      <c r="N34" s="12" t="s">
        <v>35</v>
      </c>
      <c r="O34" s="12" t="s">
        <v>119</v>
      </c>
      <c r="P34" s="12">
        <v>48</v>
      </c>
      <c r="Q34" s="12">
        <v>77</v>
      </c>
      <c r="R34" s="12">
        <f>Q34-P34</f>
        <v>29</v>
      </c>
      <c r="S34" s="12">
        <f>S33+R34</f>
        <v>77</v>
      </c>
      <c r="T34" s="14">
        <v>1.3415406827592438</v>
      </c>
      <c r="U34" s="15">
        <v>-24.717591599999999</v>
      </c>
      <c r="W34" s="16">
        <v>0.56554616837292515</v>
      </c>
      <c r="Y34" s="16">
        <v>5.3250173938972273E-2</v>
      </c>
      <c r="AA34" s="16">
        <f>W34/Y34</f>
        <v>10.620550629958002</v>
      </c>
      <c r="AB34" s="19">
        <v>6.68</v>
      </c>
      <c r="AC34" s="17">
        <f>R34*T34*W34</f>
        <v>22.002392592675758</v>
      </c>
      <c r="AD34" s="18">
        <f>AD33+AC34</f>
        <v>96.492098539177334</v>
      </c>
      <c r="AE34"/>
    </row>
    <row r="35" spans="1:31" ht="15.75" x14ac:dyDescent="0.25">
      <c r="A35" s="9" t="s">
        <v>122</v>
      </c>
      <c r="B35" s="10">
        <v>13</v>
      </c>
      <c r="C35" s="3">
        <v>-117.082498</v>
      </c>
      <c r="D35" s="3">
        <v>46.778764000000002</v>
      </c>
      <c r="E35" s="3">
        <v>493702.2</v>
      </c>
      <c r="F35" s="3">
        <v>5180582.7369999997</v>
      </c>
      <c r="G35" s="11" t="s">
        <v>28</v>
      </c>
      <c r="H35" s="12">
        <v>1</v>
      </c>
      <c r="I35" s="12" t="s">
        <v>117</v>
      </c>
      <c r="J35" s="13" t="s">
        <v>118</v>
      </c>
      <c r="K35" s="12">
        <v>17</v>
      </c>
      <c r="L35" s="12" t="s">
        <v>29</v>
      </c>
      <c r="M35" s="12" t="s">
        <v>37</v>
      </c>
      <c r="N35" s="12" t="s">
        <v>38</v>
      </c>
      <c r="O35" s="12" t="s">
        <v>119</v>
      </c>
      <c r="P35" s="12">
        <v>77</v>
      </c>
      <c r="Q35" s="12">
        <v>105</v>
      </c>
      <c r="R35" s="12">
        <f>Q35-P35</f>
        <v>28</v>
      </c>
      <c r="S35" s="12">
        <f>S34+R35</f>
        <v>105</v>
      </c>
      <c r="T35" s="14">
        <v>1.5084638007501652</v>
      </c>
      <c r="U35" s="15">
        <v>-24.586259200000001</v>
      </c>
      <c r="W35" s="16">
        <v>0.33261415367636921</v>
      </c>
      <c r="Y35" s="16">
        <v>4.233687405159333E-2</v>
      </c>
      <c r="AA35" s="16">
        <f>W35/Y35</f>
        <v>7.8563701531443462</v>
      </c>
      <c r="AB35" s="19">
        <v>6.89</v>
      </c>
      <c r="AC35" s="17">
        <f>R35*T35*W35</f>
        <v>14.048619492262752</v>
      </c>
      <c r="AD35" s="18">
        <f>AD34+AC35</f>
        <v>110.54071803144009</v>
      </c>
      <c r="AE35"/>
    </row>
    <row r="36" spans="1:31" ht="15.75" x14ac:dyDescent="0.25">
      <c r="A36" s="9" t="s">
        <v>123</v>
      </c>
      <c r="B36" s="10">
        <v>13</v>
      </c>
      <c r="C36" s="3">
        <v>-117.082498</v>
      </c>
      <c r="D36" s="3">
        <v>46.778764000000002</v>
      </c>
      <c r="E36" s="3">
        <v>493702.2</v>
      </c>
      <c r="F36" s="3">
        <v>5180582.7369999997</v>
      </c>
      <c r="G36" s="11" t="s">
        <v>28</v>
      </c>
      <c r="H36" s="12">
        <v>1</v>
      </c>
      <c r="I36" s="12" t="s">
        <v>117</v>
      </c>
      <c r="J36" s="13" t="s">
        <v>118</v>
      </c>
      <c r="K36" s="12">
        <v>17</v>
      </c>
      <c r="L36" s="12" t="s">
        <v>29</v>
      </c>
      <c r="M36" s="12" t="s">
        <v>37</v>
      </c>
      <c r="N36" s="12" t="s">
        <v>40</v>
      </c>
      <c r="O36" s="12" t="s">
        <v>119</v>
      </c>
      <c r="P36" s="12">
        <v>105</v>
      </c>
      <c r="Q36" s="12">
        <v>153</v>
      </c>
      <c r="R36" s="12">
        <f>Q36-P36</f>
        <v>48</v>
      </c>
      <c r="S36" s="12">
        <f>S35+R36</f>
        <v>153</v>
      </c>
      <c r="T36" s="14">
        <v>1.5960997384674585</v>
      </c>
      <c r="U36" s="15">
        <v>-24.245467000000005</v>
      </c>
      <c r="W36" s="16">
        <v>0.19287095996971054</v>
      </c>
      <c r="Y36" s="16">
        <v>3.779299900182425E-2</v>
      </c>
      <c r="AA36" s="16">
        <f>W36/Y36</f>
        <v>5.1033515482695817</v>
      </c>
      <c r="AB36" s="19">
        <v>7.09</v>
      </c>
      <c r="AC36" s="17">
        <f>R36*T36*W36</f>
        <v>14.776381860749886</v>
      </c>
      <c r="AD36" s="18">
        <f>AD35+AC36</f>
        <v>125.31709989218999</v>
      </c>
      <c r="AE36"/>
    </row>
    <row r="38" spans="1:31" ht="15.75" x14ac:dyDescent="0.25">
      <c r="A38" s="9" t="s">
        <v>129</v>
      </c>
      <c r="B38" s="10">
        <v>15</v>
      </c>
      <c r="C38" s="3">
        <v>-117.081244</v>
      </c>
      <c r="D38" s="3">
        <v>46.778706999999997</v>
      </c>
      <c r="E38" s="3">
        <v>493797.92229999998</v>
      </c>
      <c r="F38" s="3">
        <v>5180576.3030000003</v>
      </c>
      <c r="G38" s="11" t="s">
        <v>130</v>
      </c>
      <c r="H38" s="12">
        <v>3</v>
      </c>
      <c r="I38" s="12" t="s">
        <v>117</v>
      </c>
      <c r="J38" s="13" t="s">
        <v>131</v>
      </c>
      <c r="K38" s="12">
        <v>20</v>
      </c>
      <c r="L38" s="12" t="s">
        <v>29</v>
      </c>
      <c r="M38" s="12" t="s">
        <v>31</v>
      </c>
      <c r="N38" s="12" t="s">
        <v>31</v>
      </c>
      <c r="O38" s="12" t="s">
        <v>132</v>
      </c>
      <c r="P38" s="12">
        <v>0</v>
      </c>
      <c r="Q38" s="12">
        <v>13</v>
      </c>
      <c r="R38" s="12">
        <f t="shared" ref="R38:R43" si="0">Q38-P38</f>
        <v>13</v>
      </c>
      <c r="S38" s="12">
        <f>R38</f>
        <v>13</v>
      </c>
      <c r="T38" s="14">
        <v>1.333209586392986</v>
      </c>
      <c r="U38" s="15">
        <v>-26.557399199999999</v>
      </c>
      <c r="W38" s="16">
        <v>2.1881737929674014</v>
      </c>
      <c r="Y38" s="16">
        <v>0.16704640725945652</v>
      </c>
      <c r="AA38" s="16">
        <f t="shared" ref="AA38:AA43" si="1">W38/Y38</f>
        <v>13.099196976854039</v>
      </c>
      <c r="AB38" s="19">
        <v>4.5199999999999996</v>
      </c>
      <c r="AC38" s="17">
        <f t="shared" ref="AC38:AC43" si="2">R38*T38*W38</f>
        <v>37.92482560721453</v>
      </c>
      <c r="AD38" s="18">
        <f>AC38</f>
        <v>37.92482560721453</v>
      </c>
      <c r="AE38"/>
    </row>
    <row r="39" spans="1:31" ht="15.75" x14ac:dyDescent="0.25">
      <c r="A39" s="9" t="s">
        <v>133</v>
      </c>
      <c r="B39" s="10">
        <v>15</v>
      </c>
      <c r="C39" s="3">
        <v>-117.081244</v>
      </c>
      <c r="D39" s="3">
        <v>46.778706999999997</v>
      </c>
      <c r="E39" s="3">
        <v>493797.92229999998</v>
      </c>
      <c r="F39" s="3">
        <v>5180576.3030000003</v>
      </c>
      <c r="G39" s="11" t="s">
        <v>130</v>
      </c>
      <c r="H39" s="12">
        <v>3</v>
      </c>
      <c r="I39" s="12" t="s">
        <v>117</v>
      </c>
      <c r="J39" s="13" t="s">
        <v>131</v>
      </c>
      <c r="K39" s="12">
        <v>20</v>
      </c>
      <c r="L39" s="12" t="s">
        <v>29</v>
      </c>
      <c r="M39" s="12" t="s">
        <v>29</v>
      </c>
      <c r="N39" s="12" t="s">
        <v>29</v>
      </c>
      <c r="O39" s="12" t="s">
        <v>132</v>
      </c>
      <c r="P39" s="12">
        <v>13</v>
      </c>
      <c r="Q39" s="12">
        <v>40</v>
      </c>
      <c r="R39" s="12">
        <f t="shared" si="0"/>
        <v>27</v>
      </c>
      <c r="S39" s="12">
        <f>S38+R39</f>
        <v>40</v>
      </c>
      <c r="T39" s="14">
        <v>1.2281548545479619</v>
      </c>
      <c r="U39" s="15">
        <v>-25.578362400000003</v>
      </c>
      <c r="W39" s="16">
        <v>1.2144893260778569</v>
      </c>
      <c r="Y39" s="16">
        <v>0.10409167015487653</v>
      </c>
      <c r="AA39" s="16">
        <f t="shared" si="1"/>
        <v>11.667497738011461</v>
      </c>
      <c r="AB39" s="19">
        <v>5.91</v>
      </c>
      <c r="AC39" s="17">
        <f t="shared" si="2"/>
        <v>40.272685963718466</v>
      </c>
      <c r="AD39" s="18">
        <f>AD38+AC39</f>
        <v>78.197511570932988</v>
      </c>
      <c r="AE39"/>
    </row>
    <row r="40" spans="1:31" ht="15.75" x14ac:dyDescent="0.25">
      <c r="A40" s="9" t="s">
        <v>134</v>
      </c>
      <c r="B40" s="10">
        <v>15</v>
      </c>
      <c r="C40" s="3">
        <v>-117.081244</v>
      </c>
      <c r="D40" s="3">
        <v>46.778706999999997</v>
      </c>
      <c r="E40" s="3">
        <v>493797.92229999998</v>
      </c>
      <c r="F40" s="3">
        <v>5180576.3030000003</v>
      </c>
      <c r="G40" s="11" t="s">
        <v>130</v>
      </c>
      <c r="H40" s="12">
        <v>3</v>
      </c>
      <c r="I40" s="12" t="s">
        <v>117</v>
      </c>
      <c r="J40" s="13" t="s">
        <v>131</v>
      </c>
      <c r="K40" s="12">
        <v>20</v>
      </c>
      <c r="L40" s="12" t="s">
        <v>29</v>
      </c>
      <c r="M40" s="12" t="s">
        <v>135</v>
      </c>
      <c r="N40" s="12" t="s">
        <v>135</v>
      </c>
      <c r="O40" s="12" t="s">
        <v>132</v>
      </c>
      <c r="P40" s="12">
        <v>40</v>
      </c>
      <c r="Q40" s="12">
        <v>64</v>
      </c>
      <c r="R40" s="12">
        <f t="shared" si="0"/>
        <v>24</v>
      </c>
      <c r="S40" s="12">
        <f>S39+R40</f>
        <v>64</v>
      </c>
      <c r="T40" s="14">
        <v>1.3594484722432725</v>
      </c>
      <c r="U40" s="15">
        <v>-25.063133999999998</v>
      </c>
      <c r="W40" s="16">
        <v>0.60284241382795911</v>
      </c>
      <c r="Y40" s="16">
        <v>6.0320428585868793E-2</v>
      </c>
      <c r="AA40" s="16">
        <f t="shared" si="1"/>
        <v>9.9940008378718055</v>
      </c>
      <c r="AB40" s="19">
        <v>6.55</v>
      </c>
      <c r="AC40" s="17">
        <f t="shared" si="2"/>
        <v>19.668796763564774</v>
      </c>
      <c r="AD40" s="18">
        <f>AD39+AC40</f>
        <v>97.866308334497759</v>
      </c>
      <c r="AE40"/>
    </row>
    <row r="41" spans="1:31" ht="15.75" x14ac:dyDescent="0.25">
      <c r="A41" s="9" t="s">
        <v>136</v>
      </c>
      <c r="B41" s="10">
        <v>15</v>
      </c>
      <c r="C41" s="3">
        <v>-117.081244</v>
      </c>
      <c r="D41" s="3">
        <v>46.778706999999997</v>
      </c>
      <c r="E41" s="3">
        <v>493797.92229999998</v>
      </c>
      <c r="F41" s="3">
        <v>5180576.3030000003</v>
      </c>
      <c r="G41" s="11" t="s">
        <v>130</v>
      </c>
      <c r="H41" s="12">
        <v>3</v>
      </c>
      <c r="I41" s="12" t="s">
        <v>117</v>
      </c>
      <c r="J41" s="13" t="s">
        <v>131</v>
      </c>
      <c r="K41" s="12">
        <v>20</v>
      </c>
      <c r="L41" s="12" t="s">
        <v>29</v>
      </c>
      <c r="M41" s="12" t="s">
        <v>137</v>
      </c>
      <c r="N41" s="42" t="s">
        <v>137</v>
      </c>
      <c r="O41" s="42" t="s">
        <v>132</v>
      </c>
      <c r="P41" s="42">
        <v>64</v>
      </c>
      <c r="Q41" s="42">
        <v>81</v>
      </c>
      <c r="R41" s="12">
        <f t="shared" si="0"/>
        <v>17</v>
      </c>
      <c r="S41" s="12">
        <f>S40+R41</f>
        <v>81</v>
      </c>
      <c r="T41" s="14">
        <v>1.549420181276981</v>
      </c>
      <c r="U41" s="15">
        <v>-25.405867599999993</v>
      </c>
      <c r="W41" s="16">
        <v>0.36806299521969749</v>
      </c>
      <c r="Y41" s="16">
        <v>3.9872961823063317E-2</v>
      </c>
      <c r="AA41" s="16">
        <f t="shared" si="1"/>
        <v>9.2308917720479577</v>
      </c>
      <c r="AB41" s="19">
        <v>6.91</v>
      </c>
      <c r="AC41" s="17">
        <f t="shared" si="2"/>
        <v>9.6948319571690895</v>
      </c>
      <c r="AD41" s="18">
        <f>AD40+AC41</f>
        <v>107.56114029166685</v>
      </c>
      <c r="AE41"/>
    </row>
    <row r="42" spans="1:31" ht="15.75" x14ac:dyDescent="0.25">
      <c r="A42" s="9" t="s">
        <v>138</v>
      </c>
      <c r="B42" s="10">
        <v>15</v>
      </c>
      <c r="C42" s="3">
        <v>-117.081244</v>
      </c>
      <c r="D42" s="3">
        <v>46.778706999999997</v>
      </c>
      <c r="E42" s="3">
        <v>493797.92229999998</v>
      </c>
      <c r="F42" s="3">
        <v>5180576.3030000003</v>
      </c>
      <c r="G42" s="11" t="s">
        <v>130</v>
      </c>
      <c r="H42" s="12">
        <v>3</v>
      </c>
      <c r="I42" s="12" t="s">
        <v>117</v>
      </c>
      <c r="J42" s="13" t="s">
        <v>131</v>
      </c>
      <c r="K42" s="12">
        <v>20</v>
      </c>
      <c r="L42" s="12" t="s">
        <v>29</v>
      </c>
      <c r="M42" s="12" t="s">
        <v>37</v>
      </c>
      <c r="N42" s="42" t="s">
        <v>38</v>
      </c>
      <c r="O42" s="42" t="s">
        <v>132</v>
      </c>
      <c r="P42" s="42">
        <v>81</v>
      </c>
      <c r="Q42" s="42">
        <v>110</v>
      </c>
      <c r="R42" s="12">
        <f t="shared" si="0"/>
        <v>29</v>
      </c>
      <c r="S42" s="12">
        <f>S41+R42</f>
        <v>110</v>
      </c>
      <c r="T42" s="14">
        <v>1.6598724271903742</v>
      </c>
      <c r="U42" s="15">
        <v>-24.908011599999995</v>
      </c>
      <c r="W42" s="16">
        <v>0.34191131952276366</v>
      </c>
      <c r="Y42" s="16">
        <v>4.4634059476464649E-2</v>
      </c>
      <c r="AA42" s="16">
        <f t="shared" si="1"/>
        <v>7.6603231597845598</v>
      </c>
      <c r="AB42" s="19">
        <v>6.81</v>
      </c>
      <c r="AC42" s="17">
        <f t="shared" si="2"/>
        <v>16.458345982783285</v>
      </c>
      <c r="AD42" s="18">
        <f>AD41+AC42</f>
        <v>124.01948627445013</v>
      </c>
      <c r="AE42"/>
    </row>
    <row r="43" spans="1:31" ht="15.75" x14ac:dyDescent="0.25">
      <c r="A43" s="9" t="s">
        <v>139</v>
      </c>
      <c r="B43" s="10">
        <v>15</v>
      </c>
      <c r="C43" s="3">
        <v>-117.081244</v>
      </c>
      <c r="D43" s="3">
        <v>46.778706999999997</v>
      </c>
      <c r="E43" s="3">
        <v>493797.92229999998</v>
      </c>
      <c r="F43" s="3">
        <v>5180576.3030000003</v>
      </c>
      <c r="G43" s="11" t="s">
        <v>130</v>
      </c>
      <c r="H43" s="12">
        <v>3</v>
      </c>
      <c r="I43" s="12" t="s">
        <v>117</v>
      </c>
      <c r="J43" s="13" t="s">
        <v>131</v>
      </c>
      <c r="K43" s="12">
        <v>20</v>
      </c>
      <c r="L43" s="12" t="s">
        <v>29</v>
      </c>
      <c r="M43" s="12" t="s">
        <v>37</v>
      </c>
      <c r="N43" s="12" t="s">
        <v>40</v>
      </c>
      <c r="O43" s="12" t="s">
        <v>132</v>
      </c>
      <c r="P43" s="12">
        <v>110</v>
      </c>
      <c r="Q43" s="12">
        <v>142</v>
      </c>
      <c r="R43" s="12">
        <f t="shared" si="0"/>
        <v>32</v>
      </c>
      <c r="S43" s="12">
        <f>S42+R43</f>
        <v>142</v>
      </c>
      <c r="T43" s="14">
        <v>1.6621122670163369</v>
      </c>
      <c r="U43" s="15">
        <v>-24.642546200000005</v>
      </c>
      <c r="W43" s="16">
        <v>0.22162713974478682</v>
      </c>
      <c r="Y43" s="16">
        <v>3.9271708683473391E-2</v>
      </c>
      <c r="AA43" s="16">
        <f t="shared" si="1"/>
        <v>5.6434300206054839</v>
      </c>
      <c r="AB43" s="19">
        <v>6.76</v>
      </c>
      <c r="AC43" s="17">
        <f t="shared" si="2"/>
        <v>11.787814005553731</v>
      </c>
      <c r="AD43" s="18">
        <f>AD42+AC43</f>
        <v>135.80730028000386</v>
      </c>
      <c r="AE43"/>
    </row>
    <row r="45" spans="1:31" ht="15.75" x14ac:dyDescent="0.25">
      <c r="A45" s="9" t="s">
        <v>145</v>
      </c>
      <c r="B45" s="10">
        <v>17</v>
      </c>
      <c r="C45" s="3">
        <v>-117.07999</v>
      </c>
      <c r="D45" s="3">
        <v>46.778796999999997</v>
      </c>
      <c r="E45" s="3">
        <v>493893.66149999999</v>
      </c>
      <c r="F45" s="3">
        <v>5180586.2060000002</v>
      </c>
      <c r="G45" s="11" t="s">
        <v>58</v>
      </c>
      <c r="H45" s="12">
        <v>5</v>
      </c>
      <c r="I45" s="12" t="s">
        <v>117</v>
      </c>
      <c r="J45" s="13" t="s">
        <v>146</v>
      </c>
      <c r="K45" s="12">
        <v>23</v>
      </c>
      <c r="L45" s="12" t="s">
        <v>29</v>
      </c>
      <c r="M45" s="12" t="s">
        <v>31</v>
      </c>
      <c r="N45" s="12" t="s">
        <v>31</v>
      </c>
      <c r="O45" s="12" t="s">
        <v>147</v>
      </c>
      <c r="P45" s="12">
        <v>0</v>
      </c>
      <c r="Q45" s="12">
        <v>15</v>
      </c>
      <c r="R45" s="12">
        <f>Q45-P45</f>
        <v>15</v>
      </c>
      <c r="S45" s="12">
        <f>R45</f>
        <v>15</v>
      </c>
      <c r="T45" s="14">
        <v>1.3548893462692859</v>
      </c>
      <c r="U45" s="15">
        <v>-26.3158052</v>
      </c>
      <c r="W45" s="16">
        <v>2.3109217257021522</v>
      </c>
      <c r="Y45" s="16">
        <v>0.19710935237911395</v>
      </c>
      <c r="AA45" s="16">
        <f>W45/Y45</f>
        <v>11.724059248378015</v>
      </c>
      <c r="AB45" s="19">
        <v>4.76</v>
      </c>
      <c r="AC45" s="17">
        <f>R45*T45*W45</f>
        <v>46.965648393241189</v>
      </c>
      <c r="AD45" s="18">
        <f>AC45</f>
        <v>46.965648393241189</v>
      </c>
      <c r="AE45"/>
    </row>
    <row r="46" spans="1:31" ht="15.75" x14ac:dyDescent="0.25">
      <c r="A46" s="9" t="s">
        <v>148</v>
      </c>
      <c r="B46" s="10">
        <v>17</v>
      </c>
      <c r="C46" s="3">
        <v>-117.07999</v>
      </c>
      <c r="D46" s="3">
        <v>46.778796999999997</v>
      </c>
      <c r="E46" s="3">
        <v>493893.66149999999</v>
      </c>
      <c r="F46" s="3">
        <v>5180586.2060000002</v>
      </c>
      <c r="G46" s="11" t="s">
        <v>58</v>
      </c>
      <c r="H46" s="12">
        <v>5</v>
      </c>
      <c r="I46" s="12" t="s">
        <v>117</v>
      </c>
      <c r="J46" s="13" t="s">
        <v>146</v>
      </c>
      <c r="K46" s="12">
        <v>23</v>
      </c>
      <c r="L46" s="12" t="s">
        <v>29</v>
      </c>
      <c r="M46" s="12" t="s">
        <v>29</v>
      </c>
      <c r="N46" s="12" t="s">
        <v>149</v>
      </c>
      <c r="O46" s="12" t="s">
        <v>147</v>
      </c>
      <c r="P46" s="12">
        <v>15</v>
      </c>
      <c r="Q46" s="12">
        <v>33</v>
      </c>
      <c r="R46" s="12">
        <f>Q46-P46</f>
        <v>18</v>
      </c>
      <c r="S46" s="12">
        <f>S45+R46</f>
        <v>33</v>
      </c>
      <c r="T46" s="14">
        <v>1.3291233767496349</v>
      </c>
      <c r="U46" s="15">
        <v>-25.777496800000009</v>
      </c>
      <c r="W46" s="16">
        <v>2.0404201064921113</v>
      </c>
      <c r="Y46" s="16">
        <v>0.17280054711543161</v>
      </c>
      <c r="AA46" s="16">
        <f>W46/Y46</f>
        <v>11.807949341324138</v>
      </c>
      <c r="AB46" s="19">
        <v>5.61</v>
      </c>
      <c r="AC46" s="17">
        <f>R46*T46*W46</f>
        <v>48.815461114715603</v>
      </c>
      <c r="AD46" s="18">
        <f>AD45+AC46</f>
        <v>95.781109507956785</v>
      </c>
      <c r="AE46"/>
    </row>
    <row r="47" spans="1:31" ht="15.75" x14ac:dyDescent="0.25">
      <c r="A47" s="9" t="s">
        <v>150</v>
      </c>
      <c r="B47" s="10">
        <v>17</v>
      </c>
      <c r="C47" s="3">
        <v>-117.07999</v>
      </c>
      <c r="D47" s="3">
        <v>46.778796999999997</v>
      </c>
      <c r="E47" s="3">
        <v>493893.66149999999</v>
      </c>
      <c r="F47" s="3">
        <v>5180586.2060000002</v>
      </c>
      <c r="G47" s="11" t="s">
        <v>58</v>
      </c>
      <c r="H47" s="12">
        <v>5</v>
      </c>
      <c r="I47" s="12" t="s">
        <v>117</v>
      </c>
      <c r="J47" s="13" t="s">
        <v>146</v>
      </c>
      <c r="K47" s="12">
        <v>23</v>
      </c>
      <c r="L47" s="12" t="s">
        <v>29</v>
      </c>
      <c r="M47" s="12" t="s">
        <v>29</v>
      </c>
      <c r="N47" s="12" t="s">
        <v>151</v>
      </c>
      <c r="O47" s="12" t="s">
        <v>147</v>
      </c>
      <c r="P47" s="12">
        <v>33</v>
      </c>
      <c r="Q47" s="12">
        <v>65</v>
      </c>
      <c r="R47" s="12">
        <f>Q47-P47</f>
        <v>32</v>
      </c>
      <c r="S47" s="12">
        <f>S46+R47</f>
        <v>65</v>
      </c>
      <c r="T47" s="14">
        <v>1.0568882939696174</v>
      </c>
      <c r="U47" s="15">
        <v>-25.620916600000001</v>
      </c>
      <c r="W47" s="16">
        <v>2.184269808269808</v>
      </c>
      <c r="Y47" s="16">
        <v>0.18159852159852161</v>
      </c>
      <c r="AA47" s="16">
        <f>W47/Y47</f>
        <v>12.028015366219755</v>
      </c>
      <c r="AB47" s="19">
        <v>6.33</v>
      </c>
      <c r="AC47" s="17">
        <f>R47*T47*W47</f>
        <v>73.872934119411852</v>
      </c>
      <c r="AD47" s="18">
        <f>AD46+AC47</f>
        <v>169.65404362736865</v>
      </c>
      <c r="AE47"/>
    </row>
    <row r="48" spans="1:31" ht="15.75" x14ac:dyDescent="0.25">
      <c r="A48" s="9" t="s">
        <v>152</v>
      </c>
      <c r="B48" s="10">
        <v>17</v>
      </c>
      <c r="C48" s="3">
        <v>-117.07999</v>
      </c>
      <c r="D48" s="3">
        <v>46.778796999999997</v>
      </c>
      <c r="E48" s="3">
        <v>493893.66149999999</v>
      </c>
      <c r="F48" s="3">
        <v>5180586.2060000002</v>
      </c>
      <c r="G48" s="11" t="s">
        <v>58</v>
      </c>
      <c r="H48" s="12">
        <v>5</v>
      </c>
      <c r="I48" s="12" t="s">
        <v>117</v>
      </c>
      <c r="J48" s="13" t="s">
        <v>146</v>
      </c>
      <c r="K48" s="12">
        <v>23</v>
      </c>
      <c r="L48" s="12" t="s">
        <v>29</v>
      </c>
      <c r="M48" s="12" t="s">
        <v>35</v>
      </c>
      <c r="N48" s="42" t="s">
        <v>35</v>
      </c>
      <c r="O48" s="42" t="s">
        <v>147</v>
      </c>
      <c r="P48" s="42">
        <v>65</v>
      </c>
      <c r="Q48" s="42">
        <v>90</v>
      </c>
      <c r="R48" s="12">
        <f>Q48-P48</f>
        <v>25</v>
      </c>
      <c r="S48" s="12">
        <f>S47+R48</f>
        <v>90</v>
      </c>
      <c r="T48" s="14">
        <v>1.0849890886092803</v>
      </c>
      <c r="U48" s="15">
        <v>-25.454102400000004</v>
      </c>
      <c r="W48" s="16">
        <v>1.4435998858214738</v>
      </c>
      <c r="Y48" s="16">
        <v>0.12602454838315053</v>
      </c>
      <c r="AA48" s="16">
        <f>W48/Y48</f>
        <v>11.454910208704092</v>
      </c>
      <c r="AB48" s="19">
        <v>6.92</v>
      </c>
      <c r="AC48" s="17">
        <f>R48*T48*W48</f>
        <v>39.157253110847556</v>
      </c>
      <c r="AD48" s="18">
        <f>AD47+AC48</f>
        <v>208.81129673821621</v>
      </c>
      <c r="AE48"/>
    </row>
    <row r="49" spans="1:31" ht="15.75" x14ac:dyDescent="0.25">
      <c r="A49" s="9" t="s">
        <v>153</v>
      </c>
      <c r="B49" s="10">
        <v>17</v>
      </c>
      <c r="C49" s="3">
        <v>-117.07999</v>
      </c>
      <c r="D49" s="3">
        <v>46.778796999999997</v>
      </c>
      <c r="E49" s="3">
        <v>493893.66149999999</v>
      </c>
      <c r="F49" s="3">
        <v>5180586.2060000002</v>
      </c>
      <c r="G49" s="11" t="s">
        <v>58</v>
      </c>
      <c r="H49" s="12">
        <v>5</v>
      </c>
      <c r="I49" s="12" t="s">
        <v>117</v>
      </c>
      <c r="J49" s="13" t="s">
        <v>146</v>
      </c>
      <c r="K49" s="12">
        <v>23</v>
      </c>
      <c r="L49" s="12" t="s">
        <v>29</v>
      </c>
      <c r="M49" s="12" t="s">
        <v>66</v>
      </c>
      <c r="N49" s="42" t="s">
        <v>66</v>
      </c>
      <c r="O49" s="42" t="s">
        <v>147</v>
      </c>
      <c r="P49" s="42">
        <v>90</v>
      </c>
      <c r="Q49" s="42">
        <v>153</v>
      </c>
      <c r="R49" s="12">
        <f>Q49-P49</f>
        <v>63</v>
      </c>
      <c r="S49" s="12">
        <f>S48+R49</f>
        <v>153</v>
      </c>
      <c r="T49" s="14">
        <v>1.4831338515375501</v>
      </c>
      <c r="U49" s="15">
        <v>-25.298545600000004</v>
      </c>
      <c r="W49" s="16">
        <v>0.54854893696150742</v>
      </c>
      <c r="Y49" s="16">
        <v>5.588235294117648E-2</v>
      </c>
      <c r="AA49" s="16">
        <f>W49/Y49</f>
        <v>9.816138871942762</v>
      </c>
      <c r="AB49" s="19">
        <v>7.57</v>
      </c>
      <c r="AC49" s="17">
        <f>R49*T49*W49</f>
        <v>51.255004350850605</v>
      </c>
      <c r="AD49" s="18">
        <f>AD48+AC49</f>
        <v>260.06630108906683</v>
      </c>
      <c r="AE49"/>
    </row>
    <row r="51" spans="1:31" ht="15.75" x14ac:dyDescent="0.25">
      <c r="A51" s="21" t="s">
        <v>159</v>
      </c>
      <c r="B51" s="38">
        <v>19</v>
      </c>
      <c r="C51" s="44">
        <v>-117.088482</v>
      </c>
      <c r="D51" s="44">
        <v>46.778841</v>
      </c>
      <c r="E51" s="44">
        <v>493245.39809999999</v>
      </c>
      <c r="F51" s="44">
        <v>5180591.79</v>
      </c>
      <c r="G51" s="45" t="s">
        <v>130</v>
      </c>
      <c r="H51" s="33">
        <v>2</v>
      </c>
      <c r="I51" s="33" t="s">
        <v>29</v>
      </c>
      <c r="J51" s="35" t="s">
        <v>160</v>
      </c>
      <c r="K51" s="33">
        <v>2</v>
      </c>
      <c r="L51" s="33" t="s">
        <v>59</v>
      </c>
      <c r="M51" s="33" t="s">
        <v>31</v>
      </c>
      <c r="N51" s="33" t="s">
        <v>31</v>
      </c>
      <c r="O51" s="33" t="s">
        <v>161</v>
      </c>
      <c r="P51" s="33">
        <v>0</v>
      </c>
      <c r="Q51" s="33">
        <v>24</v>
      </c>
      <c r="R51" s="12">
        <f t="shared" ref="R51:R57" si="3">Q51-P51</f>
        <v>24</v>
      </c>
      <c r="S51" s="12">
        <f>R51</f>
        <v>24</v>
      </c>
      <c r="T51" s="17">
        <v>1.4785038300639699</v>
      </c>
      <c r="U51" s="15">
        <v>-26.223699200000006</v>
      </c>
      <c r="W51" s="16">
        <v>1.3676199543031227</v>
      </c>
      <c r="Y51" s="16">
        <v>0.13221629855293221</v>
      </c>
      <c r="AA51" s="16">
        <f t="shared" ref="AA51:AA57" si="4">W51/Y51</f>
        <v>10.343807603686637</v>
      </c>
      <c r="AB51" s="19">
        <v>4.9400000000000004</v>
      </c>
      <c r="AC51" s="17">
        <f t="shared" ref="AC51:AC56" si="5">R51*T51*W51</f>
        <v>48.528752172217885</v>
      </c>
      <c r="AD51" s="18">
        <f>AC51</f>
        <v>48.528752172217885</v>
      </c>
      <c r="AE51"/>
    </row>
    <row r="52" spans="1:31" ht="15.75" x14ac:dyDescent="0.25">
      <c r="A52" s="21" t="s">
        <v>162</v>
      </c>
      <c r="B52" s="38">
        <v>19</v>
      </c>
      <c r="C52" s="44">
        <v>-117.088482</v>
      </c>
      <c r="D52" s="44">
        <v>46.778841</v>
      </c>
      <c r="E52" s="44">
        <v>493245.39809999999</v>
      </c>
      <c r="F52" s="44">
        <v>5180591.79</v>
      </c>
      <c r="G52" s="45" t="s">
        <v>130</v>
      </c>
      <c r="H52" s="33">
        <v>2</v>
      </c>
      <c r="I52" s="33" t="s">
        <v>29</v>
      </c>
      <c r="J52" s="35" t="s">
        <v>160</v>
      </c>
      <c r="K52" s="33">
        <v>2</v>
      </c>
      <c r="L52" s="33" t="s">
        <v>59</v>
      </c>
      <c r="M52" s="33" t="s">
        <v>29</v>
      </c>
      <c r="N52" s="33" t="s">
        <v>29</v>
      </c>
      <c r="O52" s="33" t="s">
        <v>161</v>
      </c>
      <c r="P52" s="33">
        <v>24</v>
      </c>
      <c r="Q52" s="33">
        <v>43</v>
      </c>
      <c r="R52" s="12">
        <f t="shared" si="3"/>
        <v>19</v>
      </c>
      <c r="S52" s="12">
        <f t="shared" ref="S52:S57" si="6">S51+R52</f>
        <v>43</v>
      </c>
      <c r="T52" s="17">
        <v>1.5049042234133327</v>
      </c>
      <c r="U52" s="15">
        <v>-25.133778200000002</v>
      </c>
      <c r="W52" s="16">
        <v>0.84434881555808428</v>
      </c>
      <c r="Y52" s="16">
        <v>8.7700424123306114E-2</v>
      </c>
      <c r="AA52" s="16">
        <f t="shared" si="4"/>
        <v>9.6276480301957985</v>
      </c>
      <c r="AB52" s="19">
        <v>5.87</v>
      </c>
      <c r="AC52" s="17">
        <f t="shared" si="5"/>
        <v>24.142617872780715</v>
      </c>
      <c r="AD52" s="18">
        <f t="shared" ref="AD52:AD57" si="7">AD51+AC52</f>
        <v>72.671370044998596</v>
      </c>
      <c r="AE52"/>
    </row>
    <row r="53" spans="1:31" ht="15.75" x14ac:dyDescent="0.25">
      <c r="A53" s="21" t="s">
        <v>163</v>
      </c>
      <c r="B53" s="38">
        <v>19</v>
      </c>
      <c r="C53" s="44">
        <v>-117.088482</v>
      </c>
      <c r="D53" s="44">
        <v>46.778841</v>
      </c>
      <c r="E53" s="44">
        <v>493245.39809999999</v>
      </c>
      <c r="F53" s="44">
        <v>5180591.79</v>
      </c>
      <c r="G53" s="45" t="s">
        <v>130</v>
      </c>
      <c r="H53" s="33">
        <v>2</v>
      </c>
      <c r="I53" s="33" t="s">
        <v>29</v>
      </c>
      <c r="J53" s="35" t="s">
        <v>160</v>
      </c>
      <c r="K53" s="33">
        <v>2</v>
      </c>
      <c r="L53" s="33" t="s">
        <v>59</v>
      </c>
      <c r="M53" s="33" t="s">
        <v>66</v>
      </c>
      <c r="N53" s="33" t="s">
        <v>66</v>
      </c>
      <c r="O53" s="33" t="s">
        <v>161</v>
      </c>
      <c r="P53" s="33">
        <v>43</v>
      </c>
      <c r="Q53" s="33">
        <v>64</v>
      </c>
      <c r="R53" s="12">
        <f t="shared" si="3"/>
        <v>21</v>
      </c>
      <c r="S53" s="12">
        <f t="shared" si="6"/>
        <v>64</v>
      </c>
      <c r="T53" s="17">
        <v>1.4451837243255139</v>
      </c>
      <c r="U53" s="15">
        <v>-24.7285118</v>
      </c>
      <c r="W53" s="16">
        <v>0.5407471870604782</v>
      </c>
      <c r="Y53" s="16">
        <v>6.2662623066104081E-2</v>
      </c>
      <c r="AA53" s="16">
        <f t="shared" si="4"/>
        <v>8.6295012976081917</v>
      </c>
      <c r="AB53" s="19">
        <v>6.35</v>
      </c>
      <c r="AC53" s="17">
        <f t="shared" si="5"/>
        <v>16.411059708006754</v>
      </c>
      <c r="AD53" s="18">
        <f t="shared" si="7"/>
        <v>89.082429753005357</v>
      </c>
      <c r="AE53"/>
    </row>
    <row r="54" spans="1:31" ht="15.75" x14ac:dyDescent="0.25">
      <c r="A54" s="21" t="s">
        <v>164</v>
      </c>
      <c r="B54" s="38">
        <v>19</v>
      </c>
      <c r="C54" s="44">
        <v>-117.088482</v>
      </c>
      <c r="D54" s="44">
        <v>46.778841</v>
      </c>
      <c r="E54" s="44">
        <v>493245.39809999999</v>
      </c>
      <c r="F54" s="44">
        <v>5180591.79</v>
      </c>
      <c r="G54" s="45" t="s">
        <v>130</v>
      </c>
      <c r="H54" s="33">
        <v>2</v>
      </c>
      <c r="I54" s="33" t="s">
        <v>29</v>
      </c>
      <c r="J54" s="35" t="s">
        <v>160</v>
      </c>
      <c r="K54" s="33">
        <v>2</v>
      </c>
      <c r="L54" s="33" t="s">
        <v>59</v>
      </c>
      <c r="M54" s="33" t="s">
        <v>165</v>
      </c>
      <c r="N54" s="33" t="s">
        <v>165</v>
      </c>
      <c r="O54" s="33" t="s">
        <v>161</v>
      </c>
      <c r="P54" s="33">
        <v>64</v>
      </c>
      <c r="Q54" s="33">
        <v>83</v>
      </c>
      <c r="R54" s="12">
        <f t="shared" si="3"/>
        <v>19</v>
      </c>
      <c r="S54" s="12">
        <f t="shared" si="6"/>
        <v>83</v>
      </c>
      <c r="T54" s="17">
        <v>1.5221154693151286</v>
      </c>
      <c r="U54" s="15">
        <v>-24.131869600000002</v>
      </c>
      <c r="W54" s="16">
        <v>0.28932317238471039</v>
      </c>
      <c r="Y54" s="16">
        <v>4.0645802584415198E-2</v>
      </c>
      <c r="AA54" s="16">
        <f t="shared" si="4"/>
        <v>7.1181562175781821</v>
      </c>
      <c r="AB54" s="19">
        <v>6.64</v>
      </c>
      <c r="AC54" s="17">
        <f t="shared" si="5"/>
        <v>8.3672822500438109</v>
      </c>
      <c r="AD54" s="18">
        <f t="shared" si="7"/>
        <v>97.449712003049171</v>
      </c>
      <c r="AE54"/>
    </row>
    <row r="55" spans="1:31" ht="15.75" x14ac:dyDescent="0.25">
      <c r="A55" s="21" t="s">
        <v>166</v>
      </c>
      <c r="B55" s="38">
        <v>19</v>
      </c>
      <c r="C55" s="44">
        <v>-117.088482</v>
      </c>
      <c r="D55" s="44">
        <v>46.778841</v>
      </c>
      <c r="E55" s="44">
        <v>493245.39809999999</v>
      </c>
      <c r="F55" s="44">
        <v>5180591.79</v>
      </c>
      <c r="G55" s="45" t="s">
        <v>130</v>
      </c>
      <c r="H55" s="33">
        <v>2</v>
      </c>
      <c r="I55" s="33" t="s">
        <v>29</v>
      </c>
      <c r="J55" s="35" t="s">
        <v>160</v>
      </c>
      <c r="K55" s="33">
        <v>2</v>
      </c>
      <c r="L55" s="33" t="s">
        <v>59</v>
      </c>
      <c r="M55" s="33" t="s">
        <v>37</v>
      </c>
      <c r="N55" s="33" t="s">
        <v>38</v>
      </c>
      <c r="O55" s="33" t="s">
        <v>161</v>
      </c>
      <c r="P55" s="33">
        <v>83</v>
      </c>
      <c r="Q55" s="33">
        <v>110</v>
      </c>
      <c r="R55" s="12">
        <f t="shared" si="3"/>
        <v>27</v>
      </c>
      <c r="S55" s="12">
        <f t="shared" si="6"/>
        <v>110</v>
      </c>
      <c r="T55" s="17">
        <v>1.6427590075156511</v>
      </c>
      <c r="U55" s="15">
        <v>-24.099120800000001</v>
      </c>
      <c r="W55" s="16">
        <v>0.25247109519618849</v>
      </c>
      <c r="Y55" s="16">
        <v>3.8658088793129604E-2</v>
      </c>
      <c r="AA55" s="16">
        <f t="shared" si="4"/>
        <v>6.5308736949525086</v>
      </c>
      <c r="AB55" s="19">
        <v>6.75</v>
      </c>
      <c r="AC55" s="17">
        <f t="shared" si="5"/>
        <v>11.198227475813761</v>
      </c>
      <c r="AD55" s="18">
        <f t="shared" si="7"/>
        <v>108.64793947886294</v>
      </c>
      <c r="AE55"/>
    </row>
    <row r="56" spans="1:31" ht="15.75" x14ac:dyDescent="0.25">
      <c r="A56" s="21" t="s">
        <v>167</v>
      </c>
      <c r="B56" s="38">
        <v>19</v>
      </c>
      <c r="C56" s="44">
        <v>-117.088482</v>
      </c>
      <c r="D56" s="44">
        <v>46.778841</v>
      </c>
      <c r="E56" s="44">
        <v>493245.39809999999</v>
      </c>
      <c r="F56" s="44">
        <v>5180591.79</v>
      </c>
      <c r="G56" s="45" t="s">
        <v>130</v>
      </c>
      <c r="H56" s="33">
        <v>2</v>
      </c>
      <c r="I56" s="33" t="s">
        <v>29</v>
      </c>
      <c r="J56" s="35" t="s">
        <v>160</v>
      </c>
      <c r="K56" s="33">
        <v>2</v>
      </c>
      <c r="L56" s="33" t="s">
        <v>59</v>
      </c>
      <c r="M56" s="33" t="s">
        <v>37</v>
      </c>
      <c r="N56" s="33" t="s">
        <v>40</v>
      </c>
      <c r="O56" s="33" t="s">
        <v>161</v>
      </c>
      <c r="P56" s="33">
        <v>110</v>
      </c>
      <c r="Q56" s="33">
        <v>127</v>
      </c>
      <c r="R56" s="12">
        <f t="shared" si="3"/>
        <v>17</v>
      </c>
      <c r="S56" s="12">
        <f t="shared" si="6"/>
        <v>127</v>
      </c>
      <c r="T56" s="17">
        <v>1.5339874179532724</v>
      </c>
      <c r="U56" s="15">
        <v>-24.185086400000003</v>
      </c>
      <c r="W56" s="16">
        <v>0.17800510294902985</v>
      </c>
      <c r="Y56" s="16">
        <v>3.1881564113214259E-2</v>
      </c>
      <c r="AA56" s="16">
        <f t="shared" si="4"/>
        <v>5.5833240275451343</v>
      </c>
      <c r="AB56" s="19">
        <v>6.75</v>
      </c>
      <c r="AC56" s="17">
        <f t="shared" si="5"/>
        <v>4.6419790003399086</v>
      </c>
      <c r="AD56" s="18">
        <f t="shared" si="7"/>
        <v>113.28991847920284</v>
      </c>
      <c r="AE56"/>
    </row>
    <row r="57" spans="1:31" ht="15.75" x14ac:dyDescent="0.25">
      <c r="A57" s="21" t="s">
        <v>168</v>
      </c>
      <c r="B57" s="38">
        <v>19</v>
      </c>
      <c r="C57" s="44">
        <v>-117.088482</v>
      </c>
      <c r="D57" s="44">
        <v>46.778841</v>
      </c>
      <c r="E57" s="44">
        <v>493245.39809999999</v>
      </c>
      <c r="F57" s="44">
        <v>5180591.79</v>
      </c>
      <c r="G57" s="45" t="s">
        <v>130</v>
      </c>
      <c r="H57" s="33">
        <v>2</v>
      </c>
      <c r="I57" s="33" t="s">
        <v>29</v>
      </c>
      <c r="J57" s="35" t="s">
        <v>160</v>
      </c>
      <c r="K57" s="33">
        <v>2</v>
      </c>
      <c r="L57" s="33" t="s">
        <v>59</v>
      </c>
      <c r="M57" s="33" t="s">
        <v>37</v>
      </c>
      <c r="N57" s="33" t="s">
        <v>169</v>
      </c>
      <c r="O57" s="33" t="s">
        <v>161</v>
      </c>
      <c r="P57" s="33">
        <v>127</v>
      </c>
      <c r="Q57" s="33">
        <v>147</v>
      </c>
      <c r="R57" s="12">
        <f t="shared" si="3"/>
        <v>20</v>
      </c>
      <c r="S57" s="12">
        <f t="shared" si="6"/>
        <v>147</v>
      </c>
      <c r="T57" s="17">
        <v>1.6042424520965295</v>
      </c>
      <c r="U57" s="15">
        <v>-23.466303599999996</v>
      </c>
      <c r="W57" s="16">
        <v>0.12894437179358215</v>
      </c>
      <c r="Y57" s="16">
        <v>2.2309626798108842E-2</v>
      </c>
      <c r="AA57" s="16">
        <f t="shared" si="4"/>
        <v>5.7797637298223474</v>
      </c>
      <c r="AB57" s="19">
        <v>6.93</v>
      </c>
      <c r="AC57" s="17">
        <f>R57*T57*W57</f>
        <v>4.137160703803656</v>
      </c>
      <c r="AD57" s="18">
        <f t="shared" si="7"/>
        <v>117.4270791830065</v>
      </c>
      <c r="AE57"/>
    </row>
    <row r="59" spans="1:31" ht="15.75" x14ac:dyDescent="0.25">
      <c r="A59" s="9" t="s">
        <v>174</v>
      </c>
      <c r="B59" s="10">
        <v>21</v>
      </c>
      <c r="C59" s="3">
        <v>-117.08764600000001</v>
      </c>
      <c r="D59" s="3">
        <v>46.778841999999997</v>
      </c>
      <c r="E59" s="3">
        <v>493309.21740000002</v>
      </c>
      <c r="F59" s="3">
        <v>5180591.83</v>
      </c>
      <c r="G59" s="11" t="s">
        <v>175</v>
      </c>
      <c r="H59" s="12">
        <v>3</v>
      </c>
      <c r="I59" s="12" t="s">
        <v>29</v>
      </c>
      <c r="J59" s="13" t="s">
        <v>176</v>
      </c>
      <c r="K59" s="12">
        <v>4</v>
      </c>
      <c r="L59" s="12" t="s">
        <v>59</v>
      </c>
      <c r="M59" s="12" t="s">
        <v>31</v>
      </c>
      <c r="N59" s="12" t="s">
        <v>31</v>
      </c>
      <c r="O59" s="12" t="s">
        <v>177</v>
      </c>
      <c r="P59" s="12">
        <v>0</v>
      </c>
      <c r="Q59" s="12">
        <v>13</v>
      </c>
      <c r="R59" s="12">
        <f t="shared" ref="R59:R64" si="8">Q59-P59</f>
        <v>13</v>
      </c>
      <c r="S59" s="12">
        <f>R59</f>
        <v>13</v>
      </c>
      <c r="T59" s="14">
        <v>1.4628099156535139</v>
      </c>
      <c r="U59" s="15">
        <v>-26.441683400000009</v>
      </c>
      <c r="W59" s="16">
        <v>1.7143170203950095</v>
      </c>
      <c r="Y59" s="16">
        <v>0.15523686754753466</v>
      </c>
      <c r="AA59" s="16">
        <f>W59/Y59</f>
        <v>11.04323378510632</v>
      </c>
      <c r="AB59" s="19">
        <v>5.38</v>
      </c>
      <c r="AC59" s="17">
        <f>R59*T59*W59</f>
        <v>32.600359168096297</v>
      </c>
      <c r="AD59" s="18">
        <f>AC59</f>
        <v>32.600359168096297</v>
      </c>
      <c r="AE59"/>
    </row>
    <row r="60" spans="1:31" ht="15.75" x14ac:dyDescent="0.25">
      <c r="A60" s="9" t="s">
        <v>178</v>
      </c>
      <c r="B60" s="10">
        <v>21</v>
      </c>
      <c r="C60" s="3">
        <v>-117.08764600000001</v>
      </c>
      <c r="D60" s="3">
        <v>46.778841999999997</v>
      </c>
      <c r="E60" s="3">
        <v>493309.21740000002</v>
      </c>
      <c r="F60" s="3">
        <v>5180591.83</v>
      </c>
      <c r="G60" s="11" t="s">
        <v>175</v>
      </c>
      <c r="H60" s="12">
        <v>3</v>
      </c>
      <c r="I60" s="12" t="s">
        <v>29</v>
      </c>
      <c r="J60" s="13" t="s">
        <v>176</v>
      </c>
      <c r="K60" s="12">
        <v>4</v>
      </c>
      <c r="L60" s="12" t="s">
        <v>59</v>
      </c>
      <c r="M60" s="12" t="s">
        <v>29</v>
      </c>
      <c r="N60" s="12" t="s">
        <v>29</v>
      </c>
      <c r="O60" s="12" t="s">
        <v>177</v>
      </c>
      <c r="P60" s="12">
        <v>13</v>
      </c>
      <c r="Q60" s="12">
        <v>25</v>
      </c>
      <c r="R60" s="12">
        <f t="shared" si="8"/>
        <v>12</v>
      </c>
      <c r="S60" s="12">
        <f>S59+R60</f>
        <v>25</v>
      </c>
      <c r="T60" s="14">
        <v>1.4742555535882076</v>
      </c>
      <c r="U60" s="15">
        <v>-25.510389400000001</v>
      </c>
      <c r="W60" s="16">
        <v>0.9859727798925797</v>
      </c>
      <c r="Y60" s="16">
        <v>9.5458100849976538E-2</v>
      </c>
      <c r="AA60" s="16">
        <f>W60/Y60</f>
        <v>10.328853927673986</v>
      </c>
      <c r="AB60" s="19">
        <v>5.67</v>
      </c>
      <c r="AC60" s="17">
        <f>R60*T60*W60</f>
        <v>17.442910157321268</v>
      </c>
      <c r="AD60" s="18">
        <f>AD59+AC60</f>
        <v>50.043269325417569</v>
      </c>
      <c r="AE60"/>
    </row>
    <row r="61" spans="1:31" ht="15.75" x14ac:dyDescent="0.25">
      <c r="A61" s="9" t="s">
        <v>179</v>
      </c>
      <c r="B61" s="10">
        <v>21</v>
      </c>
      <c r="C61" s="3">
        <v>-117.08764600000001</v>
      </c>
      <c r="D61" s="3">
        <v>46.778841999999997</v>
      </c>
      <c r="E61" s="3">
        <v>493309.21740000002</v>
      </c>
      <c r="F61" s="3">
        <v>5180591.83</v>
      </c>
      <c r="G61" s="11" t="s">
        <v>175</v>
      </c>
      <c r="H61" s="12">
        <v>3</v>
      </c>
      <c r="I61" s="12" t="s">
        <v>29</v>
      </c>
      <c r="J61" s="13" t="s">
        <v>176</v>
      </c>
      <c r="K61" s="12">
        <v>4</v>
      </c>
      <c r="L61" s="12" t="s">
        <v>59</v>
      </c>
      <c r="M61" s="12" t="s">
        <v>35</v>
      </c>
      <c r="N61" s="12" t="s">
        <v>35</v>
      </c>
      <c r="O61" s="12" t="s">
        <v>177</v>
      </c>
      <c r="P61" s="12">
        <v>25</v>
      </c>
      <c r="Q61" s="12">
        <v>49</v>
      </c>
      <c r="R61" s="12">
        <f t="shared" si="8"/>
        <v>24</v>
      </c>
      <c r="S61" s="12">
        <f>S60+R61</f>
        <v>49</v>
      </c>
      <c r="T61" s="14">
        <v>1.3329744566443278</v>
      </c>
      <c r="U61" s="15">
        <v>-24.9301216</v>
      </c>
      <c r="W61" s="16">
        <v>0.80824001935639977</v>
      </c>
      <c r="Y61" s="16">
        <v>8.4122913138156299E-2</v>
      </c>
      <c r="AA61" s="16">
        <f>W61/Y61</f>
        <v>9.6078462954440873</v>
      </c>
      <c r="AB61" s="19">
        <v>6.54</v>
      </c>
      <c r="AC61" s="17">
        <f>R61*T61*W61</f>
        <v>25.856719215355152</v>
      </c>
      <c r="AD61" s="18">
        <f>AD60+AC61</f>
        <v>75.899988540772725</v>
      </c>
      <c r="AE61"/>
    </row>
    <row r="62" spans="1:31" ht="15.75" x14ac:dyDescent="0.25">
      <c r="A62" s="9" t="s">
        <v>180</v>
      </c>
      <c r="B62" s="10">
        <v>21</v>
      </c>
      <c r="C62" s="3">
        <v>-117.08764600000001</v>
      </c>
      <c r="D62" s="3">
        <v>46.778841999999997</v>
      </c>
      <c r="E62" s="3">
        <v>493309.21740000002</v>
      </c>
      <c r="F62" s="3">
        <v>5180591.83</v>
      </c>
      <c r="G62" s="11" t="s">
        <v>175</v>
      </c>
      <c r="H62" s="12">
        <v>3</v>
      </c>
      <c r="I62" s="12" t="s">
        <v>29</v>
      </c>
      <c r="J62" s="13" t="s">
        <v>176</v>
      </c>
      <c r="K62" s="12">
        <v>4</v>
      </c>
      <c r="L62" s="12" t="s">
        <v>59</v>
      </c>
      <c r="M62" s="12" t="s">
        <v>66</v>
      </c>
      <c r="N62" s="12" t="s">
        <v>66</v>
      </c>
      <c r="O62" s="12" t="s">
        <v>177</v>
      </c>
      <c r="P62" s="12">
        <v>49</v>
      </c>
      <c r="Q62" s="12">
        <v>69</v>
      </c>
      <c r="R62" s="12">
        <f t="shared" si="8"/>
        <v>20</v>
      </c>
      <c r="S62" s="12">
        <f>S61+R62</f>
        <v>69</v>
      </c>
      <c r="T62" s="14">
        <v>1.1630123126640961</v>
      </c>
      <c r="U62" s="15">
        <v>-24.414328000000005</v>
      </c>
      <c r="W62" s="16">
        <v>0.82677182220924006</v>
      </c>
      <c r="Y62" s="16">
        <v>8.3622997906625779E-2</v>
      </c>
      <c r="AA62" s="16">
        <f>W62/Y62</f>
        <v>9.8868952669267038</v>
      </c>
      <c r="AB62" s="19">
        <v>6.88</v>
      </c>
      <c r="AC62" s="17">
        <f>R62*T62*W62</f>
        <v>19.230916179861541</v>
      </c>
      <c r="AD62" s="18">
        <f>AD61+AC62</f>
        <v>95.130904720634263</v>
      </c>
      <c r="AE62"/>
    </row>
    <row r="63" spans="1:31" ht="15.75" x14ac:dyDescent="0.25">
      <c r="A63" s="9" t="s">
        <v>181</v>
      </c>
      <c r="B63" s="10">
        <v>21</v>
      </c>
      <c r="C63" s="3">
        <v>-117.08764600000001</v>
      </c>
      <c r="D63" s="3">
        <v>46.778841999999997</v>
      </c>
      <c r="E63" s="3">
        <v>493309.21740000002</v>
      </c>
      <c r="F63" s="3">
        <v>5180591.83</v>
      </c>
      <c r="G63" s="11" t="s">
        <v>175</v>
      </c>
      <c r="H63" s="12">
        <v>3</v>
      </c>
      <c r="I63" s="12" t="s">
        <v>29</v>
      </c>
      <c r="J63" s="13" t="s">
        <v>176</v>
      </c>
      <c r="K63" s="12">
        <v>4</v>
      </c>
      <c r="L63" s="12" t="s">
        <v>59</v>
      </c>
      <c r="M63" s="12" t="s">
        <v>66</v>
      </c>
      <c r="N63" s="12" t="s">
        <v>182</v>
      </c>
      <c r="O63" s="12" t="s">
        <v>177</v>
      </c>
      <c r="P63" s="12">
        <v>69</v>
      </c>
      <c r="Q63" s="12">
        <v>114</v>
      </c>
      <c r="R63" s="12">
        <f t="shared" si="8"/>
        <v>45</v>
      </c>
      <c r="S63" s="12">
        <f>S62+R63</f>
        <v>114</v>
      </c>
      <c r="T63" s="14">
        <v>1.2325666148339005</v>
      </c>
      <c r="U63" s="15">
        <v>-11.721097800000003</v>
      </c>
      <c r="V63" s="50">
        <v>-24.504965799999994</v>
      </c>
      <c r="W63" s="16">
        <v>1.6932633599232294</v>
      </c>
      <c r="X63" s="51">
        <v>0.26219736351862039</v>
      </c>
      <c r="Y63" s="16">
        <v>3.5968332033827148E-2</v>
      </c>
      <c r="Z63" s="51">
        <v>3.4872522754289155E-2</v>
      </c>
      <c r="AA63" s="52">
        <f>X63/Z63</f>
        <v>7.5187380438764313</v>
      </c>
      <c r="AB63" s="19">
        <v>7.61</v>
      </c>
      <c r="AC63" s="17">
        <f>T63*X63*R63</f>
        <v>14.542907254673382</v>
      </c>
      <c r="AD63" s="18">
        <f>AD62+AC63</f>
        <v>109.67381197530764</v>
      </c>
      <c r="AE63"/>
    </row>
    <row r="64" spans="1:31" ht="15.75" x14ac:dyDescent="0.25">
      <c r="A64" s="9" t="s">
        <v>183</v>
      </c>
      <c r="B64" s="10">
        <v>21</v>
      </c>
      <c r="C64" s="3">
        <v>-117.08764600000001</v>
      </c>
      <c r="D64" s="3">
        <v>46.778841999999997</v>
      </c>
      <c r="E64" s="3">
        <v>493309.21740000002</v>
      </c>
      <c r="F64" s="3">
        <v>5180591.83</v>
      </c>
      <c r="G64" s="11" t="s">
        <v>175</v>
      </c>
      <c r="H64" s="12">
        <v>3</v>
      </c>
      <c r="I64" s="12" t="s">
        <v>29</v>
      </c>
      <c r="J64" s="13" t="s">
        <v>176</v>
      </c>
      <c r="K64" s="12">
        <v>4</v>
      </c>
      <c r="L64" s="12" t="s">
        <v>59</v>
      </c>
      <c r="M64" s="12" t="s">
        <v>66</v>
      </c>
      <c r="N64" s="12" t="s">
        <v>184</v>
      </c>
      <c r="O64" s="12" t="s">
        <v>177</v>
      </c>
      <c r="P64" s="12">
        <v>114</v>
      </c>
      <c r="Q64" s="12">
        <v>153</v>
      </c>
      <c r="R64" s="12">
        <f t="shared" si="8"/>
        <v>39</v>
      </c>
      <c r="S64" s="12">
        <f>S63+R64</f>
        <v>153</v>
      </c>
      <c r="T64" s="14">
        <v>1.2708483947488061</v>
      </c>
      <c r="U64" s="15">
        <v>-12.697055999999996</v>
      </c>
      <c r="V64" s="50">
        <v>-23.583873499999996</v>
      </c>
      <c r="W64" s="16">
        <v>0.67902715019503346</v>
      </c>
      <c r="X64" s="51">
        <v>0.14636480940518648</v>
      </c>
      <c r="Y64" s="16">
        <v>2.3365388328891977E-2</v>
      </c>
      <c r="Z64" s="51">
        <v>2.1246258893528554E-2</v>
      </c>
      <c r="AA64" s="52">
        <f>X64/Z64</f>
        <v>6.8889685538835295</v>
      </c>
      <c r="AB64" s="19">
        <v>8.0399999999999991</v>
      </c>
      <c r="AC64" s="17">
        <f>T64*X64*R64</f>
        <v>7.2542918401315513</v>
      </c>
      <c r="AD64" s="18">
        <f>AD63+AC64</f>
        <v>116.9281038154392</v>
      </c>
      <c r="AE64"/>
    </row>
    <row r="66" spans="1:31" ht="15.75" x14ac:dyDescent="0.25">
      <c r="A66" s="21" t="s">
        <v>192</v>
      </c>
      <c r="B66" s="38">
        <v>23</v>
      </c>
      <c r="C66" s="3">
        <v>-117.08681</v>
      </c>
      <c r="D66" s="3">
        <v>46.778992000000002</v>
      </c>
      <c r="E66" s="3">
        <v>493373.05499999999</v>
      </c>
      <c r="F66" s="3">
        <v>5180608.4270000001</v>
      </c>
      <c r="G66" s="11" t="s">
        <v>58</v>
      </c>
      <c r="H66" s="33">
        <v>4</v>
      </c>
      <c r="I66" s="33" t="s">
        <v>29</v>
      </c>
      <c r="J66" s="35" t="s">
        <v>193</v>
      </c>
      <c r="K66" s="33">
        <v>6</v>
      </c>
      <c r="L66" s="33" t="s">
        <v>59</v>
      </c>
      <c r="M66" s="12" t="s">
        <v>31</v>
      </c>
      <c r="N66" s="33" t="s">
        <v>31</v>
      </c>
      <c r="O66" s="33" t="s">
        <v>194</v>
      </c>
      <c r="P66" s="33">
        <v>0</v>
      </c>
      <c r="Q66" s="33">
        <v>13</v>
      </c>
      <c r="R66" s="12">
        <f t="shared" ref="R66:R71" si="9">Q66-P66</f>
        <v>13</v>
      </c>
      <c r="S66" s="12">
        <f>R66</f>
        <v>13</v>
      </c>
      <c r="T66" s="14">
        <v>1.2633880067913734</v>
      </c>
      <c r="U66" s="15">
        <v>-25.991387400000001</v>
      </c>
      <c r="W66" s="16">
        <v>1.6922894138395137</v>
      </c>
      <c r="Y66" s="16">
        <v>0.14473012484336567</v>
      </c>
      <c r="AA66" s="16">
        <f t="shared" ref="AA66:AA71" si="10">W66/Y66</f>
        <v>11.6927240660574</v>
      </c>
      <c r="AB66" s="19">
        <v>5.38</v>
      </c>
      <c r="AC66" s="17">
        <f t="shared" ref="AC66:AC71" si="11">R66*T66*W66</f>
        <v>27.794235943042981</v>
      </c>
      <c r="AD66" s="18">
        <f>AC66</f>
        <v>27.794235943042981</v>
      </c>
      <c r="AE66" s="20"/>
    </row>
    <row r="67" spans="1:31" ht="15.75" x14ac:dyDescent="0.25">
      <c r="A67" s="21" t="s">
        <v>195</v>
      </c>
      <c r="B67" s="38">
        <v>23</v>
      </c>
      <c r="C67" s="3">
        <v>-117.08681</v>
      </c>
      <c r="D67" s="3">
        <v>46.778992000000002</v>
      </c>
      <c r="E67" s="3">
        <v>493373.05499999999</v>
      </c>
      <c r="F67" s="3">
        <v>5180608.4270000001</v>
      </c>
      <c r="G67" s="11" t="s">
        <v>58</v>
      </c>
      <c r="H67" s="33">
        <v>4</v>
      </c>
      <c r="I67" s="33" t="s">
        <v>29</v>
      </c>
      <c r="J67" s="35" t="s">
        <v>193</v>
      </c>
      <c r="K67" s="33">
        <v>6</v>
      </c>
      <c r="L67" s="33" t="s">
        <v>59</v>
      </c>
      <c r="M67" s="12" t="s">
        <v>29</v>
      </c>
      <c r="N67" s="33" t="s">
        <v>29</v>
      </c>
      <c r="O67" s="33" t="s">
        <v>194</v>
      </c>
      <c r="P67" s="33">
        <v>13</v>
      </c>
      <c r="Q67" s="33">
        <v>37</v>
      </c>
      <c r="R67" s="12">
        <f t="shared" si="9"/>
        <v>24</v>
      </c>
      <c r="S67" s="12">
        <f>S66+R67</f>
        <v>37</v>
      </c>
      <c r="T67" s="14">
        <v>1.3451493953248601</v>
      </c>
      <c r="U67" s="15">
        <v>-25.219743800000003</v>
      </c>
      <c r="W67" s="16">
        <v>0.88566115911272791</v>
      </c>
      <c r="Y67" s="16">
        <v>8.9672073164569738E-2</v>
      </c>
      <c r="AA67" s="16">
        <f t="shared" si="10"/>
        <v>9.8766664788414946</v>
      </c>
      <c r="AB67" s="19">
        <v>5.9</v>
      </c>
      <c r="AC67" s="17">
        <f t="shared" si="11"/>
        <v>28.592317743436816</v>
      </c>
      <c r="AD67" s="18">
        <f>AD66+AC67</f>
        <v>56.3865536864798</v>
      </c>
      <c r="AE67" s="20"/>
    </row>
    <row r="68" spans="1:31" ht="15.75" x14ac:dyDescent="0.25">
      <c r="A68" s="21" t="s">
        <v>196</v>
      </c>
      <c r="B68" s="38">
        <v>23</v>
      </c>
      <c r="C68" s="3">
        <v>-117.08681</v>
      </c>
      <c r="D68" s="3">
        <v>46.778992000000002</v>
      </c>
      <c r="E68" s="3">
        <v>493373.05499999999</v>
      </c>
      <c r="F68" s="3">
        <v>5180608.4270000001</v>
      </c>
      <c r="G68" s="11" t="s">
        <v>58</v>
      </c>
      <c r="H68" s="33">
        <v>4</v>
      </c>
      <c r="I68" s="33" t="s">
        <v>29</v>
      </c>
      <c r="J68" s="35" t="s">
        <v>193</v>
      </c>
      <c r="K68" s="33">
        <v>6</v>
      </c>
      <c r="L68" s="33" t="s">
        <v>59</v>
      </c>
      <c r="M68" s="12" t="s">
        <v>64</v>
      </c>
      <c r="N68" s="33" t="s">
        <v>64</v>
      </c>
      <c r="O68" s="33" t="s">
        <v>194</v>
      </c>
      <c r="P68" s="33">
        <v>37</v>
      </c>
      <c r="Q68" s="33">
        <v>59</v>
      </c>
      <c r="R68" s="12">
        <f t="shared" si="9"/>
        <v>22</v>
      </c>
      <c r="S68" s="12">
        <f>S67+R68</f>
        <v>59</v>
      </c>
      <c r="T68" s="14">
        <v>1.4921341095771052</v>
      </c>
      <c r="U68" s="15">
        <v>-24.640499400000003</v>
      </c>
      <c r="W68" s="16">
        <v>0.53874250944961743</v>
      </c>
      <c r="Y68" s="16">
        <v>5.9509541808795065E-2</v>
      </c>
      <c r="AA68" s="16">
        <f t="shared" si="10"/>
        <v>9.0530441518202931</v>
      </c>
      <c r="AB68" s="19">
        <v>6.44</v>
      </c>
      <c r="AC68" s="17">
        <f t="shared" si="11"/>
        <v>17.68527364183668</v>
      </c>
      <c r="AD68" s="18">
        <f>AD67+AC68</f>
        <v>74.071827328316488</v>
      </c>
      <c r="AE68" s="20"/>
    </row>
    <row r="69" spans="1:31" ht="15.75" x14ac:dyDescent="0.25">
      <c r="A69" s="21" t="s">
        <v>197</v>
      </c>
      <c r="B69" s="38">
        <v>23</v>
      </c>
      <c r="C69" s="3">
        <v>-117.08681</v>
      </c>
      <c r="D69" s="3">
        <v>46.778992000000002</v>
      </c>
      <c r="E69" s="3">
        <v>493373.05499999999</v>
      </c>
      <c r="F69" s="3">
        <v>5180608.4270000001</v>
      </c>
      <c r="G69" s="11" t="s">
        <v>58</v>
      </c>
      <c r="H69" s="33">
        <v>4</v>
      </c>
      <c r="I69" s="33" t="s">
        <v>29</v>
      </c>
      <c r="J69" s="35" t="s">
        <v>193</v>
      </c>
      <c r="K69" s="33">
        <v>6</v>
      </c>
      <c r="L69" s="33" t="s">
        <v>59</v>
      </c>
      <c r="M69" s="12" t="s">
        <v>66</v>
      </c>
      <c r="N69" s="33" t="s">
        <v>67</v>
      </c>
      <c r="O69" s="33" t="s">
        <v>194</v>
      </c>
      <c r="P69" s="33">
        <v>59</v>
      </c>
      <c r="Q69" s="33">
        <v>79</v>
      </c>
      <c r="R69" s="12">
        <f t="shared" si="9"/>
        <v>20</v>
      </c>
      <c r="S69" s="12">
        <f>S68+R69</f>
        <v>79</v>
      </c>
      <c r="T69" s="14">
        <v>1.4518536664160282</v>
      </c>
      <c r="U69" s="15">
        <v>-24.748979800000001</v>
      </c>
      <c r="W69" s="16">
        <v>0.40753271333007024</v>
      </c>
      <c r="Y69" s="16">
        <v>5.6263664545602873E-2</v>
      </c>
      <c r="AA69" s="16">
        <f t="shared" si="10"/>
        <v>7.2432664424080748</v>
      </c>
      <c r="AB69" s="19">
        <v>6.78</v>
      </c>
      <c r="AC69" s="17">
        <f t="shared" si="11"/>
        <v>11.833557280654693</v>
      </c>
      <c r="AD69" s="18">
        <f>AD68+AC69</f>
        <v>85.905384608971175</v>
      </c>
      <c r="AE69" s="20"/>
    </row>
    <row r="70" spans="1:31" ht="15.75" x14ac:dyDescent="0.25">
      <c r="A70" s="21" t="s">
        <v>198</v>
      </c>
      <c r="B70" s="38">
        <v>23</v>
      </c>
      <c r="C70" s="3">
        <v>-117.08681</v>
      </c>
      <c r="D70" s="3">
        <v>46.778992000000002</v>
      </c>
      <c r="E70" s="3">
        <v>493373.05499999999</v>
      </c>
      <c r="F70" s="3">
        <v>5180608.4270000001</v>
      </c>
      <c r="G70" s="11" t="s">
        <v>58</v>
      </c>
      <c r="H70" s="33">
        <v>4</v>
      </c>
      <c r="I70" s="33" t="s">
        <v>29</v>
      </c>
      <c r="J70" s="35" t="s">
        <v>193</v>
      </c>
      <c r="K70" s="33">
        <v>6</v>
      </c>
      <c r="L70" s="33" t="s">
        <v>59</v>
      </c>
      <c r="M70" s="12" t="s">
        <v>66</v>
      </c>
      <c r="N70" s="33" t="s">
        <v>69</v>
      </c>
      <c r="O70" s="33" t="s">
        <v>194</v>
      </c>
      <c r="P70" s="33">
        <v>79</v>
      </c>
      <c r="Q70" s="33">
        <v>122</v>
      </c>
      <c r="R70" s="12">
        <f t="shared" si="9"/>
        <v>43</v>
      </c>
      <c r="S70" s="12">
        <f>S69+R70</f>
        <v>122</v>
      </c>
      <c r="T70" s="14">
        <v>1.5410616891605142</v>
      </c>
      <c r="U70" s="15">
        <v>-24.021342400000002</v>
      </c>
      <c r="W70" s="16">
        <v>0.23883256528417826</v>
      </c>
      <c r="Y70" s="16">
        <v>3.3587380361573917E-2</v>
      </c>
      <c r="AA70" s="16">
        <f t="shared" si="10"/>
        <v>7.1107827616534749</v>
      </c>
      <c r="AB70" s="19">
        <v>7.02</v>
      </c>
      <c r="AC70" s="17">
        <f t="shared" si="11"/>
        <v>15.826395808785104</v>
      </c>
      <c r="AD70" s="18">
        <f>AD69+AC70</f>
        <v>101.73178041775628</v>
      </c>
      <c r="AE70" s="20"/>
    </row>
    <row r="71" spans="1:31" ht="15.75" x14ac:dyDescent="0.25">
      <c r="A71" s="21" t="s">
        <v>199</v>
      </c>
      <c r="B71" s="38">
        <v>23</v>
      </c>
      <c r="C71" s="3">
        <v>-117.08681</v>
      </c>
      <c r="D71" s="3">
        <v>46.778992000000002</v>
      </c>
      <c r="E71" s="3">
        <v>493373.05499999999</v>
      </c>
      <c r="F71" s="3">
        <v>5180608.4270000001</v>
      </c>
      <c r="G71" s="11" t="s">
        <v>58</v>
      </c>
      <c r="H71" s="33">
        <v>4</v>
      </c>
      <c r="I71" s="33" t="s">
        <v>29</v>
      </c>
      <c r="J71" s="35" t="s">
        <v>193</v>
      </c>
      <c r="K71" s="33">
        <v>6</v>
      </c>
      <c r="L71" s="33" t="s">
        <v>59</v>
      </c>
      <c r="M71" s="12" t="s">
        <v>66</v>
      </c>
      <c r="N71" s="47" t="s">
        <v>200</v>
      </c>
      <c r="O71" s="47" t="s">
        <v>194</v>
      </c>
      <c r="P71" s="47">
        <v>122</v>
      </c>
      <c r="Q71" s="47">
        <v>150</v>
      </c>
      <c r="R71" s="12">
        <f t="shared" si="9"/>
        <v>28</v>
      </c>
      <c r="S71" s="12">
        <f>S70+R71</f>
        <v>150</v>
      </c>
      <c r="T71" s="14">
        <v>1.5898175551431206</v>
      </c>
      <c r="U71" s="15">
        <v>-24.072028400000001</v>
      </c>
      <c r="W71" s="16">
        <v>0.16482676224611711</v>
      </c>
      <c r="Y71" s="16">
        <v>2.824044791154216E-2</v>
      </c>
      <c r="AA71" s="16">
        <f t="shared" si="10"/>
        <v>5.836549149730403</v>
      </c>
      <c r="AB71" s="19">
        <v>7.16</v>
      </c>
      <c r="AC71" s="17">
        <f t="shared" si="11"/>
        <v>7.3372454449357933</v>
      </c>
      <c r="AD71" s="18">
        <f>AD70+AC71</f>
        <v>109.06902586269207</v>
      </c>
      <c r="AE71" s="20"/>
    </row>
    <row r="73" spans="1:31" ht="15.75" x14ac:dyDescent="0.25">
      <c r="A73" s="9" t="s">
        <v>209</v>
      </c>
      <c r="B73" s="10">
        <v>25</v>
      </c>
      <c r="C73" s="3">
        <v>-117.08597399999999</v>
      </c>
      <c r="D73" s="3">
        <v>46.779046999999998</v>
      </c>
      <c r="E73" s="3">
        <v>493436.88069999998</v>
      </c>
      <c r="F73" s="3">
        <v>5180614.4689999996</v>
      </c>
      <c r="G73" s="11" t="s">
        <v>28</v>
      </c>
      <c r="H73" s="12">
        <v>6</v>
      </c>
      <c r="I73" s="12" t="s">
        <v>29</v>
      </c>
      <c r="J73" s="13" t="s">
        <v>210</v>
      </c>
      <c r="K73" s="12">
        <v>8</v>
      </c>
      <c r="L73" s="12" t="s">
        <v>59</v>
      </c>
      <c r="M73" s="12" t="s">
        <v>31</v>
      </c>
      <c r="N73" s="12" t="s">
        <v>31</v>
      </c>
      <c r="O73" s="12" t="s">
        <v>211</v>
      </c>
      <c r="P73" s="12">
        <v>0</v>
      </c>
      <c r="Q73" s="12">
        <v>14</v>
      </c>
      <c r="R73" s="12">
        <f t="shared" ref="R73:R78" si="12">Q73-P73</f>
        <v>14</v>
      </c>
      <c r="S73" s="12">
        <f>R73</f>
        <v>14</v>
      </c>
      <c r="T73" s="14">
        <v>1.2511248232899159</v>
      </c>
      <c r="U73" s="15">
        <v>-26.5501638</v>
      </c>
      <c r="W73" s="16">
        <v>2.3134367976024834</v>
      </c>
      <c r="Y73" s="16">
        <v>0.18474793963395056</v>
      </c>
      <c r="AA73" s="16">
        <f t="shared" ref="AA73:AA78" si="13">W73/Y73</f>
        <v>12.522125021725278</v>
      </c>
      <c r="AB73" s="19">
        <v>4.87</v>
      </c>
      <c r="AC73" s="17">
        <f t="shared" ref="AC73:AC78" si="14">R73*T73*W73</f>
        <v>40.521574864299147</v>
      </c>
      <c r="AD73" s="18">
        <f>AC73</f>
        <v>40.521574864299147</v>
      </c>
      <c r="AE73"/>
    </row>
    <row r="74" spans="1:31" ht="15.75" x14ac:dyDescent="0.25">
      <c r="A74" s="9" t="s">
        <v>212</v>
      </c>
      <c r="B74" s="10">
        <v>25</v>
      </c>
      <c r="C74" s="3">
        <v>-117.08597399999999</v>
      </c>
      <c r="D74" s="3">
        <v>46.779046999999998</v>
      </c>
      <c r="E74" s="3">
        <v>493436.88069999998</v>
      </c>
      <c r="F74" s="3">
        <v>5180614.4689999996</v>
      </c>
      <c r="G74" s="11" t="s">
        <v>28</v>
      </c>
      <c r="H74" s="12">
        <v>6</v>
      </c>
      <c r="I74" s="12" t="s">
        <v>29</v>
      </c>
      <c r="J74" s="13" t="s">
        <v>210</v>
      </c>
      <c r="K74" s="12">
        <v>8</v>
      </c>
      <c r="L74" s="12" t="s">
        <v>59</v>
      </c>
      <c r="M74" s="12" t="s">
        <v>35</v>
      </c>
      <c r="N74" s="12" t="s">
        <v>35</v>
      </c>
      <c r="O74" s="12" t="s">
        <v>211</v>
      </c>
      <c r="P74" s="12">
        <v>14</v>
      </c>
      <c r="Q74" s="12">
        <v>33</v>
      </c>
      <c r="R74" s="12">
        <f t="shared" si="12"/>
        <v>19</v>
      </c>
      <c r="S74" s="12">
        <f>S73+R74</f>
        <v>33</v>
      </c>
      <c r="T74" s="14">
        <v>1.3265747744308429</v>
      </c>
      <c r="U74" s="15">
        <v>-25.526763799999998</v>
      </c>
      <c r="W74" s="16">
        <v>1.1808251722887197</v>
      </c>
      <c r="Y74" s="16">
        <v>0.11011062749365251</v>
      </c>
      <c r="AA74" s="16">
        <f t="shared" si="13"/>
        <v>10.723989129539655</v>
      </c>
      <c r="AB74" s="19">
        <v>5.81</v>
      </c>
      <c r="AC74" s="17">
        <f t="shared" si="14"/>
        <v>29.762604844852223</v>
      </c>
      <c r="AD74" s="18">
        <f>AD73+AC74</f>
        <v>70.284179709151374</v>
      </c>
      <c r="AE74"/>
    </row>
    <row r="75" spans="1:31" ht="15.75" x14ac:dyDescent="0.25">
      <c r="A75" s="9" t="s">
        <v>213</v>
      </c>
      <c r="B75" s="10">
        <v>25</v>
      </c>
      <c r="C75" s="3">
        <v>-117.08597399999999</v>
      </c>
      <c r="D75" s="3">
        <v>46.779046999999998</v>
      </c>
      <c r="E75" s="3">
        <v>493436.88069999998</v>
      </c>
      <c r="F75" s="3">
        <v>5180614.4689999996</v>
      </c>
      <c r="G75" s="11" t="s">
        <v>28</v>
      </c>
      <c r="H75" s="12">
        <v>6</v>
      </c>
      <c r="I75" s="12" t="s">
        <v>29</v>
      </c>
      <c r="J75" s="13" t="s">
        <v>210</v>
      </c>
      <c r="K75" s="12">
        <v>8</v>
      </c>
      <c r="L75" s="12" t="s">
        <v>59</v>
      </c>
      <c r="M75" s="12" t="s">
        <v>66</v>
      </c>
      <c r="N75" s="12" t="s">
        <v>66</v>
      </c>
      <c r="O75" s="12" t="s">
        <v>211</v>
      </c>
      <c r="P75" s="12">
        <v>33</v>
      </c>
      <c r="Q75" s="12">
        <v>58</v>
      </c>
      <c r="R75" s="12">
        <f t="shared" si="12"/>
        <v>25</v>
      </c>
      <c r="S75" s="12">
        <f>S74+R75</f>
        <v>58</v>
      </c>
      <c r="T75" s="14">
        <v>1.4413469533759771</v>
      </c>
      <c r="U75" s="15">
        <v>-25.018134000000003</v>
      </c>
      <c r="W75" s="16">
        <v>0.56943708007989846</v>
      </c>
      <c r="Y75" s="16">
        <v>6.845378609043036E-2</v>
      </c>
      <c r="AA75" s="16">
        <f t="shared" si="13"/>
        <v>8.3185622388752591</v>
      </c>
      <c r="AB75" s="19">
        <v>6.35</v>
      </c>
      <c r="AC75" s="17">
        <f t="shared" si="14"/>
        <v>20.518910012811851</v>
      </c>
      <c r="AD75" s="18">
        <f>AD74+AC75</f>
        <v>90.803089721963232</v>
      </c>
      <c r="AE75"/>
    </row>
    <row r="76" spans="1:31" ht="15.75" x14ac:dyDescent="0.25">
      <c r="A76" s="9" t="s">
        <v>214</v>
      </c>
      <c r="B76" s="10">
        <v>25</v>
      </c>
      <c r="C76" s="3">
        <v>-117.08597399999999</v>
      </c>
      <c r="D76" s="3">
        <v>46.779046999999998</v>
      </c>
      <c r="E76" s="3">
        <v>493436.88069999998</v>
      </c>
      <c r="F76" s="3">
        <v>5180614.4689999996</v>
      </c>
      <c r="G76" s="11" t="s">
        <v>28</v>
      </c>
      <c r="H76" s="12">
        <v>6</v>
      </c>
      <c r="I76" s="12" t="s">
        <v>29</v>
      </c>
      <c r="J76" s="13" t="s">
        <v>210</v>
      </c>
      <c r="K76" s="12">
        <v>8</v>
      </c>
      <c r="L76" s="12" t="s">
        <v>59</v>
      </c>
      <c r="M76" s="12" t="s">
        <v>165</v>
      </c>
      <c r="N76" s="12" t="s">
        <v>215</v>
      </c>
      <c r="O76" s="12" t="s">
        <v>211</v>
      </c>
      <c r="P76" s="12">
        <v>58</v>
      </c>
      <c r="Q76" s="12">
        <v>88</v>
      </c>
      <c r="R76" s="12">
        <f t="shared" si="12"/>
        <v>30</v>
      </c>
      <c r="S76" s="12">
        <f>S75+R76</f>
        <v>88</v>
      </c>
      <c r="T76" s="14">
        <v>1.595675251531776</v>
      </c>
      <c r="U76" s="15">
        <v>-24.605703800000001</v>
      </c>
      <c r="W76" s="16">
        <v>0.35878016616114999</v>
      </c>
      <c r="Y76" s="16">
        <v>4.4599762626928656E-2</v>
      </c>
      <c r="AA76" s="16">
        <f t="shared" si="13"/>
        <v>8.0444411590774703</v>
      </c>
      <c r="AB76" s="19">
        <v>6.68</v>
      </c>
      <c r="AC76" s="17">
        <f t="shared" si="14"/>
        <v>17.174898956514163</v>
      </c>
      <c r="AD76" s="18">
        <f>AD75+AC76</f>
        <v>107.9779886784774</v>
      </c>
      <c r="AE76"/>
    </row>
    <row r="77" spans="1:31" ht="15.75" x14ac:dyDescent="0.25">
      <c r="A77" s="9" t="s">
        <v>216</v>
      </c>
      <c r="B77" s="10">
        <v>25</v>
      </c>
      <c r="C77" s="3">
        <v>-117.08597399999999</v>
      </c>
      <c r="D77" s="3">
        <v>46.779046999999998</v>
      </c>
      <c r="E77" s="3">
        <v>493436.88069999998</v>
      </c>
      <c r="F77" s="3">
        <v>5180614.4689999996</v>
      </c>
      <c r="G77" s="11" t="s">
        <v>28</v>
      </c>
      <c r="H77" s="12">
        <v>6</v>
      </c>
      <c r="I77" s="12" t="s">
        <v>29</v>
      </c>
      <c r="J77" s="13" t="s">
        <v>210</v>
      </c>
      <c r="K77" s="12">
        <v>8</v>
      </c>
      <c r="L77" s="12" t="s">
        <v>59</v>
      </c>
      <c r="M77" s="12" t="s">
        <v>165</v>
      </c>
      <c r="N77" s="12" t="s">
        <v>217</v>
      </c>
      <c r="O77" s="12" t="s">
        <v>211</v>
      </c>
      <c r="P77" s="12">
        <v>88</v>
      </c>
      <c r="Q77" s="12">
        <v>106</v>
      </c>
      <c r="R77" s="12">
        <f t="shared" si="12"/>
        <v>18</v>
      </c>
      <c r="S77" s="12">
        <f>S76+R77</f>
        <v>106</v>
      </c>
      <c r="T77" s="14">
        <v>1.5321327696865434</v>
      </c>
      <c r="U77" s="15">
        <v>-23.986546800000006</v>
      </c>
      <c r="W77" s="16">
        <v>0.24773024415458053</v>
      </c>
      <c r="Y77" s="16">
        <v>3.8149533278603778E-2</v>
      </c>
      <c r="AA77" s="16">
        <f t="shared" si="13"/>
        <v>6.4936638240216791</v>
      </c>
      <c r="AB77" s="19">
        <v>6.78</v>
      </c>
      <c r="AC77" s="17">
        <f t="shared" si="14"/>
        <v>6.8320012520102598</v>
      </c>
      <c r="AD77" s="18">
        <f>AD76+AC77</f>
        <v>114.80998993048766</v>
      </c>
      <c r="AE77"/>
    </row>
    <row r="78" spans="1:31" ht="15.75" x14ac:dyDescent="0.25">
      <c r="A78" s="21" t="s">
        <v>218</v>
      </c>
      <c r="B78" s="38">
        <v>25</v>
      </c>
      <c r="C78" s="3">
        <v>-117.08597399999999</v>
      </c>
      <c r="D78" s="3">
        <v>46.779046999999998</v>
      </c>
      <c r="E78" s="3">
        <v>493436.88069999998</v>
      </c>
      <c r="F78" s="3">
        <v>5180614.4689999996</v>
      </c>
      <c r="G78" s="11" t="s">
        <v>28</v>
      </c>
      <c r="H78" s="33">
        <v>6</v>
      </c>
      <c r="I78" s="33" t="s">
        <v>29</v>
      </c>
      <c r="J78" s="35" t="s">
        <v>210</v>
      </c>
      <c r="K78" s="33">
        <v>8</v>
      </c>
      <c r="L78" s="33" t="s">
        <v>59</v>
      </c>
      <c r="M78" s="12" t="s">
        <v>37</v>
      </c>
      <c r="N78" s="33" t="s">
        <v>219</v>
      </c>
      <c r="O78" s="33" t="s">
        <v>211</v>
      </c>
      <c r="P78" s="33">
        <v>106</v>
      </c>
      <c r="Q78" s="33">
        <v>153</v>
      </c>
      <c r="R78" s="12">
        <f t="shared" si="12"/>
        <v>47</v>
      </c>
      <c r="S78" s="12">
        <f>S77+R78</f>
        <v>153</v>
      </c>
      <c r="T78" s="14">
        <v>1.612601445212628</v>
      </c>
      <c r="U78" s="15">
        <v>-23.94756439999999</v>
      </c>
      <c r="W78" s="16">
        <v>0.2370872722290725</v>
      </c>
      <c r="Y78" s="16">
        <v>3.5354158103849835E-2</v>
      </c>
      <c r="AA78" s="16">
        <f t="shared" si="13"/>
        <v>6.7060647161402853</v>
      </c>
      <c r="AB78" s="19">
        <v>6.96</v>
      </c>
      <c r="AC78" s="17">
        <f t="shared" si="14"/>
        <v>17.969382058391741</v>
      </c>
      <c r="AD78" s="18">
        <f>AD77+AC78</f>
        <v>132.7793719888794</v>
      </c>
      <c r="AE78"/>
    </row>
    <row r="80" spans="1:31" ht="15.75" x14ac:dyDescent="0.25">
      <c r="A80" s="9" t="s">
        <v>226</v>
      </c>
      <c r="B80" s="10">
        <v>27</v>
      </c>
      <c r="C80" s="3">
        <v>-117.085138</v>
      </c>
      <c r="D80" s="3">
        <v>46.779069999999997</v>
      </c>
      <c r="E80" s="3">
        <v>493500.7023</v>
      </c>
      <c r="F80" s="3">
        <v>5180616.9550000001</v>
      </c>
      <c r="G80" s="11" t="s">
        <v>58</v>
      </c>
      <c r="H80" s="12">
        <v>2</v>
      </c>
      <c r="I80" s="12" t="s">
        <v>59</v>
      </c>
      <c r="J80" s="13" t="s">
        <v>227</v>
      </c>
      <c r="K80" s="12">
        <v>10</v>
      </c>
      <c r="L80" s="12" t="s">
        <v>59</v>
      </c>
      <c r="M80" s="12" t="s">
        <v>31</v>
      </c>
      <c r="N80" s="12" t="s">
        <v>31</v>
      </c>
      <c r="O80" s="12" t="s">
        <v>228</v>
      </c>
      <c r="P80" s="12">
        <v>0</v>
      </c>
      <c r="Q80" s="12">
        <v>24</v>
      </c>
      <c r="R80" s="12">
        <f t="shared" ref="R80:R85" si="15">Q80-P80</f>
        <v>24</v>
      </c>
      <c r="S80" s="12">
        <f>R80</f>
        <v>24</v>
      </c>
      <c r="T80" s="14">
        <v>1.3184163384773935</v>
      </c>
      <c r="U80" s="15">
        <v>-25.975290399999992</v>
      </c>
      <c r="W80" s="16">
        <v>1.685282428500851</v>
      </c>
      <c r="Y80" s="16">
        <v>0.1429379151342153</v>
      </c>
      <c r="AA80" s="16">
        <f t="shared" ref="AA80:AA85" si="16">W80/Y80</f>
        <v>11.790310687814433</v>
      </c>
      <c r="AB80" s="19">
        <v>5.25</v>
      </c>
      <c r="AC80" s="17">
        <f>R80*T80*W80</f>
        <v>53.325693328425153</v>
      </c>
      <c r="AD80" s="18">
        <f>AC80</f>
        <v>53.325693328425153</v>
      </c>
      <c r="AE80" s="20"/>
    </row>
    <row r="81" spans="1:31" ht="15.75" x14ac:dyDescent="0.25">
      <c r="A81" s="9" t="s">
        <v>229</v>
      </c>
      <c r="B81" s="10">
        <v>27</v>
      </c>
      <c r="C81" s="3">
        <v>-117.085138</v>
      </c>
      <c r="D81" s="3">
        <v>46.779069999999997</v>
      </c>
      <c r="E81" s="3">
        <v>493500.7023</v>
      </c>
      <c r="F81" s="3">
        <v>5180616.9550000001</v>
      </c>
      <c r="G81" s="11" t="s">
        <v>58</v>
      </c>
      <c r="H81" s="12">
        <v>2</v>
      </c>
      <c r="I81" s="12" t="s">
        <v>59</v>
      </c>
      <c r="J81" s="13" t="s">
        <v>227</v>
      </c>
      <c r="K81" s="12">
        <v>10</v>
      </c>
      <c r="L81" s="12" t="s">
        <v>59</v>
      </c>
      <c r="M81" s="12" t="s">
        <v>64</v>
      </c>
      <c r="N81" s="12" t="s">
        <v>64</v>
      </c>
      <c r="O81" s="12" t="s">
        <v>228</v>
      </c>
      <c r="P81" s="12">
        <v>24</v>
      </c>
      <c r="Q81" s="12">
        <v>41</v>
      </c>
      <c r="R81" s="12">
        <f t="shared" si="15"/>
        <v>17</v>
      </c>
      <c r="S81" s="12">
        <f>S80+R81</f>
        <v>41</v>
      </c>
      <c r="T81" s="14">
        <v>1.3676646511375692</v>
      </c>
      <c r="U81" s="15">
        <v>-24.90464999999999</v>
      </c>
      <c r="W81" s="16">
        <v>0.59057116146552102</v>
      </c>
      <c r="Y81" s="16">
        <v>5.874549258781106E-2</v>
      </c>
      <c r="AA81" s="16">
        <f t="shared" si="16"/>
        <v>10.05304637769021</v>
      </c>
      <c r="AB81" s="19">
        <v>6.15</v>
      </c>
      <c r="AC81" s="17">
        <f>R81*T81*W81</f>
        <v>13.730956125800065</v>
      </c>
      <c r="AD81" s="18">
        <f>AD80+AC81</f>
        <v>67.056649454225223</v>
      </c>
      <c r="AE81" s="20"/>
    </row>
    <row r="82" spans="1:31" ht="15.75" x14ac:dyDescent="0.25">
      <c r="A82" s="9" t="s">
        <v>230</v>
      </c>
      <c r="B82" s="10">
        <v>27</v>
      </c>
      <c r="C82" s="3">
        <v>-117.085138</v>
      </c>
      <c r="D82" s="3">
        <v>46.779069999999997</v>
      </c>
      <c r="E82" s="3">
        <v>493500.7023</v>
      </c>
      <c r="F82" s="3">
        <v>5180616.9550000001</v>
      </c>
      <c r="G82" s="11" t="s">
        <v>58</v>
      </c>
      <c r="H82" s="12">
        <v>2</v>
      </c>
      <c r="I82" s="12" t="s">
        <v>59</v>
      </c>
      <c r="J82" s="13" t="s">
        <v>227</v>
      </c>
      <c r="K82" s="12">
        <v>10</v>
      </c>
      <c r="L82" s="12" t="s">
        <v>59</v>
      </c>
      <c r="M82" s="12" t="s">
        <v>66</v>
      </c>
      <c r="N82" s="12" t="s">
        <v>67</v>
      </c>
      <c r="O82" s="12" t="s">
        <v>228</v>
      </c>
      <c r="P82" s="12">
        <v>41</v>
      </c>
      <c r="Q82" s="12">
        <v>62</v>
      </c>
      <c r="R82" s="12">
        <f t="shared" si="15"/>
        <v>21</v>
      </c>
      <c r="S82" s="12">
        <f>S81+R82</f>
        <v>62</v>
      </c>
      <c r="T82" s="14">
        <v>1.3680930487653769</v>
      </c>
      <c r="U82" s="15">
        <v>-24.595814399999995</v>
      </c>
      <c r="W82" s="16">
        <v>0.45455765809477605</v>
      </c>
      <c r="Y82" s="16">
        <v>5.0889535824033633E-2</v>
      </c>
      <c r="AA82" s="16">
        <f t="shared" si="16"/>
        <v>8.9322421738439566</v>
      </c>
      <c r="AB82" s="19">
        <v>6.57</v>
      </c>
      <c r="AC82" s="17">
        <f>R82*T82*W82</f>
        <v>13.059420618353171</v>
      </c>
      <c r="AD82" s="18">
        <f>AD81+AC82</f>
        <v>80.116070072578395</v>
      </c>
      <c r="AE82" s="20"/>
    </row>
    <row r="83" spans="1:31" ht="15.75" x14ac:dyDescent="0.25">
      <c r="A83" s="9" t="s">
        <v>231</v>
      </c>
      <c r="B83" s="10">
        <v>27</v>
      </c>
      <c r="C83" s="3">
        <v>-117.085138</v>
      </c>
      <c r="D83" s="3">
        <v>46.779069999999997</v>
      </c>
      <c r="E83" s="3">
        <v>493500.7023</v>
      </c>
      <c r="F83" s="3">
        <v>5180616.9550000001</v>
      </c>
      <c r="G83" s="11" t="s">
        <v>58</v>
      </c>
      <c r="H83" s="12">
        <v>2</v>
      </c>
      <c r="I83" s="12" t="s">
        <v>59</v>
      </c>
      <c r="J83" s="13" t="s">
        <v>227</v>
      </c>
      <c r="K83" s="12">
        <v>10</v>
      </c>
      <c r="L83" s="12" t="s">
        <v>59</v>
      </c>
      <c r="M83" s="12" t="s">
        <v>66</v>
      </c>
      <c r="N83" s="12" t="s">
        <v>69</v>
      </c>
      <c r="O83" s="12" t="s">
        <v>228</v>
      </c>
      <c r="P83" s="12">
        <v>62</v>
      </c>
      <c r="Q83" s="12">
        <v>96</v>
      </c>
      <c r="R83" s="12">
        <f t="shared" si="15"/>
        <v>34</v>
      </c>
      <c r="S83" s="12">
        <f>S82+R83</f>
        <v>96</v>
      </c>
      <c r="T83" s="14">
        <v>1.3438938071555535</v>
      </c>
      <c r="U83" s="15">
        <v>-24.504540799999994</v>
      </c>
      <c r="W83" s="16">
        <v>0.3267936330226105</v>
      </c>
      <c r="Y83" s="16">
        <v>3.9250857935600063E-2</v>
      </c>
      <c r="AA83" s="16">
        <f t="shared" si="16"/>
        <v>8.3257704470763318</v>
      </c>
      <c r="AB83" s="19">
        <v>6.84</v>
      </c>
      <c r="AC83" s="17">
        <f>R83*T83*W83</f>
        <v>14.931981947656327</v>
      </c>
      <c r="AD83" s="18">
        <f>AD82+AC83</f>
        <v>95.048052020234721</v>
      </c>
      <c r="AE83" s="20"/>
    </row>
    <row r="84" spans="1:31" ht="15.75" x14ac:dyDescent="0.25">
      <c r="A84" s="9" t="s">
        <v>232</v>
      </c>
      <c r="B84" s="10">
        <v>27</v>
      </c>
      <c r="C84" s="3">
        <v>-117.085138</v>
      </c>
      <c r="D84" s="3">
        <v>46.779069999999997</v>
      </c>
      <c r="E84" s="3">
        <v>493500.7023</v>
      </c>
      <c r="F84" s="3">
        <v>5180616.9550000001</v>
      </c>
      <c r="G84" s="11" t="s">
        <v>58</v>
      </c>
      <c r="H84" s="12">
        <v>2</v>
      </c>
      <c r="I84" s="12" t="s">
        <v>59</v>
      </c>
      <c r="J84" s="13" t="s">
        <v>227</v>
      </c>
      <c r="K84" s="12">
        <v>10</v>
      </c>
      <c r="L84" s="12" t="s">
        <v>59</v>
      </c>
      <c r="M84" s="12" t="s">
        <v>66</v>
      </c>
      <c r="N84" s="12" t="s">
        <v>200</v>
      </c>
      <c r="O84" s="12" t="s">
        <v>228</v>
      </c>
      <c r="P84" s="12">
        <v>96</v>
      </c>
      <c r="Q84" s="12">
        <v>128</v>
      </c>
      <c r="R84" s="12">
        <f t="shared" si="15"/>
        <v>32</v>
      </c>
      <c r="S84" s="12">
        <f>S83+R84</f>
        <v>128</v>
      </c>
      <c r="T84" s="14">
        <v>1.2656661205965569</v>
      </c>
      <c r="U84" s="15">
        <v>-22.143873599999999</v>
      </c>
      <c r="W84" s="16">
        <v>0.32619841376529096</v>
      </c>
      <c r="Y84" s="16">
        <v>3.6597660975937626E-2</v>
      </c>
      <c r="AA84" s="16">
        <f t="shared" si="16"/>
        <v>8.9130945821854883</v>
      </c>
      <c r="AB84" s="19">
        <v>7.09</v>
      </c>
      <c r="AC84" s="17">
        <f>R84*T84*W84</f>
        <v>13.211464988642122</v>
      </c>
      <c r="AD84" s="18">
        <f>AD83+AC84</f>
        <v>108.25951700887684</v>
      </c>
      <c r="AE84" s="20"/>
    </row>
    <row r="85" spans="1:31" ht="15.75" x14ac:dyDescent="0.25">
      <c r="A85" s="9" t="s">
        <v>233</v>
      </c>
      <c r="B85" s="10">
        <v>27</v>
      </c>
      <c r="C85" s="3">
        <v>-117.085138</v>
      </c>
      <c r="D85" s="3">
        <v>46.779069999999997</v>
      </c>
      <c r="E85" s="3">
        <v>493500.7023</v>
      </c>
      <c r="F85" s="3">
        <v>5180616.9550000001</v>
      </c>
      <c r="G85" s="11" t="s">
        <v>58</v>
      </c>
      <c r="H85" s="12">
        <v>2</v>
      </c>
      <c r="I85" s="12" t="s">
        <v>59</v>
      </c>
      <c r="J85" s="13" t="s">
        <v>227</v>
      </c>
      <c r="K85" s="12">
        <v>10</v>
      </c>
      <c r="L85" s="12" t="s">
        <v>59</v>
      </c>
      <c r="M85" s="12" t="s">
        <v>234</v>
      </c>
      <c r="N85" s="12" t="s">
        <v>234</v>
      </c>
      <c r="O85" s="12" t="s">
        <v>228</v>
      </c>
      <c r="P85" s="12">
        <v>128</v>
      </c>
      <c r="Q85" s="12">
        <v>153</v>
      </c>
      <c r="R85" s="12">
        <f t="shared" si="15"/>
        <v>25</v>
      </c>
      <c r="S85" s="12">
        <f>S84+R85</f>
        <v>153</v>
      </c>
      <c r="T85" s="14">
        <v>1.2032820471343255</v>
      </c>
      <c r="U85" s="15">
        <v>-13.685507599999998</v>
      </c>
      <c r="V85" s="50">
        <v>-24.095023499999996</v>
      </c>
      <c r="W85" s="16">
        <v>0.79539607648373489</v>
      </c>
      <c r="X85" s="51">
        <v>0.20772212511834537</v>
      </c>
      <c r="Y85" s="16">
        <v>3.083956024109985E-2</v>
      </c>
      <c r="Z85" s="51">
        <v>2.6813232830820769E-2</v>
      </c>
      <c r="AA85" s="16">
        <f t="shared" si="16"/>
        <v>25.791420833028329</v>
      </c>
      <c r="AB85" s="19">
        <v>7.6</v>
      </c>
      <c r="AC85" s="17">
        <f>R85*T85*X85</f>
        <v>6.2487075986873784</v>
      </c>
      <c r="AD85" s="18">
        <f>AD84+AC85</f>
        <v>114.50822460756422</v>
      </c>
      <c r="AE85" s="20"/>
    </row>
    <row r="87" spans="1:31" ht="15.75" x14ac:dyDescent="0.25">
      <c r="A87" s="9" t="s">
        <v>241</v>
      </c>
      <c r="B87" s="10">
        <v>29</v>
      </c>
      <c r="C87" s="3">
        <v>-117.08430199999999</v>
      </c>
      <c r="D87" s="3">
        <v>46.779007</v>
      </c>
      <c r="E87" s="3">
        <v>493564.51370000001</v>
      </c>
      <c r="F87" s="3">
        <v>5180609.8859999999</v>
      </c>
      <c r="G87" s="11" t="s">
        <v>175</v>
      </c>
      <c r="H87" s="12">
        <v>3</v>
      </c>
      <c r="I87" s="12" t="s">
        <v>59</v>
      </c>
      <c r="J87" s="13" t="s">
        <v>242</v>
      </c>
      <c r="K87" s="12">
        <v>12</v>
      </c>
      <c r="L87" s="12" t="s">
        <v>59</v>
      </c>
      <c r="M87" s="12" t="s">
        <v>31</v>
      </c>
      <c r="N87" s="12" t="s">
        <v>31</v>
      </c>
      <c r="O87" s="12" t="s">
        <v>243</v>
      </c>
      <c r="P87" s="12">
        <v>0</v>
      </c>
      <c r="Q87" s="12">
        <v>22</v>
      </c>
      <c r="R87" s="12">
        <f t="shared" ref="R87:R92" si="17">Q87-P87</f>
        <v>22</v>
      </c>
      <c r="S87" s="12">
        <f>R87</f>
        <v>22</v>
      </c>
      <c r="T87" s="14">
        <v>1.2660052291400763</v>
      </c>
      <c r="U87" s="15">
        <v>-25.864049999999992</v>
      </c>
      <c r="W87" s="16">
        <v>1.6750767781441356</v>
      </c>
      <c r="Y87" s="16">
        <v>0.14116344795101271</v>
      </c>
      <c r="AA87" s="16">
        <f t="shared" ref="AA87:AA92" si="18">W87/Y87</f>
        <v>11.866221762487903</v>
      </c>
      <c r="AB87" s="19">
        <v>5.29</v>
      </c>
      <c r="AC87" s="17">
        <f>R87*T87*W87</f>
        <v>46.654431127514918</v>
      </c>
      <c r="AD87" s="18">
        <f>AC87</f>
        <v>46.654431127514918</v>
      </c>
      <c r="AE87"/>
    </row>
    <row r="88" spans="1:31" ht="15.75" x14ac:dyDescent="0.25">
      <c r="A88" s="9" t="s">
        <v>244</v>
      </c>
      <c r="B88" s="10">
        <v>29</v>
      </c>
      <c r="C88" s="3">
        <v>-117.08430199999999</v>
      </c>
      <c r="D88" s="3">
        <v>46.779007</v>
      </c>
      <c r="E88" s="3">
        <v>493564.51370000001</v>
      </c>
      <c r="F88" s="3">
        <v>5180609.8859999999</v>
      </c>
      <c r="G88" s="11" t="s">
        <v>175</v>
      </c>
      <c r="H88" s="12">
        <v>3</v>
      </c>
      <c r="I88" s="12" t="s">
        <v>59</v>
      </c>
      <c r="J88" s="13" t="s">
        <v>242</v>
      </c>
      <c r="K88" s="12">
        <v>12</v>
      </c>
      <c r="L88" s="12" t="s">
        <v>59</v>
      </c>
      <c r="M88" s="12" t="s">
        <v>35</v>
      </c>
      <c r="N88" s="12" t="s">
        <v>35</v>
      </c>
      <c r="O88" s="12" t="s">
        <v>243</v>
      </c>
      <c r="P88" s="12">
        <v>22</v>
      </c>
      <c r="Q88" s="12">
        <v>50</v>
      </c>
      <c r="R88" s="12">
        <f t="shared" si="17"/>
        <v>28</v>
      </c>
      <c r="S88" s="12">
        <f>S87+R88</f>
        <v>50</v>
      </c>
      <c r="T88" s="14">
        <v>1.3070777329706602</v>
      </c>
      <c r="U88" s="15">
        <v>-25.097349999999992</v>
      </c>
      <c r="W88" s="16">
        <v>0.85806899286280747</v>
      </c>
      <c r="Y88" s="16">
        <v>8.046193497224427E-2</v>
      </c>
      <c r="AA88" s="16">
        <f t="shared" si="18"/>
        <v>10.664284834298385</v>
      </c>
      <c r="AB88" s="19">
        <v>6.33</v>
      </c>
      <c r="AC88" s="17">
        <f>R88*T88*W88</f>
        <v>31.403760469859009</v>
      </c>
      <c r="AD88" s="18">
        <f>AD87+AC88</f>
        <v>78.058191597373934</v>
      </c>
      <c r="AE88"/>
    </row>
    <row r="89" spans="1:31" ht="15.75" x14ac:dyDescent="0.25">
      <c r="A89" s="9" t="s">
        <v>245</v>
      </c>
      <c r="B89" s="10">
        <v>29</v>
      </c>
      <c r="C89" s="3">
        <v>-117.08430199999999</v>
      </c>
      <c r="D89" s="3">
        <v>46.779007</v>
      </c>
      <c r="E89" s="3">
        <v>493564.51370000001</v>
      </c>
      <c r="F89" s="3">
        <v>5180609.8859999999</v>
      </c>
      <c r="G89" s="11" t="s">
        <v>175</v>
      </c>
      <c r="H89" s="12">
        <v>3</v>
      </c>
      <c r="I89" s="12" t="s">
        <v>59</v>
      </c>
      <c r="J89" s="13" t="s">
        <v>242</v>
      </c>
      <c r="K89" s="12">
        <v>12</v>
      </c>
      <c r="L89" s="12" t="s">
        <v>59</v>
      </c>
      <c r="M89" s="12" t="s">
        <v>66</v>
      </c>
      <c r="N89" s="12" t="s">
        <v>67</v>
      </c>
      <c r="O89" s="12" t="s">
        <v>243</v>
      </c>
      <c r="P89" s="12">
        <v>50</v>
      </c>
      <c r="Q89" s="12">
        <v>68</v>
      </c>
      <c r="R89" s="12">
        <f t="shared" si="17"/>
        <v>18</v>
      </c>
      <c r="S89" s="12">
        <f>S88+R89</f>
        <v>68</v>
      </c>
      <c r="T89" s="14">
        <v>1.4408219631123058</v>
      </c>
      <c r="U89" s="15">
        <v>-24.813424999999995</v>
      </c>
      <c r="W89" s="16">
        <v>0.58697503741972867</v>
      </c>
      <c r="Y89" s="16">
        <v>6.1503548838781327E-2</v>
      </c>
      <c r="AA89" s="16">
        <f t="shared" si="18"/>
        <v>9.5437588318417337</v>
      </c>
      <c r="AB89" s="19">
        <v>6.68</v>
      </c>
      <c r="AC89" s="17">
        <f>R89*T89*W89</f>
        <v>15.223077462834228</v>
      </c>
      <c r="AD89" s="18">
        <f>AD88+AC89</f>
        <v>93.28126906020816</v>
      </c>
      <c r="AE89"/>
    </row>
    <row r="90" spans="1:31" ht="15.75" x14ac:dyDescent="0.25">
      <c r="A90" s="9" t="s">
        <v>246</v>
      </c>
      <c r="B90" s="10">
        <v>29</v>
      </c>
      <c r="C90" s="3">
        <v>-117.08430199999999</v>
      </c>
      <c r="D90" s="3">
        <v>46.779007</v>
      </c>
      <c r="E90" s="3">
        <v>493564.51370000001</v>
      </c>
      <c r="F90" s="3">
        <v>5180609.8859999999</v>
      </c>
      <c r="G90" s="11" t="s">
        <v>175</v>
      </c>
      <c r="H90" s="12">
        <v>3</v>
      </c>
      <c r="I90" s="12" t="s">
        <v>59</v>
      </c>
      <c r="J90" s="13" t="s">
        <v>242</v>
      </c>
      <c r="K90" s="12">
        <v>12</v>
      </c>
      <c r="L90" s="12" t="s">
        <v>59</v>
      </c>
      <c r="M90" s="12" t="s">
        <v>66</v>
      </c>
      <c r="N90" s="12" t="s">
        <v>69</v>
      </c>
      <c r="O90" s="12" t="s">
        <v>243</v>
      </c>
      <c r="P90" s="12">
        <v>68</v>
      </c>
      <c r="Q90" s="12">
        <v>92</v>
      </c>
      <c r="R90" s="12">
        <f t="shared" si="17"/>
        <v>24</v>
      </c>
      <c r="S90" s="12">
        <f>S89+R90</f>
        <v>92</v>
      </c>
      <c r="T90" s="14">
        <v>1.3632424302216251</v>
      </c>
      <c r="U90" s="15">
        <v>-19.934637599999995</v>
      </c>
      <c r="V90" s="50">
        <v>-24.328107899999999</v>
      </c>
      <c r="W90" s="16">
        <v>0.58439014910607023</v>
      </c>
      <c r="X90" s="51">
        <v>0.38735921590358108</v>
      </c>
      <c r="Y90" s="16">
        <v>4.8692671895979082E-2</v>
      </c>
      <c r="Z90" s="51">
        <v>4.6647156611484386E-2</v>
      </c>
      <c r="AA90" s="16">
        <f t="shared" si="18"/>
        <v>12.0016036572092</v>
      </c>
      <c r="AB90" s="19">
        <v>7.01</v>
      </c>
      <c r="AC90" s="17">
        <f>R90*T90*X90</f>
        <v>12.673548452571385</v>
      </c>
      <c r="AD90" s="18">
        <f>AD89+AC90</f>
        <v>105.95481751277954</v>
      </c>
      <c r="AE90"/>
    </row>
    <row r="91" spans="1:31" ht="15.75" x14ac:dyDescent="0.25">
      <c r="A91" s="9" t="s">
        <v>247</v>
      </c>
      <c r="B91" s="10">
        <v>29</v>
      </c>
      <c r="C91" s="3">
        <v>-117.08430199999999</v>
      </c>
      <c r="D91" s="3">
        <v>46.779007</v>
      </c>
      <c r="E91" s="3">
        <v>493564.51370000001</v>
      </c>
      <c r="F91" s="3">
        <v>5180609.8859999999</v>
      </c>
      <c r="G91" s="11" t="s">
        <v>175</v>
      </c>
      <c r="H91" s="12">
        <v>3</v>
      </c>
      <c r="I91" s="12" t="s">
        <v>59</v>
      </c>
      <c r="J91" s="13" t="s">
        <v>242</v>
      </c>
      <c r="K91" s="12">
        <v>12</v>
      </c>
      <c r="L91" s="12" t="s">
        <v>59</v>
      </c>
      <c r="M91" s="12" t="s">
        <v>117</v>
      </c>
      <c r="N91" s="42" t="s">
        <v>248</v>
      </c>
      <c r="O91" s="42" t="s">
        <v>243</v>
      </c>
      <c r="P91" s="42">
        <v>92</v>
      </c>
      <c r="Q91" s="42">
        <v>132</v>
      </c>
      <c r="R91" s="12">
        <f t="shared" si="17"/>
        <v>40</v>
      </c>
      <c r="S91" s="12">
        <f>S90+R91</f>
        <v>132</v>
      </c>
      <c r="T91" s="14">
        <v>1.2540290457447738</v>
      </c>
      <c r="U91" s="15">
        <v>-12.015615599999997</v>
      </c>
      <c r="V91" s="53">
        <v>-23.376346599999998</v>
      </c>
      <c r="W91" s="54">
        <v>0.89451702469677041</v>
      </c>
      <c r="X91" s="55">
        <v>1.5768822131704003</v>
      </c>
      <c r="Y91" s="54">
        <v>3.0600613765892147E-2</v>
      </c>
      <c r="Z91" s="55">
        <v>0.25864052953156819</v>
      </c>
      <c r="AA91" s="16">
        <f t="shared" si="18"/>
        <v>29.231996179560653</v>
      </c>
      <c r="AB91" s="19">
        <v>7.5</v>
      </c>
      <c r="AC91" s="17">
        <f>R91*T91*X91</f>
        <v>79.098243881359366</v>
      </c>
      <c r="AD91" s="18">
        <f>AD90+AC91</f>
        <v>185.05306139413892</v>
      </c>
      <c r="AE91"/>
    </row>
    <row r="92" spans="1:31" ht="15.75" x14ac:dyDescent="0.25">
      <c r="A92" s="9" t="s">
        <v>249</v>
      </c>
      <c r="B92" s="10">
        <v>29</v>
      </c>
      <c r="C92" s="3">
        <v>-117.08430199999999</v>
      </c>
      <c r="D92" s="3">
        <v>46.779007</v>
      </c>
      <c r="E92" s="3">
        <v>493564.51370000001</v>
      </c>
      <c r="F92" s="3">
        <v>5180609.8859999999</v>
      </c>
      <c r="G92" s="11" t="s">
        <v>175</v>
      </c>
      <c r="H92" s="12">
        <v>3</v>
      </c>
      <c r="I92" s="12" t="s">
        <v>59</v>
      </c>
      <c r="J92" s="13" t="s">
        <v>242</v>
      </c>
      <c r="K92" s="12">
        <v>12</v>
      </c>
      <c r="L92" s="12" t="s">
        <v>59</v>
      </c>
      <c r="M92" s="12" t="s">
        <v>117</v>
      </c>
      <c r="N92" s="42" t="s">
        <v>250</v>
      </c>
      <c r="O92" s="42" t="s">
        <v>243</v>
      </c>
      <c r="P92" s="42">
        <v>132</v>
      </c>
      <c r="Q92" s="42">
        <v>153</v>
      </c>
      <c r="R92" s="12">
        <f t="shared" si="17"/>
        <v>21</v>
      </c>
      <c r="S92" s="12">
        <f>S91+R92</f>
        <v>153</v>
      </c>
      <c r="T92" s="14">
        <v>1.4629142567438278</v>
      </c>
      <c r="U92" s="15">
        <v>-12.912352199999999</v>
      </c>
      <c r="V92" s="50">
        <v>-23.699393399999998</v>
      </c>
      <c r="W92" s="16">
        <v>0.77627161255128929</v>
      </c>
      <c r="X92" s="51">
        <v>0.1801390662948637</v>
      </c>
      <c r="Y92" s="16">
        <v>3.3209211868225695E-2</v>
      </c>
      <c r="Z92" s="51">
        <v>2.6987856436088867E-2</v>
      </c>
      <c r="AA92" s="16">
        <f t="shared" si="18"/>
        <v>23.375189258677338</v>
      </c>
      <c r="AB92" s="19">
        <v>7.73</v>
      </c>
      <c r="AC92" s="17">
        <f>R92*T92*X92</f>
        <v>5.5340881738648307</v>
      </c>
      <c r="AD92" s="18">
        <f>AD91+AC92</f>
        <v>190.58714956800375</v>
      </c>
      <c r="AE92"/>
    </row>
    <row r="94" spans="1:31" ht="15.75" x14ac:dyDescent="0.25">
      <c r="A94" s="9" t="s">
        <v>256</v>
      </c>
      <c r="B94" s="10">
        <v>31</v>
      </c>
      <c r="C94" s="3">
        <v>-117.083466</v>
      </c>
      <c r="D94" s="3">
        <v>46.779023000000002</v>
      </c>
      <c r="E94" s="3">
        <v>493628.3346</v>
      </c>
      <c r="F94" s="3">
        <v>5180611.5959999999</v>
      </c>
      <c r="G94" s="11" t="s">
        <v>58</v>
      </c>
      <c r="H94" s="12">
        <v>5</v>
      </c>
      <c r="I94" s="12" t="s">
        <v>59</v>
      </c>
      <c r="J94" s="13" t="s">
        <v>257</v>
      </c>
      <c r="K94" s="12">
        <v>14</v>
      </c>
      <c r="L94" s="12" t="s">
        <v>59</v>
      </c>
      <c r="M94" s="12" t="s">
        <v>31</v>
      </c>
      <c r="N94" s="12" t="s">
        <v>31</v>
      </c>
      <c r="O94" s="12" t="s">
        <v>258</v>
      </c>
      <c r="P94" s="12">
        <v>0</v>
      </c>
      <c r="Q94" s="12">
        <v>13</v>
      </c>
      <c r="R94" s="12">
        <f t="shared" ref="R94:R99" si="19">Q94-P94</f>
        <v>13</v>
      </c>
      <c r="S94" s="12">
        <f>R94</f>
        <v>13</v>
      </c>
      <c r="T94" s="14">
        <v>1.2419633029136186</v>
      </c>
      <c r="U94" s="15">
        <v>-26.388849999999991</v>
      </c>
      <c r="W94" s="16">
        <v>2.5460040548823613</v>
      </c>
      <c r="Y94" s="16">
        <v>0.19317742467820262</v>
      </c>
      <c r="AA94" s="16">
        <f t="shared" ref="AA94:AA99" si="20">W94/Y94</f>
        <v>13.179614849527717</v>
      </c>
      <c r="AB94" s="19">
        <v>5.3</v>
      </c>
      <c r="AC94" s="17">
        <f t="shared" ref="AC94:AC99" si="21">R94*T94*W94</f>
        <v>41.106566868031116</v>
      </c>
      <c r="AD94" s="18">
        <f>AC94</f>
        <v>41.106566868031116</v>
      </c>
      <c r="AE94"/>
    </row>
    <row r="95" spans="1:31" ht="15.75" x14ac:dyDescent="0.25">
      <c r="A95" s="9" t="s">
        <v>259</v>
      </c>
      <c r="B95" s="10">
        <v>31</v>
      </c>
      <c r="C95" s="3">
        <v>-117.083466</v>
      </c>
      <c r="D95" s="3">
        <v>46.779023000000002</v>
      </c>
      <c r="E95" s="3">
        <v>493628.3346</v>
      </c>
      <c r="F95" s="3">
        <v>5180611.5959999999</v>
      </c>
      <c r="G95" s="11" t="s">
        <v>58</v>
      </c>
      <c r="H95" s="12">
        <v>5</v>
      </c>
      <c r="I95" s="12" t="s">
        <v>59</v>
      </c>
      <c r="J95" s="13" t="s">
        <v>257</v>
      </c>
      <c r="K95" s="12">
        <v>14</v>
      </c>
      <c r="L95" s="12" t="s">
        <v>59</v>
      </c>
      <c r="M95" s="12" t="s">
        <v>29</v>
      </c>
      <c r="N95" s="12" t="s">
        <v>149</v>
      </c>
      <c r="O95" s="12" t="s">
        <v>258</v>
      </c>
      <c r="P95" s="12">
        <v>13</v>
      </c>
      <c r="Q95" s="12">
        <v>40</v>
      </c>
      <c r="R95" s="12">
        <f t="shared" si="19"/>
        <v>27</v>
      </c>
      <c r="S95" s="12">
        <f>S94+R95</f>
        <v>40</v>
      </c>
      <c r="T95" s="14">
        <v>1.3967504120304355</v>
      </c>
      <c r="U95" s="15">
        <v>-25.491974999999989</v>
      </c>
      <c r="W95" s="16">
        <v>1.2390151933009077</v>
      </c>
      <c r="Y95" s="16">
        <v>0.10964248107105251</v>
      </c>
      <c r="AA95" s="16">
        <f t="shared" si="20"/>
        <v>11.300503064117809</v>
      </c>
      <c r="AB95" s="19">
        <v>5.91</v>
      </c>
      <c r="AC95" s="17">
        <f t="shared" si="21"/>
        <v>46.726064507385338</v>
      </c>
      <c r="AD95" s="18">
        <f>AD94+AC95</f>
        <v>87.832631375416454</v>
      </c>
      <c r="AE95"/>
    </row>
    <row r="96" spans="1:31" ht="15.75" x14ac:dyDescent="0.25">
      <c r="A96" s="9" t="s">
        <v>260</v>
      </c>
      <c r="B96" s="10">
        <v>31</v>
      </c>
      <c r="C96" s="3">
        <v>-117.083466</v>
      </c>
      <c r="D96" s="3">
        <v>46.779023000000002</v>
      </c>
      <c r="E96" s="3">
        <v>493628.3346</v>
      </c>
      <c r="F96" s="3">
        <v>5180611.5959999999</v>
      </c>
      <c r="G96" s="11" t="s">
        <v>58</v>
      </c>
      <c r="H96" s="12">
        <v>5</v>
      </c>
      <c r="I96" s="12" t="s">
        <v>59</v>
      </c>
      <c r="J96" s="13" t="s">
        <v>257</v>
      </c>
      <c r="K96" s="12">
        <v>14</v>
      </c>
      <c r="L96" s="12" t="s">
        <v>59</v>
      </c>
      <c r="M96" s="12" t="s">
        <v>29</v>
      </c>
      <c r="N96" s="12" t="s">
        <v>151</v>
      </c>
      <c r="O96" s="12" t="s">
        <v>258</v>
      </c>
      <c r="P96" s="12">
        <v>40</v>
      </c>
      <c r="Q96" s="12">
        <v>57</v>
      </c>
      <c r="R96" s="12">
        <f t="shared" si="19"/>
        <v>17</v>
      </c>
      <c r="S96" s="12">
        <f>S95+R96</f>
        <v>57</v>
      </c>
      <c r="T96" s="14">
        <v>1.4297614097244347</v>
      </c>
      <c r="U96" s="15">
        <v>-25.104524999999995</v>
      </c>
      <c r="W96" s="16">
        <v>0.60154314322175317</v>
      </c>
      <c r="Y96" s="16">
        <v>6.1048395013252189E-2</v>
      </c>
      <c r="AA96" s="16">
        <f t="shared" si="20"/>
        <v>9.8535455861070904</v>
      </c>
      <c r="AB96" s="19">
        <v>7.5</v>
      </c>
      <c r="AC96" s="17">
        <f t="shared" si="21"/>
        <v>14.621073931867622</v>
      </c>
      <c r="AD96" s="18">
        <f>AD95+AC96</f>
        <v>102.45370530728408</v>
      </c>
      <c r="AE96"/>
    </row>
    <row r="97" spans="1:31" ht="15.75" x14ac:dyDescent="0.25">
      <c r="A97" s="9" t="s">
        <v>261</v>
      </c>
      <c r="B97" s="10">
        <v>31</v>
      </c>
      <c r="C97" s="3">
        <v>-117.083466</v>
      </c>
      <c r="D97" s="3">
        <v>46.779023000000002</v>
      </c>
      <c r="E97" s="3">
        <v>493628.3346</v>
      </c>
      <c r="F97" s="3">
        <v>5180611.5959999999</v>
      </c>
      <c r="G97" s="11" t="s">
        <v>58</v>
      </c>
      <c r="H97" s="12">
        <v>5</v>
      </c>
      <c r="I97" s="12" t="s">
        <v>59</v>
      </c>
      <c r="J97" s="13" t="s">
        <v>257</v>
      </c>
      <c r="K97" s="12">
        <v>14</v>
      </c>
      <c r="L97" s="12" t="s">
        <v>59</v>
      </c>
      <c r="M97" s="12" t="s">
        <v>66</v>
      </c>
      <c r="N97" s="12" t="s">
        <v>67</v>
      </c>
      <c r="O97" s="12" t="s">
        <v>258</v>
      </c>
      <c r="P97" s="12">
        <v>57</v>
      </c>
      <c r="Q97" s="12">
        <v>88</v>
      </c>
      <c r="R97" s="12">
        <f t="shared" si="19"/>
        <v>31</v>
      </c>
      <c r="S97" s="12">
        <f>S96+R97</f>
        <v>88</v>
      </c>
      <c r="T97" s="14">
        <v>1.3877925985331598</v>
      </c>
      <c r="U97" s="15">
        <v>-24.563856600000001</v>
      </c>
      <c r="W97" s="16">
        <v>0.32946956700747954</v>
      </c>
      <c r="Y97" s="16">
        <v>4.023193577163247E-2</v>
      </c>
      <c r="AA97" s="16">
        <f t="shared" si="20"/>
        <v>8.1892546477912322</v>
      </c>
      <c r="AB97" s="19">
        <v>7.56</v>
      </c>
      <c r="AC97" s="17">
        <f t="shared" si="21"/>
        <v>14.174298222582056</v>
      </c>
      <c r="AD97" s="18">
        <f>AD96+AC97</f>
        <v>116.62800352986613</v>
      </c>
      <c r="AE97"/>
    </row>
    <row r="98" spans="1:31" ht="15.75" x14ac:dyDescent="0.25">
      <c r="A98" s="9" t="s">
        <v>262</v>
      </c>
      <c r="B98" s="10">
        <v>31</v>
      </c>
      <c r="C98" s="3">
        <v>-117.083466</v>
      </c>
      <c r="D98" s="3">
        <v>46.779023000000002</v>
      </c>
      <c r="E98" s="3">
        <v>493628.3346</v>
      </c>
      <c r="F98" s="3">
        <v>5180611.5959999999</v>
      </c>
      <c r="G98" s="11" t="s">
        <v>58</v>
      </c>
      <c r="H98" s="12">
        <v>5</v>
      </c>
      <c r="I98" s="12" t="s">
        <v>59</v>
      </c>
      <c r="J98" s="13" t="s">
        <v>257</v>
      </c>
      <c r="K98" s="12">
        <v>14</v>
      </c>
      <c r="L98" s="12" t="s">
        <v>59</v>
      </c>
      <c r="M98" s="12" t="s">
        <v>66</v>
      </c>
      <c r="N98" s="12" t="s">
        <v>69</v>
      </c>
      <c r="O98" s="12" t="s">
        <v>258</v>
      </c>
      <c r="P98" s="12">
        <v>88</v>
      </c>
      <c r="Q98" s="12">
        <v>127</v>
      </c>
      <c r="R98" s="12">
        <f t="shared" si="19"/>
        <v>39</v>
      </c>
      <c r="S98" s="12">
        <f>S97+R98</f>
        <v>127</v>
      </c>
      <c r="T98" s="14">
        <v>1.5894771009307775</v>
      </c>
      <c r="U98" s="15">
        <v>-24.078121600000003</v>
      </c>
      <c r="W98" s="16">
        <v>0.17499692346862999</v>
      </c>
      <c r="Y98" s="16">
        <v>2.7128641446181923E-2</v>
      </c>
      <c r="AA98" s="16">
        <f t="shared" si="20"/>
        <v>6.4506335053965262</v>
      </c>
      <c r="AB98" s="19">
        <v>7.47</v>
      </c>
      <c r="AC98" s="17">
        <f t="shared" si="21"/>
        <v>10.847990500882203</v>
      </c>
      <c r="AD98" s="18">
        <f>AD97+AC98</f>
        <v>127.47599403074834</v>
      </c>
      <c r="AE98"/>
    </row>
    <row r="99" spans="1:31" ht="15.75" x14ac:dyDescent="0.25">
      <c r="A99" s="9" t="s">
        <v>263</v>
      </c>
      <c r="B99" s="10">
        <v>31</v>
      </c>
      <c r="C99" s="3">
        <v>-117.083466</v>
      </c>
      <c r="D99" s="3">
        <v>46.779023000000002</v>
      </c>
      <c r="E99" s="3">
        <v>493628.3346</v>
      </c>
      <c r="F99" s="3">
        <v>5180611.5959999999</v>
      </c>
      <c r="G99" s="11" t="s">
        <v>58</v>
      </c>
      <c r="H99" s="12">
        <v>5</v>
      </c>
      <c r="I99" s="12" t="s">
        <v>59</v>
      </c>
      <c r="J99" s="13" t="s">
        <v>257</v>
      </c>
      <c r="K99" s="12">
        <v>14</v>
      </c>
      <c r="L99" s="12" t="s">
        <v>59</v>
      </c>
      <c r="M99" s="12" t="s">
        <v>66</v>
      </c>
      <c r="N99" s="12" t="s">
        <v>85</v>
      </c>
      <c r="O99" s="12" t="s">
        <v>258</v>
      </c>
      <c r="P99" s="12">
        <v>127</v>
      </c>
      <c r="Q99" s="12">
        <v>153</v>
      </c>
      <c r="R99" s="12">
        <f t="shared" si="19"/>
        <v>26</v>
      </c>
      <c r="S99" s="12">
        <f>S98+R99</f>
        <v>153</v>
      </c>
      <c r="T99" s="14">
        <v>1.5941984092516648</v>
      </c>
      <c r="U99" s="15">
        <v>-23.168007599999996</v>
      </c>
      <c r="W99" s="16">
        <v>9.2431821283065943E-2</v>
      </c>
      <c r="Y99" s="16">
        <v>1.6091931616600715E-2</v>
      </c>
      <c r="AA99" s="16">
        <f t="shared" si="20"/>
        <v>5.7439854633555409</v>
      </c>
      <c r="AB99" s="19">
        <v>7.62</v>
      </c>
      <c r="AC99" s="17">
        <f t="shared" si="21"/>
        <v>3.8312212237961449</v>
      </c>
      <c r="AD99" s="18">
        <f>AD98+AC99</f>
        <v>131.30721525454447</v>
      </c>
      <c r="AE99"/>
    </row>
    <row r="101" spans="1:31" ht="15.75" x14ac:dyDescent="0.25">
      <c r="A101" s="9" t="s">
        <v>270</v>
      </c>
      <c r="B101" s="10">
        <v>33</v>
      </c>
      <c r="C101" s="3">
        <v>-117.08262999999999</v>
      </c>
      <c r="D101" s="3">
        <v>46.779012999999999</v>
      </c>
      <c r="E101" s="3">
        <v>493692.15230000002</v>
      </c>
      <c r="F101" s="3">
        <v>5180610.4170000004</v>
      </c>
      <c r="G101" s="11" t="s">
        <v>175</v>
      </c>
      <c r="H101" s="12">
        <v>6</v>
      </c>
      <c r="I101" s="12" t="s">
        <v>59</v>
      </c>
      <c r="J101" s="13" t="s">
        <v>271</v>
      </c>
      <c r="K101" s="12">
        <v>16</v>
      </c>
      <c r="L101" s="12" t="s">
        <v>59</v>
      </c>
      <c r="M101" s="12" t="s">
        <v>31</v>
      </c>
      <c r="N101" s="12" t="s">
        <v>31</v>
      </c>
      <c r="O101" s="12" t="s">
        <v>272</v>
      </c>
      <c r="P101" s="12">
        <v>0</v>
      </c>
      <c r="Q101" s="12">
        <v>9</v>
      </c>
      <c r="R101" s="12">
        <f t="shared" ref="R101:R106" si="22">Q101-P101</f>
        <v>9</v>
      </c>
      <c r="S101" s="12">
        <f>R101</f>
        <v>9</v>
      </c>
      <c r="T101" s="14">
        <v>1.285259058666582</v>
      </c>
      <c r="U101" s="15">
        <v>-26.071168999999998</v>
      </c>
      <c r="W101" s="16">
        <v>1.4927091988130567</v>
      </c>
      <c r="Y101" s="16">
        <v>0.13184824077999152</v>
      </c>
      <c r="AA101" s="16">
        <f t="shared" ref="AA101:AA106" si="23">W101/Y101</f>
        <v>11.321419155708455</v>
      </c>
      <c r="AB101" s="19">
        <v>6.69</v>
      </c>
      <c r="AC101" s="17">
        <f>R101*T101*W101</f>
        <v>17.266662177564754</v>
      </c>
      <c r="AD101" s="18">
        <f>AC101</f>
        <v>17.266662177564754</v>
      </c>
      <c r="AE101"/>
    </row>
    <row r="102" spans="1:31" ht="15.75" x14ac:dyDescent="0.25">
      <c r="A102" s="9" t="s">
        <v>273</v>
      </c>
      <c r="B102" s="10">
        <v>33</v>
      </c>
      <c r="C102" s="3">
        <v>-117.08262999999999</v>
      </c>
      <c r="D102" s="3">
        <v>46.779012999999999</v>
      </c>
      <c r="E102" s="3">
        <v>493692.15230000002</v>
      </c>
      <c r="F102" s="3">
        <v>5180610.4170000004</v>
      </c>
      <c r="G102" s="11" t="s">
        <v>175</v>
      </c>
      <c r="H102" s="12">
        <v>6</v>
      </c>
      <c r="I102" s="12" t="s">
        <v>59</v>
      </c>
      <c r="J102" s="13" t="s">
        <v>271</v>
      </c>
      <c r="K102" s="12">
        <v>16</v>
      </c>
      <c r="L102" s="12" t="s">
        <v>59</v>
      </c>
      <c r="M102" s="12" t="s">
        <v>35</v>
      </c>
      <c r="N102" s="12" t="s">
        <v>35</v>
      </c>
      <c r="O102" s="12" t="s">
        <v>272</v>
      </c>
      <c r="P102" s="12">
        <v>9</v>
      </c>
      <c r="Q102" s="12">
        <v>21</v>
      </c>
      <c r="R102" s="12">
        <f t="shared" si="22"/>
        <v>12</v>
      </c>
      <c r="S102" s="12">
        <f>S101+R102</f>
        <v>21</v>
      </c>
      <c r="T102" s="14">
        <v>1.3680486416942019</v>
      </c>
      <c r="U102" s="15">
        <v>-25.526123199999994</v>
      </c>
      <c r="W102" s="16">
        <v>1.1493149096531068</v>
      </c>
      <c r="Y102" s="16">
        <v>0.10267658710986567</v>
      </c>
      <c r="AA102" s="16">
        <f t="shared" si="23"/>
        <v>11.193544137022402</v>
      </c>
      <c r="AB102" s="19">
        <v>6.27</v>
      </c>
      <c r="AC102" s="17">
        <f>R102*T102*W102</f>
        <v>18.867824412357926</v>
      </c>
      <c r="AD102" s="18">
        <f>AD101+AC102</f>
        <v>36.13448658992268</v>
      </c>
      <c r="AE102"/>
    </row>
    <row r="103" spans="1:31" ht="15.75" x14ac:dyDescent="0.25">
      <c r="A103" s="9" t="s">
        <v>274</v>
      </c>
      <c r="B103" s="10">
        <v>33</v>
      </c>
      <c r="C103" s="3">
        <v>-117.08262999999999</v>
      </c>
      <c r="D103" s="3">
        <v>46.779012999999999</v>
      </c>
      <c r="E103" s="3">
        <v>493692.15230000002</v>
      </c>
      <c r="F103" s="3">
        <v>5180610.4170000004</v>
      </c>
      <c r="G103" s="11" t="s">
        <v>175</v>
      </c>
      <c r="H103" s="12">
        <v>6</v>
      </c>
      <c r="I103" s="12" t="s">
        <v>59</v>
      </c>
      <c r="J103" s="13" t="s">
        <v>271</v>
      </c>
      <c r="K103" s="12">
        <v>16</v>
      </c>
      <c r="L103" s="12" t="s">
        <v>59</v>
      </c>
      <c r="M103" s="12" t="s">
        <v>234</v>
      </c>
      <c r="N103" s="12" t="s">
        <v>234</v>
      </c>
      <c r="O103" s="12" t="s">
        <v>272</v>
      </c>
      <c r="P103" s="12">
        <v>21</v>
      </c>
      <c r="Q103" s="12">
        <v>41</v>
      </c>
      <c r="R103" s="12">
        <f t="shared" si="22"/>
        <v>20</v>
      </c>
      <c r="S103" s="12">
        <f>S102+R103</f>
        <v>41</v>
      </c>
      <c r="T103" s="14">
        <v>1.2828137092805345</v>
      </c>
      <c r="U103" s="15">
        <v>-21.960317000000003</v>
      </c>
      <c r="V103" s="50">
        <v>-24.704674399999995</v>
      </c>
      <c r="W103" s="16">
        <v>0.76775225023621263</v>
      </c>
      <c r="X103" s="51">
        <v>0.55572047166604055</v>
      </c>
      <c r="Y103" s="16">
        <v>7.276343925605451E-2</v>
      </c>
      <c r="Z103" s="51">
        <v>6.3518528459212339E-2</v>
      </c>
      <c r="AA103" s="16">
        <f t="shared" si="23"/>
        <v>10.551346364133405</v>
      </c>
      <c r="AB103" s="19">
        <v>6.75</v>
      </c>
      <c r="AC103" s="17">
        <f>R103*T103*X103</f>
        <v>14.257716791620833</v>
      </c>
      <c r="AD103" s="18">
        <f>AD102+AC103</f>
        <v>50.39220338154351</v>
      </c>
      <c r="AE103"/>
    </row>
    <row r="104" spans="1:31" ht="15.75" x14ac:dyDescent="0.25">
      <c r="A104" s="9" t="s">
        <v>275</v>
      </c>
      <c r="B104" s="10">
        <v>33</v>
      </c>
      <c r="C104" s="3">
        <v>-117.08262999999999</v>
      </c>
      <c r="D104" s="3">
        <v>46.779012999999999</v>
      </c>
      <c r="E104" s="3">
        <v>493692.15230000002</v>
      </c>
      <c r="F104" s="3">
        <v>5180610.4170000004</v>
      </c>
      <c r="G104" s="11" t="s">
        <v>175</v>
      </c>
      <c r="H104" s="12">
        <v>6</v>
      </c>
      <c r="I104" s="12" t="s">
        <v>59</v>
      </c>
      <c r="J104" s="13" t="s">
        <v>271</v>
      </c>
      <c r="K104" s="12">
        <v>16</v>
      </c>
      <c r="L104" s="12" t="s">
        <v>59</v>
      </c>
      <c r="M104" s="12" t="s">
        <v>234</v>
      </c>
      <c r="N104" s="12" t="s">
        <v>276</v>
      </c>
      <c r="O104" s="12" t="s">
        <v>272</v>
      </c>
      <c r="P104" s="12">
        <v>41</v>
      </c>
      <c r="Q104" s="12">
        <v>76</v>
      </c>
      <c r="R104" s="12">
        <f t="shared" si="22"/>
        <v>35</v>
      </c>
      <c r="S104" s="12">
        <f>S103+R104</f>
        <v>76</v>
      </c>
      <c r="T104" s="14">
        <v>1.3325744969566098</v>
      </c>
      <c r="U104" s="15">
        <v>-11.144276799999998</v>
      </c>
      <c r="V104" s="50">
        <v>-23.790195999999995</v>
      </c>
      <c r="W104" s="16">
        <v>1.6900923862036608</v>
      </c>
      <c r="X104" s="51">
        <v>0.23408046078241423</v>
      </c>
      <c r="Y104" s="16">
        <v>3.733869075551384E-2</v>
      </c>
      <c r="Z104" s="51">
        <v>3.1105983478061743E-2</v>
      </c>
      <c r="AA104" s="16">
        <f t="shared" si="23"/>
        <v>45.263836305082101</v>
      </c>
      <c r="AB104" s="19">
        <v>7.68</v>
      </c>
      <c r="AC104" s="17">
        <f>R104*T104*X104</f>
        <v>10.917537829607397</v>
      </c>
      <c r="AD104" s="18">
        <f>AD103+AC104</f>
        <v>61.309741211150907</v>
      </c>
      <c r="AE104"/>
    </row>
    <row r="105" spans="1:31" ht="15.75" x14ac:dyDescent="0.25">
      <c r="A105" s="9" t="s">
        <v>277</v>
      </c>
      <c r="B105" s="10">
        <v>33</v>
      </c>
      <c r="C105" s="3">
        <v>-117.08262999999999</v>
      </c>
      <c r="D105" s="3">
        <v>46.779012999999999</v>
      </c>
      <c r="E105" s="3">
        <v>493692.15230000002</v>
      </c>
      <c r="F105" s="3">
        <v>5180610.4170000004</v>
      </c>
      <c r="G105" s="11" t="s">
        <v>175</v>
      </c>
      <c r="H105" s="12">
        <v>6</v>
      </c>
      <c r="I105" s="12" t="s">
        <v>59</v>
      </c>
      <c r="J105" s="13" t="s">
        <v>271</v>
      </c>
      <c r="K105" s="12">
        <v>16</v>
      </c>
      <c r="L105" s="12" t="s">
        <v>59</v>
      </c>
      <c r="M105" s="12" t="s">
        <v>234</v>
      </c>
      <c r="N105" s="12" t="s">
        <v>278</v>
      </c>
      <c r="O105" s="12" t="s">
        <v>272</v>
      </c>
      <c r="P105" s="12">
        <v>76</v>
      </c>
      <c r="Q105" s="12">
        <v>135</v>
      </c>
      <c r="R105" s="12">
        <f t="shared" si="22"/>
        <v>59</v>
      </c>
      <c r="S105" s="12">
        <f>S104+R105</f>
        <v>135</v>
      </c>
      <c r="T105" s="14">
        <v>1.454923173495124</v>
      </c>
      <c r="U105" s="15">
        <v>-11.806921599999997</v>
      </c>
      <c r="V105" s="50">
        <v>-22.755769199999989</v>
      </c>
      <c r="W105" s="16">
        <v>0.6754416464015115</v>
      </c>
      <c r="X105" s="51">
        <v>0.10207078039927404</v>
      </c>
      <c r="Y105" s="16">
        <v>2.1886367747251646E-2</v>
      </c>
      <c r="Z105" s="51">
        <v>1.7120508166969146E-2</v>
      </c>
      <c r="AA105" s="16">
        <f t="shared" si="23"/>
        <v>30.861294765840224</v>
      </c>
      <c r="AB105" s="19">
        <v>7.99</v>
      </c>
      <c r="AC105" s="17">
        <f>R105*T105*X105</f>
        <v>8.7618034806385054</v>
      </c>
      <c r="AD105" s="18">
        <f>AD104+AC105</f>
        <v>70.071544691789413</v>
      </c>
      <c r="AE105"/>
    </row>
    <row r="106" spans="1:31" ht="15.75" x14ac:dyDescent="0.25">
      <c r="A106" s="9" t="s">
        <v>279</v>
      </c>
      <c r="B106" s="10">
        <v>33</v>
      </c>
      <c r="C106" s="3">
        <v>-117.08262999999999</v>
      </c>
      <c r="D106" s="3">
        <v>46.779012999999999</v>
      </c>
      <c r="E106" s="3">
        <v>493692.15230000002</v>
      </c>
      <c r="F106" s="3">
        <v>5180610.4170000004</v>
      </c>
      <c r="G106" s="11" t="s">
        <v>175</v>
      </c>
      <c r="H106" s="12">
        <v>6</v>
      </c>
      <c r="I106" s="12" t="s">
        <v>59</v>
      </c>
      <c r="J106" s="13" t="s">
        <v>271</v>
      </c>
      <c r="K106" s="12">
        <v>16</v>
      </c>
      <c r="L106" s="12" t="s">
        <v>59</v>
      </c>
      <c r="M106" s="12" t="s">
        <v>234</v>
      </c>
      <c r="N106" s="12" t="s">
        <v>280</v>
      </c>
      <c r="O106" s="12" t="s">
        <v>272</v>
      </c>
      <c r="P106" s="12">
        <v>135</v>
      </c>
      <c r="Q106" s="12">
        <v>153</v>
      </c>
      <c r="R106" s="12">
        <f t="shared" si="22"/>
        <v>18</v>
      </c>
      <c r="S106" s="12">
        <f>S105+R106</f>
        <v>153</v>
      </c>
      <c r="T106" s="14">
        <v>1.4902124944971604</v>
      </c>
      <c r="U106" s="15">
        <v>-24.865523600000003</v>
      </c>
      <c r="V106" s="50">
        <v>-24.751833599999998</v>
      </c>
      <c r="W106" s="16">
        <v>0.59393131946423494</v>
      </c>
      <c r="X106" s="51">
        <v>0.49530566309534524</v>
      </c>
      <c r="Y106" s="16">
        <v>6.5370000949938264E-2</v>
      </c>
      <c r="Z106" s="51">
        <v>5.5566759701089402E-2</v>
      </c>
      <c r="AA106" s="16">
        <f t="shared" si="23"/>
        <v>9.0856862602630244</v>
      </c>
      <c r="AB106" s="19">
        <v>7.72</v>
      </c>
      <c r="AC106" s="17">
        <f>R106*T106*X106</f>
        <v>13.285992379317923</v>
      </c>
      <c r="AD106" s="18">
        <f>AD105+AC106</f>
        <v>83.35753707110733</v>
      </c>
      <c r="AE106"/>
    </row>
    <row r="108" spans="1:31" ht="15.75" x14ac:dyDescent="0.25">
      <c r="A108" s="9" t="s">
        <v>288</v>
      </c>
      <c r="B108" s="10">
        <v>35</v>
      </c>
      <c r="C108" s="3">
        <v>-117.081794</v>
      </c>
      <c r="D108" s="3">
        <v>46.778852000000001</v>
      </c>
      <c r="E108" s="3">
        <v>493755.95270000002</v>
      </c>
      <c r="F108" s="3">
        <v>5180592.46</v>
      </c>
      <c r="G108" s="11" t="s">
        <v>28</v>
      </c>
      <c r="H108" s="12">
        <v>2</v>
      </c>
      <c r="I108" s="12" t="s">
        <v>117</v>
      </c>
      <c r="J108" s="13" t="s">
        <v>289</v>
      </c>
      <c r="K108" s="12">
        <v>18</v>
      </c>
      <c r="L108" s="12" t="s">
        <v>59</v>
      </c>
      <c r="M108" s="12" t="s">
        <v>31</v>
      </c>
      <c r="N108" s="12" t="s">
        <v>31</v>
      </c>
      <c r="O108" s="12" t="s">
        <v>290</v>
      </c>
      <c r="P108" s="12">
        <v>0</v>
      </c>
      <c r="Q108" s="12">
        <v>11</v>
      </c>
      <c r="R108" s="12">
        <f t="shared" ref="R108:R114" si="24">Q108-P108</f>
        <v>11</v>
      </c>
      <c r="S108" s="12">
        <f>R108</f>
        <v>11</v>
      </c>
      <c r="T108" s="14">
        <v>1.4197344355356571</v>
      </c>
      <c r="U108" s="15">
        <v>-26.187745400000004</v>
      </c>
      <c r="W108" s="16">
        <v>1.7257654923901189</v>
      </c>
      <c r="Y108" s="16">
        <v>0.1539993362097577</v>
      </c>
      <c r="AA108" s="16">
        <f t="shared" ref="AA108:AA114" si="25">W108/Y108</f>
        <v>11.206317733990149</v>
      </c>
      <c r="AB108" s="58">
        <v>5.46</v>
      </c>
      <c r="AC108" s="17">
        <f t="shared" ref="AC108:AC114" si="26">R108*T108*W108</f>
        <v>26.951415669259411</v>
      </c>
      <c r="AD108" s="18">
        <f>AC108</f>
        <v>26.951415669259411</v>
      </c>
      <c r="AE108"/>
    </row>
    <row r="109" spans="1:31" ht="15.75" x14ac:dyDescent="0.25">
      <c r="A109" s="9" t="s">
        <v>291</v>
      </c>
      <c r="B109" s="10">
        <v>35</v>
      </c>
      <c r="C109" s="3">
        <v>-117.081794</v>
      </c>
      <c r="D109" s="3">
        <v>46.778852000000001</v>
      </c>
      <c r="E109" s="3">
        <v>493755.95270000002</v>
      </c>
      <c r="F109" s="3">
        <v>5180592.46</v>
      </c>
      <c r="G109" s="11" t="s">
        <v>28</v>
      </c>
      <c r="H109" s="12">
        <v>2</v>
      </c>
      <c r="I109" s="12" t="s">
        <v>117</v>
      </c>
      <c r="J109" s="13" t="s">
        <v>289</v>
      </c>
      <c r="K109" s="12">
        <v>18</v>
      </c>
      <c r="L109" s="12" t="s">
        <v>59</v>
      </c>
      <c r="M109" s="12" t="s">
        <v>29</v>
      </c>
      <c r="N109" s="12" t="s">
        <v>149</v>
      </c>
      <c r="O109" s="12" t="s">
        <v>290</v>
      </c>
      <c r="P109" s="12">
        <v>11</v>
      </c>
      <c r="Q109" s="12">
        <v>24</v>
      </c>
      <c r="R109" s="12">
        <f t="shared" si="24"/>
        <v>13</v>
      </c>
      <c r="S109" s="12">
        <f t="shared" ref="S109:S114" si="27">S108+R109</f>
        <v>24</v>
      </c>
      <c r="T109" s="14">
        <v>1.5593167291028665</v>
      </c>
      <c r="U109" s="15">
        <v>-25.757230800000002</v>
      </c>
      <c r="W109" s="16">
        <v>1.231046639533605</v>
      </c>
      <c r="Y109" s="16">
        <v>0.10570344296557035</v>
      </c>
      <c r="AA109" s="16">
        <f t="shared" si="25"/>
        <v>11.646230292939281</v>
      </c>
      <c r="AB109" s="19">
        <v>6.27</v>
      </c>
      <c r="AC109" s="17">
        <f t="shared" si="26"/>
        <v>24.954691051298013</v>
      </c>
      <c r="AD109" s="18">
        <f t="shared" ref="AD109:AD114" si="28">AD108+AC109</f>
        <v>51.906106720557425</v>
      </c>
      <c r="AE109"/>
    </row>
    <row r="110" spans="1:31" ht="15.75" x14ac:dyDescent="0.25">
      <c r="A110" s="9" t="s">
        <v>292</v>
      </c>
      <c r="B110" s="10">
        <v>35</v>
      </c>
      <c r="C110" s="3">
        <v>-117.081794</v>
      </c>
      <c r="D110" s="3">
        <v>46.778852000000001</v>
      </c>
      <c r="E110" s="3">
        <v>493755.95270000002</v>
      </c>
      <c r="F110" s="3">
        <v>5180592.46</v>
      </c>
      <c r="G110" s="11" t="s">
        <v>28</v>
      </c>
      <c r="H110" s="12">
        <v>2</v>
      </c>
      <c r="I110" s="12" t="s">
        <v>117</v>
      </c>
      <c r="J110" s="13" t="s">
        <v>289</v>
      </c>
      <c r="K110" s="12">
        <v>18</v>
      </c>
      <c r="L110" s="12" t="s">
        <v>59</v>
      </c>
      <c r="M110" s="12" t="s">
        <v>29</v>
      </c>
      <c r="N110" s="12" t="s">
        <v>151</v>
      </c>
      <c r="O110" s="12" t="s">
        <v>290</v>
      </c>
      <c r="P110" s="12">
        <v>24</v>
      </c>
      <c r="Q110" s="12">
        <v>45</v>
      </c>
      <c r="R110" s="12">
        <f t="shared" si="24"/>
        <v>21</v>
      </c>
      <c r="S110" s="12">
        <f t="shared" si="27"/>
        <v>45</v>
      </c>
      <c r="T110" s="14">
        <v>1.3473105394553861</v>
      </c>
      <c r="U110" s="15">
        <v>-25.304218999999996</v>
      </c>
      <c r="W110" s="16">
        <v>0.93244554833779125</v>
      </c>
      <c r="Y110" s="16">
        <v>9.0633358807795189E-2</v>
      </c>
      <c r="AA110" s="16">
        <f t="shared" si="25"/>
        <v>10.288105401844531</v>
      </c>
      <c r="AB110" s="19">
        <v>6.38</v>
      </c>
      <c r="AC110" s="17">
        <f t="shared" si="26"/>
        <v>26.382168009619022</v>
      </c>
      <c r="AD110" s="18">
        <f t="shared" si="28"/>
        <v>78.288274730176454</v>
      </c>
      <c r="AE110"/>
    </row>
    <row r="111" spans="1:31" ht="15.75" x14ac:dyDescent="0.25">
      <c r="A111" s="9" t="s">
        <v>293</v>
      </c>
      <c r="B111" s="10">
        <v>35</v>
      </c>
      <c r="C111" s="3">
        <v>-117.081794</v>
      </c>
      <c r="D111" s="3">
        <v>46.778852000000001</v>
      </c>
      <c r="E111" s="3">
        <v>493755.95270000002</v>
      </c>
      <c r="F111" s="3">
        <v>5180592.46</v>
      </c>
      <c r="G111" s="11" t="s">
        <v>28</v>
      </c>
      <c r="H111" s="12">
        <v>2</v>
      </c>
      <c r="I111" s="12" t="s">
        <v>117</v>
      </c>
      <c r="J111" s="13" t="s">
        <v>289</v>
      </c>
      <c r="K111" s="12">
        <v>18</v>
      </c>
      <c r="L111" s="12" t="s">
        <v>59</v>
      </c>
      <c r="M111" s="12" t="s">
        <v>35</v>
      </c>
      <c r="N111" s="12" t="s">
        <v>35</v>
      </c>
      <c r="O111" s="12" t="s">
        <v>290</v>
      </c>
      <c r="P111" s="12">
        <v>45</v>
      </c>
      <c r="Q111" s="12">
        <v>70</v>
      </c>
      <c r="R111" s="12">
        <f t="shared" si="24"/>
        <v>25</v>
      </c>
      <c r="S111" s="12">
        <f t="shared" si="27"/>
        <v>70</v>
      </c>
      <c r="T111" s="14">
        <v>1.3376972966873804</v>
      </c>
      <c r="U111" s="15">
        <v>-25.270473199999998</v>
      </c>
      <c r="W111" s="16">
        <v>0.68116505872483213</v>
      </c>
      <c r="Y111" s="16">
        <v>6.8781459731543634E-2</v>
      </c>
      <c r="AA111" s="16">
        <f t="shared" si="25"/>
        <v>9.9033236773898441</v>
      </c>
      <c r="AB111" s="19">
        <v>6.72</v>
      </c>
      <c r="AC111" s="17">
        <f t="shared" si="26"/>
        <v>22.779816441352715</v>
      </c>
      <c r="AD111" s="18">
        <f t="shared" si="28"/>
        <v>101.06809117152918</v>
      </c>
      <c r="AE111"/>
    </row>
    <row r="112" spans="1:31" ht="15.75" x14ac:dyDescent="0.25">
      <c r="A112" s="21" t="s">
        <v>294</v>
      </c>
      <c r="B112" s="38">
        <v>35</v>
      </c>
      <c r="C112" s="44">
        <v>-117.081794</v>
      </c>
      <c r="D112" s="44">
        <v>46.778852000000001</v>
      </c>
      <c r="E112" s="44">
        <v>493755.95270000002</v>
      </c>
      <c r="F112" s="44">
        <v>5180592.46</v>
      </c>
      <c r="G112" s="45" t="s">
        <v>28</v>
      </c>
      <c r="H112" s="33">
        <v>2</v>
      </c>
      <c r="I112" s="33" t="s">
        <v>117</v>
      </c>
      <c r="J112" s="35" t="s">
        <v>289</v>
      </c>
      <c r="K112" s="33">
        <v>18</v>
      </c>
      <c r="L112" s="33" t="s">
        <v>59</v>
      </c>
      <c r="M112" s="33" t="s">
        <v>295</v>
      </c>
      <c r="N112" s="33" t="s">
        <v>296</v>
      </c>
      <c r="O112" s="33" t="s">
        <v>290</v>
      </c>
      <c r="P112" s="33">
        <v>70</v>
      </c>
      <c r="Q112" s="33">
        <v>87</v>
      </c>
      <c r="R112" s="12">
        <f t="shared" si="24"/>
        <v>17</v>
      </c>
      <c r="S112" s="12">
        <f t="shared" si="27"/>
        <v>87</v>
      </c>
      <c r="T112" s="43">
        <v>1.779741374198111</v>
      </c>
      <c r="U112" s="81">
        <v>-24.973008199999995</v>
      </c>
      <c r="W112" s="80">
        <v>0.31957302755165939</v>
      </c>
      <c r="X112" s="59"/>
      <c r="Y112" s="80">
        <v>4.0784087351283659E-2</v>
      </c>
      <c r="Z112" s="59"/>
      <c r="AA112" s="16">
        <f t="shared" si="25"/>
        <v>7.8357283025385875</v>
      </c>
      <c r="AB112" s="19">
        <v>7.09</v>
      </c>
      <c r="AC112" s="17">
        <f t="shared" si="26"/>
        <v>9.6688747665944987</v>
      </c>
      <c r="AD112" s="18">
        <f t="shared" si="28"/>
        <v>110.73696593812367</v>
      </c>
      <c r="AE112"/>
    </row>
    <row r="113" spans="1:31" ht="15.75" x14ac:dyDescent="0.25">
      <c r="A113" s="9" t="s">
        <v>297</v>
      </c>
      <c r="B113" s="10">
        <v>35</v>
      </c>
      <c r="C113" s="3">
        <v>-117.081794</v>
      </c>
      <c r="D113" s="3">
        <v>46.778852000000001</v>
      </c>
      <c r="E113" s="3">
        <v>493755.95270000002</v>
      </c>
      <c r="F113" s="3">
        <v>5180592.46</v>
      </c>
      <c r="G113" s="11" t="s">
        <v>28</v>
      </c>
      <c r="H113" s="12">
        <v>2</v>
      </c>
      <c r="I113" s="12" t="s">
        <v>117</v>
      </c>
      <c r="J113" s="13" t="s">
        <v>289</v>
      </c>
      <c r="K113" s="12">
        <v>18</v>
      </c>
      <c r="L113" s="12" t="s">
        <v>59</v>
      </c>
      <c r="M113" s="12" t="s">
        <v>82</v>
      </c>
      <c r="N113" s="12" t="s">
        <v>83</v>
      </c>
      <c r="O113" s="12" t="s">
        <v>290</v>
      </c>
      <c r="P113" s="12">
        <v>87</v>
      </c>
      <c r="Q113" s="12">
        <v>121</v>
      </c>
      <c r="R113" s="12">
        <f t="shared" si="24"/>
        <v>34</v>
      </c>
      <c r="S113" s="12">
        <f t="shared" si="27"/>
        <v>121</v>
      </c>
      <c r="T113" s="14">
        <v>1.5807876069113924</v>
      </c>
      <c r="U113" s="56">
        <v>-24.294536199999996</v>
      </c>
      <c r="W113" s="57">
        <v>0.24914036678463833</v>
      </c>
      <c r="Y113" s="57">
        <v>3.6141741495802744E-2</v>
      </c>
      <c r="AA113" s="57">
        <f t="shared" si="25"/>
        <v>6.8934245134139926</v>
      </c>
      <c r="AB113" s="19">
        <v>7.06</v>
      </c>
      <c r="AC113" s="17">
        <f t="shared" si="26"/>
        <v>13.39049214261351</v>
      </c>
      <c r="AD113" s="18">
        <f t="shared" si="28"/>
        <v>124.12745808073718</v>
      </c>
      <c r="AE113"/>
    </row>
    <row r="114" spans="1:31" ht="15.75" x14ac:dyDescent="0.25">
      <c r="A114" s="9" t="s">
        <v>298</v>
      </c>
      <c r="B114" s="10">
        <v>35</v>
      </c>
      <c r="C114" s="3">
        <v>-117.081794</v>
      </c>
      <c r="D114" s="3">
        <v>46.778852000000001</v>
      </c>
      <c r="E114" s="3">
        <v>493755.95270000002</v>
      </c>
      <c r="F114" s="3">
        <v>5180592.46</v>
      </c>
      <c r="G114" s="11" t="s">
        <v>28</v>
      </c>
      <c r="H114" s="12">
        <v>2</v>
      </c>
      <c r="I114" s="12" t="s">
        <v>117</v>
      </c>
      <c r="J114" s="13" t="s">
        <v>289</v>
      </c>
      <c r="K114" s="12">
        <v>18</v>
      </c>
      <c r="L114" s="12" t="s">
        <v>59</v>
      </c>
      <c r="M114" s="12" t="s">
        <v>37</v>
      </c>
      <c r="N114" s="12" t="s">
        <v>219</v>
      </c>
      <c r="O114" s="12" t="s">
        <v>290</v>
      </c>
      <c r="P114" s="12">
        <v>121</v>
      </c>
      <c r="Q114" s="12">
        <v>153</v>
      </c>
      <c r="R114" s="12">
        <f t="shared" si="24"/>
        <v>32</v>
      </c>
      <c r="S114" s="12">
        <f t="shared" si="27"/>
        <v>153</v>
      </c>
      <c r="T114" s="14">
        <v>1.5484449671648983</v>
      </c>
      <c r="U114" s="56">
        <v>-24.338817600000006</v>
      </c>
      <c r="W114" s="57">
        <v>0.12922570613366344</v>
      </c>
      <c r="Y114" s="57">
        <v>3.3479717999426346E-2</v>
      </c>
      <c r="AA114" s="57">
        <f t="shared" si="25"/>
        <v>3.8598206273982845</v>
      </c>
      <c r="AB114" s="19">
        <v>7.07</v>
      </c>
      <c r="AC114" s="17">
        <f t="shared" si="26"/>
        <v>6.4031646173120409</v>
      </c>
      <c r="AD114" s="18">
        <f t="shared" si="28"/>
        <v>130.53062269804923</v>
      </c>
      <c r="AE114"/>
    </row>
    <row r="116" spans="1:31" ht="15.75" x14ac:dyDescent="0.25">
      <c r="A116" s="9" t="s">
        <v>305</v>
      </c>
      <c r="B116" s="10">
        <v>37</v>
      </c>
      <c r="C116" s="3">
        <v>-117.080958</v>
      </c>
      <c r="D116" s="3">
        <v>46.778993</v>
      </c>
      <c r="E116" s="3">
        <v>493819.788</v>
      </c>
      <c r="F116" s="3">
        <v>5180608.0619999999</v>
      </c>
      <c r="G116" s="11" t="s">
        <v>130</v>
      </c>
      <c r="H116" s="12">
        <v>3</v>
      </c>
      <c r="I116" s="12" t="s">
        <v>117</v>
      </c>
      <c r="J116" s="13" t="s">
        <v>306</v>
      </c>
      <c r="K116" s="12">
        <v>20</v>
      </c>
      <c r="L116" s="12" t="s">
        <v>59</v>
      </c>
      <c r="M116" s="12" t="s">
        <v>31</v>
      </c>
      <c r="N116" s="12" t="s">
        <v>31</v>
      </c>
      <c r="O116" s="12" t="s">
        <v>307</v>
      </c>
      <c r="P116" s="12">
        <v>0</v>
      </c>
      <c r="Q116" s="12">
        <v>14</v>
      </c>
      <c r="R116" s="12">
        <f t="shared" ref="R116:R122" si="29">Q116-P116</f>
        <v>14</v>
      </c>
      <c r="S116" s="12">
        <f>R116</f>
        <v>14</v>
      </c>
      <c r="T116" s="14">
        <v>1.2260792351471066</v>
      </c>
      <c r="U116" s="15">
        <v>-26.227626800000003</v>
      </c>
      <c r="W116" s="16">
        <v>2.0344559386973184</v>
      </c>
      <c r="Y116" s="16">
        <v>0.15312260536398467</v>
      </c>
      <c r="AA116" s="16">
        <f t="shared" ref="AA116:AA122" si="30">W116/Y116</f>
        <v>13.286450644313778</v>
      </c>
      <c r="AB116" s="19">
        <v>5.78</v>
      </c>
      <c r="AC116" s="17">
        <f>R116*T116*W116</f>
        <v>34.921658537618953</v>
      </c>
      <c r="AD116" s="18">
        <f>AC116</f>
        <v>34.921658537618953</v>
      </c>
      <c r="AE116"/>
    </row>
    <row r="117" spans="1:31" ht="15.75" x14ac:dyDescent="0.25">
      <c r="A117" s="9" t="s">
        <v>308</v>
      </c>
      <c r="B117" s="10">
        <v>37</v>
      </c>
      <c r="C117" s="3">
        <v>-117.080958</v>
      </c>
      <c r="D117" s="3">
        <v>46.778993</v>
      </c>
      <c r="E117" s="3">
        <v>493819.788</v>
      </c>
      <c r="F117" s="3">
        <v>5180608.0619999999</v>
      </c>
      <c r="G117" s="11" t="s">
        <v>130</v>
      </c>
      <c r="H117" s="12">
        <v>3</v>
      </c>
      <c r="I117" s="12" t="s">
        <v>117</v>
      </c>
      <c r="J117" s="13" t="s">
        <v>306</v>
      </c>
      <c r="K117" s="12">
        <v>20</v>
      </c>
      <c r="L117" s="12" t="s">
        <v>59</v>
      </c>
      <c r="M117" s="12" t="s">
        <v>29</v>
      </c>
      <c r="N117" s="42" t="s">
        <v>29</v>
      </c>
      <c r="O117" s="42" t="s">
        <v>307</v>
      </c>
      <c r="P117" s="42">
        <v>14</v>
      </c>
      <c r="Q117" s="42">
        <v>31</v>
      </c>
      <c r="R117" s="12">
        <f t="shared" si="29"/>
        <v>17</v>
      </c>
      <c r="S117" s="12">
        <f t="shared" ref="S117:S122" si="31">S116+R117</f>
        <v>31</v>
      </c>
      <c r="T117" s="14">
        <v>1.3413338701113364</v>
      </c>
      <c r="U117" s="15">
        <v>-26.312502600000002</v>
      </c>
      <c r="W117" s="16">
        <v>1.5125074705572159</v>
      </c>
      <c r="Y117" s="16">
        <v>0.11103884689752154</v>
      </c>
      <c r="AA117" s="16">
        <f t="shared" si="30"/>
        <v>13.621426309957259</v>
      </c>
      <c r="AB117" s="19">
        <v>6.21</v>
      </c>
      <c r="AC117" s="17">
        <f t="shared" ref="AC117:AC122" si="32">R117*T117*W117</f>
        <v>34.489217483931917</v>
      </c>
      <c r="AD117" s="18">
        <f t="shared" ref="AD117:AD122" si="33">AD116+AC117</f>
        <v>69.410876021550877</v>
      </c>
      <c r="AE117"/>
    </row>
    <row r="118" spans="1:31" ht="15.75" x14ac:dyDescent="0.25">
      <c r="A118" s="9" t="s">
        <v>309</v>
      </c>
      <c r="B118" s="10">
        <v>37</v>
      </c>
      <c r="C118" s="3">
        <v>-117.080958</v>
      </c>
      <c r="D118" s="3">
        <v>46.778993</v>
      </c>
      <c r="E118" s="3">
        <v>493819.788</v>
      </c>
      <c r="F118" s="3">
        <v>5180608.0619999999</v>
      </c>
      <c r="G118" s="11" t="s">
        <v>130</v>
      </c>
      <c r="H118" s="12">
        <v>3</v>
      </c>
      <c r="I118" s="12" t="s">
        <v>117</v>
      </c>
      <c r="J118" s="13" t="s">
        <v>306</v>
      </c>
      <c r="K118" s="12">
        <v>20</v>
      </c>
      <c r="L118" s="12" t="s">
        <v>59</v>
      </c>
      <c r="M118" s="12" t="s">
        <v>310</v>
      </c>
      <c r="N118" s="42" t="s">
        <v>310</v>
      </c>
      <c r="O118" s="42" t="s">
        <v>307</v>
      </c>
      <c r="P118" s="42">
        <v>31</v>
      </c>
      <c r="Q118" s="42">
        <v>56</v>
      </c>
      <c r="R118" s="12">
        <f t="shared" si="29"/>
        <v>25</v>
      </c>
      <c r="S118" s="12">
        <f t="shared" si="31"/>
        <v>56</v>
      </c>
      <c r="T118" s="14">
        <v>1.4746202836661264</v>
      </c>
      <c r="U118" s="15">
        <v>-25.841084000000002</v>
      </c>
      <c r="W118" s="16">
        <v>0.82209252858282367</v>
      </c>
      <c r="Y118" s="16">
        <v>6.549321988832757E-2</v>
      </c>
      <c r="AA118" s="16">
        <f t="shared" si="30"/>
        <v>12.552330302046119</v>
      </c>
      <c r="AB118" s="19">
        <v>6.83</v>
      </c>
      <c r="AC118" s="17">
        <f t="shared" si="32"/>
        <v>30.306857942465161</v>
      </c>
      <c r="AD118" s="18">
        <f t="shared" si="33"/>
        <v>99.717733964016034</v>
      </c>
      <c r="AE118"/>
    </row>
    <row r="119" spans="1:31" ht="15.75" x14ac:dyDescent="0.25">
      <c r="A119" s="9" t="s">
        <v>311</v>
      </c>
      <c r="B119" s="10">
        <v>37</v>
      </c>
      <c r="C119" s="3">
        <v>-117.080958</v>
      </c>
      <c r="D119" s="3">
        <v>46.778993</v>
      </c>
      <c r="E119" s="3">
        <v>493819.788</v>
      </c>
      <c r="F119" s="3">
        <v>5180608.0619999999</v>
      </c>
      <c r="G119" s="11" t="s">
        <v>130</v>
      </c>
      <c r="H119" s="12">
        <v>3</v>
      </c>
      <c r="I119" s="12" t="s">
        <v>117</v>
      </c>
      <c r="J119" s="13" t="s">
        <v>306</v>
      </c>
      <c r="K119" s="12">
        <v>20</v>
      </c>
      <c r="L119" s="12" t="s">
        <v>59</v>
      </c>
      <c r="M119" s="12" t="s">
        <v>66</v>
      </c>
      <c r="N119" s="42" t="s">
        <v>66</v>
      </c>
      <c r="O119" s="42" t="s">
        <v>307</v>
      </c>
      <c r="P119" s="42">
        <v>56</v>
      </c>
      <c r="Q119" s="42">
        <v>69</v>
      </c>
      <c r="R119" s="12">
        <f t="shared" si="29"/>
        <v>13</v>
      </c>
      <c r="S119" s="12">
        <f t="shared" si="31"/>
        <v>69</v>
      </c>
      <c r="T119" s="14">
        <v>1.2553537428372152</v>
      </c>
      <c r="U119" s="56">
        <v>-25.845414999999996</v>
      </c>
      <c r="W119" s="57">
        <v>0.38359653839260571</v>
      </c>
      <c r="Y119" s="57">
        <v>4.1539544767903322E-2</v>
      </c>
      <c r="AA119" s="57">
        <f t="shared" si="30"/>
        <v>9.2344906651216405</v>
      </c>
      <c r="AB119" s="19">
        <v>7.05</v>
      </c>
      <c r="AC119" s="17">
        <f t="shared" si="32"/>
        <v>6.2601415527372426</v>
      </c>
      <c r="AD119" s="18">
        <f t="shared" si="33"/>
        <v>105.97787551675327</v>
      </c>
      <c r="AE119"/>
    </row>
    <row r="120" spans="1:31" ht="15.75" x14ac:dyDescent="0.25">
      <c r="A120" s="21" t="s">
        <v>312</v>
      </c>
      <c r="B120" s="38">
        <v>37</v>
      </c>
      <c r="C120" s="3">
        <v>-117.080958</v>
      </c>
      <c r="D120" s="3">
        <v>46.778993</v>
      </c>
      <c r="E120" s="3">
        <v>493819.788</v>
      </c>
      <c r="F120" s="3">
        <v>5180608.0619999999</v>
      </c>
      <c r="G120" s="11" t="s">
        <v>130</v>
      </c>
      <c r="H120" s="33">
        <v>3</v>
      </c>
      <c r="I120" s="33" t="s">
        <v>117</v>
      </c>
      <c r="J120" s="35" t="s">
        <v>306</v>
      </c>
      <c r="K120" s="33">
        <v>20</v>
      </c>
      <c r="L120" s="33" t="s">
        <v>59</v>
      </c>
      <c r="M120" s="33" t="s">
        <v>37</v>
      </c>
      <c r="N120" s="33" t="s">
        <v>313</v>
      </c>
      <c r="O120" s="33" t="s">
        <v>307</v>
      </c>
      <c r="P120" s="33">
        <v>69</v>
      </c>
      <c r="Q120" s="33">
        <v>98</v>
      </c>
      <c r="R120" s="12">
        <f t="shared" si="29"/>
        <v>29</v>
      </c>
      <c r="S120" s="12">
        <f t="shared" si="31"/>
        <v>98</v>
      </c>
      <c r="T120" s="14">
        <v>1.5021534028083388</v>
      </c>
      <c r="U120" s="56">
        <v>-25.5735478</v>
      </c>
      <c r="W120" s="57">
        <v>0.16785750514664199</v>
      </c>
      <c r="Y120" s="57">
        <v>3.3402004952710562E-2</v>
      </c>
      <c r="AA120" s="57">
        <f t="shared" si="30"/>
        <v>5.0253721411121584</v>
      </c>
      <c r="AB120" s="19">
        <v>7.55</v>
      </c>
      <c r="AC120" s="17">
        <f t="shared" si="32"/>
        <v>7.3122839537454487</v>
      </c>
      <c r="AD120" s="18">
        <f t="shared" si="33"/>
        <v>113.29015947049872</v>
      </c>
      <c r="AE120"/>
    </row>
    <row r="121" spans="1:31" ht="15.75" x14ac:dyDescent="0.25">
      <c r="A121" s="9" t="s">
        <v>314</v>
      </c>
      <c r="B121" s="10">
        <v>37</v>
      </c>
      <c r="C121" s="3">
        <v>-117.080958</v>
      </c>
      <c r="D121" s="3">
        <v>46.778993</v>
      </c>
      <c r="E121" s="3">
        <v>493819.788</v>
      </c>
      <c r="F121" s="3">
        <v>5180608.0619999999</v>
      </c>
      <c r="G121" s="11" t="s">
        <v>130</v>
      </c>
      <c r="H121" s="12">
        <v>3</v>
      </c>
      <c r="I121" s="12" t="s">
        <v>117</v>
      </c>
      <c r="J121" s="13" t="s">
        <v>306</v>
      </c>
      <c r="K121" s="12">
        <v>20</v>
      </c>
      <c r="L121" s="12" t="s">
        <v>59</v>
      </c>
      <c r="M121" s="12" t="s">
        <v>37</v>
      </c>
      <c r="N121" s="12" t="s">
        <v>315</v>
      </c>
      <c r="O121" s="12" t="s">
        <v>307</v>
      </c>
      <c r="P121" s="12">
        <v>98</v>
      </c>
      <c r="Q121" s="12">
        <v>140</v>
      </c>
      <c r="R121" s="12">
        <f t="shared" si="29"/>
        <v>42</v>
      </c>
      <c r="S121" s="12">
        <f t="shared" si="31"/>
        <v>140</v>
      </c>
      <c r="T121" s="14">
        <v>1.6609132760946064</v>
      </c>
      <c r="U121" s="56">
        <v>-24.1205</v>
      </c>
      <c r="W121" s="57">
        <v>0.1031986679745986</v>
      </c>
      <c r="Y121" s="57">
        <v>1.6627471733181888E-2</v>
      </c>
      <c r="AA121" s="57">
        <f t="shared" si="30"/>
        <v>6.2065159171887023</v>
      </c>
      <c r="AB121" s="19">
        <v>7.98</v>
      </c>
      <c r="AC121" s="17">
        <f t="shared" si="32"/>
        <v>7.1989695840001842</v>
      </c>
      <c r="AD121" s="18">
        <f t="shared" si="33"/>
        <v>120.4891290544989</v>
      </c>
      <c r="AE121"/>
    </row>
    <row r="122" spans="1:31" ht="15.75" x14ac:dyDescent="0.25">
      <c r="A122" s="21" t="s">
        <v>316</v>
      </c>
      <c r="B122" s="38">
        <v>37</v>
      </c>
      <c r="C122" s="3">
        <v>-117.080958</v>
      </c>
      <c r="D122" s="3">
        <v>46.778993</v>
      </c>
      <c r="E122" s="3">
        <v>493819.788</v>
      </c>
      <c r="F122" s="3">
        <v>5180608.0619999999</v>
      </c>
      <c r="G122" s="11" t="s">
        <v>130</v>
      </c>
      <c r="H122" s="33">
        <v>3</v>
      </c>
      <c r="I122" s="33" t="s">
        <v>117</v>
      </c>
      <c r="J122" s="35" t="s">
        <v>306</v>
      </c>
      <c r="K122" s="33">
        <v>20</v>
      </c>
      <c r="L122" s="33" t="s">
        <v>59</v>
      </c>
      <c r="M122" s="33" t="s">
        <v>37</v>
      </c>
      <c r="N122" s="33" t="s">
        <v>219</v>
      </c>
      <c r="O122" s="33" t="s">
        <v>307</v>
      </c>
      <c r="P122" s="33">
        <v>140</v>
      </c>
      <c r="Q122" s="33">
        <v>151</v>
      </c>
      <c r="R122" s="12">
        <f t="shared" si="29"/>
        <v>11</v>
      </c>
      <c r="S122" s="12">
        <f t="shared" si="31"/>
        <v>151</v>
      </c>
      <c r="T122" s="14">
        <v>1.721880147811677</v>
      </c>
      <c r="U122" s="56">
        <v>-24.135947000000002</v>
      </c>
      <c r="W122" s="57">
        <v>0.1523854494578524</v>
      </c>
      <c r="Y122" s="57">
        <v>2.7635536901014345E-2</v>
      </c>
      <c r="AA122" s="57">
        <f t="shared" si="30"/>
        <v>5.5141121377040871</v>
      </c>
      <c r="AB122" s="19">
        <v>7.94</v>
      </c>
      <c r="AC122" s="17">
        <f t="shared" si="32"/>
        <v>2.8862842826051933</v>
      </c>
      <c r="AD122" s="18">
        <f t="shared" si="33"/>
        <v>123.37541333710409</v>
      </c>
      <c r="AE122"/>
    </row>
    <row r="124" spans="1:31" ht="15.75" x14ac:dyDescent="0.25">
      <c r="A124" s="9" t="s">
        <v>323</v>
      </c>
      <c r="B124" s="10">
        <v>39</v>
      </c>
      <c r="C124" s="3">
        <v>-117.080122</v>
      </c>
      <c r="D124" s="3">
        <v>46.779111999999998</v>
      </c>
      <c r="E124" s="3">
        <v>493883.62040000001</v>
      </c>
      <c r="F124" s="3">
        <v>5180621.22</v>
      </c>
      <c r="G124" s="11" t="s">
        <v>130</v>
      </c>
      <c r="H124" s="12">
        <v>4</v>
      </c>
      <c r="I124" s="12" t="s">
        <v>117</v>
      </c>
      <c r="J124" s="13" t="s">
        <v>324</v>
      </c>
      <c r="K124" s="12">
        <v>22</v>
      </c>
      <c r="L124" s="12" t="s">
        <v>59</v>
      </c>
      <c r="M124" s="12" t="s">
        <v>31</v>
      </c>
      <c r="N124" s="12" t="s">
        <v>31</v>
      </c>
      <c r="O124" s="12" t="s">
        <v>325</v>
      </c>
      <c r="P124" s="12">
        <v>0</v>
      </c>
      <c r="Q124" s="12">
        <v>17</v>
      </c>
      <c r="R124" s="12">
        <f t="shared" ref="R124:R129" si="34">Q124-P124</f>
        <v>17</v>
      </c>
      <c r="S124" s="12">
        <f>R124</f>
        <v>17</v>
      </c>
      <c r="T124" s="14">
        <v>1.3188795651806324</v>
      </c>
      <c r="U124" s="15">
        <v>-26.568152600000005</v>
      </c>
      <c r="W124" s="16">
        <v>1.705590505510195</v>
      </c>
      <c r="Y124" s="16">
        <v>0.12619461919421765</v>
      </c>
      <c r="AA124" s="16">
        <f t="shared" ref="AA124:AA129" si="35">W124/Y124</f>
        <v>13.515556498373638</v>
      </c>
      <c r="AB124" s="20">
        <v>5.55</v>
      </c>
      <c r="AC124" s="17">
        <f t="shared" ref="AC124:AC129" si="36">R124*T124*W124</f>
        <v>38.240963892819522</v>
      </c>
      <c r="AD124" s="18">
        <f>AC124</f>
        <v>38.240963892819522</v>
      </c>
      <c r="AE124"/>
    </row>
    <row r="125" spans="1:31" ht="15.75" x14ac:dyDescent="0.25">
      <c r="A125" s="9" t="s">
        <v>326</v>
      </c>
      <c r="B125" s="10">
        <v>39</v>
      </c>
      <c r="C125" s="3">
        <v>-117.080122</v>
      </c>
      <c r="D125" s="3">
        <v>46.779111999999998</v>
      </c>
      <c r="E125" s="3">
        <v>493883.62040000001</v>
      </c>
      <c r="F125" s="3">
        <v>5180621.22</v>
      </c>
      <c r="G125" s="11" t="s">
        <v>130</v>
      </c>
      <c r="H125" s="12">
        <v>4</v>
      </c>
      <c r="I125" s="12" t="s">
        <v>117</v>
      </c>
      <c r="J125" s="13" t="s">
        <v>324</v>
      </c>
      <c r="K125" s="12">
        <v>22</v>
      </c>
      <c r="L125" s="12" t="s">
        <v>59</v>
      </c>
      <c r="M125" s="12" t="s">
        <v>29</v>
      </c>
      <c r="N125" s="12" t="s">
        <v>29</v>
      </c>
      <c r="O125" s="12" t="s">
        <v>325</v>
      </c>
      <c r="P125" s="12">
        <v>17</v>
      </c>
      <c r="Q125" s="12">
        <v>35</v>
      </c>
      <c r="R125" s="12">
        <f t="shared" si="34"/>
        <v>18</v>
      </c>
      <c r="S125" s="12">
        <f>S124+R125</f>
        <v>35</v>
      </c>
      <c r="T125" s="14">
        <v>1.4720450682674866</v>
      </c>
      <c r="U125" s="15">
        <v>-26.205492200000002</v>
      </c>
      <c r="W125" s="16">
        <v>0.77321295422898983</v>
      </c>
      <c r="Y125" s="16">
        <v>6.355837039033374E-2</v>
      </c>
      <c r="AA125" s="16">
        <f t="shared" si="35"/>
        <v>12.165399293286219</v>
      </c>
      <c r="AB125" s="20">
        <v>6.74</v>
      </c>
      <c r="AC125" s="17">
        <f t="shared" si="36"/>
        <v>20.487677687879732</v>
      </c>
      <c r="AD125" s="18">
        <f>AD124+AC125</f>
        <v>58.728641580699254</v>
      </c>
      <c r="AE125"/>
    </row>
    <row r="126" spans="1:31" ht="15.75" x14ac:dyDescent="0.25">
      <c r="A126" s="9" t="s">
        <v>327</v>
      </c>
      <c r="B126" s="10">
        <v>39</v>
      </c>
      <c r="C126" s="3">
        <v>-117.080122</v>
      </c>
      <c r="D126" s="3">
        <v>46.779111999999998</v>
      </c>
      <c r="E126" s="3">
        <v>493883.62040000001</v>
      </c>
      <c r="F126" s="3">
        <v>5180621.22</v>
      </c>
      <c r="G126" s="11" t="s">
        <v>130</v>
      </c>
      <c r="H126" s="12">
        <v>4</v>
      </c>
      <c r="I126" s="12" t="s">
        <v>117</v>
      </c>
      <c r="J126" s="13" t="s">
        <v>324</v>
      </c>
      <c r="K126" s="12">
        <v>22</v>
      </c>
      <c r="L126" s="12" t="s">
        <v>59</v>
      </c>
      <c r="M126" s="12" t="s">
        <v>37</v>
      </c>
      <c r="N126" s="12" t="s">
        <v>313</v>
      </c>
      <c r="O126" s="12" t="s">
        <v>325</v>
      </c>
      <c r="P126" s="12">
        <v>35</v>
      </c>
      <c r="Q126" s="12">
        <v>54</v>
      </c>
      <c r="R126" s="12">
        <f t="shared" si="34"/>
        <v>19</v>
      </c>
      <c r="S126" s="12">
        <f>S125+R126</f>
        <v>54</v>
      </c>
      <c r="T126" s="14">
        <v>1.4011786540051687</v>
      </c>
      <c r="U126" s="56">
        <v>-25.808342200000006</v>
      </c>
      <c r="W126" s="57">
        <v>0.41480541039040886</v>
      </c>
      <c r="Y126" s="57">
        <v>4.1292038118659696E-2</v>
      </c>
      <c r="AA126" s="57">
        <f t="shared" si="35"/>
        <v>10.045651154307157</v>
      </c>
      <c r="AB126" s="20">
        <v>7.46</v>
      </c>
      <c r="AC126" s="17">
        <f t="shared" si="36"/>
        <v>11.043113245493</v>
      </c>
      <c r="AD126" s="18">
        <f>AD125+AC126</f>
        <v>69.77175482619225</v>
      </c>
      <c r="AE126"/>
    </row>
    <row r="127" spans="1:31" ht="15.75" x14ac:dyDescent="0.25">
      <c r="A127" s="9" t="s">
        <v>328</v>
      </c>
      <c r="B127" s="10">
        <v>39</v>
      </c>
      <c r="C127" s="3">
        <v>-117.080122</v>
      </c>
      <c r="D127" s="3">
        <v>46.779111999999998</v>
      </c>
      <c r="E127" s="3">
        <v>493883.62040000001</v>
      </c>
      <c r="F127" s="3">
        <v>5180621.22</v>
      </c>
      <c r="G127" s="11" t="s">
        <v>130</v>
      </c>
      <c r="H127" s="12">
        <v>4</v>
      </c>
      <c r="I127" s="12" t="s">
        <v>117</v>
      </c>
      <c r="J127" s="13" t="s">
        <v>324</v>
      </c>
      <c r="K127" s="12">
        <v>22</v>
      </c>
      <c r="L127" s="12" t="s">
        <v>59</v>
      </c>
      <c r="M127" s="12" t="s">
        <v>37</v>
      </c>
      <c r="N127" s="12" t="s">
        <v>315</v>
      </c>
      <c r="O127" s="12" t="s">
        <v>325</v>
      </c>
      <c r="P127" s="12">
        <v>54</v>
      </c>
      <c r="Q127" s="12">
        <v>78</v>
      </c>
      <c r="R127" s="12">
        <f t="shared" si="34"/>
        <v>24</v>
      </c>
      <c r="S127" s="12">
        <f>S126+R127</f>
        <v>78</v>
      </c>
      <c r="T127" s="14">
        <v>1.55896204185489</v>
      </c>
      <c r="U127" s="56">
        <v>-25.213117799999999</v>
      </c>
      <c r="W127" s="57">
        <v>0.29094579816616672</v>
      </c>
      <c r="Y127" s="57">
        <v>3.4077335053136308E-2</v>
      </c>
      <c r="AA127" s="57">
        <f t="shared" si="35"/>
        <v>8.5378095943388477</v>
      </c>
      <c r="AB127" s="20">
        <v>7.81</v>
      </c>
      <c r="AC127" s="17">
        <f t="shared" si="36"/>
        <v>10.885762933877471</v>
      </c>
      <c r="AD127" s="18">
        <f>AD126+AC127</f>
        <v>80.657517760069723</v>
      </c>
      <c r="AE127"/>
    </row>
    <row r="128" spans="1:31" ht="15.75" x14ac:dyDescent="0.25">
      <c r="A128" s="9" t="s">
        <v>329</v>
      </c>
      <c r="B128" s="10">
        <v>39</v>
      </c>
      <c r="C128" s="3">
        <v>-117.080122</v>
      </c>
      <c r="D128" s="3">
        <v>46.779111999999998</v>
      </c>
      <c r="E128" s="3">
        <v>493883.62040000001</v>
      </c>
      <c r="F128" s="3">
        <v>5180621.22</v>
      </c>
      <c r="G128" s="11" t="s">
        <v>130</v>
      </c>
      <c r="H128" s="12">
        <v>4</v>
      </c>
      <c r="I128" s="12" t="s">
        <v>117</v>
      </c>
      <c r="J128" s="13" t="s">
        <v>324</v>
      </c>
      <c r="K128" s="12">
        <v>22</v>
      </c>
      <c r="L128" s="12" t="s">
        <v>59</v>
      </c>
      <c r="M128" s="12" t="s">
        <v>37</v>
      </c>
      <c r="N128" s="12" t="s">
        <v>38</v>
      </c>
      <c r="O128" s="12" t="s">
        <v>325</v>
      </c>
      <c r="P128" s="12">
        <v>78</v>
      </c>
      <c r="Q128" s="12">
        <v>123</v>
      </c>
      <c r="R128" s="12">
        <f t="shared" si="34"/>
        <v>45</v>
      </c>
      <c r="S128" s="12">
        <f>S127+R128</f>
        <v>123</v>
      </c>
      <c r="T128" s="14">
        <v>1.6907449596862978</v>
      </c>
      <c r="U128" s="56">
        <v>-24.478870399999998</v>
      </c>
      <c r="W128" s="57">
        <v>0.14707404992210993</v>
      </c>
      <c r="Y128" s="57">
        <v>3.3969133789805456E-2</v>
      </c>
      <c r="AA128" s="57">
        <f t="shared" si="35"/>
        <v>4.3296379245987309</v>
      </c>
      <c r="AB128" s="20">
        <v>8.06</v>
      </c>
      <c r="AC128" s="17">
        <f t="shared" si="36"/>
        <v>11.189911887290622</v>
      </c>
      <c r="AD128" s="18">
        <f>AD127+AC128</f>
        <v>91.847429647360343</v>
      </c>
      <c r="AE128"/>
    </row>
    <row r="129" spans="1:31" ht="15.75" x14ac:dyDescent="0.25">
      <c r="A129" s="9" t="s">
        <v>330</v>
      </c>
      <c r="B129" s="10">
        <v>39</v>
      </c>
      <c r="C129" s="3">
        <v>-117.080122</v>
      </c>
      <c r="D129" s="3">
        <v>46.779111999999998</v>
      </c>
      <c r="E129" s="3">
        <v>493883.62040000001</v>
      </c>
      <c r="F129" s="3">
        <v>5180621.22</v>
      </c>
      <c r="G129" s="11" t="s">
        <v>130</v>
      </c>
      <c r="H129" s="12">
        <v>4</v>
      </c>
      <c r="I129" s="12" t="s">
        <v>117</v>
      </c>
      <c r="J129" s="13" t="s">
        <v>324</v>
      </c>
      <c r="K129" s="12">
        <v>22</v>
      </c>
      <c r="L129" s="12" t="s">
        <v>59</v>
      </c>
      <c r="M129" s="12" t="s">
        <v>37</v>
      </c>
      <c r="N129" s="12" t="s">
        <v>40</v>
      </c>
      <c r="O129" s="12" t="s">
        <v>325</v>
      </c>
      <c r="P129" s="12">
        <v>123</v>
      </c>
      <c r="Q129" s="12">
        <v>153</v>
      </c>
      <c r="R129" s="12">
        <f t="shared" si="34"/>
        <v>30</v>
      </c>
      <c r="S129" s="12">
        <f>S128+R129</f>
        <v>153</v>
      </c>
      <c r="T129" s="14">
        <v>1.6892805131613204</v>
      </c>
      <c r="U129" s="56">
        <v>-24.393397</v>
      </c>
      <c r="W129" s="57">
        <v>0.14811162257527183</v>
      </c>
      <c r="Y129" s="57">
        <v>2.6604395407569273E-2</v>
      </c>
      <c r="AA129" s="57">
        <f t="shared" si="35"/>
        <v>5.5671861850742257</v>
      </c>
      <c r="AB129" s="20">
        <v>7.9</v>
      </c>
      <c r="AC129" s="17">
        <f t="shared" si="36"/>
        <v>7.5060623336733299</v>
      </c>
      <c r="AD129" s="18">
        <f>AD128+AC129</f>
        <v>99.35349198103367</v>
      </c>
      <c r="AE129"/>
    </row>
    <row r="131" spans="1:31" ht="15.75" x14ac:dyDescent="0.25">
      <c r="A131" s="9" t="s">
        <v>337</v>
      </c>
      <c r="B131" s="10">
        <v>41</v>
      </c>
      <c r="C131" s="3">
        <v>-117.079286</v>
      </c>
      <c r="D131" s="3">
        <v>46.779046999999998</v>
      </c>
      <c r="E131" s="3">
        <v>493947.43199999997</v>
      </c>
      <c r="F131" s="3">
        <v>5180613.932</v>
      </c>
      <c r="G131" s="11" t="s">
        <v>58</v>
      </c>
      <c r="H131" s="12">
        <v>6</v>
      </c>
      <c r="I131" s="12" t="s">
        <v>117</v>
      </c>
      <c r="J131" s="13" t="s">
        <v>338</v>
      </c>
      <c r="K131" s="12">
        <v>24</v>
      </c>
      <c r="L131" s="12" t="s">
        <v>59</v>
      </c>
      <c r="M131" s="12" t="s">
        <v>31</v>
      </c>
      <c r="N131" s="42" t="s">
        <v>31</v>
      </c>
      <c r="O131" s="42" t="s">
        <v>339</v>
      </c>
      <c r="P131" s="42">
        <v>0</v>
      </c>
      <c r="Q131" s="42">
        <v>13</v>
      </c>
      <c r="R131" s="12">
        <f>Q131-P131</f>
        <v>13</v>
      </c>
      <c r="S131" s="12">
        <f>R131</f>
        <v>13</v>
      </c>
      <c r="T131" s="14">
        <v>1.1619076013703993</v>
      </c>
      <c r="U131" s="15">
        <v>-26.297001999999999</v>
      </c>
      <c r="W131" s="16">
        <v>2.276363508508743</v>
      </c>
      <c r="Y131" s="16">
        <v>0.17319863110027664</v>
      </c>
      <c r="AA131" s="16">
        <f>W131/Y131</f>
        <v>13.14308025443226</v>
      </c>
      <c r="AB131" s="19">
        <v>5.19</v>
      </c>
      <c r="AC131" s="17">
        <f>R131*T131*W131</f>
        <v>34.384012832240501</v>
      </c>
      <c r="AD131" s="18">
        <f>AC131</f>
        <v>34.384012832240501</v>
      </c>
      <c r="AE131"/>
    </row>
    <row r="132" spans="1:31" ht="15.75" x14ac:dyDescent="0.25">
      <c r="A132" s="9" t="s">
        <v>340</v>
      </c>
      <c r="B132" s="10">
        <v>41</v>
      </c>
      <c r="C132" s="3">
        <v>-117.079286</v>
      </c>
      <c r="D132" s="3">
        <v>46.779046999999998</v>
      </c>
      <c r="E132" s="3">
        <v>493947.43199999997</v>
      </c>
      <c r="F132" s="3">
        <v>5180613.932</v>
      </c>
      <c r="G132" s="11" t="s">
        <v>58</v>
      </c>
      <c r="H132" s="12">
        <v>6</v>
      </c>
      <c r="I132" s="12" t="s">
        <v>117</v>
      </c>
      <c r="J132" s="13" t="s">
        <v>338</v>
      </c>
      <c r="K132" s="12">
        <v>24</v>
      </c>
      <c r="L132" s="12" t="s">
        <v>59</v>
      </c>
      <c r="M132" s="12" t="s">
        <v>29</v>
      </c>
      <c r="N132" s="42" t="s">
        <v>29</v>
      </c>
      <c r="O132" s="42" t="s">
        <v>339</v>
      </c>
      <c r="P132" s="42">
        <v>13</v>
      </c>
      <c r="Q132" s="42">
        <v>27</v>
      </c>
      <c r="R132" s="12">
        <f>Q132-P132</f>
        <v>14</v>
      </c>
      <c r="S132" s="12">
        <f>S131+R132</f>
        <v>27</v>
      </c>
      <c r="T132" s="14">
        <v>1.248371584877054</v>
      </c>
      <c r="U132" s="15">
        <v>-25.627643800000001</v>
      </c>
      <c r="W132" s="16">
        <v>1.7511354367890106</v>
      </c>
      <c r="Y132" s="16">
        <v>0.13972955569864778</v>
      </c>
      <c r="AA132" s="16">
        <f>W132/Y132</f>
        <v>12.532319508448541</v>
      </c>
      <c r="AB132" s="19">
        <v>6</v>
      </c>
      <c r="AC132" s="17">
        <f>R132*T132*W132</f>
        <v>30.604948087821374</v>
      </c>
      <c r="AD132" s="18">
        <f>AD131+AC132</f>
        <v>64.988960920061871</v>
      </c>
      <c r="AE132"/>
    </row>
    <row r="133" spans="1:31" ht="15.75" x14ac:dyDescent="0.25">
      <c r="A133" s="9" t="s">
        <v>341</v>
      </c>
      <c r="B133" s="10">
        <v>41</v>
      </c>
      <c r="C133" s="3">
        <v>-117.079286</v>
      </c>
      <c r="D133" s="3">
        <v>46.779046999999998</v>
      </c>
      <c r="E133" s="3">
        <v>493947.43199999997</v>
      </c>
      <c r="F133" s="3">
        <v>5180613.932</v>
      </c>
      <c r="G133" s="11" t="s">
        <v>58</v>
      </c>
      <c r="H133" s="12">
        <v>6</v>
      </c>
      <c r="I133" s="12" t="s">
        <v>117</v>
      </c>
      <c r="J133" s="13" t="s">
        <v>338</v>
      </c>
      <c r="K133" s="12">
        <v>24</v>
      </c>
      <c r="L133" s="12" t="s">
        <v>59</v>
      </c>
      <c r="M133" s="12" t="s">
        <v>35</v>
      </c>
      <c r="N133" s="12" t="s">
        <v>35</v>
      </c>
      <c r="O133" s="12" t="s">
        <v>339</v>
      </c>
      <c r="P133" s="12">
        <v>27</v>
      </c>
      <c r="Q133" s="12">
        <v>66</v>
      </c>
      <c r="R133" s="12">
        <f>Q133-P133</f>
        <v>39</v>
      </c>
      <c r="S133" s="12">
        <f>S132+R133</f>
        <v>66</v>
      </c>
      <c r="T133" s="14">
        <v>1.195861931176663</v>
      </c>
      <c r="U133" s="15">
        <v>-25.5834312</v>
      </c>
      <c r="W133" s="16">
        <v>0.94672594794113407</v>
      </c>
      <c r="Y133" s="16">
        <v>8.2090983174344462E-2</v>
      </c>
      <c r="AA133" s="16">
        <f>W133/Y133</f>
        <v>11.532642335766424</v>
      </c>
      <c r="AB133" s="19">
        <v>6.61</v>
      </c>
      <c r="AC133" s="17">
        <f>R133*T133*W133</f>
        <v>44.153987295597723</v>
      </c>
      <c r="AD133" s="18">
        <f>AD132+AC133</f>
        <v>109.1429482156596</v>
      </c>
      <c r="AE133"/>
    </row>
    <row r="134" spans="1:31" ht="15.75" x14ac:dyDescent="0.25">
      <c r="A134" s="9" t="s">
        <v>342</v>
      </c>
      <c r="B134" s="10">
        <v>41</v>
      </c>
      <c r="C134" s="3">
        <v>-117.079286</v>
      </c>
      <c r="D134" s="3">
        <v>46.779046999999998</v>
      </c>
      <c r="E134" s="3">
        <v>493947.43199999997</v>
      </c>
      <c r="F134" s="3">
        <v>5180613.932</v>
      </c>
      <c r="G134" s="11" t="s">
        <v>58</v>
      </c>
      <c r="H134" s="12">
        <v>6</v>
      </c>
      <c r="I134" s="12" t="s">
        <v>117</v>
      </c>
      <c r="J134" s="13" t="s">
        <v>338</v>
      </c>
      <c r="K134" s="12">
        <v>24</v>
      </c>
      <c r="L134" s="12" t="s">
        <v>59</v>
      </c>
      <c r="M134" s="12" t="s">
        <v>66</v>
      </c>
      <c r="N134" s="12" t="s">
        <v>66</v>
      </c>
      <c r="O134" s="12" t="s">
        <v>339</v>
      </c>
      <c r="P134" s="12">
        <v>66</v>
      </c>
      <c r="Q134" s="12">
        <v>105</v>
      </c>
      <c r="R134" s="12">
        <f>Q134-P134</f>
        <v>39</v>
      </c>
      <c r="S134" s="12">
        <f>S133+R134</f>
        <v>105</v>
      </c>
      <c r="T134" s="14">
        <v>1.4435531877633885</v>
      </c>
      <c r="U134" s="56">
        <v>-25.331544800000003</v>
      </c>
      <c r="W134" s="57">
        <v>0.50868491124260362</v>
      </c>
      <c r="Y134" s="57">
        <v>6.1017381656804745E-2</v>
      </c>
      <c r="AA134" s="57">
        <f>W134/Y134</f>
        <v>8.3367213969246805</v>
      </c>
      <c r="AB134" s="19">
        <v>6.99</v>
      </c>
      <c r="AC134" s="17">
        <f>R134*T134*W134</f>
        <v>28.638235282464475</v>
      </c>
      <c r="AD134" s="18">
        <f>AD133+AC134</f>
        <v>137.78118349812408</v>
      </c>
      <c r="AE134"/>
    </row>
    <row r="135" spans="1:31" ht="15.75" x14ac:dyDescent="0.25">
      <c r="A135" s="21" t="s">
        <v>343</v>
      </c>
      <c r="B135" s="38">
        <v>41</v>
      </c>
      <c r="C135" s="3">
        <v>-117.079286</v>
      </c>
      <c r="D135" s="3">
        <v>46.779046999999998</v>
      </c>
      <c r="E135" s="3">
        <v>493947.43199999997</v>
      </c>
      <c r="F135" s="3">
        <v>5180613.932</v>
      </c>
      <c r="G135" s="11" t="s">
        <v>58</v>
      </c>
      <c r="H135" s="33">
        <v>6</v>
      </c>
      <c r="I135" s="33" t="s">
        <v>117</v>
      </c>
      <c r="J135" s="35" t="s">
        <v>338</v>
      </c>
      <c r="K135" s="33">
        <v>24</v>
      </c>
      <c r="L135" s="33" t="s">
        <v>59</v>
      </c>
      <c r="M135" s="33" t="s">
        <v>37</v>
      </c>
      <c r="N135" s="33" t="s">
        <v>219</v>
      </c>
      <c r="O135" s="33" t="s">
        <v>339</v>
      </c>
      <c r="P135" s="33">
        <v>105</v>
      </c>
      <c r="Q135" s="33">
        <v>153</v>
      </c>
      <c r="R135" s="12">
        <f>Q135-P135</f>
        <v>48</v>
      </c>
      <c r="S135" s="12">
        <f>S134+R135</f>
        <v>153</v>
      </c>
      <c r="T135" s="14">
        <v>1.4635830541491026</v>
      </c>
      <c r="U135" s="56">
        <v>-24.870194400000003</v>
      </c>
      <c r="W135" s="57">
        <v>0.29096075894782236</v>
      </c>
      <c r="Y135" s="57">
        <v>4.2666091706195203E-2</v>
      </c>
      <c r="AA135" s="57">
        <f>W135/Y135</f>
        <v>6.8194846847332462</v>
      </c>
      <c r="AB135" s="19">
        <v>6.99</v>
      </c>
      <c r="AC135" s="17">
        <f>R135*T135*W135</f>
        <v>20.440571338482943</v>
      </c>
      <c r="AD135" s="18">
        <f>AD134+AC135</f>
        <v>158.22175483660703</v>
      </c>
      <c r="AE135"/>
    </row>
    <row r="137" spans="1:31" ht="15.75" x14ac:dyDescent="0.25">
      <c r="A137" s="9" t="s">
        <v>350</v>
      </c>
      <c r="B137" s="10">
        <v>43</v>
      </c>
      <c r="C137" s="3">
        <v>-117.088318</v>
      </c>
      <c r="D137" s="3">
        <v>46.779153000000001</v>
      </c>
      <c r="E137" s="3">
        <v>493257.95659999998</v>
      </c>
      <c r="F137" s="3">
        <v>5180626.4460000005</v>
      </c>
      <c r="G137" s="11" t="s">
        <v>130</v>
      </c>
      <c r="H137" s="12">
        <v>1</v>
      </c>
      <c r="I137" s="12" t="s">
        <v>29</v>
      </c>
      <c r="J137" s="13" t="s">
        <v>351</v>
      </c>
      <c r="K137" s="12">
        <v>3</v>
      </c>
      <c r="L137" s="12" t="s">
        <v>117</v>
      </c>
      <c r="M137" s="12" t="s">
        <v>31</v>
      </c>
      <c r="N137" s="12" t="s">
        <v>31</v>
      </c>
      <c r="O137" s="12" t="s">
        <v>352</v>
      </c>
      <c r="P137" s="12">
        <v>0</v>
      </c>
      <c r="Q137" s="12">
        <v>17</v>
      </c>
      <c r="R137" s="12">
        <f t="shared" ref="R137:R143" si="37">Q137-P137</f>
        <v>17</v>
      </c>
      <c r="S137" s="12">
        <f>R137</f>
        <v>17</v>
      </c>
      <c r="T137" s="14">
        <v>1.3387739330671196</v>
      </c>
      <c r="U137" s="15">
        <v>-26.134546399999998</v>
      </c>
      <c r="W137" s="16">
        <v>1.6133117168072555</v>
      </c>
      <c r="Y137" s="16">
        <v>0.13094251304305426</v>
      </c>
      <c r="AA137" s="16">
        <f t="shared" ref="AA137:AA143" si="38">W137/Y137</f>
        <v>12.320763358778628</v>
      </c>
      <c r="AB137" s="19">
        <v>4.9800000000000004</v>
      </c>
      <c r="AC137" s="17">
        <f t="shared" ref="AC137:AC143" si="39">R137*T137*W137</f>
        <v>36.71761443034638</v>
      </c>
      <c r="AD137" s="18">
        <f>AC137</f>
        <v>36.71761443034638</v>
      </c>
      <c r="AE137" s="20"/>
    </row>
    <row r="138" spans="1:31" ht="15.75" x14ac:dyDescent="0.25">
      <c r="A138" s="9" t="s">
        <v>353</v>
      </c>
      <c r="B138" s="10">
        <v>43</v>
      </c>
      <c r="C138" s="3">
        <v>-117.088318</v>
      </c>
      <c r="D138" s="3">
        <v>46.779153000000001</v>
      </c>
      <c r="E138" s="3">
        <v>493257.95659999998</v>
      </c>
      <c r="F138" s="3">
        <v>5180626.4460000005</v>
      </c>
      <c r="G138" s="11" t="s">
        <v>130</v>
      </c>
      <c r="H138" s="12">
        <v>1</v>
      </c>
      <c r="I138" s="12" t="s">
        <v>29</v>
      </c>
      <c r="J138" s="13" t="s">
        <v>351</v>
      </c>
      <c r="K138" s="12">
        <v>3</v>
      </c>
      <c r="L138" s="12" t="s">
        <v>117</v>
      </c>
      <c r="M138" s="12" t="s">
        <v>29</v>
      </c>
      <c r="N138" s="12" t="s">
        <v>149</v>
      </c>
      <c r="O138" s="12" t="s">
        <v>352</v>
      </c>
      <c r="P138" s="12">
        <v>17</v>
      </c>
      <c r="Q138" s="12">
        <v>36</v>
      </c>
      <c r="R138" s="12">
        <f t="shared" si="37"/>
        <v>19</v>
      </c>
      <c r="S138" s="12">
        <f t="shared" ref="S138:S143" si="40">S137+R138</f>
        <v>36</v>
      </c>
      <c r="T138" s="14">
        <v>1.4420799037717948</v>
      </c>
      <c r="U138" s="15">
        <v>-25.5844594</v>
      </c>
      <c r="W138" s="16">
        <v>1.2405906361418655</v>
      </c>
      <c r="Y138" s="16">
        <v>0.10672264965284296</v>
      </c>
      <c r="AA138" s="16">
        <f t="shared" si="38"/>
        <v>11.624436238955557</v>
      </c>
      <c r="AB138" s="19">
        <v>5.48</v>
      </c>
      <c r="AC138" s="17">
        <f t="shared" si="39"/>
        <v>33.991585678565372</v>
      </c>
      <c r="AD138" s="18">
        <f t="shared" ref="AD138:AD143" si="41">AD137+AC138</f>
        <v>70.709200108911745</v>
      </c>
      <c r="AE138" s="20"/>
    </row>
    <row r="139" spans="1:31" ht="15.75" x14ac:dyDescent="0.25">
      <c r="A139" s="9" t="s">
        <v>354</v>
      </c>
      <c r="B139" s="10">
        <v>43</v>
      </c>
      <c r="C139" s="3">
        <v>-117.088318</v>
      </c>
      <c r="D139" s="3">
        <v>46.779153000000001</v>
      </c>
      <c r="E139" s="3">
        <v>493257.95659999998</v>
      </c>
      <c r="F139" s="3">
        <v>5180626.4460000005</v>
      </c>
      <c r="G139" s="11" t="s">
        <v>130</v>
      </c>
      <c r="H139" s="12">
        <v>1</v>
      </c>
      <c r="I139" s="12" t="s">
        <v>29</v>
      </c>
      <c r="J139" s="13" t="s">
        <v>351</v>
      </c>
      <c r="K139" s="12">
        <v>3</v>
      </c>
      <c r="L139" s="12" t="s">
        <v>117</v>
      </c>
      <c r="M139" s="12" t="s">
        <v>29</v>
      </c>
      <c r="N139" s="12" t="s">
        <v>151</v>
      </c>
      <c r="O139" s="12" t="s">
        <v>352</v>
      </c>
      <c r="P139" s="12">
        <v>36</v>
      </c>
      <c r="Q139" s="12">
        <v>68</v>
      </c>
      <c r="R139" s="12">
        <f t="shared" si="37"/>
        <v>32</v>
      </c>
      <c r="S139" s="12">
        <f t="shared" si="40"/>
        <v>68</v>
      </c>
      <c r="T139" s="14">
        <v>1.447043270430975</v>
      </c>
      <c r="U139" s="15">
        <v>-25.3448888</v>
      </c>
      <c r="W139" s="16">
        <v>1.18455844918739</v>
      </c>
      <c r="Y139" s="16">
        <v>0.10195809672997848</v>
      </c>
      <c r="AA139" s="16">
        <f t="shared" si="38"/>
        <v>11.618091031304013</v>
      </c>
      <c r="AB139" s="19">
        <v>5.97</v>
      </c>
      <c r="AC139" s="17">
        <f t="shared" si="39"/>
        <v>54.851434634520473</v>
      </c>
      <c r="AD139" s="18">
        <f t="shared" si="41"/>
        <v>125.56063474343222</v>
      </c>
      <c r="AE139" s="20"/>
    </row>
    <row r="140" spans="1:31" ht="15.75" x14ac:dyDescent="0.25">
      <c r="A140" s="21" t="s">
        <v>355</v>
      </c>
      <c r="B140" s="38">
        <v>43</v>
      </c>
      <c r="C140" s="3">
        <v>-117.088318</v>
      </c>
      <c r="D140" s="3">
        <v>46.779153000000001</v>
      </c>
      <c r="E140" s="3">
        <v>493257.95659999998</v>
      </c>
      <c r="F140" s="3">
        <v>5180626.4460000005</v>
      </c>
      <c r="G140" s="11" t="s">
        <v>130</v>
      </c>
      <c r="H140" s="33">
        <v>1</v>
      </c>
      <c r="I140" s="33" t="s">
        <v>29</v>
      </c>
      <c r="J140" s="35" t="s">
        <v>351</v>
      </c>
      <c r="K140" s="33">
        <v>3</v>
      </c>
      <c r="L140" s="33" t="s">
        <v>117</v>
      </c>
      <c r="M140" s="33" t="s">
        <v>135</v>
      </c>
      <c r="N140" s="33" t="s">
        <v>135</v>
      </c>
      <c r="O140" s="33" t="s">
        <v>352</v>
      </c>
      <c r="P140" s="33">
        <v>68</v>
      </c>
      <c r="Q140" s="33">
        <v>89</v>
      </c>
      <c r="R140" s="12">
        <f t="shared" si="37"/>
        <v>21</v>
      </c>
      <c r="S140" s="12">
        <f t="shared" si="40"/>
        <v>89</v>
      </c>
      <c r="T140" s="14">
        <v>1.3267648678583301</v>
      </c>
      <c r="U140" s="15">
        <v>-25.049795400000001</v>
      </c>
      <c r="W140" s="16">
        <v>0.91056762814266212</v>
      </c>
      <c r="Y140" s="16">
        <v>8.7249074254531281E-2</v>
      </c>
      <c r="AA140" s="16">
        <f t="shared" si="38"/>
        <v>10.436415926732561</v>
      </c>
      <c r="AB140" s="19">
        <v>6.19</v>
      </c>
      <c r="AC140" s="17">
        <f t="shared" si="39"/>
        <v>25.370291915404216</v>
      </c>
      <c r="AD140" s="18">
        <f t="shared" si="41"/>
        <v>150.93092665883643</v>
      </c>
      <c r="AE140" s="20"/>
    </row>
    <row r="141" spans="1:31" ht="15.75" x14ac:dyDescent="0.25">
      <c r="A141" s="9" t="s">
        <v>356</v>
      </c>
      <c r="B141" s="10">
        <v>43</v>
      </c>
      <c r="C141" s="3">
        <v>-117.088318</v>
      </c>
      <c r="D141" s="3">
        <v>46.779153000000001</v>
      </c>
      <c r="E141" s="3">
        <v>493257.95659999998</v>
      </c>
      <c r="F141" s="3">
        <v>5180626.4460000005</v>
      </c>
      <c r="G141" s="11" t="s">
        <v>130</v>
      </c>
      <c r="H141" s="12">
        <v>1</v>
      </c>
      <c r="I141" s="12" t="s">
        <v>29</v>
      </c>
      <c r="J141" s="13" t="s">
        <v>351</v>
      </c>
      <c r="K141" s="12">
        <v>3</v>
      </c>
      <c r="L141" s="12" t="s">
        <v>117</v>
      </c>
      <c r="M141" s="12" t="s">
        <v>165</v>
      </c>
      <c r="N141" s="12" t="s">
        <v>165</v>
      </c>
      <c r="O141" s="12" t="s">
        <v>352</v>
      </c>
      <c r="P141" s="12">
        <v>89</v>
      </c>
      <c r="Q141" s="12">
        <v>119</v>
      </c>
      <c r="R141" s="12">
        <f t="shared" si="37"/>
        <v>30</v>
      </c>
      <c r="S141" s="12">
        <f t="shared" si="40"/>
        <v>119</v>
      </c>
      <c r="T141" s="14">
        <v>1.3978124811493757</v>
      </c>
      <c r="U141" s="15">
        <v>-25.058021000000004</v>
      </c>
      <c r="W141" s="16">
        <v>0.55009860484632334</v>
      </c>
      <c r="Y141" s="16">
        <v>5.9294031259834262E-2</v>
      </c>
      <c r="AA141" s="16">
        <f t="shared" si="38"/>
        <v>9.277470145953119</v>
      </c>
      <c r="AB141" s="19">
        <v>6.38</v>
      </c>
      <c r="AC141" s="17">
        <f t="shared" si="39"/>
        <v>23.068040871511474</v>
      </c>
      <c r="AD141" s="18">
        <f t="shared" si="41"/>
        <v>173.9989675303479</v>
      </c>
      <c r="AE141" s="20"/>
    </row>
    <row r="142" spans="1:31" ht="15.75" x14ac:dyDescent="0.25">
      <c r="A142" s="9" t="s">
        <v>357</v>
      </c>
      <c r="B142" s="10">
        <v>43</v>
      </c>
      <c r="C142" s="3">
        <v>-117.088318</v>
      </c>
      <c r="D142" s="3">
        <v>46.779153000000001</v>
      </c>
      <c r="E142" s="3">
        <v>493257.95659999998</v>
      </c>
      <c r="F142" s="3">
        <v>5180626.4460000005</v>
      </c>
      <c r="G142" s="11" t="s">
        <v>130</v>
      </c>
      <c r="H142" s="12">
        <v>1</v>
      </c>
      <c r="I142" s="12" t="s">
        <v>29</v>
      </c>
      <c r="J142" s="13" t="s">
        <v>351</v>
      </c>
      <c r="K142" s="12">
        <v>3</v>
      </c>
      <c r="L142" s="12" t="s">
        <v>117</v>
      </c>
      <c r="M142" s="12" t="s">
        <v>137</v>
      </c>
      <c r="N142" s="42" t="s">
        <v>137</v>
      </c>
      <c r="O142" s="42" t="s">
        <v>352</v>
      </c>
      <c r="P142" s="42">
        <v>119</v>
      </c>
      <c r="Q142" s="42">
        <v>140</v>
      </c>
      <c r="R142" s="12">
        <f t="shared" si="37"/>
        <v>21</v>
      </c>
      <c r="S142" s="12">
        <f t="shared" si="40"/>
        <v>140</v>
      </c>
      <c r="T142" s="14">
        <v>1.5515238574330452</v>
      </c>
      <c r="U142" s="56">
        <v>-24.6796814</v>
      </c>
      <c r="W142" s="57">
        <v>0.26559637227133576</v>
      </c>
      <c r="Y142" s="57">
        <v>3.2937945240751866E-2</v>
      </c>
      <c r="AA142" s="57">
        <f t="shared" si="38"/>
        <v>8.0635379751233405</v>
      </c>
      <c r="AB142" s="19">
        <v>7.32</v>
      </c>
      <c r="AC142" s="17">
        <f t="shared" si="39"/>
        <v>8.6536612685595635</v>
      </c>
      <c r="AD142" s="18">
        <f t="shared" si="41"/>
        <v>182.65262879890747</v>
      </c>
      <c r="AE142" s="20"/>
    </row>
    <row r="143" spans="1:31" ht="15.75" x14ac:dyDescent="0.25">
      <c r="A143" s="21" t="s">
        <v>358</v>
      </c>
      <c r="B143" s="38">
        <v>43</v>
      </c>
      <c r="C143" s="3">
        <v>-117.088318</v>
      </c>
      <c r="D143" s="3">
        <v>46.779153000000001</v>
      </c>
      <c r="E143" s="3">
        <v>493257.95659999998</v>
      </c>
      <c r="F143" s="3">
        <v>5180626.4460000005</v>
      </c>
      <c r="G143" s="11" t="s">
        <v>130</v>
      </c>
      <c r="H143" s="12">
        <v>1</v>
      </c>
      <c r="I143" s="12" t="s">
        <v>29</v>
      </c>
      <c r="J143" s="13" t="s">
        <v>351</v>
      </c>
      <c r="K143" s="12">
        <v>3</v>
      </c>
      <c r="L143" s="12" t="s">
        <v>117</v>
      </c>
      <c r="M143" s="33" t="s">
        <v>165</v>
      </c>
      <c r="N143" s="42" t="s">
        <v>359</v>
      </c>
      <c r="O143" s="42" t="s">
        <v>352</v>
      </c>
      <c r="P143" s="42">
        <v>140</v>
      </c>
      <c r="Q143" s="42">
        <v>152</v>
      </c>
      <c r="R143" s="12">
        <f t="shared" si="37"/>
        <v>12</v>
      </c>
      <c r="S143" s="12">
        <f t="shared" si="40"/>
        <v>152</v>
      </c>
      <c r="T143" s="14">
        <v>1.7307063896249533</v>
      </c>
      <c r="U143" s="56">
        <v>-24.632310600000004</v>
      </c>
      <c r="W143" s="57">
        <v>0.30094567216282775</v>
      </c>
      <c r="Y143" s="57">
        <v>4.3345073715051585E-2</v>
      </c>
      <c r="AA143" s="57">
        <f t="shared" si="38"/>
        <v>6.9430190415923621</v>
      </c>
      <c r="AB143" s="19">
        <v>6.93</v>
      </c>
      <c r="AC143" s="17">
        <f t="shared" si="39"/>
        <v>6.2501831729061887</v>
      </c>
      <c r="AD143" s="18">
        <f t="shared" si="41"/>
        <v>188.90281197181366</v>
      </c>
      <c r="AE143" s="20"/>
    </row>
    <row r="145" spans="1:31" ht="15.75" x14ac:dyDescent="0.25">
      <c r="A145" s="9" t="s">
        <v>366</v>
      </c>
      <c r="B145" s="10">
        <v>45</v>
      </c>
      <c r="C145" s="3">
        <v>-117.08748199999999</v>
      </c>
      <c r="D145" s="3">
        <v>46.779300999999997</v>
      </c>
      <c r="E145" s="3">
        <v>493321.79369999998</v>
      </c>
      <c r="F145" s="3">
        <v>5180642.8210000005</v>
      </c>
      <c r="G145" s="11" t="s">
        <v>58</v>
      </c>
      <c r="H145" s="12">
        <v>3</v>
      </c>
      <c r="I145" s="12" t="s">
        <v>29</v>
      </c>
      <c r="J145" s="13" t="s">
        <v>367</v>
      </c>
      <c r="K145" s="12">
        <v>5</v>
      </c>
      <c r="L145" s="12" t="s">
        <v>117</v>
      </c>
      <c r="M145" s="12" t="s">
        <v>31</v>
      </c>
      <c r="N145" s="12" t="s">
        <v>31</v>
      </c>
      <c r="O145" s="12" t="s">
        <v>368</v>
      </c>
      <c r="P145" s="12">
        <v>0</v>
      </c>
      <c r="Q145" s="12">
        <v>15</v>
      </c>
      <c r="R145" s="12">
        <f t="shared" ref="R145:R150" si="42">Q145-P145</f>
        <v>15</v>
      </c>
      <c r="S145" s="12">
        <f>R145</f>
        <v>15</v>
      </c>
      <c r="T145" s="14">
        <v>1.3698930153836781</v>
      </c>
      <c r="U145" s="15">
        <v>-26.181843600000001</v>
      </c>
      <c r="W145" s="16">
        <v>1.2570600930411011</v>
      </c>
      <c r="Y145" s="16">
        <v>0.12167761738046139</v>
      </c>
      <c r="AA145" s="16">
        <f t="shared" ref="AA145:AA150" si="43">W145/Y145</f>
        <v>10.331070907729295</v>
      </c>
      <c r="AB145" s="19">
        <v>5.13</v>
      </c>
      <c r="AC145" s="17">
        <f>R145*T145*W145</f>
        <v>25.830567620618414</v>
      </c>
      <c r="AD145" s="18">
        <f>AC145</f>
        <v>25.830567620618414</v>
      </c>
      <c r="AE145"/>
    </row>
    <row r="146" spans="1:31" ht="15.75" x14ac:dyDescent="0.25">
      <c r="A146" s="9" t="s">
        <v>369</v>
      </c>
      <c r="B146" s="10">
        <v>45</v>
      </c>
      <c r="C146" s="3">
        <v>-117.08748199999999</v>
      </c>
      <c r="D146" s="3">
        <v>46.779300999999997</v>
      </c>
      <c r="E146" s="3">
        <v>493321.79369999998</v>
      </c>
      <c r="F146" s="3">
        <v>5180642.8210000005</v>
      </c>
      <c r="G146" s="11" t="s">
        <v>58</v>
      </c>
      <c r="H146" s="12">
        <v>3</v>
      </c>
      <c r="I146" s="12" t="s">
        <v>29</v>
      </c>
      <c r="J146" s="13" t="s">
        <v>367</v>
      </c>
      <c r="K146" s="12">
        <v>5</v>
      </c>
      <c r="L146" s="12" t="s">
        <v>117</v>
      </c>
      <c r="M146" s="12" t="s">
        <v>64</v>
      </c>
      <c r="N146" s="12" t="s">
        <v>370</v>
      </c>
      <c r="O146" s="12" t="s">
        <v>368</v>
      </c>
      <c r="P146" s="12">
        <v>15</v>
      </c>
      <c r="Q146" s="12">
        <v>44</v>
      </c>
      <c r="R146" s="12">
        <f t="shared" si="42"/>
        <v>29</v>
      </c>
      <c r="S146" s="12">
        <f>S145+R146</f>
        <v>44</v>
      </c>
      <c r="T146" s="14">
        <v>1.3660656362744821</v>
      </c>
      <c r="U146" s="15">
        <v>-25.101205400000005</v>
      </c>
      <c r="W146" s="16">
        <v>0.68239143876337705</v>
      </c>
      <c r="Y146" s="16">
        <v>6.6758620689655171E-2</v>
      </c>
      <c r="AA146" s="16">
        <f t="shared" si="43"/>
        <v>10.221772584781991</v>
      </c>
      <c r="AB146" s="19">
        <v>6.39</v>
      </c>
      <c r="AC146" s="17">
        <f>R146*T146*W146</f>
        <v>27.033553354494007</v>
      </c>
      <c r="AD146" s="18">
        <f>AD145+AC146</f>
        <v>52.864120975112421</v>
      </c>
      <c r="AE146"/>
    </row>
    <row r="147" spans="1:31" ht="15.75" x14ac:dyDescent="0.25">
      <c r="A147" s="9" t="s">
        <v>371</v>
      </c>
      <c r="B147" s="10">
        <v>45</v>
      </c>
      <c r="C147" s="3">
        <v>-117.08748199999999</v>
      </c>
      <c r="D147" s="3">
        <v>46.779300999999997</v>
      </c>
      <c r="E147" s="3">
        <v>493321.79369999998</v>
      </c>
      <c r="F147" s="3">
        <v>5180642.8210000005</v>
      </c>
      <c r="G147" s="11" t="s">
        <v>58</v>
      </c>
      <c r="H147" s="12">
        <v>3</v>
      </c>
      <c r="I147" s="12" t="s">
        <v>29</v>
      </c>
      <c r="J147" s="13" t="s">
        <v>367</v>
      </c>
      <c r="K147" s="12">
        <v>5</v>
      </c>
      <c r="L147" s="12" t="s">
        <v>117</v>
      </c>
      <c r="M147" s="12" t="s">
        <v>64</v>
      </c>
      <c r="N147" s="12" t="s">
        <v>372</v>
      </c>
      <c r="O147" s="12" t="s">
        <v>368</v>
      </c>
      <c r="P147" s="12">
        <v>44</v>
      </c>
      <c r="Q147" s="12">
        <v>69</v>
      </c>
      <c r="R147" s="12">
        <f t="shared" si="42"/>
        <v>25</v>
      </c>
      <c r="S147" s="12">
        <f>S146+R147</f>
        <v>69</v>
      </c>
      <c r="T147" s="14">
        <v>1.2727919214577164</v>
      </c>
      <c r="U147" s="56">
        <v>-12.487879200000002</v>
      </c>
      <c r="V147" s="50">
        <v>-24.325350399999998</v>
      </c>
      <c r="W147" s="57">
        <v>1.3831279874318949</v>
      </c>
      <c r="X147" s="51">
        <v>0.27016925752604309</v>
      </c>
      <c r="Y147" s="57">
        <v>4.1365110138048604E-2</v>
      </c>
      <c r="Z147" s="51">
        <v>3.4241658150000888E-2</v>
      </c>
      <c r="AA147" s="57">
        <f t="shared" si="43"/>
        <v>33.437067683754606</v>
      </c>
      <c r="AB147" s="19">
        <v>7.55</v>
      </c>
      <c r="AC147" s="17">
        <f>R147*T147*X147</f>
        <v>8.5967312101344238</v>
      </c>
      <c r="AD147" s="18">
        <f>AD146+AC147</f>
        <v>61.460852185246843</v>
      </c>
      <c r="AE147"/>
    </row>
    <row r="148" spans="1:31" ht="15.75" x14ac:dyDescent="0.25">
      <c r="A148" s="9" t="s">
        <v>373</v>
      </c>
      <c r="B148" s="10">
        <v>45</v>
      </c>
      <c r="C148" s="3">
        <v>-117.08748199999999</v>
      </c>
      <c r="D148" s="3">
        <v>46.779300999999997</v>
      </c>
      <c r="E148" s="3">
        <v>493321.79369999998</v>
      </c>
      <c r="F148" s="3">
        <v>5180642.8210000005</v>
      </c>
      <c r="G148" s="11" t="s">
        <v>58</v>
      </c>
      <c r="H148" s="12">
        <v>3</v>
      </c>
      <c r="I148" s="12" t="s">
        <v>29</v>
      </c>
      <c r="J148" s="13" t="s">
        <v>367</v>
      </c>
      <c r="K148" s="12">
        <v>5</v>
      </c>
      <c r="L148" s="12" t="s">
        <v>117</v>
      </c>
      <c r="M148" s="12" t="s">
        <v>66</v>
      </c>
      <c r="N148" s="12" t="s">
        <v>67</v>
      </c>
      <c r="O148" s="12" t="s">
        <v>368</v>
      </c>
      <c r="P148" s="12">
        <v>69</v>
      </c>
      <c r="Q148" s="12">
        <v>105</v>
      </c>
      <c r="R148" s="12">
        <f t="shared" si="42"/>
        <v>36</v>
      </c>
      <c r="S148" s="12">
        <f>S147+R148</f>
        <v>105</v>
      </c>
      <c r="T148" s="14">
        <v>1.3018031597388515</v>
      </c>
      <c r="U148" s="56">
        <v>-11.65992</v>
      </c>
      <c r="V148" s="50">
        <v>-22.945431199999994</v>
      </c>
      <c r="W148" s="57">
        <v>0.69389845911505132</v>
      </c>
      <c r="X148" s="51">
        <v>9.2644710224651303E-2</v>
      </c>
      <c r="Y148" s="57">
        <v>2.5111779792798435E-2</v>
      </c>
      <c r="Z148" s="51">
        <v>1.7494765234056145E-2</v>
      </c>
      <c r="AA148" s="57">
        <f t="shared" si="43"/>
        <v>27.632388657455802</v>
      </c>
      <c r="AB148" s="19">
        <v>7.96</v>
      </c>
      <c r="AC148" s="17">
        <f>R148*T148*X148</f>
        <v>4.3417863541274881</v>
      </c>
      <c r="AD148" s="18">
        <f>AD147+AC148</f>
        <v>65.802638539374328</v>
      </c>
      <c r="AE148"/>
    </row>
    <row r="149" spans="1:31" ht="15.75" x14ac:dyDescent="0.25">
      <c r="A149" s="9" t="s">
        <v>374</v>
      </c>
      <c r="B149" s="10">
        <v>45</v>
      </c>
      <c r="C149" s="3">
        <v>-117.08748199999999</v>
      </c>
      <c r="D149" s="3">
        <v>46.779300999999997</v>
      </c>
      <c r="E149" s="3">
        <v>493321.79369999998</v>
      </c>
      <c r="F149" s="3">
        <v>5180642.8210000005</v>
      </c>
      <c r="G149" s="11" t="s">
        <v>58</v>
      </c>
      <c r="H149" s="12">
        <v>3</v>
      </c>
      <c r="I149" s="12" t="s">
        <v>29</v>
      </c>
      <c r="J149" s="13" t="s">
        <v>367</v>
      </c>
      <c r="K149" s="12">
        <v>5</v>
      </c>
      <c r="L149" s="12" t="s">
        <v>117</v>
      </c>
      <c r="M149" s="12" t="s">
        <v>66</v>
      </c>
      <c r="N149" s="12" t="s">
        <v>69</v>
      </c>
      <c r="O149" s="12" t="s">
        <v>368</v>
      </c>
      <c r="P149" s="12">
        <v>105</v>
      </c>
      <c r="Q149" s="12">
        <v>131</v>
      </c>
      <c r="R149" s="12">
        <f t="shared" si="42"/>
        <v>26</v>
      </c>
      <c r="S149" s="12">
        <f>S148+R149</f>
        <v>131</v>
      </c>
      <c r="T149" s="14">
        <v>1.474000497589663</v>
      </c>
      <c r="U149" s="56">
        <v>-12.642349200000002</v>
      </c>
      <c r="V149" s="50">
        <v>-23.233512399999995</v>
      </c>
      <c r="W149" s="57">
        <v>0.60537327636827509</v>
      </c>
      <c r="X149" s="51">
        <v>0.10123603539190276</v>
      </c>
      <c r="Y149" s="57">
        <v>2.791301354607488E-2</v>
      </c>
      <c r="Z149" s="51">
        <v>1.8901421038519974E-2</v>
      </c>
      <c r="AA149" s="57">
        <f t="shared" si="43"/>
        <v>21.687850914735879</v>
      </c>
      <c r="AB149" s="19">
        <v>8.0299999999999994</v>
      </c>
      <c r="AC149" s="17">
        <f>R149*T149*X149</f>
        <v>3.8797711300834048</v>
      </c>
      <c r="AD149" s="18">
        <f>AD148+AC149</f>
        <v>69.682409669457726</v>
      </c>
      <c r="AE149"/>
    </row>
    <row r="150" spans="1:31" ht="15.75" x14ac:dyDescent="0.25">
      <c r="A150" s="9" t="s">
        <v>375</v>
      </c>
      <c r="B150" s="10">
        <v>45</v>
      </c>
      <c r="C150" s="3">
        <v>-117.08748199999999</v>
      </c>
      <c r="D150" s="3">
        <v>46.779300999999997</v>
      </c>
      <c r="E150" s="3">
        <v>493321.79369999998</v>
      </c>
      <c r="F150" s="3">
        <v>5180642.8210000005</v>
      </c>
      <c r="G150" s="11" t="s">
        <v>58</v>
      </c>
      <c r="H150" s="12">
        <v>3</v>
      </c>
      <c r="I150" s="12" t="s">
        <v>29</v>
      </c>
      <c r="J150" s="13" t="s">
        <v>367</v>
      </c>
      <c r="K150" s="12">
        <v>5</v>
      </c>
      <c r="L150" s="12" t="s">
        <v>117</v>
      </c>
      <c r="M150" s="12" t="s">
        <v>66</v>
      </c>
      <c r="N150" s="12" t="s">
        <v>85</v>
      </c>
      <c r="O150" s="12" t="s">
        <v>368</v>
      </c>
      <c r="P150" s="12">
        <v>131</v>
      </c>
      <c r="Q150" s="12">
        <v>153</v>
      </c>
      <c r="R150" s="12">
        <f t="shared" si="42"/>
        <v>22</v>
      </c>
      <c r="S150" s="12">
        <f>S149+R150</f>
        <v>153</v>
      </c>
      <c r="T150" s="14">
        <v>1.5344661594264766</v>
      </c>
      <c r="U150" s="56">
        <v>-15.568011000000002</v>
      </c>
      <c r="V150" s="50">
        <v>-23.519543199999994</v>
      </c>
      <c r="W150" s="57">
        <v>0.34323266576238731</v>
      </c>
      <c r="X150" s="51">
        <v>0.10361046163884509</v>
      </c>
      <c r="Y150" s="57">
        <v>2.6782893162052183E-2</v>
      </c>
      <c r="Z150" s="51">
        <v>1.8904536639298204E-2</v>
      </c>
      <c r="AA150" s="57">
        <f t="shared" si="43"/>
        <v>12.815369261477047</v>
      </c>
      <c r="AB150" s="19">
        <v>8.0399999999999991</v>
      </c>
      <c r="AC150" s="17">
        <f>R150*T150*X150</f>
        <v>3.4977084372419842</v>
      </c>
      <c r="AD150" s="18">
        <f>AD149+AC150</f>
        <v>73.180118106699709</v>
      </c>
      <c r="AE150"/>
    </row>
    <row r="152" spans="1:31" ht="15.75" x14ac:dyDescent="0.25">
      <c r="A152" s="9" t="s">
        <v>382</v>
      </c>
      <c r="B152" s="10">
        <v>47</v>
      </c>
      <c r="C152" s="3">
        <v>-117.086646</v>
      </c>
      <c r="D152" s="3">
        <v>46.779362999999996</v>
      </c>
      <c r="E152" s="3">
        <v>493385.61989999999</v>
      </c>
      <c r="F152" s="3">
        <v>5180649.6399999997</v>
      </c>
      <c r="G152" s="11" t="s">
        <v>58</v>
      </c>
      <c r="H152" s="12">
        <v>4</v>
      </c>
      <c r="I152" s="12" t="s">
        <v>29</v>
      </c>
      <c r="J152" s="13" t="s">
        <v>383</v>
      </c>
      <c r="K152" s="12">
        <v>7</v>
      </c>
      <c r="L152" s="12" t="s">
        <v>117</v>
      </c>
      <c r="M152" s="12" t="s">
        <v>31</v>
      </c>
      <c r="N152" s="12" t="s">
        <v>31</v>
      </c>
      <c r="O152" s="12" t="s">
        <v>384</v>
      </c>
      <c r="P152" s="12">
        <v>0</v>
      </c>
      <c r="Q152" s="12">
        <v>20</v>
      </c>
      <c r="R152" s="12">
        <f>Q152-P152</f>
        <v>20</v>
      </c>
      <c r="S152" s="12">
        <f>R152</f>
        <v>20</v>
      </c>
      <c r="T152" s="14">
        <v>1.3150177172967852</v>
      </c>
      <c r="U152" s="15">
        <v>-26.221943400000001</v>
      </c>
      <c r="W152" s="16">
        <v>1.7293292473645503</v>
      </c>
      <c r="Y152" s="16">
        <v>0.14308899240009806</v>
      </c>
      <c r="AA152" s="16">
        <f>W152/Y152</f>
        <v>12.085690299146764</v>
      </c>
      <c r="AB152" s="19">
        <v>5.1100000000000003</v>
      </c>
      <c r="AC152" s="17">
        <f>R152*T152*W152</f>
        <v>45.481971986477966</v>
      </c>
      <c r="AD152" s="18">
        <f>AC152</f>
        <v>45.481971986477966</v>
      </c>
      <c r="AE152"/>
    </row>
    <row r="153" spans="1:31" ht="15.75" x14ac:dyDescent="0.25">
      <c r="A153" s="9" t="s">
        <v>385</v>
      </c>
      <c r="B153" s="10">
        <v>47</v>
      </c>
      <c r="C153" s="3">
        <v>-117.086646</v>
      </c>
      <c r="D153" s="3">
        <v>46.779362999999996</v>
      </c>
      <c r="E153" s="3">
        <v>493385.61989999999</v>
      </c>
      <c r="F153" s="3">
        <v>5180649.6399999997</v>
      </c>
      <c r="G153" s="11" t="s">
        <v>58</v>
      </c>
      <c r="H153" s="12">
        <v>4</v>
      </c>
      <c r="I153" s="12" t="s">
        <v>29</v>
      </c>
      <c r="J153" s="13" t="s">
        <v>383</v>
      </c>
      <c r="K153" s="12">
        <v>7</v>
      </c>
      <c r="L153" s="12" t="s">
        <v>117</v>
      </c>
      <c r="M153" s="12" t="s">
        <v>35</v>
      </c>
      <c r="N153" s="12" t="s">
        <v>35</v>
      </c>
      <c r="O153" s="12" t="s">
        <v>384</v>
      </c>
      <c r="P153" s="12">
        <v>20</v>
      </c>
      <c r="Q153" s="12">
        <v>53</v>
      </c>
      <c r="R153" s="12">
        <f>Q153-P153</f>
        <v>33</v>
      </c>
      <c r="S153" s="12">
        <f>S152+R153</f>
        <v>53</v>
      </c>
      <c r="T153" s="14">
        <v>1.3814905275720506</v>
      </c>
      <c r="U153" s="56">
        <v>-25.103272599999997</v>
      </c>
      <c r="W153" s="57">
        <v>0.44478946027586702</v>
      </c>
      <c r="Y153" s="57">
        <v>5.5622884594388036E-2</v>
      </c>
      <c r="AA153" s="57">
        <f>W153/Y153</f>
        <v>7.996519121928876</v>
      </c>
      <c r="AB153" s="19">
        <v>6.25</v>
      </c>
      <c r="AC153" s="17">
        <f>R153*T153*W153</f>
        <v>20.277590062454838</v>
      </c>
      <c r="AD153" s="18">
        <f>AD152+AC153</f>
        <v>65.759562048932807</v>
      </c>
      <c r="AE153"/>
    </row>
    <row r="154" spans="1:31" ht="15.75" x14ac:dyDescent="0.25">
      <c r="A154" s="9" t="s">
        <v>386</v>
      </c>
      <c r="B154" s="10">
        <v>47</v>
      </c>
      <c r="C154" s="3">
        <v>-117.086646</v>
      </c>
      <c r="D154" s="3">
        <v>46.779362999999996</v>
      </c>
      <c r="E154" s="3">
        <v>493385.61989999999</v>
      </c>
      <c r="F154" s="3">
        <v>5180649.6399999997</v>
      </c>
      <c r="G154" s="11" t="s">
        <v>58</v>
      </c>
      <c r="H154" s="12">
        <v>4</v>
      </c>
      <c r="I154" s="12" t="s">
        <v>29</v>
      </c>
      <c r="J154" s="13" t="s">
        <v>383</v>
      </c>
      <c r="K154" s="12">
        <v>7</v>
      </c>
      <c r="L154" s="12" t="s">
        <v>117</v>
      </c>
      <c r="M154" s="12" t="s">
        <v>66</v>
      </c>
      <c r="N154" s="12" t="s">
        <v>67</v>
      </c>
      <c r="O154" s="12" t="s">
        <v>384</v>
      </c>
      <c r="P154" s="12">
        <v>53</v>
      </c>
      <c r="Q154" s="12">
        <v>90</v>
      </c>
      <c r="R154" s="12">
        <f>Q154-P154</f>
        <v>37</v>
      </c>
      <c r="S154" s="12">
        <f>S153+R154</f>
        <v>90</v>
      </c>
      <c r="T154" s="14">
        <v>1.349086822302394</v>
      </c>
      <c r="U154" s="56">
        <v>-24.558653200000009</v>
      </c>
      <c r="W154" s="57">
        <v>0.22608164156297747</v>
      </c>
      <c r="Y154" s="57">
        <v>3.5184184675834965E-2</v>
      </c>
      <c r="AA154" s="57">
        <f>W154/Y154</f>
        <v>6.4256609509628282</v>
      </c>
      <c r="AB154" s="19">
        <v>6.86</v>
      </c>
      <c r="AC154" s="17">
        <f>R154*T154*W154</f>
        <v>11.285139245692926</v>
      </c>
      <c r="AD154" s="18">
        <f>AD153+AC154</f>
        <v>77.044701294625739</v>
      </c>
      <c r="AE154"/>
    </row>
    <row r="155" spans="1:31" ht="15.75" x14ac:dyDescent="0.25">
      <c r="A155" s="9" t="s">
        <v>387</v>
      </c>
      <c r="B155" s="10">
        <v>47</v>
      </c>
      <c r="C155" s="3">
        <v>-117.086646</v>
      </c>
      <c r="D155" s="3">
        <v>46.779362999999996</v>
      </c>
      <c r="E155" s="3">
        <v>493385.61989999999</v>
      </c>
      <c r="F155" s="3">
        <v>5180649.6399999997</v>
      </c>
      <c r="G155" s="11" t="s">
        <v>58</v>
      </c>
      <c r="H155" s="12">
        <v>4</v>
      </c>
      <c r="I155" s="12" t="s">
        <v>29</v>
      </c>
      <c r="J155" s="13" t="s">
        <v>383</v>
      </c>
      <c r="K155" s="12">
        <v>7</v>
      </c>
      <c r="L155" s="12" t="s">
        <v>117</v>
      </c>
      <c r="M155" s="12" t="s">
        <v>66</v>
      </c>
      <c r="N155" s="12" t="s">
        <v>69</v>
      </c>
      <c r="O155" s="12" t="s">
        <v>384</v>
      </c>
      <c r="P155" s="12">
        <v>90</v>
      </c>
      <c r="Q155" s="12">
        <v>124</v>
      </c>
      <c r="R155" s="12">
        <f>Q155-P155</f>
        <v>34</v>
      </c>
      <c r="S155" s="12">
        <f>S154+R155</f>
        <v>124</v>
      </c>
      <c r="T155" s="14">
        <v>1.3845236651001989</v>
      </c>
      <c r="U155" s="56">
        <v>-24.253135000000007</v>
      </c>
      <c r="W155" s="57">
        <v>0.2018149126869534</v>
      </c>
      <c r="Y155" s="57">
        <v>3.0875309886397688E-2</v>
      </c>
      <c r="AA155" s="57">
        <f>W155/Y155</f>
        <v>6.5364497855894959</v>
      </c>
      <c r="AB155" s="19">
        <v>7.11</v>
      </c>
      <c r="AC155" s="17">
        <f>R155*T155*W155</f>
        <v>9.5001957678973898</v>
      </c>
      <c r="AD155" s="18">
        <f>AD154+AC155</f>
        <v>86.544897062523134</v>
      </c>
      <c r="AE155"/>
    </row>
    <row r="156" spans="1:31" ht="15.75" x14ac:dyDescent="0.25">
      <c r="A156" s="9" t="s">
        <v>388</v>
      </c>
      <c r="B156" s="10">
        <v>47</v>
      </c>
      <c r="C156" s="3">
        <v>-117.086646</v>
      </c>
      <c r="D156" s="3">
        <v>46.779362999999996</v>
      </c>
      <c r="E156" s="3">
        <v>493385.61989999999</v>
      </c>
      <c r="F156" s="3">
        <v>5180649.6399999997</v>
      </c>
      <c r="G156" s="11" t="s">
        <v>58</v>
      </c>
      <c r="H156" s="12">
        <v>4</v>
      </c>
      <c r="I156" s="12" t="s">
        <v>29</v>
      </c>
      <c r="J156" s="13" t="s">
        <v>383</v>
      </c>
      <c r="K156" s="12">
        <v>7</v>
      </c>
      <c r="L156" s="12" t="s">
        <v>117</v>
      </c>
      <c r="M156" s="12" t="s">
        <v>66</v>
      </c>
      <c r="N156" s="12" t="s">
        <v>85</v>
      </c>
      <c r="O156" s="12" t="s">
        <v>384</v>
      </c>
      <c r="P156" s="12">
        <v>124</v>
      </c>
      <c r="Q156" s="12">
        <v>153</v>
      </c>
      <c r="R156" s="12">
        <f>Q156-P156</f>
        <v>29</v>
      </c>
      <c r="S156" s="12">
        <f>S155+R156</f>
        <v>153</v>
      </c>
      <c r="T156" s="14">
        <v>1.4081067803656384</v>
      </c>
      <c r="U156" s="56">
        <v>-24.437059000000005</v>
      </c>
      <c r="W156" s="57">
        <v>0.19811405305129259</v>
      </c>
      <c r="Y156" s="57">
        <v>3.3424000770954296E-2</v>
      </c>
      <c r="AA156" s="57">
        <f>W156/Y156</f>
        <v>5.9272992006227803</v>
      </c>
      <c r="AB156" s="19">
        <v>7.49</v>
      </c>
      <c r="AC156" s="17">
        <f>R156*T156*W156</f>
        <v>8.0900065002300448</v>
      </c>
      <c r="AD156" s="18">
        <f>AD155+AC156</f>
        <v>94.63490356275318</v>
      </c>
      <c r="AE156"/>
    </row>
    <row r="158" spans="1:31" ht="15.75" x14ac:dyDescent="0.25">
      <c r="A158" s="9" t="s">
        <v>395</v>
      </c>
      <c r="B158" s="10">
        <v>49</v>
      </c>
      <c r="C158" s="3">
        <v>-117.08581</v>
      </c>
      <c r="D158" s="3">
        <v>46.779237999999999</v>
      </c>
      <c r="E158" s="3">
        <v>493449.42330000002</v>
      </c>
      <c r="F158" s="3">
        <v>5180635.68</v>
      </c>
      <c r="G158" s="11" t="s">
        <v>58</v>
      </c>
      <c r="H158" s="12">
        <v>6</v>
      </c>
      <c r="I158" s="12" t="s">
        <v>29</v>
      </c>
      <c r="J158" s="13" t="s">
        <v>396</v>
      </c>
      <c r="K158" s="12">
        <v>9</v>
      </c>
      <c r="L158" s="12" t="s">
        <v>117</v>
      </c>
      <c r="M158" s="12" t="s">
        <v>31</v>
      </c>
      <c r="N158" s="12" t="s">
        <v>31</v>
      </c>
      <c r="O158" s="12" t="s">
        <v>397</v>
      </c>
      <c r="P158" s="12">
        <v>0</v>
      </c>
      <c r="Q158" s="12">
        <v>24</v>
      </c>
      <c r="R158" s="12">
        <f t="shared" ref="R158:R164" si="44">Q158-P158</f>
        <v>24</v>
      </c>
      <c r="S158" s="12">
        <f>R158</f>
        <v>24</v>
      </c>
      <c r="T158" s="14">
        <v>1.2720997632416662</v>
      </c>
      <c r="U158" s="15">
        <v>-26.254845800000005</v>
      </c>
      <c r="W158" s="16">
        <v>2.2657265586647028</v>
      </c>
      <c r="Y158" s="16">
        <v>0.17660775650466376</v>
      </c>
      <c r="AA158" s="16">
        <f t="shared" ref="AA158:AA164" si="45">W158/Y158</f>
        <v>12.829145239749822</v>
      </c>
      <c r="AB158" s="19">
        <v>5.2</v>
      </c>
      <c r="AC158" s="17">
        <f t="shared" ref="AC158:AC164" si="46">R158*T158*W158</f>
        <v>69.173525252345371</v>
      </c>
      <c r="AD158" s="18">
        <f>AC158</f>
        <v>69.173525252345371</v>
      </c>
      <c r="AE158"/>
    </row>
    <row r="159" spans="1:31" ht="15.75" x14ac:dyDescent="0.25">
      <c r="A159" s="9" t="s">
        <v>398</v>
      </c>
      <c r="B159" s="10">
        <v>49</v>
      </c>
      <c r="C159" s="3">
        <v>-117.08581</v>
      </c>
      <c r="D159" s="3">
        <v>46.779237999999999</v>
      </c>
      <c r="E159" s="3">
        <v>493449.42330000002</v>
      </c>
      <c r="F159" s="3">
        <v>5180635.68</v>
      </c>
      <c r="G159" s="11" t="s">
        <v>58</v>
      </c>
      <c r="H159" s="12">
        <v>6</v>
      </c>
      <c r="I159" s="12" t="s">
        <v>29</v>
      </c>
      <c r="J159" s="13" t="s">
        <v>396</v>
      </c>
      <c r="K159" s="12">
        <v>9</v>
      </c>
      <c r="L159" s="12" t="s">
        <v>117</v>
      </c>
      <c r="M159" s="12" t="s">
        <v>29</v>
      </c>
      <c r="N159" s="12" t="s">
        <v>149</v>
      </c>
      <c r="O159" s="12" t="s">
        <v>397</v>
      </c>
      <c r="P159" s="12">
        <v>24</v>
      </c>
      <c r="Q159" s="12">
        <v>45</v>
      </c>
      <c r="R159" s="12">
        <f t="shared" si="44"/>
        <v>21</v>
      </c>
      <c r="S159" s="12">
        <f t="shared" ref="S159:S164" si="47">S158+R159</f>
        <v>45</v>
      </c>
      <c r="T159" s="14">
        <v>1.1320250583980458</v>
      </c>
      <c r="U159" s="15">
        <v>-25.575205600000004</v>
      </c>
      <c r="W159" s="16">
        <v>1.438762779804531</v>
      </c>
      <c r="Y159" s="16">
        <v>0.12917173354952033</v>
      </c>
      <c r="AA159" s="16">
        <f t="shared" si="45"/>
        <v>11.138371687587171</v>
      </c>
      <c r="AB159" s="19">
        <v>6.26</v>
      </c>
      <c r="AC159" s="17">
        <f t="shared" si="46"/>
        <v>34.203025916412336</v>
      </c>
      <c r="AD159" s="18">
        <f t="shared" ref="AD159:AD164" si="48">AD158+AC159</f>
        <v>103.37655116875771</v>
      </c>
      <c r="AE159"/>
    </row>
    <row r="160" spans="1:31" ht="15.75" x14ac:dyDescent="0.25">
      <c r="A160" s="9" t="s">
        <v>399</v>
      </c>
      <c r="B160" s="10">
        <v>49</v>
      </c>
      <c r="C160" s="3">
        <v>-117.08581</v>
      </c>
      <c r="D160" s="3">
        <v>46.779237999999999</v>
      </c>
      <c r="E160" s="3">
        <v>493449.42330000002</v>
      </c>
      <c r="F160" s="3">
        <v>5180635.68</v>
      </c>
      <c r="G160" s="11" t="s">
        <v>58</v>
      </c>
      <c r="H160" s="12">
        <v>6</v>
      </c>
      <c r="I160" s="12" t="s">
        <v>29</v>
      </c>
      <c r="J160" s="13" t="s">
        <v>396</v>
      </c>
      <c r="K160" s="12">
        <v>9</v>
      </c>
      <c r="L160" s="12" t="s">
        <v>117</v>
      </c>
      <c r="M160" s="12" t="s">
        <v>29</v>
      </c>
      <c r="N160" s="12" t="s">
        <v>151</v>
      </c>
      <c r="O160" s="12" t="s">
        <v>397</v>
      </c>
      <c r="P160" s="12">
        <v>45</v>
      </c>
      <c r="Q160" s="12">
        <v>71</v>
      </c>
      <c r="R160" s="12">
        <f t="shared" si="44"/>
        <v>26</v>
      </c>
      <c r="S160" s="12">
        <f t="shared" si="47"/>
        <v>71</v>
      </c>
      <c r="T160" s="14">
        <v>1.1211624056028828</v>
      </c>
      <c r="U160" s="15">
        <v>-25.3860168</v>
      </c>
      <c r="W160" s="16">
        <v>0.94412468929133064</v>
      </c>
      <c r="Y160" s="16">
        <v>9.0381981433571748E-2</v>
      </c>
      <c r="AA160" s="16">
        <f t="shared" si="45"/>
        <v>10.445939271482294</v>
      </c>
      <c r="AB160" s="19">
        <v>6.63</v>
      </c>
      <c r="AC160" s="17">
        <f t="shared" si="46"/>
        <v>27.521444803708508</v>
      </c>
      <c r="AD160" s="18">
        <f t="shared" si="48"/>
        <v>130.89799597246622</v>
      </c>
      <c r="AE160"/>
    </row>
    <row r="161" spans="1:31" ht="15.75" x14ac:dyDescent="0.25">
      <c r="A161" s="9" t="s">
        <v>400</v>
      </c>
      <c r="B161" s="10">
        <v>49</v>
      </c>
      <c r="C161" s="3">
        <v>-117.08581</v>
      </c>
      <c r="D161" s="3">
        <v>46.779237999999999</v>
      </c>
      <c r="E161" s="3">
        <v>493449.42330000002</v>
      </c>
      <c r="F161" s="3">
        <v>5180635.68</v>
      </c>
      <c r="G161" s="11" t="s">
        <v>58</v>
      </c>
      <c r="H161" s="12">
        <v>6</v>
      </c>
      <c r="I161" s="12" t="s">
        <v>29</v>
      </c>
      <c r="J161" s="13" t="s">
        <v>396</v>
      </c>
      <c r="K161" s="12">
        <v>9</v>
      </c>
      <c r="L161" s="12" t="s">
        <v>117</v>
      </c>
      <c r="M161" s="12" t="s">
        <v>135</v>
      </c>
      <c r="N161" s="12" t="s">
        <v>135</v>
      </c>
      <c r="O161" s="12" t="s">
        <v>397</v>
      </c>
      <c r="P161" s="12">
        <v>71</v>
      </c>
      <c r="Q161" s="12">
        <v>88</v>
      </c>
      <c r="R161" s="12">
        <f t="shared" si="44"/>
        <v>17</v>
      </c>
      <c r="S161" s="12">
        <f t="shared" si="47"/>
        <v>88</v>
      </c>
      <c r="T161" s="14">
        <v>1.3369192848003908</v>
      </c>
      <c r="U161" s="56">
        <v>-25.223845000000004</v>
      </c>
      <c r="W161" s="57">
        <v>0.45665107503635866</v>
      </c>
      <c r="Y161" s="57">
        <v>5.6407766990291271E-2</v>
      </c>
      <c r="AA161" s="57">
        <f t="shared" si="45"/>
        <v>8.0955354094225367</v>
      </c>
      <c r="AB161" s="19">
        <v>6.92</v>
      </c>
      <c r="AC161" s="17">
        <f t="shared" si="46"/>
        <v>10.378595686895949</v>
      </c>
      <c r="AD161" s="18">
        <f t="shared" si="48"/>
        <v>141.27659165936217</v>
      </c>
      <c r="AE161"/>
    </row>
    <row r="162" spans="1:31" ht="15.75" x14ac:dyDescent="0.25">
      <c r="A162" s="9" t="s">
        <v>401</v>
      </c>
      <c r="B162" s="10">
        <v>49</v>
      </c>
      <c r="C162" s="3">
        <v>-117.08581</v>
      </c>
      <c r="D162" s="3">
        <v>46.779237999999999</v>
      </c>
      <c r="E162" s="3">
        <v>493449.42330000002</v>
      </c>
      <c r="F162" s="3">
        <v>5180635.68</v>
      </c>
      <c r="G162" s="11" t="s">
        <v>58</v>
      </c>
      <c r="H162" s="12">
        <v>6</v>
      </c>
      <c r="I162" s="12" t="s">
        <v>29</v>
      </c>
      <c r="J162" s="13" t="s">
        <v>396</v>
      </c>
      <c r="K162" s="12">
        <v>9</v>
      </c>
      <c r="L162" s="12" t="s">
        <v>117</v>
      </c>
      <c r="M162" s="12" t="s">
        <v>66</v>
      </c>
      <c r="N162" s="33" t="s">
        <v>67</v>
      </c>
      <c r="O162" s="33" t="s">
        <v>397</v>
      </c>
      <c r="P162" s="33">
        <v>88</v>
      </c>
      <c r="Q162" s="33">
        <v>108</v>
      </c>
      <c r="R162" s="12">
        <f t="shared" si="44"/>
        <v>20</v>
      </c>
      <c r="S162" s="12">
        <f t="shared" si="47"/>
        <v>108</v>
      </c>
      <c r="T162" s="14">
        <v>1.5548691901282432</v>
      </c>
      <c r="U162" s="56">
        <v>-25.075684000000003</v>
      </c>
      <c r="W162" s="57">
        <v>0.33104963437520218</v>
      </c>
      <c r="Y162" s="57">
        <v>4.5429690027826312E-2</v>
      </c>
      <c r="AA162" s="57">
        <f t="shared" si="45"/>
        <v>7.2870766710587223</v>
      </c>
      <c r="AB162" s="19">
        <v>7.16</v>
      </c>
      <c r="AC162" s="17">
        <f t="shared" si="46"/>
        <v>10.294777537864432</v>
      </c>
      <c r="AD162" s="18">
        <f t="shared" si="48"/>
        <v>151.5713691972266</v>
      </c>
      <c r="AE162"/>
    </row>
    <row r="163" spans="1:31" ht="15.75" x14ac:dyDescent="0.25">
      <c r="A163" s="9" t="s">
        <v>402</v>
      </c>
      <c r="B163" s="10">
        <v>49</v>
      </c>
      <c r="C163" s="3">
        <v>-117.08581</v>
      </c>
      <c r="D163" s="3">
        <v>46.779237999999999</v>
      </c>
      <c r="E163" s="3">
        <v>493449.42330000002</v>
      </c>
      <c r="F163" s="3">
        <v>5180635.68</v>
      </c>
      <c r="G163" s="11" t="s">
        <v>58</v>
      </c>
      <c r="H163" s="12">
        <v>6</v>
      </c>
      <c r="I163" s="12" t="s">
        <v>29</v>
      </c>
      <c r="J163" s="13" t="s">
        <v>396</v>
      </c>
      <c r="K163" s="12">
        <v>9</v>
      </c>
      <c r="L163" s="12" t="s">
        <v>117</v>
      </c>
      <c r="M163" s="12" t="s">
        <v>66</v>
      </c>
      <c r="N163" s="33" t="s">
        <v>69</v>
      </c>
      <c r="O163" s="33" t="s">
        <v>397</v>
      </c>
      <c r="P163" s="33">
        <v>108</v>
      </c>
      <c r="Q163" s="33">
        <v>136</v>
      </c>
      <c r="R163" s="12">
        <f t="shared" si="44"/>
        <v>28</v>
      </c>
      <c r="S163" s="12">
        <f t="shared" si="47"/>
        <v>136</v>
      </c>
      <c r="T163" s="14">
        <v>1.5462019747071083</v>
      </c>
      <c r="U163" s="56">
        <v>-24.607699600000004</v>
      </c>
      <c r="W163" s="57">
        <v>0.27679770944852483</v>
      </c>
      <c r="Y163" s="57">
        <v>3.7610855222208389E-2</v>
      </c>
      <c r="AA163" s="57">
        <f t="shared" si="45"/>
        <v>7.3595164963194408</v>
      </c>
      <c r="AB163" s="19">
        <v>7.09</v>
      </c>
      <c r="AC163" s="17">
        <f t="shared" si="46"/>
        <v>11.983584618423979</v>
      </c>
      <c r="AD163" s="18">
        <f t="shared" si="48"/>
        <v>163.55495381565058</v>
      </c>
      <c r="AE163"/>
    </row>
    <row r="164" spans="1:31" ht="15.75" x14ac:dyDescent="0.25">
      <c r="A164" s="9" t="s">
        <v>403</v>
      </c>
      <c r="B164" s="10">
        <v>49</v>
      </c>
      <c r="C164" s="3">
        <v>-117.08581</v>
      </c>
      <c r="D164" s="3">
        <v>46.779237999999999</v>
      </c>
      <c r="E164" s="3">
        <v>493449.42330000002</v>
      </c>
      <c r="F164" s="3">
        <v>5180635.68</v>
      </c>
      <c r="G164" s="11" t="s">
        <v>58</v>
      </c>
      <c r="H164" s="12">
        <v>6</v>
      </c>
      <c r="I164" s="12" t="s">
        <v>29</v>
      </c>
      <c r="J164" s="13" t="s">
        <v>396</v>
      </c>
      <c r="K164" s="12">
        <v>9</v>
      </c>
      <c r="L164" s="12" t="s">
        <v>117</v>
      </c>
      <c r="M164" s="12" t="s">
        <v>66</v>
      </c>
      <c r="N164" s="12" t="s">
        <v>85</v>
      </c>
      <c r="O164" s="12" t="s">
        <v>397</v>
      </c>
      <c r="P164" s="12">
        <v>136</v>
      </c>
      <c r="Q164" s="12">
        <v>153</v>
      </c>
      <c r="R164" s="12">
        <f t="shared" si="44"/>
        <v>17</v>
      </c>
      <c r="S164" s="12">
        <f t="shared" si="47"/>
        <v>153</v>
      </c>
      <c r="T164" s="14">
        <v>1.4781132755661961</v>
      </c>
      <c r="U164" s="56">
        <v>-24.889716400000005</v>
      </c>
      <c r="W164" s="57">
        <v>0.29401799187463723</v>
      </c>
      <c r="Y164" s="57">
        <v>4.0460243760882184E-2</v>
      </c>
      <c r="AA164" s="57">
        <f t="shared" si="45"/>
        <v>7.2668368883852352</v>
      </c>
      <c r="AB164" s="19">
        <v>7.27</v>
      </c>
      <c r="AC164" s="17">
        <f t="shared" si="46"/>
        <v>7.3880622497686588</v>
      </c>
      <c r="AD164" s="18">
        <f t="shared" si="48"/>
        <v>170.94301606541924</v>
      </c>
      <c r="AE164"/>
    </row>
    <row r="166" spans="1:31" ht="15.75" x14ac:dyDescent="0.25">
      <c r="A166" s="9" t="s">
        <v>410</v>
      </c>
      <c r="B166" s="10">
        <v>51</v>
      </c>
      <c r="C166" s="3">
        <v>-117.084974</v>
      </c>
      <c r="D166" s="3">
        <v>46.779204</v>
      </c>
      <c r="E166" s="3">
        <v>493513.23790000001</v>
      </c>
      <c r="F166" s="3">
        <v>5180631.8320000004</v>
      </c>
      <c r="G166" s="11" t="s">
        <v>58</v>
      </c>
      <c r="H166" s="12">
        <v>2</v>
      </c>
      <c r="I166" s="12" t="s">
        <v>59</v>
      </c>
      <c r="J166" s="13" t="s">
        <v>411</v>
      </c>
      <c r="K166" s="12">
        <v>11</v>
      </c>
      <c r="L166" s="12" t="s">
        <v>117</v>
      </c>
      <c r="M166" s="12" t="s">
        <v>31</v>
      </c>
      <c r="N166" s="12" t="s">
        <v>31</v>
      </c>
      <c r="O166" s="12" t="s">
        <v>412</v>
      </c>
      <c r="P166" s="12">
        <v>0</v>
      </c>
      <c r="Q166" s="12">
        <v>15</v>
      </c>
      <c r="R166" s="12">
        <f t="shared" ref="R166:R171" si="49">Q166-P166</f>
        <v>15</v>
      </c>
      <c r="S166" s="12">
        <f>R166</f>
        <v>15</v>
      </c>
      <c r="T166" s="14">
        <v>1.3050705333535417</v>
      </c>
      <c r="U166" s="15">
        <v>-26.228847999999996</v>
      </c>
      <c r="W166" s="16">
        <v>2.1450308762987649</v>
      </c>
      <c r="Y166" s="16">
        <v>0.1650117623995295</v>
      </c>
      <c r="AA166" s="16">
        <f t="shared" ref="AA166:AA171" si="50">W166/Y166</f>
        <v>12.999260447295732</v>
      </c>
      <c r="AB166" s="19">
        <v>4.75</v>
      </c>
      <c r="AC166" s="17">
        <f t="shared" ref="AC166:AC171" si="51">R166*T166*W166</f>
        <v>41.991248846865659</v>
      </c>
      <c r="AD166" s="18">
        <f>AC166</f>
        <v>41.991248846865659</v>
      </c>
      <c r="AE166" s="20"/>
    </row>
    <row r="167" spans="1:31" ht="15.75" x14ac:dyDescent="0.25">
      <c r="A167" s="9" t="s">
        <v>413</v>
      </c>
      <c r="B167" s="10">
        <v>51</v>
      </c>
      <c r="C167" s="3">
        <v>-117.084974</v>
      </c>
      <c r="D167" s="3">
        <v>46.779204</v>
      </c>
      <c r="E167" s="3">
        <v>493513.23790000001</v>
      </c>
      <c r="F167" s="3">
        <v>5180631.8320000004</v>
      </c>
      <c r="G167" s="11" t="s">
        <v>58</v>
      </c>
      <c r="H167" s="12">
        <v>2</v>
      </c>
      <c r="I167" s="12" t="s">
        <v>59</v>
      </c>
      <c r="J167" s="13" t="s">
        <v>411</v>
      </c>
      <c r="K167" s="12">
        <v>11</v>
      </c>
      <c r="L167" s="12" t="s">
        <v>117</v>
      </c>
      <c r="M167" s="12" t="s">
        <v>35</v>
      </c>
      <c r="N167" s="12" t="s">
        <v>35</v>
      </c>
      <c r="O167" s="12" t="s">
        <v>412</v>
      </c>
      <c r="P167" s="12">
        <v>15</v>
      </c>
      <c r="Q167" s="12">
        <v>46</v>
      </c>
      <c r="R167" s="12">
        <f t="shared" si="49"/>
        <v>31</v>
      </c>
      <c r="S167" s="12">
        <f>S166+R167</f>
        <v>46</v>
      </c>
      <c r="T167" s="14">
        <v>1.3784871683927065</v>
      </c>
      <c r="U167" s="15">
        <v>-25.301970799999996</v>
      </c>
      <c r="W167" s="16">
        <v>0.88324959445832774</v>
      </c>
      <c r="Y167" s="16">
        <v>8.4506116006839396E-2</v>
      </c>
      <c r="AA167" s="16">
        <f t="shared" si="50"/>
        <v>10.451901426718548</v>
      </c>
      <c r="AB167" s="19">
        <v>6.05</v>
      </c>
      <c r="AC167" s="17">
        <f t="shared" si="51"/>
        <v>37.743995205914857</v>
      </c>
      <c r="AD167" s="18">
        <f>AD166+AC167</f>
        <v>79.735244052780516</v>
      </c>
      <c r="AE167" s="20"/>
    </row>
    <row r="168" spans="1:31" ht="15.75" x14ac:dyDescent="0.25">
      <c r="A168" s="9" t="s">
        <v>414</v>
      </c>
      <c r="B168" s="10">
        <v>51</v>
      </c>
      <c r="C168" s="3">
        <v>-117.084974</v>
      </c>
      <c r="D168" s="3">
        <v>46.779204</v>
      </c>
      <c r="E168" s="3">
        <v>493513.23790000001</v>
      </c>
      <c r="F168" s="3">
        <v>5180631.8320000004</v>
      </c>
      <c r="G168" s="11" t="s">
        <v>58</v>
      </c>
      <c r="H168" s="12">
        <v>2</v>
      </c>
      <c r="I168" s="12" t="s">
        <v>59</v>
      </c>
      <c r="J168" s="13" t="s">
        <v>411</v>
      </c>
      <c r="K168" s="12">
        <v>11</v>
      </c>
      <c r="L168" s="12" t="s">
        <v>117</v>
      </c>
      <c r="M168" s="12" t="s">
        <v>64</v>
      </c>
      <c r="N168" s="12" t="s">
        <v>64</v>
      </c>
      <c r="O168" s="12" t="s">
        <v>412</v>
      </c>
      <c r="P168" s="12">
        <v>46</v>
      </c>
      <c r="Q168" s="12">
        <v>71</v>
      </c>
      <c r="R168" s="12">
        <f t="shared" si="49"/>
        <v>25</v>
      </c>
      <c r="S168" s="12">
        <f>S167+R168</f>
        <v>71</v>
      </c>
      <c r="T168" s="14">
        <v>1.4622857755765044</v>
      </c>
      <c r="U168" s="56">
        <v>-25.006201600000004</v>
      </c>
      <c r="W168" s="57">
        <v>0.4264534768670597</v>
      </c>
      <c r="Y168" s="57">
        <v>5.4349546839751454E-2</v>
      </c>
      <c r="AA168" s="57">
        <f t="shared" si="50"/>
        <v>7.846495539777897</v>
      </c>
      <c r="AB168" s="19">
        <v>6.56</v>
      </c>
      <c r="AC168" s="17">
        <f t="shared" si="51"/>
        <v>15.589921329196134</v>
      </c>
      <c r="AD168" s="18">
        <f>AD167+AC168</f>
        <v>95.325165381976646</v>
      </c>
      <c r="AE168" s="20"/>
    </row>
    <row r="169" spans="1:31" ht="15.75" x14ac:dyDescent="0.25">
      <c r="A169" s="9" t="s">
        <v>415</v>
      </c>
      <c r="B169" s="10">
        <v>51</v>
      </c>
      <c r="C169" s="3">
        <v>-117.084974</v>
      </c>
      <c r="D169" s="3">
        <v>46.779204</v>
      </c>
      <c r="E169" s="3">
        <v>493513.23790000001</v>
      </c>
      <c r="F169" s="3">
        <v>5180631.8320000004</v>
      </c>
      <c r="G169" s="11" t="s">
        <v>58</v>
      </c>
      <c r="H169" s="12">
        <v>2</v>
      </c>
      <c r="I169" s="12" t="s">
        <v>59</v>
      </c>
      <c r="J169" s="13" t="s">
        <v>411</v>
      </c>
      <c r="K169" s="12">
        <v>11</v>
      </c>
      <c r="L169" s="12" t="s">
        <v>117</v>
      </c>
      <c r="M169" s="12" t="s">
        <v>66</v>
      </c>
      <c r="N169" s="12" t="s">
        <v>67</v>
      </c>
      <c r="O169" s="12" t="s">
        <v>412</v>
      </c>
      <c r="P169" s="12">
        <v>71</v>
      </c>
      <c r="Q169" s="12">
        <v>93</v>
      </c>
      <c r="R169" s="12">
        <f t="shared" si="49"/>
        <v>22</v>
      </c>
      <c r="S169" s="12">
        <f>S168+R169</f>
        <v>93</v>
      </c>
      <c r="T169" s="14">
        <v>1.4268557149495702</v>
      </c>
      <c r="U169" s="56">
        <v>-24.847822600000001</v>
      </c>
      <c r="W169" s="57">
        <v>0.38129940511414961</v>
      </c>
      <c r="Y169" s="57">
        <v>4.9612857009374907E-2</v>
      </c>
      <c r="AA169" s="57">
        <f t="shared" si="50"/>
        <v>7.6854958189990716</v>
      </c>
      <c r="AB169" s="19">
        <v>6.86</v>
      </c>
      <c r="AC169" s="17">
        <f t="shared" si="51"/>
        <v>11.969303176467907</v>
      </c>
      <c r="AD169" s="18">
        <f>AD168+AC169</f>
        <v>107.29446855844455</v>
      </c>
      <c r="AE169" s="20"/>
    </row>
    <row r="170" spans="1:31" ht="15.75" x14ac:dyDescent="0.25">
      <c r="A170" s="9" t="s">
        <v>416</v>
      </c>
      <c r="B170" s="10">
        <v>51</v>
      </c>
      <c r="C170" s="3">
        <v>-117.084974</v>
      </c>
      <c r="D170" s="3">
        <v>46.779204</v>
      </c>
      <c r="E170" s="3">
        <v>493513.23790000001</v>
      </c>
      <c r="F170" s="3">
        <v>5180631.8320000004</v>
      </c>
      <c r="G170" s="11" t="s">
        <v>58</v>
      </c>
      <c r="H170" s="12">
        <v>2</v>
      </c>
      <c r="I170" s="12" t="s">
        <v>59</v>
      </c>
      <c r="J170" s="13" t="s">
        <v>411</v>
      </c>
      <c r="K170" s="12">
        <v>11</v>
      </c>
      <c r="L170" s="12" t="s">
        <v>117</v>
      </c>
      <c r="M170" s="12" t="s">
        <v>66</v>
      </c>
      <c r="N170" s="12" t="s">
        <v>69</v>
      </c>
      <c r="O170" s="12" t="s">
        <v>412</v>
      </c>
      <c r="P170" s="12">
        <v>93</v>
      </c>
      <c r="Q170" s="12">
        <v>131</v>
      </c>
      <c r="R170" s="12">
        <f t="shared" si="49"/>
        <v>38</v>
      </c>
      <c r="S170" s="12">
        <f>S169+R170</f>
        <v>131</v>
      </c>
      <c r="T170" s="14">
        <v>1.4161631032169681</v>
      </c>
      <c r="U170" s="56">
        <v>-24.729293800000001</v>
      </c>
      <c r="W170" s="57">
        <v>0.28608189774066556</v>
      </c>
      <c r="Y170" s="57">
        <v>3.9742470974698463E-2</v>
      </c>
      <c r="AA170" s="57">
        <f t="shared" si="50"/>
        <v>7.1983923174479001</v>
      </c>
      <c r="AB170" s="19">
        <v>7.11</v>
      </c>
      <c r="AC170" s="17">
        <f t="shared" si="51"/>
        <v>15.39526786698757</v>
      </c>
      <c r="AD170" s="18">
        <f>AD169+AC170</f>
        <v>122.68973642543212</v>
      </c>
      <c r="AE170" s="20"/>
    </row>
    <row r="171" spans="1:31" ht="15.75" x14ac:dyDescent="0.25">
      <c r="A171" s="9" t="s">
        <v>417</v>
      </c>
      <c r="B171" s="10">
        <v>51</v>
      </c>
      <c r="C171" s="3">
        <v>-117.084974</v>
      </c>
      <c r="D171" s="3">
        <v>46.779204</v>
      </c>
      <c r="E171" s="3">
        <v>493513.23790000001</v>
      </c>
      <c r="F171" s="3">
        <v>5180631.8320000004</v>
      </c>
      <c r="G171" s="11" t="s">
        <v>58</v>
      </c>
      <c r="H171" s="12">
        <v>2</v>
      </c>
      <c r="I171" s="12" t="s">
        <v>59</v>
      </c>
      <c r="J171" s="13" t="s">
        <v>411</v>
      </c>
      <c r="K171" s="12">
        <v>11</v>
      </c>
      <c r="L171" s="12" t="s">
        <v>117</v>
      </c>
      <c r="M171" s="12" t="s">
        <v>66</v>
      </c>
      <c r="N171" s="12" t="s">
        <v>85</v>
      </c>
      <c r="O171" s="12" t="s">
        <v>412</v>
      </c>
      <c r="P171" s="12">
        <v>131</v>
      </c>
      <c r="Q171" s="12">
        <v>153</v>
      </c>
      <c r="R171" s="12">
        <f t="shared" si="49"/>
        <v>22</v>
      </c>
      <c r="S171" s="12">
        <f>S170+R171</f>
        <v>153</v>
      </c>
      <c r="T171" s="14">
        <v>1.5121980317353521</v>
      </c>
      <c r="U171" s="56">
        <v>-24.188761600000007</v>
      </c>
      <c r="W171" s="57">
        <v>0.22574787210691899</v>
      </c>
      <c r="Y171" s="57">
        <v>3.5390825061580859E-2</v>
      </c>
      <c r="AA171" s="57">
        <f t="shared" si="50"/>
        <v>6.3787117625574545</v>
      </c>
      <c r="AB171" s="19">
        <v>7.29</v>
      </c>
      <c r="AC171" s="17">
        <f t="shared" si="51"/>
        <v>7.5102607331075921</v>
      </c>
      <c r="AD171" s="18">
        <f>AD170+AC171</f>
        <v>130.1999971585397</v>
      </c>
      <c r="AE171" s="20"/>
    </row>
    <row r="173" spans="1:31" ht="15.75" x14ac:dyDescent="0.25">
      <c r="A173" s="9" t="s">
        <v>424</v>
      </c>
      <c r="B173" s="10">
        <v>53</v>
      </c>
      <c r="C173" s="11">
        <v>-117.084138</v>
      </c>
      <c r="D173" s="11">
        <v>46.779246000000001</v>
      </c>
      <c r="E173" s="11">
        <v>493577.06170000002</v>
      </c>
      <c r="F173" s="11">
        <v>5180636.4309999999</v>
      </c>
      <c r="G173" s="11" t="s">
        <v>58</v>
      </c>
      <c r="H173" s="12">
        <v>3</v>
      </c>
      <c r="I173" s="12" t="s">
        <v>59</v>
      </c>
      <c r="J173" s="13" t="s">
        <v>425</v>
      </c>
      <c r="K173" s="12">
        <v>13</v>
      </c>
      <c r="L173" s="12" t="s">
        <v>117</v>
      </c>
      <c r="M173" s="12" t="s">
        <v>31</v>
      </c>
      <c r="N173" s="12" t="s">
        <v>31</v>
      </c>
      <c r="O173" s="12" t="s">
        <v>426</v>
      </c>
      <c r="P173" s="12">
        <v>0</v>
      </c>
      <c r="Q173" s="12">
        <v>16</v>
      </c>
      <c r="R173" s="12">
        <f t="shared" ref="R173:R178" si="52">Q173-P173</f>
        <v>16</v>
      </c>
      <c r="S173" s="12">
        <f>R173</f>
        <v>16</v>
      </c>
      <c r="T173" s="14">
        <v>1.2702864745020124</v>
      </c>
      <c r="U173" s="15">
        <v>-26.691247499999999</v>
      </c>
      <c r="W173" s="16">
        <v>2.4328597299115224</v>
      </c>
      <c r="Y173" s="16">
        <v>0.17795829668339627</v>
      </c>
      <c r="AA173" s="16">
        <f t="shared" ref="AA173:AA178" si="53">W173/Y173</f>
        <v>13.670954236203988</v>
      </c>
      <c r="AB173" s="19">
        <v>5.0199999999999996</v>
      </c>
      <c r="AC173" s="17">
        <f t="shared" ref="AC173:AC178" si="54">R173*T173*W173</f>
        <v>49.446860948275614</v>
      </c>
      <c r="AD173" s="18">
        <f>AC173</f>
        <v>49.446860948275614</v>
      </c>
      <c r="AE173" s="20"/>
    </row>
    <row r="174" spans="1:31" ht="15.75" x14ac:dyDescent="0.25">
      <c r="A174" s="9" t="s">
        <v>427</v>
      </c>
      <c r="B174" s="10">
        <v>53</v>
      </c>
      <c r="C174" s="11">
        <v>-117.084138</v>
      </c>
      <c r="D174" s="11">
        <v>46.779246000000001</v>
      </c>
      <c r="E174" s="11">
        <v>493577.06170000002</v>
      </c>
      <c r="F174" s="11">
        <v>5180636.4309999999</v>
      </c>
      <c r="G174" s="11" t="s">
        <v>58</v>
      </c>
      <c r="H174" s="12">
        <v>3</v>
      </c>
      <c r="I174" s="12" t="s">
        <v>59</v>
      </c>
      <c r="J174" s="13" t="s">
        <v>425</v>
      </c>
      <c r="K174" s="12">
        <v>13</v>
      </c>
      <c r="L174" s="12" t="s">
        <v>117</v>
      </c>
      <c r="M174" s="12" t="s">
        <v>29</v>
      </c>
      <c r="N174" s="12" t="s">
        <v>29</v>
      </c>
      <c r="O174" s="12" t="s">
        <v>426</v>
      </c>
      <c r="P174" s="12">
        <v>16</v>
      </c>
      <c r="Q174" s="12">
        <v>39</v>
      </c>
      <c r="R174" s="12">
        <f t="shared" si="52"/>
        <v>23</v>
      </c>
      <c r="S174" s="12">
        <f>S173+R174</f>
        <v>39</v>
      </c>
      <c r="T174" s="14">
        <v>1.3171368999629545</v>
      </c>
      <c r="U174" s="15">
        <v>-25.917117999999991</v>
      </c>
      <c r="W174" s="16">
        <v>1.4432535996284253</v>
      </c>
      <c r="Y174" s="16">
        <v>0.11756618671620994</v>
      </c>
      <c r="AA174" s="16">
        <f t="shared" si="53"/>
        <v>12.276094342604296</v>
      </c>
      <c r="AB174" s="19">
        <v>6.12</v>
      </c>
      <c r="AC174" s="17">
        <f t="shared" si="54"/>
        <v>43.722139157724058</v>
      </c>
      <c r="AD174" s="18">
        <f>AD173+AC174</f>
        <v>93.169000105999672</v>
      </c>
      <c r="AE174" s="20"/>
    </row>
    <row r="175" spans="1:31" ht="15.75" x14ac:dyDescent="0.25">
      <c r="A175" s="9" t="s">
        <v>428</v>
      </c>
      <c r="B175" s="10">
        <v>53</v>
      </c>
      <c r="C175" s="11">
        <v>-117.084138</v>
      </c>
      <c r="D175" s="11">
        <v>46.779246000000001</v>
      </c>
      <c r="E175" s="11">
        <v>493577.06170000002</v>
      </c>
      <c r="F175" s="11">
        <v>5180636.4309999999</v>
      </c>
      <c r="G175" s="11" t="s">
        <v>58</v>
      </c>
      <c r="H175" s="12">
        <v>3</v>
      </c>
      <c r="I175" s="12" t="s">
        <v>59</v>
      </c>
      <c r="J175" s="13" t="s">
        <v>425</v>
      </c>
      <c r="K175" s="12">
        <v>13</v>
      </c>
      <c r="L175" s="12" t="s">
        <v>117</v>
      </c>
      <c r="M175" s="12" t="s">
        <v>35</v>
      </c>
      <c r="N175" s="12" t="s">
        <v>35</v>
      </c>
      <c r="O175" s="12" t="s">
        <v>426</v>
      </c>
      <c r="P175" s="12">
        <v>39</v>
      </c>
      <c r="Q175" s="12">
        <v>70</v>
      </c>
      <c r="R175" s="12">
        <f t="shared" si="52"/>
        <v>31</v>
      </c>
      <c r="S175" s="12">
        <f>S174+R175</f>
        <v>70</v>
      </c>
      <c r="T175" s="14">
        <v>1.2409111969196214</v>
      </c>
      <c r="U175" s="15">
        <v>-25.529533699999998</v>
      </c>
      <c r="W175" s="16">
        <v>1.0368294385997581</v>
      </c>
      <c r="Y175" s="16">
        <v>9.5470626571082781E-2</v>
      </c>
      <c r="AA175" s="16">
        <f t="shared" si="53"/>
        <v>10.86019308596226</v>
      </c>
      <c r="AB175" s="19">
        <v>6.53</v>
      </c>
      <c r="AC175" s="17">
        <f t="shared" si="54"/>
        <v>39.885011049284074</v>
      </c>
      <c r="AD175" s="18">
        <f>AD174+AC175</f>
        <v>133.05401115528375</v>
      </c>
      <c r="AE175" s="20"/>
    </row>
    <row r="176" spans="1:31" ht="15.75" x14ac:dyDescent="0.25">
      <c r="A176" s="21" t="s">
        <v>429</v>
      </c>
      <c r="B176" s="38">
        <v>53</v>
      </c>
      <c r="C176" s="11">
        <v>-117.084138</v>
      </c>
      <c r="D176" s="11">
        <v>46.779246000000001</v>
      </c>
      <c r="E176" s="11">
        <v>493577.06170000002</v>
      </c>
      <c r="F176" s="11">
        <v>5180636.4309999999</v>
      </c>
      <c r="G176" s="11" t="s">
        <v>58</v>
      </c>
      <c r="H176" s="33">
        <v>3</v>
      </c>
      <c r="I176" s="33" t="s">
        <v>59</v>
      </c>
      <c r="J176" s="35" t="s">
        <v>425</v>
      </c>
      <c r="K176" s="33">
        <v>13</v>
      </c>
      <c r="L176" s="33" t="s">
        <v>117</v>
      </c>
      <c r="M176" s="33" t="s">
        <v>165</v>
      </c>
      <c r="N176" s="33" t="s">
        <v>165</v>
      </c>
      <c r="O176" s="33" t="s">
        <v>426</v>
      </c>
      <c r="P176" s="33">
        <v>70</v>
      </c>
      <c r="Q176" s="33">
        <v>90</v>
      </c>
      <c r="R176" s="12">
        <f t="shared" si="52"/>
        <v>20</v>
      </c>
      <c r="S176" s="12">
        <f>S175+R176</f>
        <v>90</v>
      </c>
      <c r="T176" s="14">
        <v>1.3510140891913973</v>
      </c>
      <c r="U176" s="56">
        <v>-25.369962400000006</v>
      </c>
      <c r="W176" s="57">
        <v>0.43326382878275238</v>
      </c>
      <c r="Y176" s="57">
        <v>5.1421433629711223E-2</v>
      </c>
      <c r="AA176" s="57">
        <f t="shared" si="53"/>
        <v>8.4257438620383631</v>
      </c>
      <c r="AB176" s="19">
        <v>6.84</v>
      </c>
      <c r="AC176" s="17">
        <f t="shared" si="54"/>
        <v>11.706910740450155</v>
      </c>
      <c r="AD176" s="18">
        <f>AD175+AC176</f>
        <v>144.7609218957339</v>
      </c>
      <c r="AE176" s="20"/>
    </row>
    <row r="177" spans="1:31" ht="15.75" x14ac:dyDescent="0.25">
      <c r="A177" s="9" t="s">
        <v>430</v>
      </c>
      <c r="B177" s="10">
        <v>53</v>
      </c>
      <c r="C177" s="11">
        <v>-117.084138</v>
      </c>
      <c r="D177" s="11">
        <v>46.779246000000001</v>
      </c>
      <c r="E177" s="11">
        <v>493577.06170000002</v>
      </c>
      <c r="F177" s="11">
        <v>5180636.4309999999</v>
      </c>
      <c r="G177" s="11" t="s">
        <v>58</v>
      </c>
      <c r="H177" s="12">
        <v>3</v>
      </c>
      <c r="I177" s="12" t="s">
        <v>59</v>
      </c>
      <c r="J177" s="13" t="s">
        <v>425</v>
      </c>
      <c r="K177" s="12">
        <v>13</v>
      </c>
      <c r="L177" s="12" t="s">
        <v>117</v>
      </c>
      <c r="M177" s="12" t="s">
        <v>37</v>
      </c>
      <c r="N177" s="12" t="s">
        <v>219</v>
      </c>
      <c r="O177" s="12" t="s">
        <v>426</v>
      </c>
      <c r="P177" s="12">
        <v>90</v>
      </c>
      <c r="Q177" s="12">
        <v>122</v>
      </c>
      <c r="R177" s="12">
        <f t="shared" si="52"/>
        <v>32</v>
      </c>
      <c r="S177" s="12">
        <f>S176+R177</f>
        <v>122</v>
      </c>
      <c r="T177" s="14">
        <v>1.4761465547024177</v>
      </c>
      <c r="U177" s="81">
        <v>-24.560542300000002</v>
      </c>
      <c r="W177" s="80">
        <v>0.25797026991292527</v>
      </c>
      <c r="X177" s="59"/>
      <c r="Y177" s="80">
        <v>3.6797121432483995E-2</v>
      </c>
      <c r="Z177" s="59"/>
      <c r="AA177" s="57">
        <f t="shared" si="53"/>
        <v>7.0106100659600141</v>
      </c>
      <c r="AB177" s="19">
        <v>7.15</v>
      </c>
      <c r="AC177" s="17">
        <f>R177*T177*W177</f>
        <v>12.185661604723757</v>
      </c>
      <c r="AD177" s="18">
        <f>AD176+AC177</f>
        <v>156.94658350045765</v>
      </c>
      <c r="AE177" s="20"/>
    </row>
    <row r="178" spans="1:31" ht="15.75" x14ac:dyDescent="0.25">
      <c r="A178" s="9" t="s">
        <v>431</v>
      </c>
      <c r="B178" s="10">
        <v>53</v>
      </c>
      <c r="C178" s="11">
        <v>-117.084138</v>
      </c>
      <c r="D178" s="11">
        <v>46.779246000000001</v>
      </c>
      <c r="E178" s="11">
        <v>493577.06170000002</v>
      </c>
      <c r="F178" s="11">
        <v>5180636.4309999999</v>
      </c>
      <c r="G178" s="11" t="s">
        <v>58</v>
      </c>
      <c r="H178" s="12">
        <v>3</v>
      </c>
      <c r="I178" s="12" t="s">
        <v>59</v>
      </c>
      <c r="J178" s="13" t="s">
        <v>425</v>
      </c>
      <c r="K178" s="12">
        <v>13</v>
      </c>
      <c r="L178" s="12" t="s">
        <v>117</v>
      </c>
      <c r="M178" s="12" t="s">
        <v>66</v>
      </c>
      <c r="N178" s="12" t="s">
        <v>85</v>
      </c>
      <c r="O178" s="12" t="s">
        <v>426</v>
      </c>
      <c r="P178" s="12">
        <v>122</v>
      </c>
      <c r="Q178" s="12">
        <v>153</v>
      </c>
      <c r="R178" s="12">
        <f t="shared" si="52"/>
        <v>31</v>
      </c>
      <c r="S178" s="12">
        <f>S177+R178</f>
        <v>153</v>
      </c>
      <c r="T178" s="14">
        <v>1.5323326015068319</v>
      </c>
      <c r="U178" s="56">
        <v>-24.111104800000007</v>
      </c>
      <c r="W178" s="57">
        <v>0.18604322273993767</v>
      </c>
      <c r="Y178" s="57">
        <v>3.0816923833384059E-2</v>
      </c>
      <c r="AA178" s="57">
        <f t="shared" si="53"/>
        <v>6.0370471675176267</v>
      </c>
      <c r="AB178" s="19">
        <v>7.3</v>
      </c>
      <c r="AC178" s="17">
        <f t="shared" si="54"/>
        <v>8.8374829603079146</v>
      </c>
      <c r="AD178" s="18">
        <f>AD177+AC178</f>
        <v>165.78406646076556</v>
      </c>
      <c r="AE178" s="20"/>
    </row>
    <row r="180" spans="1:31" ht="15.75" x14ac:dyDescent="0.25">
      <c r="A180" s="9" t="s">
        <v>438</v>
      </c>
      <c r="B180" s="10">
        <v>55</v>
      </c>
      <c r="C180" s="11">
        <v>-117.083302</v>
      </c>
      <c r="D180" s="11">
        <v>46.779229999999998</v>
      </c>
      <c r="E180" s="11">
        <v>493640.87839999999</v>
      </c>
      <c r="F180" s="11">
        <v>5180634.585</v>
      </c>
      <c r="G180" s="11" t="s">
        <v>58</v>
      </c>
      <c r="H180" s="12">
        <v>5</v>
      </c>
      <c r="I180" s="12" t="s">
        <v>59</v>
      </c>
      <c r="J180" s="13" t="s">
        <v>439</v>
      </c>
      <c r="K180" s="12">
        <v>15</v>
      </c>
      <c r="L180" s="12" t="s">
        <v>117</v>
      </c>
      <c r="M180" s="12" t="s">
        <v>31</v>
      </c>
      <c r="N180" s="12" t="s">
        <v>31</v>
      </c>
      <c r="O180" s="12" t="s">
        <v>440</v>
      </c>
      <c r="P180" s="12">
        <v>0</v>
      </c>
      <c r="Q180" s="12">
        <v>17</v>
      </c>
      <c r="R180" s="12">
        <f>Q180-P180</f>
        <v>17</v>
      </c>
      <c r="S180" s="12">
        <f>R180</f>
        <v>17</v>
      </c>
      <c r="T180" s="14">
        <v>1.2210168290331345</v>
      </c>
      <c r="U180" s="15">
        <v>-26.026223499999997</v>
      </c>
      <c r="W180" s="16">
        <v>1.9093347040681452</v>
      </c>
      <c r="Y180" s="16">
        <v>0.15008077544426496</v>
      </c>
      <c r="AA180" s="16">
        <f>W180/Y180</f>
        <v>12.722047167041785</v>
      </c>
      <c r="AB180" s="19">
        <v>5.18</v>
      </c>
      <c r="AC180" s="17">
        <f>R180*T180*W180</f>
        <v>39.632606700711484</v>
      </c>
      <c r="AD180" s="18">
        <f>AC180</f>
        <v>39.632606700711484</v>
      </c>
      <c r="AE180"/>
    </row>
    <row r="181" spans="1:31" ht="15.75" x14ac:dyDescent="0.25">
      <c r="A181" s="9" t="s">
        <v>441</v>
      </c>
      <c r="B181" s="10">
        <v>55</v>
      </c>
      <c r="C181" s="11">
        <v>-117.083302</v>
      </c>
      <c r="D181" s="11">
        <v>46.779229999999998</v>
      </c>
      <c r="E181" s="11">
        <v>493640.87839999999</v>
      </c>
      <c r="F181" s="11">
        <v>5180634.585</v>
      </c>
      <c r="G181" s="11" t="s">
        <v>58</v>
      </c>
      <c r="H181" s="12">
        <v>5</v>
      </c>
      <c r="I181" s="12" t="s">
        <v>59</v>
      </c>
      <c r="J181" s="13" t="s">
        <v>439</v>
      </c>
      <c r="K181" s="12">
        <v>15</v>
      </c>
      <c r="L181" s="12" t="s">
        <v>117</v>
      </c>
      <c r="M181" s="12" t="s">
        <v>29</v>
      </c>
      <c r="N181" s="12" t="s">
        <v>29</v>
      </c>
      <c r="O181" s="12" t="s">
        <v>440</v>
      </c>
      <c r="P181" s="12">
        <v>17</v>
      </c>
      <c r="Q181" s="12">
        <v>46</v>
      </c>
      <c r="R181" s="12">
        <f>Q181-P181</f>
        <v>29</v>
      </c>
      <c r="S181" s="12">
        <f>S180+R181</f>
        <v>46</v>
      </c>
      <c r="T181" s="14">
        <v>1.3233184707942502</v>
      </c>
      <c r="U181" s="15">
        <v>-24.951794099999997</v>
      </c>
      <c r="W181" s="16">
        <v>0.61385769528228928</v>
      </c>
      <c r="Y181" s="16">
        <v>7.0152101056973448E-2</v>
      </c>
      <c r="AA181" s="16">
        <f>W181/Y181</f>
        <v>8.7503821843304426</v>
      </c>
      <c r="AB181" s="19">
        <v>6.24</v>
      </c>
      <c r="AC181" s="17">
        <f>R181*T181*W181</f>
        <v>23.557547571581015</v>
      </c>
      <c r="AD181" s="18">
        <f>AD180+AC181</f>
        <v>63.190154272292503</v>
      </c>
      <c r="AE181"/>
    </row>
    <row r="182" spans="1:31" ht="15.75" x14ac:dyDescent="0.25">
      <c r="A182" s="9" t="s">
        <v>442</v>
      </c>
      <c r="B182" s="10">
        <v>55</v>
      </c>
      <c r="C182" s="11">
        <v>-117.083302</v>
      </c>
      <c r="D182" s="11">
        <v>46.779229999999998</v>
      </c>
      <c r="E182" s="11">
        <v>493640.87839999999</v>
      </c>
      <c r="F182" s="11">
        <v>5180634.585</v>
      </c>
      <c r="G182" s="11" t="s">
        <v>58</v>
      </c>
      <c r="H182" s="12">
        <v>5</v>
      </c>
      <c r="I182" s="12" t="s">
        <v>59</v>
      </c>
      <c r="J182" s="13" t="s">
        <v>439</v>
      </c>
      <c r="K182" s="12">
        <v>15</v>
      </c>
      <c r="L182" s="12" t="s">
        <v>117</v>
      </c>
      <c r="M182" s="12" t="s">
        <v>66</v>
      </c>
      <c r="N182" s="12" t="s">
        <v>67</v>
      </c>
      <c r="O182" s="12" t="s">
        <v>440</v>
      </c>
      <c r="P182" s="12">
        <v>46</v>
      </c>
      <c r="Q182" s="12">
        <v>83</v>
      </c>
      <c r="R182" s="12">
        <f>Q182-P182</f>
        <v>37</v>
      </c>
      <c r="S182" s="12">
        <f>S181+R182</f>
        <v>83</v>
      </c>
      <c r="T182" s="14">
        <v>1.310600693950559</v>
      </c>
      <c r="U182" s="56">
        <v>-24.874389400000005</v>
      </c>
      <c r="W182" s="57">
        <v>0.32485504917400526</v>
      </c>
      <c r="Y182" s="57">
        <v>4.5875490133059076E-2</v>
      </c>
      <c r="AA182" s="57">
        <f>W182/Y182</f>
        <v>7.0812333172197812</v>
      </c>
      <c r="AB182" s="19">
        <v>6.71</v>
      </c>
      <c r="AC182" s="17">
        <f>R182*T182*W182</f>
        <v>15.752944356589389</v>
      </c>
      <c r="AD182" s="18">
        <f>AD181+AC182</f>
        <v>78.943098628881899</v>
      </c>
      <c r="AE182"/>
    </row>
    <row r="183" spans="1:31" ht="15.75" x14ac:dyDescent="0.25">
      <c r="A183" s="9" t="s">
        <v>443</v>
      </c>
      <c r="B183" s="10">
        <v>55</v>
      </c>
      <c r="C183" s="11">
        <v>-117.083302</v>
      </c>
      <c r="D183" s="11">
        <v>46.779229999999998</v>
      </c>
      <c r="E183" s="11">
        <v>493640.87839999999</v>
      </c>
      <c r="F183" s="11">
        <v>5180634.585</v>
      </c>
      <c r="G183" s="11" t="s">
        <v>58</v>
      </c>
      <c r="H183" s="12">
        <v>5</v>
      </c>
      <c r="I183" s="12" t="s">
        <v>59</v>
      </c>
      <c r="J183" s="13" t="s">
        <v>439</v>
      </c>
      <c r="K183" s="12">
        <v>15</v>
      </c>
      <c r="L183" s="12" t="s">
        <v>117</v>
      </c>
      <c r="M183" s="12" t="s">
        <v>66</v>
      </c>
      <c r="N183" s="12" t="s">
        <v>69</v>
      </c>
      <c r="O183" s="12" t="s">
        <v>440</v>
      </c>
      <c r="P183" s="12">
        <v>83</v>
      </c>
      <c r="Q183" s="12">
        <v>122</v>
      </c>
      <c r="R183" s="12">
        <f>Q183-P183</f>
        <v>39</v>
      </c>
      <c r="S183" s="12">
        <f>S182+R183</f>
        <v>122</v>
      </c>
      <c r="T183" s="14">
        <v>1.3352367502147529</v>
      </c>
      <c r="U183" s="56">
        <v>-24.478952800000002</v>
      </c>
      <c r="W183" s="57">
        <v>0.25463073039654749</v>
      </c>
      <c r="Y183" s="57">
        <v>3.8377710827022772E-2</v>
      </c>
      <c r="AA183" s="57">
        <f>W183/Y183</f>
        <v>6.6348597899501387</v>
      </c>
      <c r="AB183" s="19">
        <v>6.93</v>
      </c>
      <c r="AC183" s="17">
        <f>R183*T183*W183</f>
        <v>13.259700049420303</v>
      </c>
      <c r="AD183" s="18">
        <f>AD182+AC183</f>
        <v>92.202798678302202</v>
      </c>
      <c r="AE183"/>
    </row>
    <row r="184" spans="1:31" ht="15.75" x14ac:dyDescent="0.25">
      <c r="A184" s="9" t="s">
        <v>444</v>
      </c>
      <c r="B184" s="10">
        <v>55</v>
      </c>
      <c r="C184" s="11">
        <v>-117.083302</v>
      </c>
      <c r="D184" s="11">
        <v>46.779229999999998</v>
      </c>
      <c r="E184" s="11">
        <v>493640.87839999999</v>
      </c>
      <c r="F184" s="11">
        <v>5180634.585</v>
      </c>
      <c r="G184" s="11" t="s">
        <v>58</v>
      </c>
      <c r="H184" s="12">
        <v>5</v>
      </c>
      <c r="I184" s="12" t="s">
        <v>59</v>
      </c>
      <c r="J184" s="13" t="s">
        <v>439</v>
      </c>
      <c r="K184" s="12">
        <v>15</v>
      </c>
      <c r="L184" s="12" t="s">
        <v>117</v>
      </c>
      <c r="M184" s="12" t="s">
        <v>66</v>
      </c>
      <c r="N184" s="12" t="s">
        <v>85</v>
      </c>
      <c r="O184" s="12" t="s">
        <v>440</v>
      </c>
      <c r="P184" s="12">
        <v>122</v>
      </c>
      <c r="Q184" s="12">
        <v>153</v>
      </c>
      <c r="R184" s="12">
        <f>Q184-P184</f>
        <v>31</v>
      </c>
      <c r="S184" s="12">
        <f>S183+R184</f>
        <v>153</v>
      </c>
      <c r="T184" s="14">
        <v>1.2597279532122569</v>
      </c>
      <c r="U184" s="56">
        <v>-22.821593200000002</v>
      </c>
      <c r="W184" s="57">
        <v>0.31207464938257806</v>
      </c>
      <c r="Y184" s="57">
        <v>3.9742135553444718E-2</v>
      </c>
      <c r="AA184" s="57">
        <f>W184/Y184</f>
        <v>7.8524881724814222</v>
      </c>
      <c r="AB184" s="19">
        <v>7.29</v>
      </c>
      <c r="AC184" s="17">
        <f>R184*T184*W184</f>
        <v>12.187003938800581</v>
      </c>
      <c r="AD184" s="18">
        <f>AD183+AC184</f>
        <v>104.38980261710279</v>
      </c>
      <c r="AE184"/>
    </row>
    <row r="186" spans="1:31" ht="15.75" x14ac:dyDescent="0.25">
      <c r="A186" s="9" t="s">
        <v>451</v>
      </c>
      <c r="B186" s="10">
        <v>57</v>
      </c>
      <c r="C186" s="11">
        <v>-117.082466</v>
      </c>
      <c r="D186" s="11">
        <v>46.779336000000001</v>
      </c>
      <c r="E186" s="11">
        <v>493704.7095</v>
      </c>
      <c r="F186" s="11">
        <v>5180646.2960000001</v>
      </c>
      <c r="G186" s="11" t="s">
        <v>175</v>
      </c>
      <c r="H186" s="12">
        <v>6</v>
      </c>
      <c r="I186" s="12" t="s">
        <v>59</v>
      </c>
      <c r="J186" s="13" t="s">
        <v>452</v>
      </c>
      <c r="K186" s="12">
        <v>17</v>
      </c>
      <c r="L186" s="12" t="s">
        <v>117</v>
      </c>
      <c r="M186" s="12" t="s">
        <v>31</v>
      </c>
      <c r="N186" s="12" t="s">
        <v>31</v>
      </c>
      <c r="O186" s="12" t="s">
        <v>453</v>
      </c>
      <c r="P186" s="12">
        <v>0</v>
      </c>
      <c r="Q186" s="12">
        <v>22</v>
      </c>
      <c r="R186" s="12">
        <f>Q186-P186</f>
        <v>22</v>
      </c>
      <c r="S186" s="12">
        <f>R186</f>
        <v>22</v>
      </c>
      <c r="T186" s="14">
        <v>1.2339029536868815</v>
      </c>
      <c r="U186" s="15">
        <v>-26.047005499999994</v>
      </c>
      <c r="W186" s="16">
        <v>1.8201009948748867</v>
      </c>
      <c r="Y186" s="16">
        <v>0.14257863531303383</v>
      </c>
      <c r="AA186" s="16">
        <f>W186/Y186</f>
        <v>12.765594164082325</v>
      </c>
      <c r="AB186" s="19">
        <v>5.0999999999999996</v>
      </c>
      <c r="AC186" s="17">
        <f>R186*T186*W186</f>
        <v>49.408215858860196</v>
      </c>
      <c r="AD186" s="18">
        <f>AC186</f>
        <v>49.408215858860196</v>
      </c>
      <c r="AE186"/>
    </row>
    <row r="187" spans="1:31" ht="15.75" x14ac:dyDescent="0.25">
      <c r="A187" s="9" t="s">
        <v>454</v>
      </c>
      <c r="B187" s="10">
        <v>57</v>
      </c>
      <c r="C187" s="11">
        <v>-117.082466</v>
      </c>
      <c r="D187" s="11">
        <v>46.779336000000001</v>
      </c>
      <c r="E187" s="11">
        <v>493704.7095</v>
      </c>
      <c r="F187" s="11">
        <v>5180646.2960000001</v>
      </c>
      <c r="G187" s="11" t="s">
        <v>175</v>
      </c>
      <c r="H187" s="12">
        <v>6</v>
      </c>
      <c r="I187" s="12" t="s">
        <v>59</v>
      </c>
      <c r="J187" s="13" t="s">
        <v>452</v>
      </c>
      <c r="K187" s="12">
        <v>17</v>
      </c>
      <c r="L187" s="12" t="s">
        <v>117</v>
      </c>
      <c r="M187" s="12" t="s">
        <v>35</v>
      </c>
      <c r="N187" s="12" t="s">
        <v>35</v>
      </c>
      <c r="O187" s="12" t="s">
        <v>453</v>
      </c>
      <c r="P187" s="12">
        <v>22</v>
      </c>
      <c r="Q187" s="12">
        <v>49</v>
      </c>
      <c r="R187" s="12">
        <f>Q187-P187</f>
        <v>27</v>
      </c>
      <c r="S187" s="12">
        <f>S186+R187</f>
        <v>49</v>
      </c>
      <c r="T187" s="14">
        <v>1.3841782767688362</v>
      </c>
      <c r="U187" s="56">
        <v>-25.020506800000007</v>
      </c>
      <c r="W187" s="57">
        <v>0.39830120110871575</v>
      </c>
      <c r="Y187" s="57">
        <v>5.1121342777948872E-2</v>
      </c>
      <c r="AA187" s="57">
        <f>W187/Y187</f>
        <v>7.7912898892108613</v>
      </c>
      <c r="AB187" s="19">
        <v>6.45</v>
      </c>
      <c r="AC187" s="17">
        <f>R187*T187*W187</f>
        <v>14.885636495011736</v>
      </c>
      <c r="AD187" s="18">
        <f>AD186+AC187</f>
        <v>64.293852353871927</v>
      </c>
      <c r="AE187"/>
    </row>
    <row r="188" spans="1:31" ht="15.75" x14ac:dyDescent="0.25">
      <c r="A188" s="9" t="s">
        <v>455</v>
      </c>
      <c r="B188" s="10">
        <v>57</v>
      </c>
      <c r="C188" s="11">
        <v>-117.082466</v>
      </c>
      <c r="D188" s="11">
        <v>46.779336000000001</v>
      </c>
      <c r="E188" s="11">
        <v>493704.7095</v>
      </c>
      <c r="F188" s="11">
        <v>5180646.2960000001</v>
      </c>
      <c r="G188" s="11" t="s">
        <v>175</v>
      </c>
      <c r="H188" s="12">
        <v>6</v>
      </c>
      <c r="I188" s="12" t="s">
        <v>59</v>
      </c>
      <c r="J188" s="13" t="s">
        <v>452</v>
      </c>
      <c r="K188" s="12">
        <v>17</v>
      </c>
      <c r="L188" s="12" t="s">
        <v>117</v>
      </c>
      <c r="M188" s="12" t="s">
        <v>66</v>
      </c>
      <c r="N188" s="12" t="s">
        <v>67</v>
      </c>
      <c r="O188" s="12" t="s">
        <v>453</v>
      </c>
      <c r="P188" s="12">
        <v>49</v>
      </c>
      <c r="Q188" s="12">
        <v>83</v>
      </c>
      <c r="R188" s="12">
        <f>Q188-P188</f>
        <v>34</v>
      </c>
      <c r="S188" s="12">
        <f>S187+R188</f>
        <v>83</v>
      </c>
      <c r="T188" s="14">
        <v>1.4204724953068468</v>
      </c>
      <c r="U188" s="56">
        <v>-24.644484400000003</v>
      </c>
      <c r="W188" s="57">
        <v>0.25617242766224235</v>
      </c>
      <c r="Y188" s="57">
        <v>3.7905694750041401E-2</v>
      </c>
      <c r="AA188" s="57">
        <f>W188/Y188</f>
        <v>6.7581514954810995</v>
      </c>
      <c r="AB188" s="19">
        <v>6.81</v>
      </c>
      <c r="AC188" s="17">
        <f>R188*T188*W188</f>
        <v>12.372120176706735</v>
      </c>
      <c r="AD188" s="18">
        <f>AD187+AC188</f>
        <v>76.665972530578657</v>
      </c>
      <c r="AE188"/>
    </row>
    <row r="189" spans="1:31" ht="15.75" x14ac:dyDescent="0.25">
      <c r="A189" s="9" t="s">
        <v>456</v>
      </c>
      <c r="B189" s="10">
        <v>57</v>
      </c>
      <c r="C189" s="11">
        <v>-117.082466</v>
      </c>
      <c r="D189" s="11">
        <v>46.779336000000001</v>
      </c>
      <c r="E189" s="11">
        <v>493704.7095</v>
      </c>
      <c r="F189" s="11">
        <v>5180646.2960000001</v>
      </c>
      <c r="G189" s="11" t="s">
        <v>175</v>
      </c>
      <c r="H189" s="12">
        <v>6</v>
      </c>
      <c r="I189" s="12" t="s">
        <v>59</v>
      </c>
      <c r="J189" s="13" t="s">
        <v>452</v>
      </c>
      <c r="K189" s="12">
        <v>17</v>
      </c>
      <c r="L189" s="12" t="s">
        <v>117</v>
      </c>
      <c r="M189" s="12" t="s">
        <v>66</v>
      </c>
      <c r="N189" s="12" t="s">
        <v>69</v>
      </c>
      <c r="O189" s="12" t="s">
        <v>453</v>
      </c>
      <c r="P189" s="12">
        <v>83</v>
      </c>
      <c r="Q189" s="12">
        <v>114</v>
      </c>
      <c r="R189" s="12">
        <f>Q189-P189</f>
        <v>31</v>
      </c>
      <c r="S189" s="12">
        <f>S188+R189</f>
        <v>114</v>
      </c>
      <c r="T189" s="14">
        <v>1.3987425227932624</v>
      </c>
      <c r="U189" s="56">
        <v>-24.491214400000004</v>
      </c>
      <c r="W189" s="57">
        <v>0.22766587493618057</v>
      </c>
      <c r="Y189" s="57">
        <v>3.195587027458989E-2</v>
      </c>
      <c r="AA189" s="57">
        <f>W189/Y189</f>
        <v>7.1243835007432716</v>
      </c>
      <c r="AB189" s="19">
        <v>6.31</v>
      </c>
      <c r="AC189" s="17">
        <f>R189*T189*W189</f>
        <v>9.8718241481272262</v>
      </c>
      <c r="AD189" s="18">
        <f>AD188+AC189</f>
        <v>86.537796678705888</v>
      </c>
      <c r="AE189"/>
    </row>
    <row r="190" spans="1:31" ht="15.75" x14ac:dyDescent="0.25">
      <c r="A190" s="9" t="s">
        <v>457</v>
      </c>
      <c r="B190" s="10">
        <v>57</v>
      </c>
      <c r="C190" s="11">
        <v>-117.082466</v>
      </c>
      <c r="D190" s="11">
        <v>46.779336000000001</v>
      </c>
      <c r="E190" s="11">
        <v>493704.7095</v>
      </c>
      <c r="F190" s="11">
        <v>5180646.2960000001</v>
      </c>
      <c r="G190" s="11" t="s">
        <v>175</v>
      </c>
      <c r="H190" s="12">
        <v>6</v>
      </c>
      <c r="I190" s="12" t="s">
        <v>59</v>
      </c>
      <c r="J190" s="13" t="s">
        <v>452</v>
      </c>
      <c r="K190" s="12">
        <v>17</v>
      </c>
      <c r="L190" s="12" t="s">
        <v>117</v>
      </c>
      <c r="M190" s="12" t="s">
        <v>66</v>
      </c>
      <c r="N190" s="12" t="s">
        <v>458</v>
      </c>
      <c r="O190" s="12" t="s">
        <v>453</v>
      </c>
      <c r="P190" s="12">
        <v>114</v>
      </c>
      <c r="Q190" s="12">
        <v>153</v>
      </c>
      <c r="R190" s="12">
        <f>Q190-P190</f>
        <v>39</v>
      </c>
      <c r="S190" s="12">
        <f>S189+R190</f>
        <v>153</v>
      </c>
      <c r="T190" s="36">
        <v>1.3434027171919691</v>
      </c>
      <c r="U190" s="56">
        <v>-17.252783200000003</v>
      </c>
      <c r="V190" s="50">
        <v>-24.034193600000002</v>
      </c>
      <c r="W190" s="57">
        <v>0.47776884897187427</v>
      </c>
      <c r="X190" s="51">
        <v>0.19751603583304561</v>
      </c>
      <c r="Y190" s="57">
        <v>3.7820373434176317E-2</v>
      </c>
      <c r="Z190" s="51">
        <v>2.7332327876001671E-2</v>
      </c>
      <c r="AA190" s="57">
        <f>Y190/W190</f>
        <v>7.916040050656957E-2</v>
      </c>
      <c r="AB190" s="19">
        <v>7.17</v>
      </c>
      <c r="AC190" s="17">
        <f>R190*T190*X190</f>
        <v>10.348399589856893</v>
      </c>
      <c r="AD190" s="18">
        <f>AD189+AC190</f>
        <v>96.886196268562784</v>
      </c>
      <c r="AE190"/>
    </row>
    <row r="192" spans="1:31" ht="15.75" x14ac:dyDescent="0.25">
      <c r="A192" s="9" t="s">
        <v>465</v>
      </c>
      <c r="B192" s="10">
        <v>59</v>
      </c>
      <c r="C192" s="11">
        <v>-117.08163</v>
      </c>
      <c r="D192" s="11">
        <v>46.779277</v>
      </c>
      <c r="E192" s="11">
        <v>493768.52130000002</v>
      </c>
      <c r="F192" s="11">
        <v>5180639.6739999996</v>
      </c>
      <c r="G192" s="11" t="s">
        <v>58</v>
      </c>
      <c r="H192" s="12">
        <v>2</v>
      </c>
      <c r="I192" s="12" t="s">
        <v>117</v>
      </c>
      <c r="J192" s="13" t="s">
        <v>466</v>
      </c>
      <c r="K192" s="12">
        <v>19</v>
      </c>
      <c r="L192" s="12" t="s">
        <v>117</v>
      </c>
      <c r="M192" s="12" t="s">
        <v>31</v>
      </c>
      <c r="N192" s="12" t="s">
        <v>31</v>
      </c>
      <c r="O192" s="12" t="s">
        <v>467</v>
      </c>
      <c r="P192" s="12">
        <v>0</v>
      </c>
      <c r="Q192" s="12">
        <v>17</v>
      </c>
      <c r="R192" s="12">
        <f t="shared" ref="R192:R197" si="55">Q192-P192</f>
        <v>17</v>
      </c>
      <c r="S192" s="12">
        <f>R192</f>
        <v>17</v>
      </c>
      <c r="T192" s="14">
        <v>1.2263561262967873</v>
      </c>
      <c r="U192" s="15">
        <v>-26.3452272</v>
      </c>
      <c r="W192" s="16">
        <v>1.7781357658415624</v>
      </c>
      <c r="Y192" s="16">
        <v>0.13832971704379401</v>
      </c>
      <c r="AA192" s="16">
        <f t="shared" ref="AA192:AA197" si="56">W192/Y192</f>
        <v>12.854329523992446</v>
      </c>
      <c r="AB192" s="19">
        <v>5.0599999999999996</v>
      </c>
      <c r="AC192" s="17">
        <f t="shared" ref="AC192:AC197" si="57">R192*T192*W192</f>
        <v>37.070670727062904</v>
      </c>
      <c r="AD192" s="18">
        <f>AC192</f>
        <v>37.070670727062904</v>
      </c>
      <c r="AE192"/>
    </row>
    <row r="193" spans="1:31" ht="15.75" x14ac:dyDescent="0.25">
      <c r="A193" s="9" t="s">
        <v>468</v>
      </c>
      <c r="B193" s="10">
        <v>59</v>
      </c>
      <c r="C193" s="11">
        <v>-117.08163</v>
      </c>
      <c r="D193" s="11">
        <v>46.779277</v>
      </c>
      <c r="E193" s="11">
        <v>493768.52130000002</v>
      </c>
      <c r="F193" s="11">
        <v>5180639.6739999996</v>
      </c>
      <c r="G193" s="11" t="s">
        <v>58</v>
      </c>
      <c r="H193" s="12">
        <v>2</v>
      </c>
      <c r="I193" s="12" t="s">
        <v>117</v>
      </c>
      <c r="J193" s="13" t="s">
        <v>466</v>
      </c>
      <c r="K193" s="12">
        <v>19</v>
      </c>
      <c r="L193" s="12" t="s">
        <v>117</v>
      </c>
      <c r="M193" s="12" t="s">
        <v>29</v>
      </c>
      <c r="N193" s="12" t="s">
        <v>29</v>
      </c>
      <c r="O193" s="12" t="s">
        <v>467</v>
      </c>
      <c r="P193" s="12">
        <v>17</v>
      </c>
      <c r="Q193" s="12">
        <v>38</v>
      </c>
      <c r="R193" s="12">
        <f t="shared" si="55"/>
        <v>21</v>
      </c>
      <c r="S193" s="12">
        <f>S192+R193</f>
        <v>38</v>
      </c>
      <c r="T193" s="14">
        <v>1.2362336520891677</v>
      </c>
      <c r="U193" s="15">
        <v>-25.557589399999994</v>
      </c>
      <c r="W193" s="16">
        <v>1.1961194657201568</v>
      </c>
      <c r="Y193" s="16">
        <v>0.10810760321315152</v>
      </c>
      <c r="AA193" s="16">
        <f t="shared" si="56"/>
        <v>11.064156730603074</v>
      </c>
      <c r="AB193" s="19">
        <v>5.96</v>
      </c>
      <c r="AC193" s="17">
        <f t="shared" si="57"/>
        <v>31.052345844285639</v>
      </c>
      <c r="AD193" s="18">
        <f>AD192+AC193</f>
        <v>68.123016571348543</v>
      </c>
      <c r="AE193"/>
    </row>
    <row r="194" spans="1:31" ht="15.75" x14ac:dyDescent="0.25">
      <c r="A194" s="9" t="s">
        <v>469</v>
      </c>
      <c r="B194" s="10">
        <v>59</v>
      </c>
      <c r="C194" s="11">
        <v>-117.08163</v>
      </c>
      <c r="D194" s="11">
        <v>46.779277</v>
      </c>
      <c r="E194" s="11">
        <v>493768.52130000002</v>
      </c>
      <c r="F194" s="11">
        <v>5180639.6739999996</v>
      </c>
      <c r="G194" s="11" t="s">
        <v>58</v>
      </c>
      <c r="H194" s="12">
        <v>2</v>
      </c>
      <c r="I194" s="12" t="s">
        <v>117</v>
      </c>
      <c r="J194" s="13" t="s">
        <v>466</v>
      </c>
      <c r="K194" s="12">
        <v>19</v>
      </c>
      <c r="L194" s="12" t="s">
        <v>117</v>
      </c>
      <c r="M194" s="12" t="s">
        <v>35</v>
      </c>
      <c r="N194" s="12" t="s">
        <v>35</v>
      </c>
      <c r="O194" s="12" t="s">
        <v>467</v>
      </c>
      <c r="P194" s="12">
        <v>38</v>
      </c>
      <c r="Q194" s="12">
        <v>66</v>
      </c>
      <c r="R194" s="12">
        <f t="shared" si="55"/>
        <v>28</v>
      </c>
      <c r="S194" s="12">
        <f>S193+R194</f>
        <v>66</v>
      </c>
      <c r="T194" s="14">
        <v>1.1881111892923157</v>
      </c>
      <c r="U194" s="15">
        <v>-25.082720699999999</v>
      </c>
      <c r="W194" s="16">
        <v>0.66305448396131705</v>
      </c>
      <c r="Y194" s="16">
        <v>7.4184854409977283E-2</v>
      </c>
      <c r="AA194" s="16">
        <f t="shared" si="56"/>
        <v>8.9378686422567331</v>
      </c>
      <c r="AB194" s="19">
        <v>6.69</v>
      </c>
      <c r="AC194" s="17">
        <f t="shared" si="57"/>
        <v>22.057908642136727</v>
      </c>
      <c r="AD194" s="18">
        <f>AD193+AC194</f>
        <v>90.180925213485267</v>
      </c>
      <c r="AE194"/>
    </row>
    <row r="195" spans="1:31" ht="15.75" x14ac:dyDescent="0.25">
      <c r="A195" s="9" t="s">
        <v>470</v>
      </c>
      <c r="B195" s="10">
        <v>59</v>
      </c>
      <c r="C195" s="11">
        <v>-117.08163</v>
      </c>
      <c r="D195" s="11">
        <v>46.779277</v>
      </c>
      <c r="E195" s="11">
        <v>493768.52130000002</v>
      </c>
      <c r="F195" s="11">
        <v>5180639.6739999996</v>
      </c>
      <c r="G195" s="11" t="s">
        <v>58</v>
      </c>
      <c r="H195" s="12">
        <v>2</v>
      </c>
      <c r="I195" s="12" t="s">
        <v>117</v>
      </c>
      <c r="J195" s="13" t="s">
        <v>466</v>
      </c>
      <c r="K195" s="12">
        <v>19</v>
      </c>
      <c r="L195" s="12" t="s">
        <v>117</v>
      </c>
      <c r="M195" s="12" t="s">
        <v>66</v>
      </c>
      <c r="N195" s="12" t="s">
        <v>67</v>
      </c>
      <c r="O195" s="12" t="s">
        <v>467</v>
      </c>
      <c r="P195" s="12">
        <v>66</v>
      </c>
      <c r="Q195" s="12">
        <v>107</v>
      </c>
      <c r="R195" s="12">
        <f t="shared" si="55"/>
        <v>41</v>
      </c>
      <c r="S195" s="12">
        <f>S194+R195</f>
        <v>107</v>
      </c>
      <c r="T195" s="14">
        <v>1.4701816560992573</v>
      </c>
      <c r="U195" s="56">
        <v>-24.883585600000004</v>
      </c>
      <c r="W195" s="57">
        <v>0.36457558737441659</v>
      </c>
      <c r="Y195" s="57">
        <v>5.0962740289534056E-2</v>
      </c>
      <c r="AA195" s="57">
        <f t="shared" si="56"/>
        <v>7.1537673465586291</v>
      </c>
      <c r="AB195" s="19">
        <v>6.9</v>
      </c>
      <c r="AC195" s="17">
        <f t="shared" si="57"/>
        <v>21.975685973598651</v>
      </c>
      <c r="AD195" s="18">
        <f>AD194+AC195</f>
        <v>112.15661118708391</v>
      </c>
      <c r="AE195"/>
    </row>
    <row r="196" spans="1:31" ht="15.75" x14ac:dyDescent="0.25">
      <c r="A196" s="9" t="s">
        <v>471</v>
      </c>
      <c r="B196" s="10">
        <v>59</v>
      </c>
      <c r="C196" s="11">
        <v>-117.08163</v>
      </c>
      <c r="D196" s="11">
        <v>46.779277</v>
      </c>
      <c r="E196" s="11">
        <v>493768.52130000002</v>
      </c>
      <c r="F196" s="11">
        <v>5180639.6739999996</v>
      </c>
      <c r="G196" s="11" t="s">
        <v>58</v>
      </c>
      <c r="H196" s="12">
        <v>2</v>
      </c>
      <c r="I196" s="12" t="s">
        <v>117</v>
      </c>
      <c r="J196" s="13" t="s">
        <v>466</v>
      </c>
      <c r="K196" s="12">
        <v>19</v>
      </c>
      <c r="L196" s="12" t="s">
        <v>117</v>
      </c>
      <c r="M196" s="12" t="s">
        <v>66</v>
      </c>
      <c r="N196" s="12" t="s">
        <v>69</v>
      </c>
      <c r="O196" s="12" t="s">
        <v>467</v>
      </c>
      <c r="P196" s="12">
        <v>107</v>
      </c>
      <c r="Q196" s="12">
        <v>133</v>
      </c>
      <c r="R196" s="12">
        <f t="shared" si="55"/>
        <v>26</v>
      </c>
      <c r="S196" s="12">
        <f>S195+R196</f>
        <v>133</v>
      </c>
      <c r="T196" s="14">
        <v>1.4729005685959389</v>
      </c>
      <c r="U196" s="56">
        <v>-24.623026600000003</v>
      </c>
      <c r="W196" s="57">
        <v>0.22056644984758661</v>
      </c>
      <c r="Y196" s="57">
        <v>3.7127187192472939E-2</v>
      </c>
      <c r="AA196" s="57">
        <f t="shared" si="56"/>
        <v>5.9408338343580098</v>
      </c>
      <c r="AB196" s="19">
        <v>7.18</v>
      </c>
      <c r="AC196" s="17">
        <f t="shared" si="57"/>
        <v>8.446683684236147</v>
      </c>
      <c r="AD196" s="18">
        <f>AD195+AC196</f>
        <v>120.60329487132006</v>
      </c>
      <c r="AE196"/>
    </row>
    <row r="197" spans="1:31" ht="15.75" x14ac:dyDescent="0.25">
      <c r="A197" s="9" t="s">
        <v>472</v>
      </c>
      <c r="B197" s="10">
        <v>59</v>
      </c>
      <c r="C197" s="11">
        <v>-117.08163</v>
      </c>
      <c r="D197" s="11">
        <v>46.779277</v>
      </c>
      <c r="E197" s="11">
        <v>493768.52130000002</v>
      </c>
      <c r="F197" s="11">
        <v>5180639.6739999996</v>
      </c>
      <c r="G197" s="11" t="s">
        <v>58</v>
      </c>
      <c r="H197" s="12">
        <v>2</v>
      </c>
      <c r="I197" s="12" t="s">
        <v>117</v>
      </c>
      <c r="J197" s="13" t="s">
        <v>466</v>
      </c>
      <c r="K197" s="12">
        <v>19</v>
      </c>
      <c r="L197" s="12" t="s">
        <v>117</v>
      </c>
      <c r="M197" s="12" t="s">
        <v>66</v>
      </c>
      <c r="N197" s="12" t="s">
        <v>85</v>
      </c>
      <c r="O197" s="12" t="s">
        <v>467</v>
      </c>
      <c r="P197" s="12">
        <v>133</v>
      </c>
      <c r="Q197" s="12">
        <v>152</v>
      </c>
      <c r="R197" s="12">
        <f t="shared" si="55"/>
        <v>19</v>
      </c>
      <c r="S197" s="12">
        <f>S196+R197</f>
        <v>152</v>
      </c>
      <c r="T197" s="14">
        <v>1.4952897029681911</v>
      </c>
      <c r="U197" s="56">
        <v>-24.471800200000004</v>
      </c>
      <c r="W197" s="57">
        <v>0.15487226144552002</v>
      </c>
      <c r="Y197" s="57">
        <v>3.6997780042215593E-2</v>
      </c>
      <c r="AA197" s="57">
        <f t="shared" si="56"/>
        <v>4.1859879503258322</v>
      </c>
      <c r="AB197" s="19">
        <v>7.37</v>
      </c>
      <c r="AC197" s="17">
        <f t="shared" si="57"/>
        <v>4.3999990584827895</v>
      </c>
      <c r="AD197" s="18">
        <f>AD196+AC197</f>
        <v>125.00329392980285</v>
      </c>
      <c r="AE197"/>
    </row>
    <row r="199" spans="1:31" ht="15.75" x14ac:dyDescent="0.25">
      <c r="A199" s="9" t="s">
        <v>479</v>
      </c>
      <c r="B199" s="10">
        <v>61</v>
      </c>
      <c r="C199" s="11">
        <v>-117.080794</v>
      </c>
      <c r="D199" s="11">
        <v>46.779134999999997</v>
      </c>
      <c r="E199" s="11">
        <v>493832.32370000001</v>
      </c>
      <c r="F199" s="11">
        <v>5180623.8279999997</v>
      </c>
      <c r="G199" s="11" t="s">
        <v>28</v>
      </c>
      <c r="H199" s="12">
        <v>3</v>
      </c>
      <c r="I199" s="12" t="s">
        <v>117</v>
      </c>
      <c r="J199" s="13" t="s">
        <v>480</v>
      </c>
      <c r="K199" s="12">
        <v>21</v>
      </c>
      <c r="L199" s="12" t="s">
        <v>117</v>
      </c>
      <c r="M199" s="12" t="s">
        <v>31</v>
      </c>
      <c r="N199" s="12" t="s">
        <v>31</v>
      </c>
      <c r="O199" s="12" t="s">
        <v>481</v>
      </c>
      <c r="P199" s="12">
        <v>0</v>
      </c>
      <c r="Q199" s="12">
        <v>15</v>
      </c>
      <c r="R199" s="12">
        <f t="shared" ref="R199:R206" si="58">Q199-P199</f>
        <v>15</v>
      </c>
      <c r="S199" s="12">
        <f>R199</f>
        <v>15</v>
      </c>
      <c r="T199" s="14">
        <v>1.242651954109689</v>
      </c>
      <c r="U199" s="15">
        <v>-26.273529299999996</v>
      </c>
      <c r="W199" s="16">
        <v>2.0043675395140363</v>
      </c>
      <c r="Y199" s="16">
        <v>0.15113470158056144</v>
      </c>
      <c r="AA199" s="16">
        <f t="shared" ref="AA199:AA206" si="59">W199/Y199</f>
        <v>13.262126556988107</v>
      </c>
      <c r="AB199" s="19">
        <v>6.29</v>
      </c>
      <c r="AC199" s="17">
        <f t="shared" ref="AC199:AC206" si="60">R199*T199*W199</f>
        <v>37.360968595967194</v>
      </c>
      <c r="AD199" s="18">
        <f>AC199</f>
        <v>37.360968595967194</v>
      </c>
      <c r="AE199"/>
    </row>
    <row r="200" spans="1:31" ht="15.75" x14ac:dyDescent="0.25">
      <c r="A200" s="21" t="s">
        <v>482</v>
      </c>
      <c r="B200" s="38">
        <v>61</v>
      </c>
      <c r="C200" s="11">
        <v>-117.080794</v>
      </c>
      <c r="D200" s="11">
        <v>46.779134999999997</v>
      </c>
      <c r="E200" s="11">
        <v>493832.32370000001</v>
      </c>
      <c r="F200" s="11">
        <v>5180623.8279999997</v>
      </c>
      <c r="G200" s="11" t="s">
        <v>28</v>
      </c>
      <c r="H200" s="33">
        <v>3</v>
      </c>
      <c r="I200" s="33" t="s">
        <v>117</v>
      </c>
      <c r="J200" s="35" t="s">
        <v>480</v>
      </c>
      <c r="K200" s="33">
        <v>21</v>
      </c>
      <c r="L200" s="33" t="s">
        <v>117</v>
      </c>
      <c r="M200" s="33" t="s">
        <v>29</v>
      </c>
      <c r="N200" s="33" t="s">
        <v>29</v>
      </c>
      <c r="O200" s="33" t="s">
        <v>481</v>
      </c>
      <c r="P200" s="33">
        <v>15</v>
      </c>
      <c r="Q200" s="33">
        <v>32</v>
      </c>
      <c r="R200" s="12">
        <f t="shared" si="58"/>
        <v>17</v>
      </c>
      <c r="S200" s="12">
        <f t="shared" ref="S200:S206" si="61">S199+R200</f>
        <v>32</v>
      </c>
      <c r="T200" s="14">
        <v>1.2308177308595651</v>
      </c>
      <c r="U200" s="15">
        <v>-26.161306499999998</v>
      </c>
      <c r="W200" s="16">
        <v>1.5778385307660112</v>
      </c>
      <c r="Y200" s="16">
        <v>0.11508999581414819</v>
      </c>
      <c r="AA200" s="16">
        <f t="shared" si="59"/>
        <v>13.709606292053103</v>
      </c>
      <c r="AB200" s="19">
        <v>6.68</v>
      </c>
      <c r="AC200" s="17">
        <f t="shared" si="60"/>
        <v>33.01453788170361</v>
      </c>
      <c r="AD200" s="18">
        <f t="shared" ref="AD200:AD206" si="62">AD199+AC200</f>
        <v>70.375506477670797</v>
      </c>
      <c r="AE200"/>
    </row>
    <row r="201" spans="1:31" ht="15.75" x14ac:dyDescent="0.25">
      <c r="A201" s="9" t="s">
        <v>483</v>
      </c>
      <c r="B201" s="10">
        <v>61</v>
      </c>
      <c r="C201" s="11">
        <v>-117.080794</v>
      </c>
      <c r="D201" s="11">
        <v>46.779134999999997</v>
      </c>
      <c r="E201" s="11">
        <v>493832.32370000001</v>
      </c>
      <c r="F201" s="11">
        <v>5180623.8279999997</v>
      </c>
      <c r="G201" s="11" t="s">
        <v>28</v>
      </c>
      <c r="H201" s="12">
        <v>3</v>
      </c>
      <c r="I201" s="12" t="s">
        <v>117</v>
      </c>
      <c r="J201" s="13" t="s">
        <v>480</v>
      </c>
      <c r="K201" s="12">
        <v>21</v>
      </c>
      <c r="L201" s="12" t="s">
        <v>117</v>
      </c>
      <c r="M201" s="12" t="s">
        <v>310</v>
      </c>
      <c r="N201" s="12" t="s">
        <v>310</v>
      </c>
      <c r="O201" s="12" t="s">
        <v>481</v>
      </c>
      <c r="P201" s="12">
        <v>32</v>
      </c>
      <c r="Q201" s="12">
        <v>51.5</v>
      </c>
      <c r="R201" s="12">
        <f t="shared" si="58"/>
        <v>19.5</v>
      </c>
      <c r="S201" s="12">
        <f t="shared" si="61"/>
        <v>51.5</v>
      </c>
      <c r="T201" s="14">
        <v>1.2234398610193091</v>
      </c>
      <c r="U201" s="15">
        <v>-25.8080125</v>
      </c>
      <c r="W201" s="16">
        <v>1.0456821007609292</v>
      </c>
      <c r="Y201" s="16">
        <v>8.5795991445765163E-2</v>
      </c>
      <c r="AA201" s="16">
        <f t="shared" si="59"/>
        <v>12.188006492377253</v>
      </c>
      <c r="AB201" s="19">
        <v>6.9</v>
      </c>
      <c r="AC201" s="17">
        <f t="shared" si="60"/>
        <v>24.946918698493942</v>
      </c>
      <c r="AD201" s="18">
        <f t="shared" si="62"/>
        <v>95.322425176164742</v>
      </c>
      <c r="AE201"/>
    </row>
    <row r="202" spans="1:31" ht="15.75" x14ac:dyDescent="0.25">
      <c r="A202" s="9" t="s">
        <v>484</v>
      </c>
      <c r="B202" s="10">
        <v>61</v>
      </c>
      <c r="C202" s="11">
        <v>-117.080794</v>
      </c>
      <c r="D202" s="11">
        <v>46.779134999999997</v>
      </c>
      <c r="E202" s="11">
        <v>493832.32370000001</v>
      </c>
      <c r="F202" s="11">
        <v>5180623.8279999997</v>
      </c>
      <c r="G202" s="11" t="s">
        <v>28</v>
      </c>
      <c r="H202" s="12">
        <v>3</v>
      </c>
      <c r="I202" s="12" t="s">
        <v>117</v>
      </c>
      <c r="J202" s="13" t="s">
        <v>480</v>
      </c>
      <c r="K202" s="12">
        <v>21</v>
      </c>
      <c r="L202" s="12" t="s">
        <v>117</v>
      </c>
      <c r="M202" s="12" t="s">
        <v>165</v>
      </c>
      <c r="N202" s="12" t="s">
        <v>215</v>
      </c>
      <c r="O202" s="12" t="s">
        <v>481</v>
      </c>
      <c r="P202" s="12">
        <v>51.5</v>
      </c>
      <c r="Q202" s="12">
        <v>67</v>
      </c>
      <c r="R202" s="12">
        <f t="shared" si="58"/>
        <v>15.5</v>
      </c>
      <c r="S202" s="12">
        <f t="shared" si="61"/>
        <v>67</v>
      </c>
      <c r="T202" s="14">
        <v>1.4087298163491806</v>
      </c>
      <c r="U202" s="56">
        <v>-25.591692999999999</v>
      </c>
      <c r="W202" s="57">
        <v>0.6073748126513201</v>
      </c>
      <c r="Y202" s="57">
        <v>5.1240152184773832E-2</v>
      </c>
      <c r="AA202" s="57">
        <f t="shared" si="59"/>
        <v>11.85349353493535</v>
      </c>
      <c r="AB202" s="19">
        <v>6.94</v>
      </c>
      <c r="AC202" s="17">
        <f t="shared" si="60"/>
        <v>13.262218628361888</v>
      </c>
      <c r="AD202" s="18">
        <f t="shared" si="62"/>
        <v>108.58464380452664</v>
      </c>
      <c r="AE202"/>
    </row>
    <row r="203" spans="1:31" ht="15.75" x14ac:dyDescent="0.25">
      <c r="A203" s="9" t="s">
        <v>485</v>
      </c>
      <c r="B203" s="10">
        <v>61</v>
      </c>
      <c r="C203" s="11">
        <v>-117.080794</v>
      </c>
      <c r="D203" s="11">
        <v>46.779134999999997</v>
      </c>
      <c r="E203" s="11">
        <v>493832.32370000001</v>
      </c>
      <c r="F203" s="11">
        <v>5180623.8279999997</v>
      </c>
      <c r="G203" s="11" t="s">
        <v>28</v>
      </c>
      <c r="H203" s="12">
        <v>3</v>
      </c>
      <c r="I203" s="12" t="s">
        <v>117</v>
      </c>
      <c r="J203" s="13" t="s">
        <v>480</v>
      </c>
      <c r="K203" s="12">
        <v>21</v>
      </c>
      <c r="L203" s="12" t="s">
        <v>117</v>
      </c>
      <c r="M203" s="12" t="s">
        <v>165</v>
      </c>
      <c r="N203" s="33" t="s">
        <v>217</v>
      </c>
      <c r="O203" s="33" t="s">
        <v>481</v>
      </c>
      <c r="P203" s="33">
        <v>67</v>
      </c>
      <c r="Q203" s="33">
        <v>86</v>
      </c>
      <c r="R203" s="12">
        <f t="shared" si="58"/>
        <v>19</v>
      </c>
      <c r="S203" s="12">
        <f t="shared" si="61"/>
        <v>86</v>
      </c>
      <c r="T203" s="14">
        <v>1.484944413527219</v>
      </c>
      <c r="U203" s="56">
        <v>-25.681611400000001</v>
      </c>
      <c r="W203" s="57">
        <v>0.42495853080568707</v>
      </c>
      <c r="Y203" s="57">
        <v>4.2206095313322797E-2</v>
      </c>
      <c r="AA203" s="57">
        <f t="shared" si="59"/>
        <v>10.068653061861054</v>
      </c>
      <c r="AB203" s="19">
        <v>7.1</v>
      </c>
      <c r="AC203" s="17">
        <f t="shared" si="60"/>
        <v>11.989756129712152</v>
      </c>
      <c r="AD203" s="18">
        <f t="shared" si="62"/>
        <v>120.57439993423878</v>
      </c>
      <c r="AE203"/>
    </row>
    <row r="204" spans="1:31" ht="15.75" x14ac:dyDescent="0.25">
      <c r="A204" s="9" t="s">
        <v>486</v>
      </c>
      <c r="B204" s="10">
        <v>61</v>
      </c>
      <c r="C204" s="11">
        <v>-117.080794</v>
      </c>
      <c r="D204" s="11">
        <v>46.779134999999997</v>
      </c>
      <c r="E204" s="11">
        <v>493832.32370000001</v>
      </c>
      <c r="F204" s="11">
        <v>5180623.8279999997</v>
      </c>
      <c r="G204" s="11" t="s">
        <v>28</v>
      </c>
      <c r="H204" s="12">
        <v>3</v>
      </c>
      <c r="I204" s="12" t="s">
        <v>117</v>
      </c>
      <c r="J204" s="13" t="s">
        <v>480</v>
      </c>
      <c r="K204" s="12">
        <v>21</v>
      </c>
      <c r="L204" s="12" t="s">
        <v>117</v>
      </c>
      <c r="M204" s="12" t="s">
        <v>37</v>
      </c>
      <c r="N204" s="33" t="s">
        <v>38</v>
      </c>
      <c r="O204" s="33" t="s">
        <v>481</v>
      </c>
      <c r="P204" s="33">
        <v>86</v>
      </c>
      <c r="Q204" s="33">
        <v>100</v>
      </c>
      <c r="R204" s="12">
        <f t="shared" si="58"/>
        <v>14</v>
      </c>
      <c r="S204" s="12">
        <f t="shared" si="61"/>
        <v>100</v>
      </c>
      <c r="T204" s="14">
        <v>1.5768062832887888</v>
      </c>
      <c r="U204" s="56">
        <v>-25.684676800000005</v>
      </c>
      <c r="W204" s="57">
        <v>0.3544165307232191</v>
      </c>
      <c r="Y204" s="57">
        <v>5.1106307775965198E-2</v>
      </c>
      <c r="AA204" s="57">
        <f t="shared" si="59"/>
        <v>6.9348881996499419</v>
      </c>
      <c r="AB204" s="19">
        <v>6.81</v>
      </c>
      <c r="AC204" s="17">
        <f t="shared" si="60"/>
        <v>7.8238469756410032</v>
      </c>
      <c r="AD204" s="18">
        <f t="shared" si="62"/>
        <v>128.39824690987979</v>
      </c>
      <c r="AE204"/>
    </row>
    <row r="205" spans="1:31" ht="15.75" x14ac:dyDescent="0.25">
      <c r="A205" s="9" t="s">
        <v>487</v>
      </c>
      <c r="B205" s="10">
        <v>61</v>
      </c>
      <c r="C205" s="11">
        <v>-117.080794</v>
      </c>
      <c r="D205" s="11">
        <v>46.779134999999997</v>
      </c>
      <c r="E205" s="11">
        <v>493832.32370000001</v>
      </c>
      <c r="F205" s="11">
        <v>5180623.8279999997</v>
      </c>
      <c r="G205" s="11" t="s">
        <v>28</v>
      </c>
      <c r="H205" s="12">
        <v>3</v>
      </c>
      <c r="I205" s="12" t="s">
        <v>117</v>
      </c>
      <c r="J205" s="13" t="s">
        <v>480</v>
      </c>
      <c r="K205" s="12">
        <v>21</v>
      </c>
      <c r="L205" s="12" t="s">
        <v>117</v>
      </c>
      <c r="M205" s="12" t="s">
        <v>37</v>
      </c>
      <c r="N205" s="12" t="s">
        <v>40</v>
      </c>
      <c r="O205" s="12" t="s">
        <v>481</v>
      </c>
      <c r="P205" s="12">
        <v>100</v>
      </c>
      <c r="Q205" s="12">
        <v>128</v>
      </c>
      <c r="R205" s="12">
        <f t="shared" si="58"/>
        <v>28</v>
      </c>
      <c r="S205" s="12">
        <f t="shared" si="61"/>
        <v>128</v>
      </c>
      <c r="T205" s="14">
        <v>1.6224567524568883</v>
      </c>
      <c r="U205" s="56">
        <v>-25.527319600000006</v>
      </c>
      <c r="W205" s="57">
        <v>0.26014852822036183</v>
      </c>
      <c r="Y205" s="57">
        <v>4.4555765595463134E-2</v>
      </c>
      <c r="AA205" s="57">
        <f t="shared" si="59"/>
        <v>5.8387174980301833</v>
      </c>
      <c r="AB205" s="19">
        <v>7.12</v>
      </c>
      <c r="AC205" s="17">
        <f t="shared" si="60"/>
        <v>11.818232615079728</v>
      </c>
      <c r="AD205" s="18">
        <f t="shared" si="62"/>
        <v>140.21647952495951</v>
      </c>
      <c r="AE205"/>
    </row>
    <row r="206" spans="1:31" ht="15.75" x14ac:dyDescent="0.25">
      <c r="A206" s="21" t="s">
        <v>488</v>
      </c>
      <c r="B206" s="38">
        <v>61</v>
      </c>
      <c r="C206" s="11">
        <v>-117.080794</v>
      </c>
      <c r="D206" s="11">
        <v>46.779134999999997</v>
      </c>
      <c r="E206" s="11">
        <v>493832.32370000001</v>
      </c>
      <c r="F206" s="11">
        <v>5180623.8279999997</v>
      </c>
      <c r="G206" s="11" t="s">
        <v>28</v>
      </c>
      <c r="H206" s="33">
        <v>3</v>
      </c>
      <c r="I206" s="33" t="s">
        <v>117</v>
      </c>
      <c r="J206" s="35" t="s">
        <v>480</v>
      </c>
      <c r="K206" s="33">
        <v>21</v>
      </c>
      <c r="L206" s="33" t="s">
        <v>117</v>
      </c>
      <c r="M206" s="33" t="s">
        <v>37</v>
      </c>
      <c r="N206" s="33" t="s">
        <v>169</v>
      </c>
      <c r="O206" s="33" t="s">
        <v>481</v>
      </c>
      <c r="P206" s="33">
        <v>128</v>
      </c>
      <c r="Q206" s="33">
        <v>150</v>
      </c>
      <c r="R206" s="12">
        <f t="shared" si="58"/>
        <v>22</v>
      </c>
      <c r="S206" s="12">
        <f t="shared" si="61"/>
        <v>150</v>
      </c>
      <c r="T206" s="14">
        <v>1.7170195920212283</v>
      </c>
      <c r="U206" s="56">
        <v>-24.603612400000003</v>
      </c>
      <c r="W206" s="57">
        <v>0.13892589526417456</v>
      </c>
      <c r="Y206" s="57">
        <v>2.8078711074317014E-2</v>
      </c>
      <c r="AA206" s="57">
        <f t="shared" si="59"/>
        <v>4.9477305028879002</v>
      </c>
      <c r="AB206" s="19">
        <v>7.22</v>
      </c>
      <c r="AC206" s="17">
        <f t="shared" si="60"/>
        <v>5.2478466481688919</v>
      </c>
      <c r="AD206" s="18">
        <f t="shared" si="62"/>
        <v>145.4643261731284</v>
      </c>
      <c r="AE206"/>
    </row>
    <row r="208" spans="1:31" ht="15.75" x14ac:dyDescent="0.25">
      <c r="A208" s="9" t="s">
        <v>495</v>
      </c>
      <c r="B208" s="10">
        <v>63</v>
      </c>
      <c r="C208" s="11">
        <v>-117.079958</v>
      </c>
      <c r="D208" s="11">
        <v>46.779369000000003</v>
      </c>
      <c r="E208" s="11">
        <v>493896.16899999999</v>
      </c>
      <c r="F208" s="11">
        <v>5180649.7659999998</v>
      </c>
      <c r="G208" s="11" t="s">
        <v>28</v>
      </c>
      <c r="H208" s="12">
        <v>4</v>
      </c>
      <c r="I208" s="12" t="s">
        <v>117</v>
      </c>
      <c r="J208" s="13" t="s">
        <v>496</v>
      </c>
      <c r="K208" s="12">
        <v>23</v>
      </c>
      <c r="L208" s="12" t="s">
        <v>117</v>
      </c>
      <c r="M208" s="12" t="s">
        <v>31</v>
      </c>
      <c r="N208" s="12" t="s">
        <v>31</v>
      </c>
      <c r="O208" s="12" t="s">
        <v>497</v>
      </c>
      <c r="P208" s="12">
        <v>0</v>
      </c>
      <c r="Q208" s="12">
        <v>15</v>
      </c>
      <c r="R208" s="12">
        <f t="shared" ref="R208:R213" si="63">Q208-P208</f>
        <v>15</v>
      </c>
      <c r="S208" s="12">
        <f>R208</f>
        <v>15</v>
      </c>
      <c r="T208" s="14">
        <v>1.2346113137555672</v>
      </c>
      <c r="U208" s="15">
        <v>-25.888851999999996</v>
      </c>
      <c r="W208" s="16">
        <v>2.1484758648841717</v>
      </c>
      <c r="Y208" s="16">
        <v>0.1691437901826717</v>
      </c>
      <c r="AA208" s="16">
        <f t="shared" ref="AA208:AA213" si="64">W208/Y208</f>
        <v>12.702067646490974</v>
      </c>
      <c r="AB208" s="19">
        <v>4.88</v>
      </c>
      <c r="AC208" s="17">
        <f t="shared" ref="AC208:AC213" si="65">R208*T208*W208</f>
        <v>39.787989151751631</v>
      </c>
      <c r="AD208" s="18">
        <f>AC208</f>
        <v>39.787989151751631</v>
      </c>
      <c r="AE208" s="20"/>
    </row>
    <row r="209" spans="1:31" ht="15.75" x14ac:dyDescent="0.25">
      <c r="A209" s="9" t="s">
        <v>498</v>
      </c>
      <c r="B209" s="10">
        <v>63</v>
      </c>
      <c r="C209" s="11">
        <v>-117.079958</v>
      </c>
      <c r="D209" s="11">
        <v>46.779369000000003</v>
      </c>
      <c r="E209" s="11">
        <v>493896.16899999999</v>
      </c>
      <c r="F209" s="11">
        <v>5180649.7659999998</v>
      </c>
      <c r="G209" s="11" t="s">
        <v>28</v>
      </c>
      <c r="H209" s="12">
        <v>4</v>
      </c>
      <c r="I209" s="12" t="s">
        <v>117</v>
      </c>
      <c r="J209" s="13" t="s">
        <v>496</v>
      </c>
      <c r="K209" s="12">
        <v>23</v>
      </c>
      <c r="L209" s="12" t="s">
        <v>117</v>
      </c>
      <c r="M209" s="12" t="s">
        <v>29</v>
      </c>
      <c r="N209" s="12" t="s">
        <v>29</v>
      </c>
      <c r="O209" s="12" t="s">
        <v>497</v>
      </c>
      <c r="P209" s="12">
        <v>15</v>
      </c>
      <c r="Q209" s="12">
        <v>41</v>
      </c>
      <c r="R209" s="12">
        <f t="shared" si="63"/>
        <v>26</v>
      </c>
      <c r="S209" s="12">
        <f>S208+R209</f>
        <v>41</v>
      </c>
      <c r="T209" s="14">
        <v>1.1519125944274289</v>
      </c>
      <c r="U209" s="15">
        <v>-25.413211999999998</v>
      </c>
      <c r="W209" s="16">
        <v>1.5285350496711907</v>
      </c>
      <c r="Y209" s="16">
        <v>0.13102513875285668</v>
      </c>
      <c r="AA209" s="16">
        <f t="shared" si="64"/>
        <v>11.665967799922401</v>
      </c>
      <c r="AB209" s="19">
        <v>5.86</v>
      </c>
      <c r="AC209" s="17">
        <f t="shared" si="65"/>
        <v>45.779208143240005</v>
      </c>
      <c r="AD209" s="18">
        <f>AD208+AC209</f>
        <v>85.567197294991644</v>
      </c>
      <c r="AE209" s="20"/>
    </row>
    <row r="210" spans="1:31" ht="15.75" x14ac:dyDescent="0.25">
      <c r="A210" s="21" t="s">
        <v>499</v>
      </c>
      <c r="B210" s="38">
        <v>63</v>
      </c>
      <c r="C210" s="11">
        <v>-117.079958</v>
      </c>
      <c r="D210" s="11">
        <v>46.779369000000003</v>
      </c>
      <c r="E210" s="11">
        <v>493896.16899999999</v>
      </c>
      <c r="F210" s="11">
        <v>5180649.7659999998</v>
      </c>
      <c r="G210" s="11" t="s">
        <v>28</v>
      </c>
      <c r="H210" s="33">
        <v>4</v>
      </c>
      <c r="I210" s="33" t="s">
        <v>117</v>
      </c>
      <c r="J210" s="35" t="s">
        <v>496</v>
      </c>
      <c r="K210" s="33">
        <v>23</v>
      </c>
      <c r="L210" s="33" t="s">
        <v>117</v>
      </c>
      <c r="M210" s="33" t="s">
        <v>35</v>
      </c>
      <c r="N210" s="33" t="s">
        <v>35</v>
      </c>
      <c r="O210" s="33" t="s">
        <v>497</v>
      </c>
      <c r="P210" s="33">
        <v>41</v>
      </c>
      <c r="Q210" s="33">
        <v>67</v>
      </c>
      <c r="R210" s="12">
        <f t="shared" si="63"/>
        <v>26</v>
      </c>
      <c r="S210" s="12">
        <f>S209+R210</f>
        <v>67</v>
      </c>
      <c r="T210" s="14">
        <v>1.1831888362489729</v>
      </c>
      <c r="U210" s="15">
        <v>-25.267484</v>
      </c>
      <c r="W210" s="16">
        <v>1.0132423851572576</v>
      </c>
      <c r="Y210" s="16">
        <v>9.0467804345669228E-2</v>
      </c>
      <c r="AA210" s="16">
        <f t="shared" si="64"/>
        <v>11.20003290105009</v>
      </c>
      <c r="AB210" s="19">
        <v>6.56</v>
      </c>
      <c r="AC210" s="17">
        <f t="shared" si="65"/>
        <v>31.170284041841079</v>
      </c>
      <c r="AD210" s="18">
        <f>AD209+AC210</f>
        <v>116.73748133683273</v>
      </c>
      <c r="AE210" s="20"/>
    </row>
    <row r="211" spans="1:31" ht="15.75" x14ac:dyDescent="0.25">
      <c r="A211" s="9" t="s">
        <v>500</v>
      </c>
      <c r="B211" s="10">
        <v>63</v>
      </c>
      <c r="C211" s="11">
        <v>-117.079958</v>
      </c>
      <c r="D211" s="11">
        <v>46.779369000000003</v>
      </c>
      <c r="E211" s="11">
        <v>493896.16899999999</v>
      </c>
      <c r="F211" s="11">
        <v>5180649.7659999998</v>
      </c>
      <c r="G211" s="11" t="s">
        <v>28</v>
      </c>
      <c r="H211" s="12">
        <v>4</v>
      </c>
      <c r="I211" s="12" t="s">
        <v>117</v>
      </c>
      <c r="J211" s="13" t="s">
        <v>496</v>
      </c>
      <c r="K211" s="12">
        <v>23</v>
      </c>
      <c r="L211" s="12" t="s">
        <v>117</v>
      </c>
      <c r="M211" s="12" t="s">
        <v>135</v>
      </c>
      <c r="N211" s="12" t="s">
        <v>501</v>
      </c>
      <c r="O211" s="12" t="s">
        <v>497</v>
      </c>
      <c r="P211" s="12">
        <v>67</v>
      </c>
      <c r="Q211" s="12">
        <v>85</v>
      </c>
      <c r="R211" s="12">
        <f t="shared" si="63"/>
        <v>18</v>
      </c>
      <c r="S211" s="12">
        <f>S210+R211</f>
        <v>85</v>
      </c>
      <c r="T211" s="14">
        <v>1.314686144498677</v>
      </c>
      <c r="U211" s="15">
        <v>-25.311000000000003</v>
      </c>
      <c r="W211" s="16">
        <v>0.69777588804120716</v>
      </c>
      <c r="Y211" s="16">
        <v>6.4340346955634384E-2</v>
      </c>
      <c r="AA211" s="16">
        <f t="shared" si="64"/>
        <v>10.845074996601364</v>
      </c>
      <c r="AB211" s="19">
        <v>6.98</v>
      </c>
      <c r="AC211" s="17">
        <f t="shared" si="65"/>
        <v>16.51241325551463</v>
      </c>
      <c r="AD211" s="18">
        <f>AD210+AC211</f>
        <v>133.24989459234735</v>
      </c>
      <c r="AE211" s="20"/>
    </row>
    <row r="212" spans="1:31" ht="15.75" x14ac:dyDescent="0.25">
      <c r="A212" s="9" t="s">
        <v>502</v>
      </c>
      <c r="B212" s="10">
        <v>63</v>
      </c>
      <c r="C212" s="11">
        <v>-117.079958</v>
      </c>
      <c r="D212" s="11">
        <v>46.779369000000003</v>
      </c>
      <c r="E212" s="11">
        <v>493896.16899999999</v>
      </c>
      <c r="F212" s="11">
        <v>5180649.7659999998</v>
      </c>
      <c r="G212" s="11" t="s">
        <v>28</v>
      </c>
      <c r="H212" s="12">
        <v>4</v>
      </c>
      <c r="I212" s="12" t="s">
        <v>117</v>
      </c>
      <c r="J212" s="13" t="s">
        <v>496</v>
      </c>
      <c r="K212" s="12">
        <v>23</v>
      </c>
      <c r="L212" s="12" t="s">
        <v>117</v>
      </c>
      <c r="M212" s="12" t="s">
        <v>135</v>
      </c>
      <c r="N212" s="12" t="s">
        <v>503</v>
      </c>
      <c r="O212" s="12" t="s">
        <v>497</v>
      </c>
      <c r="P212" s="12">
        <v>85</v>
      </c>
      <c r="Q212" s="12">
        <v>114</v>
      </c>
      <c r="R212" s="12">
        <f t="shared" si="63"/>
        <v>29</v>
      </c>
      <c r="S212" s="12">
        <f>S211+R212</f>
        <v>114</v>
      </c>
      <c r="T212" s="14">
        <v>1.5109429403443941</v>
      </c>
      <c r="U212" s="56">
        <v>-25.640739400000001</v>
      </c>
      <c r="W212" s="57">
        <v>0.46220124626673054</v>
      </c>
      <c r="Y212" s="57">
        <v>5.7464326536632138E-2</v>
      </c>
      <c r="AA212" s="57">
        <f t="shared" si="64"/>
        <v>8.0432726549416405</v>
      </c>
      <c r="AB212" s="19">
        <v>7.15</v>
      </c>
      <c r="AC212" s="17">
        <f t="shared" si="65"/>
        <v>20.25243159188782</v>
      </c>
      <c r="AD212" s="18">
        <f>AD211+AC212</f>
        <v>153.50232618423516</v>
      </c>
      <c r="AE212" s="20"/>
    </row>
    <row r="213" spans="1:31" ht="15.75" x14ac:dyDescent="0.25">
      <c r="A213" s="9" t="s">
        <v>504</v>
      </c>
      <c r="B213" s="10">
        <v>63</v>
      </c>
      <c r="C213" s="11">
        <v>-117.079958</v>
      </c>
      <c r="D213" s="11">
        <v>46.779369000000003</v>
      </c>
      <c r="E213" s="11">
        <v>493896.16899999999</v>
      </c>
      <c r="F213" s="11">
        <v>5180649.7659999998</v>
      </c>
      <c r="G213" s="11" t="s">
        <v>28</v>
      </c>
      <c r="H213" s="12">
        <v>4</v>
      </c>
      <c r="I213" s="12" t="s">
        <v>117</v>
      </c>
      <c r="J213" s="13" t="s">
        <v>496</v>
      </c>
      <c r="K213" s="12">
        <v>23</v>
      </c>
      <c r="L213" s="12" t="s">
        <v>117</v>
      </c>
      <c r="M213" s="12" t="s">
        <v>37</v>
      </c>
      <c r="N213" s="12" t="s">
        <v>219</v>
      </c>
      <c r="O213" s="12" t="s">
        <v>497</v>
      </c>
      <c r="P213" s="12">
        <v>114</v>
      </c>
      <c r="Q213" s="12">
        <v>146</v>
      </c>
      <c r="R213" s="12">
        <f t="shared" si="63"/>
        <v>32</v>
      </c>
      <c r="S213" s="12">
        <f>S212+R213</f>
        <v>146</v>
      </c>
      <c r="T213" s="14">
        <v>1.6571386750447148</v>
      </c>
      <c r="U213" s="56">
        <v>-25.180929400000004</v>
      </c>
      <c r="W213" s="57">
        <v>0.29436788496105454</v>
      </c>
      <c r="Y213" s="57">
        <v>5.2883391822876553E-2</v>
      </c>
      <c r="AA213" s="57">
        <f t="shared" si="64"/>
        <v>5.5663578831514258</v>
      </c>
      <c r="AB213" s="19">
        <v>7.08</v>
      </c>
      <c r="AC213" s="17">
        <f t="shared" si="65"/>
        <v>15.609869019522462</v>
      </c>
      <c r="AD213" s="18">
        <f>AD212+AC213</f>
        <v>169.11219520375761</v>
      </c>
      <c r="AE213" s="20"/>
    </row>
    <row r="215" spans="1:31" ht="15.75" x14ac:dyDescent="0.25">
      <c r="A215" s="9" t="s">
        <v>511</v>
      </c>
      <c r="B215" s="10">
        <v>65</v>
      </c>
      <c r="C215" s="11">
        <v>-117.079122</v>
      </c>
      <c r="D215" s="11">
        <v>46.779254000000002</v>
      </c>
      <c r="E215" s="11">
        <v>493959.97460000002</v>
      </c>
      <c r="F215" s="11">
        <v>5180636.9220000003</v>
      </c>
      <c r="G215" s="11" t="s">
        <v>512</v>
      </c>
      <c r="H215" s="12">
        <v>6</v>
      </c>
      <c r="I215" s="12" t="s">
        <v>117</v>
      </c>
      <c r="J215" s="13" t="s">
        <v>513</v>
      </c>
      <c r="K215" s="12">
        <v>25</v>
      </c>
      <c r="L215" s="12" t="s">
        <v>117</v>
      </c>
      <c r="M215" s="12" t="s">
        <v>31</v>
      </c>
      <c r="N215" s="12" t="s">
        <v>31</v>
      </c>
      <c r="O215" s="12" t="s">
        <v>514</v>
      </c>
      <c r="P215" s="12">
        <v>0</v>
      </c>
      <c r="Q215" s="12">
        <v>16</v>
      </c>
      <c r="R215" s="12">
        <f t="shared" ref="R215:R220" si="66">Q215-P215</f>
        <v>16</v>
      </c>
      <c r="S215" s="12">
        <f>R215</f>
        <v>16</v>
      </c>
      <c r="T215" s="14">
        <v>1.3615208022314482</v>
      </c>
      <c r="U215" s="15">
        <v>-26.291627999999999</v>
      </c>
      <c r="W215" s="16">
        <v>2.3798955351313342</v>
      </c>
      <c r="Y215" s="16">
        <v>0.19433780322434832</v>
      </c>
      <c r="AA215" s="16">
        <f t="shared" ref="AA215:AA220" si="67">W215/Y215</f>
        <v>12.246179053407969</v>
      </c>
      <c r="AB215" s="19">
        <v>5.26</v>
      </c>
      <c r="AC215" s="17">
        <f t="shared" ref="AC215:AC220" si="68">R215*T215*W215</f>
        <v>51.844436451504897</v>
      </c>
      <c r="AD215" s="18">
        <f>AC215</f>
        <v>51.844436451504897</v>
      </c>
      <c r="AE215" s="20"/>
    </row>
    <row r="216" spans="1:31" ht="15.75" x14ac:dyDescent="0.25">
      <c r="A216" s="9" t="s">
        <v>515</v>
      </c>
      <c r="B216" s="10">
        <v>65</v>
      </c>
      <c r="C216" s="11">
        <v>-117.079122</v>
      </c>
      <c r="D216" s="11">
        <v>46.779254000000002</v>
      </c>
      <c r="E216" s="11">
        <v>493959.97460000002</v>
      </c>
      <c r="F216" s="11">
        <v>5180636.9220000003</v>
      </c>
      <c r="G216" s="11" t="s">
        <v>512</v>
      </c>
      <c r="H216" s="12">
        <v>6</v>
      </c>
      <c r="I216" s="12" t="s">
        <v>117</v>
      </c>
      <c r="J216" s="13" t="s">
        <v>513</v>
      </c>
      <c r="K216" s="12">
        <v>25</v>
      </c>
      <c r="L216" s="12" t="s">
        <v>117</v>
      </c>
      <c r="M216" s="12" t="s">
        <v>29</v>
      </c>
      <c r="N216" s="12" t="s">
        <v>29</v>
      </c>
      <c r="O216" s="12" t="s">
        <v>514</v>
      </c>
      <c r="P216" s="12">
        <v>16</v>
      </c>
      <c r="Q216" s="12">
        <v>33</v>
      </c>
      <c r="R216" s="12">
        <f t="shared" si="66"/>
        <v>17</v>
      </c>
      <c r="S216" s="12">
        <f>S215+R216</f>
        <v>33</v>
      </c>
      <c r="T216" s="14">
        <v>1.2527600483814263</v>
      </c>
      <c r="U216" s="15">
        <v>-25.585252000000001</v>
      </c>
      <c r="W216" s="16">
        <v>1.6387761852260201</v>
      </c>
      <c r="Y216" s="16">
        <v>0.14000630020475666</v>
      </c>
      <c r="AA216" s="16">
        <f t="shared" si="67"/>
        <v>11.705017437282036</v>
      </c>
      <c r="AB216" s="19">
        <v>6.25</v>
      </c>
      <c r="AC216" s="17">
        <f t="shared" si="68"/>
        <v>34.900886662531327</v>
      </c>
      <c r="AD216" s="18">
        <f>AD215+AC216</f>
        <v>86.745323114036225</v>
      </c>
      <c r="AE216" s="20"/>
    </row>
    <row r="217" spans="1:31" ht="15.75" x14ac:dyDescent="0.25">
      <c r="A217" s="9" t="s">
        <v>516</v>
      </c>
      <c r="B217" s="10">
        <v>65</v>
      </c>
      <c r="C217" s="11">
        <v>-117.079122</v>
      </c>
      <c r="D217" s="11">
        <v>46.779254000000002</v>
      </c>
      <c r="E217" s="11">
        <v>493959.97460000002</v>
      </c>
      <c r="F217" s="11">
        <v>5180636.9220000003</v>
      </c>
      <c r="G217" s="11" t="s">
        <v>512</v>
      </c>
      <c r="H217" s="12">
        <v>6</v>
      </c>
      <c r="I217" s="12" t="s">
        <v>117</v>
      </c>
      <c r="J217" s="13" t="s">
        <v>513</v>
      </c>
      <c r="K217" s="12">
        <v>25</v>
      </c>
      <c r="L217" s="12" t="s">
        <v>117</v>
      </c>
      <c r="M217" s="12" t="s">
        <v>35</v>
      </c>
      <c r="N217" s="12" t="s">
        <v>35</v>
      </c>
      <c r="O217" s="12" t="s">
        <v>514</v>
      </c>
      <c r="P217" s="12">
        <v>33</v>
      </c>
      <c r="Q217" s="12">
        <v>57</v>
      </c>
      <c r="R217" s="12">
        <f t="shared" si="66"/>
        <v>24</v>
      </c>
      <c r="S217" s="12">
        <f>S216+R217</f>
        <v>57</v>
      </c>
      <c r="T217" s="14">
        <v>1.1903981534578381</v>
      </c>
      <c r="U217" s="56">
        <v>-25.262423999999999</v>
      </c>
      <c r="W217" s="57">
        <v>1.1529985079655387</v>
      </c>
      <c r="Y217" s="57">
        <v>0.10720652644751406</v>
      </c>
      <c r="AA217" s="57">
        <f t="shared" si="67"/>
        <v>10.754928325469264</v>
      </c>
      <c r="AB217" s="19">
        <v>6.28</v>
      </c>
      <c r="AC217" s="17">
        <f t="shared" si="68"/>
        <v>32.940655075723669</v>
      </c>
      <c r="AD217" s="18">
        <f>AD216+AC217</f>
        <v>119.68597818975989</v>
      </c>
      <c r="AE217" s="20"/>
    </row>
    <row r="218" spans="1:31" ht="15.75" x14ac:dyDescent="0.25">
      <c r="A218" s="9" t="s">
        <v>517</v>
      </c>
      <c r="B218" s="10">
        <v>65</v>
      </c>
      <c r="C218" s="11">
        <v>-117.079122</v>
      </c>
      <c r="D218" s="11">
        <v>46.779254000000002</v>
      </c>
      <c r="E218" s="11">
        <v>493959.97460000002</v>
      </c>
      <c r="F218" s="11">
        <v>5180636.9220000003</v>
      </c>
      <c r="G218" s="11" t="s">
        <v>512</v>
      </c>
      <c r="H218" s="12">
        <v>6</v>
      </c>
      <c r="I218" s="12" t="s">
        <v>117</v>
      </c>
      <c r="J218" s="13" t="s">
        <v>513</v>
      </c>
      <c r="K218" s="12">
        <v>25</v>
      </c>
      <c r="L218" s="12" t="s">
        <v>117</v>
      </c>
      <c r="M218" s="12" t="s">
        <v>135</v>
      </c>
      <c r="N218" s="12" t="s">
        <v>135</v>
      </c>
      <c r="O218" s="12" t="s">
        <v>514</v>
      </c>
      <c r="P218" s="12">
        <v>57</v>
      </c>
      <c r="Q218" s="12">
        <v>94</v>
      </c>
      <c r="R218" s="12">
        <f t="shared" si="66"/>
        <v>37</v>
      </c>
      <c r="S218" s="12">
        <f>S217+R218</f>
        <v>94</v>
      </c>
      <c r="T218" s="14">
        <v>1.4711750630652436</v>
      </c>
      <c r="U218" s="56">
        <v>-25.189560000000004</v>
      </c>
      <c r="W218" s="57">
        <v>0.62466737267738526</v>
      </c>
      <c r="Y218" s="57">
        <v>5.8780206026764224E-2</v>
      </c>
      <c r="AA218" s="57">
        <f t="shared" si="67"/>
        <v>10.62717222176726</v>
      </c>
      <c r="AB218" s="19">
        <v>6.69</v>
      </c>
      <c r="AC218" s="17">
        <f t="shared" si="68"/>
        <v>34.002817271557731</v>
      </c>
      <c r="AD218" s="18">
        <f>AD217+AC218</f>
        <v>153.68879546131762</v>
      </c>
      <c r="AE218" s="20"/>
    </row>
    <row r="219" spans="1:31" ht="15.75" x14ac:dyDescent="0.25">
      <c r="A219" s="9" t="s">
        <v>518</v>
      </c>
      <c r="B219" s="10">
        <v>65</v>
      </c>
      <c r="C219" s="11">
        <v>-117.079122</v>
      </c>
      <c r="D219" s="11">
        <v>46.779254000000002</v>
      </c>
      <c r="E219" s="11">
        <v>493959.97460000002</v>
      </c>
      <c r="F219" s="11">
        <v>5180636.9220000003</v>
      </c>
      <c r="G219" s="11" t="s">
        <v>512</v>
      </c>
      <c r="H219" s="12">
        <v>6</v>
      </c>
      <c r="I219" s="12" t="s">
        <v>117</v>
      </c>
      <c r="J219" s="13" t="s">
        <v>513</v>
      </c>
      <c r="K219" s="12">
        <v>25</v>
      </c>
      <c r="L219" s="12" t="s">
        <v>117</v>
      </c>
      <c r="M219" s="12" t="s">
        <v>37</v>
      </c>
      <c r="N219" s="12" t="s">
        <v>38</v>
      </c>
      <c r="O219" s="12" t="s">
        <v>514</v>
      </c>
      <c r="P219" s="12">
        <v>94</v>
      </c>
      <c r="Q219" s="12">
        <v>128</v>
      </c>
      <c r="R219" s="12">
        <f t="shared" si="66"/>
        <v>34</v>
      </c>
      <c r="S219" s="12">
        <f>S218+R219</f>
        <v>128</v>
      </c>
      <c r="T219" s="14">
        <v>1.6635202323906557</v>
      </c>
      <c r="U219" s="56">
        <v>-24.984743799999997</v>
      </c>
      <c r="W219" s="57">
        <v>0.29679843314667187</v>
      </c>
      <c r="Y219" s="57">
        <v>4.2454552977848892E-2</v>
      </c>
      <c r="AA219" s="57">
        <f t="shared" si="67"/>
        <v>6.9909682785148997</v>
      </c>
      <c r="AB219" s="19">
        <v>6.82</v>
      </c>
      <c r="AC219" s="17">
        <f t="shared" si="68"/>
        <v>16.78682674836536</v>
      </c>
      <c r="AD219" s="18">
        <f>AD218+AC219</f>
        <v>170.475622209683</v>
      </c>
      <c r="AE219" s="20"/>
    </row>
    <row r="220" spans="1:31" ht="15.75" x14ac:dyDescent="0.25">
      <c r="A220" s="9" t="s">
        <v>519</v>
      </c>
      <c r="B220" s="10">
        <v>65</v>
      </c>
      <c r="C220" s="11">
        <v>-117.079122</v>
      </c>
      <c r="D220" s="11">
        <v>46.779254000000002</v>
      </c>
      <c r="E220" s="11">
        <v>493959.97460000002</v>
      </c>
      <c r="F220" s="11">
        <v>5180636.9220000003</v>
      </c>
      <c r="G220" s="11" t="s">
        <v>512</v>
      </c>
      <c r="H220" s="12">
        <v>6</v>
      </c>
      <c r="I220" s="12" t="s">
        <v>117</v>
      </c>
      <c r="J220" s="13" t="s">
        <v>513</v>
      </c>
      <c r="K220" s="12">
        <v>25</v>
      </c>
      <c r="L220" s="12" t="s">
        <v>117</v>
      </c>
      <c r="M220" s="12" t="s">
        <v>37</v>
      </c>
      <c r="N220" s="12" t="s">
        <v>40</v>
      </c>
      <c r="O220" s="12" t="s">
        <v>514</v>
      </c>
      <c r="P220" s="12">
        <v>128</v>
      </c>
      <c r="Q220" s="12">
        <v>153</v>
      </c>
      <c r="R220" s="12">
        <f t="shared" si="66"/>
        <v>25</v>
      </c>
      <c r="S220" s="12">
        <f>S219+R220</f>
        <v>153</v>
      </c>
      <c r="T220" s="14">
        <v>1.6656697668293716</v>
      </c>
      <c r="U220" s="56">
        <v>-24.614852200000009</v>
      </c>
      <c r="W220" s="57">
        <v>0.2443574519472678</v>
      </c>
      <c r="Y220" s="57">
        <v>3.6552530944953206E-2</v>
      </c>
      <c r="AA220" s="57">
        <f t="shared" si="67"/>
        <v>6.6851034834020471</v>
      </c>
      <c r="AB220" s="19">
        <v>6.64</v>
      </c>
      <c r="AC220" s="17">
        <f t="shared" si="68"/>
        <v>10.175470500200623</v>
      </c>
      <c r="AD220" s="18">
        <f>AD219+AC220</f>
        <v>180.65109270988361</v>
      </c>
      <c r="AE220" s="20"/>
    </row>
    <row r="222" spans="1:31" ht="15.75" x14ac:dyDescent="0.25">
      <c r="A222" s="9" t="s">
        <v>526</v>
      </c>
      <c r="B222" s="10">
        <v>67</v>
      </c>
      <c r="C222" s="11">
        <v>-117.07828600000001</v>
      </c>
      <c r="D222" s="11">
        <v>46.779271000000001</v>
      </c>
      <c r="E222" s="11">
        <v>494023.79519999999</v>
      </c>
      <c r="F222" s="11">
        <v>5180638.7470000004</v>
      </c>
      <c r="G222" s="11" t="s">
        <v>512</v>
      </c>
      <c r="H222" s="12">
        <v>7</v>
      </c>
      <c r="I222" s="12" t="s">
        <v>117</v>
      </c>
      <c r="J222" s="13" t="s">
        <v>527</v>
      </c>
      <c r="K222" s="12">
        <v>27</v>
      </c>
      <c r="L222" s="12" t="s">
        <v>117</v>
      </c>
      <c r="M222" s="12" t="s">
        <v>31</v>
      </c>
      <c r="N222" s="12" t="s">
        <v>31</v>
      </c>
      <c r="O222" s="12" t="s">
        <v>528</v>
      </c>
      <c r="P222" s="12">
        <v>0</v>
      </c>
      <c r="Q222" s="12">
        <v>15</v>
      </c>
      <c r="R222" s="12">
        <f t="shared" ref="R222:R228" si="69">Q222-P222</f>
        <v>15</v>
      </c>
      <c r="S222" s="12">
        <f>R222</f>
        <v>15</v>
      </c>
      <c r="T222" s="14">
        <v>1.2182813534487422</v>
      </c>
      <c r="U222" s="56">
        <v>-26.167151999999998</v>
      </c>
      <c r="W222" s="57">
        <v>2.2366253839777661</v>
      </c>
      <c r="Y222" s="57">
        <v>0.18250377882880683</v>
      </c>
      <c r="AA222" s="57">
        <f t="shared" ref="AA222:AA228" si="70">W222/Y222</f>
        <v>12.255227800383121</v>
      </c>
      <c r="AB222" s="19">
        <v>4.6100000000000003</v>
      </c>
      <c r="AC222" s="17">
        <f t="shared" ref="AC222:AC228" si="71">R222*T222*W222</f>
        <v>40.872584999253689</v>
      </c>
      <c r="AD222" s="18">
        <f>AC222</f>
        <v>40.872584999253689</v>
      </c>
      <c r="AE222" s="20"/>
    </row>
    <row r="223" spans="1:31" ht="15.75" x14ac:dyDescent="0.25">
      <c r="A223" s="9" t="s">
        <v>529</v>
      </c>
      <c r="B223" s="10">
        <v>67</v>
      </c>
      <c r="C223" s="11">
        <v>-117.07828600000001</v>
      </c>
      <c r="D223" s="11">
        <v>46.779271000000001</v>
      </c>
      <c r="E223" s="11">
        <v>494023.79519999999</v>
      </c>
      <c r="F223" s="11">
        <v>5180638.7470000004</v>
      </c>
      <c r="G223" s="11" t="s">
        <v>512</v>
      </c>
      <c r="H223" s="12">
        <v>7</v>
      </c>
      <c r="I223" s="12" t="s">
        <v>117</v>
      </c>
      <c r="J223" s="13" t="s">
        <v>527</v>
      </c>
      <c r="K223" s="12">
        <v>27</v>
      </c>
      <c r="L223" s="12" t="s">
        <v>117</v>
      </c>
      <c r="M223" s="12" t="s">
        <v>29</v>
      </c>
      <c r="N223" s="12" t="s">
        <v>149</v>
      </c>
      <c r="O223" s="12" t="s">
        <v>528</v>
      </c>
      <c r="P223" s="12">
        <v>15</v>
      </c>
      <c r="Q223" s="12">
        <v>32</v>
      </c>
      <c r="R223" s="12">
        <f t="shared" si="69"/>
        <v>17</v>
      </c>
      <c r="S223" s="12">
        <f t="shared" ref="S223:S228" si="72">S222+R223</f>
        <v>32</v>
      </c>
      <c r="T223" s="14">
        <v>1.2027315644315839</v>
      </c>
      <c r="U223" s="56">
        <v>-25.485063999999998</v>
      </c>
      <c r="W223" s="57">
        <v>1.5406498094264203</v>
      </c>
      <c r="Y223" s="57">
        <v>0.1379947940875709</v>
      </c>
      <c r="AA223" s="57">
        <f t="shared" si="70"/>
        <v>11.164550225342056</v>
      </c>
      <c r="AB223" s="19">
        <v>6.44</v>
      </c>
      <c r="AC223" s="17">
        <f t="shared" si="71"/>
        <v>31.500798644055223</v>
      </c>
      <c r="AD223" s="18">
        <f t="shared" ref="AD223:AD228" si="73">AD222+AC223</f>
        <v>72.373383643308912</v>
      </c>
      <c r="AE223" s="20"/>
    </row>
    <row r="224" spans="1:31" ht="15.75" x14ac:dyDescent="0.25">
      <c r="A224" s="9" t="s">
        <v>530</v>
      </c>
      <c r="B224" s="10">
        <v>67</v>
      </c>
      <c r="C224" s="11">
        <v>-117.07828600000001</v>
      </c>
      <c r="D224" s="11">
        <v>46.779271000000001</v>
      </c>
      <c r="E224" s="11">
        <v>494023.79519999999</v>
      </c>
      <c r="F224" s="11">
        <v>5180638.7470000004</v>
      </c>
      <c r="G224" s="11" t="s">
        <v>512</v>
      </c>
      <c r="H224" s="12">
        <v>7</v>
      </c>
      <c r="I224" s="12" t="s">
        <v>117</v>
      </c>
      <c r="J224" s="13" t="s">
        <v>527</v>
      </c>
      <c r="K224" s="12">
        <v>27</v>
      </c>
      <c r="L224" s="12" t="s">
        <v>117</v>
      </c>
      <c r="M224" s="12" t="s">
        <v>29</v>
      </c>
      <c r="N224" s="12" t="s">
        <v>151</v>
      </c>
      <c r="O224" s="12" t="s">
        <v>528</v>
      </c>
      <c r="P224" s="12">
        <v>32</v>
      </c>
      <c r="Q224" s="12">
        <v>59</v>
      </c>
      <c r="R224" s="12">
        <f t="shared" si="69"/>
        <v>27</v>
      </c>
      <c r="S224" s="12">
        <f t="shared" si="72"/>
        <v>59</v>
      </c>
      <c r="T224" s="14">
        <v>1.1671823011180806</v>
      </c>
      <c r="U224" s="56">
        <v>-25.084312000000001</v>
      </c>
      <c r="W224" s="57">
        <v>0.95645898458553402</v>
      </c>
      <c r="Y224" s="57">
        <v>9.4000754554274035E-2</v>
      </c>
      <c r="AA224" s="57">
        <f t="shared" si="70"/>
        <v>10.175013904098982</v>
      </c>
      <c r="AB224" s="19">
        <v>6.22</v>
      </c>
      <c r="AC224" s="17">
        <f t="shared" si="71"/>
        <v>30.141773960947372</v>
      </c>
      <c r="AD224" s="18">
        <f t="shared" si="73"/>
        <v>102.51515760425629</v>
      </c>
      <c r="AE224" s="20"/>
    </row>
    <row r="225" spans="1:31" ht="15.75" x14ac:dyDescent="0.25">
      <c r="A225" s="9" t="s">
        <v>531</v>
      </c>
      <c r="B225" s="10">
        <v>67</v>
      </c>
      <c r="C225" s="11">
        <v>-117.07828600000001</v>
      </c>
      <c r="D225" s="11">
        <v>46.779271000000001</v>
      </c>
      <c r="E225" s="11">
        <v>494023.79519999999</v>
      </c>
      <c r="F225" s="11">
        <v>5180638.7470000004</v>
      </c>
      <c r="G225" s="11" t="s">
        <v>512</v>
      </c>
      <c r="H225" s="12">
        <v>7</v>
      </c>
      <c r="I225" s="12" t="s">
        <v>117</v>
      </c>
      <c r="J225" s="13" t="s">
        <v>527</v>
      </c>
      <c r="K225" s="12">
        <v>27</v>
      </c>
      <c r="L225" s="12" t="s">
        <v>117</v>
      </c>
      <c r="M225" s="12" t="s">
        <v>135</v>
      </c>
      <c r="N225" s="33" t="s">
        <v>501</v>
      </c>
      <c r="O225" s="33" t="s">
        <v>528</v>
      </c>
      <c r="P225" s="33">
        <v>59</v>
      </c>
      <c r="Q225" s="33">
        <v>85</v>
      </c>
      <c r="R225" s="12">
        <f t="shared" si="69"/>
        <v>26</v>
      </c>
      <c r="S225" s="12">
        <f t="shared" si="72"/>
        <v>85</v>
      </c>
      <c r="T225" s="14">
        <v>1.4856214865233559</v>
      </c>
      <c r="U225" s="56">
        <v>-25.157665000000001</v>
      </c>
      <c r="W225" s="57">
        <v>0.45284827748146661</v>
      </c>
      <c r="Y225" s="57">
        <v>4.8206702224011272E-2</v>
      </c>
      <c r="AA225" s="57">
        <f t="shared" si="70"/>
        <v>9.3938862562539587</v>
      </c>
      <c r="AB225" s="19">
        <v>6.78</v>
      </c>
      <c r="AC225" s="17">
        <f t="shared" si="71"/>
        <v>17.491789410200496</v>
      </c>
      <c r="AD225" s="18">
        <f t="shared" si="73"/>
        <v>120.00694701445678</v>
      </c>
      <c r="AE225" s="20"/>
    </row>
    <row r="226" spans="1:31" ht="15.75" x14ac:dyDescent="0.25">
      <c r="A226" s="9" t="s">
        <v>532</v>
      </c>
      <c r="B226" s="10">
        <v>67</v>
      </c>
      <c r="C226" s="11">
        <v>-117.07828600000001</v>
      </c>
      <c r="D226" s="11">
        <v>46.779271000000001</v>
      </c>
      <c r="E226" s="11">
        <v>494023.79519999999</v>
      </c>
      <c r="F226" s="11">
        <v>5180638.7470000004</v>
      </c>
      <c r="G226" s="11" t="s">
        <v>512</v>
      </c>
      <c r="H226" s="12">
        <v>7</v>
      </c>
      <c r="I226" s="12" t="s">
        <v>117</v>
      </c>
      <c r="J226" s="13" t="s">
        <v>527</v>
      </c>
      <c r="K226" s="12">
        <v>27</v>
      </c>
      <c r="L226" s="12" t="s">
        <v>117</v>
      </c>
      <c r="M226" s="12" t="s">
        <v>135</v>
      </c>
      <c r="N226" s="33" t="s">
        <v>503</v>
      </c>
      <c r="O226" s="33" t="s">
        <v>528</v>
      </c>
      <c r="P226" s="33">
        <v>85</v>
      </c>
      <c r="Q226" s="33">
        <v>106</v>
      </c>
      <c r="R226" s="12">
        <f t="shared" si="69"/>
        <v>21</v>
      </c>
      <c r="S226" s="12">
        <f t="shared" si="72"/>
        <v>106</v>
      </c>
      <c r="T226" s="14">
        <v>1.6228120090262899</v>
      </c>
      <c r="U226" s="56">
        <v>-24.632909999999995</v>
      </c>
      <c r="W226" s="57">
        <v>0.29390618161925602</v>
      </c>
      <c r="Y226" s="57">
        <v>3.7421225382932161E-2</v>
      </c>
      <c r="AA226" s="57">
        <f t="shared" si="70"/>
        <v>7.8539967254334426</v>
      </c>
      <c r="AB226" s="19">
        <v>6.87</v>
      </c>
      <c r="AC226" s="17">
        <f t="shared" si="71"/>
        <v>10.0160441022346</v>
      </c>
      <c r="AD226" s="18">
        <f t="shared" si="73"/>
        <v>130.02299111669137</v>
      </c>
      <c r="AE226" s="20"/>
    </row>
    <row r="227" spans="1:31" ht="15.75" x14ac:dyDescent="0.25">
      <c r="A227" s="9" t="s">
        <v>533</v>
      </c>
      <c r="B227" s="10">
        <v>67</v>
      </c>
      <c r="C227" s="11">
        <v>-117.07828600000001</v>
      </c>
      <c r="D227" s="11">
        <v>46.779271000000001</v>
      </c>
      <c r="E227" s="11">
        <v>494023.79519999999</v>
      </c>
      <c r="F227" s="11">
        <v>5180638.7470000004</v>
      </c>
      <c r="G227" s="11" t="s">
        <v>512</v>
      </c>
      <c r="H227" s="12">
        <v>7</v>
      </c>
      <c r="I227" s="12" t="s">
        <v>117</v>
      </c>
      <c r="J227" s="13" t="s">
        <v>527</v>
      </c>
      <c r="K227" s="12">
        <v>27</v>
      </c>
      <c r="L227" s="12" t="s">
        <v>117</v>
      </c>
      <c r="M227" s="12" t="s">
        <v>37</v>
      </c>
      <c r="N227" s="33" t="s">
        <v>38</v>
      </c>
      <c r="O227" s="33" t="s">
        <v>528</v>
      </c>
      <c r="P227" s="33">
        <v>106</v>
      </c>
      <c r="Q227" s="33">
        <v>126</v>
      </c>
      <c r="R227" s="12">
        <f t="shared" si="69"/>
        <v>20</v>
      </c>
      <c r="S227" s="12">
        <f t="shared" si="72"/>
        <v>126</v>
      </c>
      <c r="T227" s="14">
        <v>1.6618635874177556</v>
      </c>
      <c r="U227" s="56">
        <v>-24.08887</v>
      </c>
      <c r="W227" s="57">
        <v>0.23181120071321476</v>
      </c>
      <c r="Y227" s="57">
        <v>3.0805203225675735E-2</v>
      </c>
      <c r="AA227" s="57">
        <f t="shared" si="70"/>
        <v>7.5250664316346123</v>
      </c>
      <c r="AB227" s="19">
        <v>7</v>
      </c>
      <c r="AC227" s="17">
        <f t="shared" si="71"/>
        <v>7.7047718724176093</v>
      </c>
      <c r="AD227" s="18">
        <f t="shared" si="73"/>
        <v>137.72776298910898</v>
      </c>
      <c r="AE227" s="20"/>
    </row>
    <row r="228" spans="1:31" ht="15.75" x14ac:dyDescent="0.25">
      <c r="A228" s="9" t="s">
        <v>534</v>
      </c>
      <c r="B228" s="10">
        <v>67</v>
      </c>
      <c r="C228" s="11">
        <v>-117.07828600000001</v>
      </c>
      <c r="D228" s="11">
        <v>46.779271000000001</v>
      </c>
      <c r="E228" s="11">
        <v>494023.79519999999</v>
      </c>
      <c r="F228" s="11">
        <v>5180638.7470000004</v>
      </c>
      <c r="G228" s="11" t="s">
        <v>512</v>
      </c>
      <c r="H228" s="12">
        <v>7</v>
      </c>
      <c r="I228" s="12" t="s">
        <v>117</v>
      </c>
      <c r="J228" s="13" t="s">
        <v>527</v>
      </c>
      <c r="K228" s="12">
        <v>27</v>
      </c>
      <c r="L228" s="12" t="s">
        <v>117</v>
      </c>
      <c r="M228" s="12" t="s">
        <v>37</v>
      </c>
      <c r="N228" s="12" t="s">
        <v>40</v>
      </c>
      <c r="O228" s="12" t="s">
        <v>528</v>
      </c>
      <c r="P228" s="12">
        <v>126</v>
      </c>
      <c r="Q228" s="12">
        <v>152</v>
      </c>
      <c r="R228" s="12">
        <f t="shared" si="69"/>
        <v>26</v>
      </c>
      <c r="S228" s="12">
        <f t="shared" si="72"/>
        <v>152</v>
      </c>
      <c r="T228" s="14">
        <v>1.7329620411120827</v>
      </c>
      <c r="U228" s="56">
        <v>-24.274614999999997</v>
      </c>
      <c r="W228" s="57">
        <v>0.19285397622503828</v>
      </c>
      <c r="Y228" s="57">
        <v>3.0179881517517364E-2</v>
      </c>
      <c r="AA228" s="57">
        <f t="shared" si="70"/>
        <v>6.3901502102683763</v>
      </c>
      <c r="AB228" s="19">
        <v>7.1</v>
      </c>
      <c r="AC228" s="17">
        <f t="shared" si="71"/>
        <v>8.6894241271636083</v>
      </c>
      <c r="AD228" s="18">
        <f t="shared" si="73"/>
        <v>146.4171871162726</v>
      </c>
      <c r="AE228" s="20"/>
    </row>
    <row r="230" spans="1:31" ht="15.75" x14ac:dyDescent="0.25">
      <c r="A230" s="9" t="s">
        <v>541</v>
      </c>
      <c r="B230" s="10">
        <v>69</v>
      </c>
      <c r="C230" s="11">
        <v>-117.087813</v>
      </c>
      <c r="D230" s="11">
        <v>46.779414000000003</v>
      </c>
      <c r="E230" s="11">
        <v>493296.53989999997</v>
      </c>
      <c r="F230" s="11">
        <v>5180655.4060000004</v>
      </c>
      <c r="G230" s="11" t="s">
        <v>512</v>
      </c>
      <c r="H230" s="12">
        <v>2</v>
      </c>
      <c r="I230" s="12" t="s">
        <v>29</v>
      </c>
      <c r="J230" s="13" t="s">
        <v>542</v>
      </c>
      <c r="K230" s="12">
        <v>4</v>
      </c>
      <c r="L230" s="12" t="s">
        <v>543</v>
      </c>
      <c r="M230" s="12" t="s">
        <v>31</v>
      </c>
      <c r="N230" s="12" t="s">
        <v>31</v>
      </c>
      <c r="O230" s="12" t="s">
        <v>544</v>
      </c>
      <c r="P230" s="12">
        <v>0</v>
      </c>
      <c r="Q230" s="12">
        <v>17</v>
      </c>
      <c r="R230" s="12">
        <f t="shared" ref="R230:R236" si="74">Q230-P230</f>
        <v>17</v>
      </c>
      <c r="S230" s="12">
        <f>R230</f>
        <v>17</v>
      </c>
      <c r="T230" s="14">
        <v>1.2692899275812277</v>
      </c>
      <c r="U230" s="56">
        <v>-26.158044</v>
      </c>
      <c r="W230" s="57">
        <v>1.5090778572773491</v>
      </c>
      <c r="Y230" s="57">
        <v>0.13792506119374881</v>
      </c>
      <c r="AA230" s="57">
        <f t="shared" ref="AA230:AA236" si="75">W230/Y230</f>
        <v>10.941288292469833</v>
      </c>
      <c r="AB230" s="19">
        <v>4.9400000000000004</v>
      </c>
      <c r="AC230" s="17">
        <f t="shared" ref="AC230:AC236" si="76">R230*T230*W230</f>
        <v>32.562774511026014</v>
      </c>
      <c r="AD230" s="18">
        <f>AC230</f>
        <v>32.562774511026014</v>
      </c>
      <c r="AE230"/>
    </row>
    <row r="231" spans="1:31" ht="15.75" x14ac:dyDescent="0.25">
      <c r="A231" s="9" t="s">
        <v>545</v>
      </c>
      <c r="B231" s="10">
        <v>69</v>
      </c>
      <c r="C231" s="11">
        <v>-117.087813</v>
      </c>
      <c r="D231" s="11">
        <v>46.779414000000003</v>
      </c>
      <c r="E231" s="11">
        <v>493296.53989999997</v>
      </c>
      <c r="F231" s="11">
        <v>5180655.4060000004</v>
      </c>
      <c r="G231" s="11" t="s">
        <v>512</v>
      </c>
      <c r="H231" s="12">
        <v>2</v>
      </c>
      <c r="I231" s="12" t="s">
        <v>29</v>
      </c>
      <c r="J231" s="13" t="s">
        <v>542</v>
      </c>
      <c r="K231" s="12">
        <v>4</v>
      </c>
      <c r="L231" s="12" t="s">
        <v>543</v>
      </c>
      <c r="M231" s="12" t="s">
        <v>29</v>
      </c>
      <c r="N231" s="12" t="s">
        <v>149</v>
      </c>
      <c r="O231" s="12" t="s">
        <v>544</v>
      </c>
      <c r="P231" s="12">
        <v>17</v>
      </c>
      <c r="Q231" s="12">
        <v>30</v>
      </c>
      <c r="R231" s="12">
        <f t="shared" si="74"/>
        <v>13</v>
      </c>
      <c r="S231" s="12">
        <f t="shared" ref="S231:S236" si="77">S230+R231</f>
        <v>30</v>
      </c>
      <c r="T231" s="14">
        <v>1.3759633481490423</v>
      </c>
      <c r="U231" s="56">
        <v>-25.686452000000006</v>
      </c>
      <c r="W231" s="57">
        <v>1.229871092013632</v>
      </c>
      <c r="Y231" s="57">
        <v>0.11905319306563936</v>
      </c>
      <c r="AA231" s="57">
        <f t="shared" si="75"/>
        <v>10.330433483926374</v>
      </c>
      <c r="AB231" s="19">
        <v>5.65</v>
      </c>
      <c r="AC231" s="17">
        <f t="shared" si="76"/>
        <v>21.999348092264345</v>
      </c>
      <c r="AD231" s="18">
        <f t="shared" ref="AD231:AD236" si="78">AD230+AC231</f>
        <v>54.562122603290362</v>
      </c>
      <c r="AE231"/>
    </row>
    <row r="232" spans="1:31" ht="15.75" x14ac:dyDescent="0.25">
      <c r="A232" s="9" t="s">
        <v>546</v>
      </c>
      <c r="B232" s="10">
        <v>69</v>
      </c>
      <c r="C232" s="11">
        <v>-117.087813</v>
      </c>
      <c r="D232" s="11">
        <v>46.779414000000003</v>
      </c>
      <c r="E232" s="11">
        <v>493296.53989999997</v>
      </c>
      <c r="F232" s="11">
        <v>5180655.4060000004</v>
      </c>
      <c r="G232" s="11" t="s">
        <v>512</v>
      </c>
      <c r="H232" s="12">
        <v>2</v>
      </c>
      <c r="I232" s="12" t="s">
        <v>29</v>
      </c>
      <c r="J232" s="13" t="s">
        <v>542</v>
      </c>
      <c r="K232" s="12">
        <v>4</v>
      </c>
      <c r="L232" s="12" t="s">
        <v>543</v>
      </c>
      <c r="M232" s="12" t="s">
        <v>29</v>
      </c>
      <c r="N232" s="12" t="s">
        <v>151</v>
      </c>
      <c r="O232" s="12" t="s">
        <v>544</v>
      </c>
      <c r="P232" s="12">
        <v>30</v>
      </c>
      <c r="Q232" s="12">
        <v>48</v>
      </c>
      <c r="R232" s="12">
        <f t="shared" si="74"/>
        <v>18</v>
      </c>
      <c r="S232" s="12">
        <f t="shared" si="77"/>
        <v>48</v>
      </c>
      <c r="T232" s="14">
        <v>1.3347877453839818</v>
      </c>
      <c r="U232" s="56">
        <v>-25.109612000000002</v>
      </c>
      <c r="W232" s="57">
        <v>0.87564652071127569</v>
      </c>
      <c r="Y232" s="57">
        <v>8.1756603967519798E-2</v>
      </c>
      <c r="AA232" s="57">
        <f t="shared" si="75"/>
        <v>10.710407211375266</v>
      </c>
      <c r="AB232" s="19">
        <v>5.9</v>
      </c>
      <c r="AC232" s="17">
        <f t="shared" si="76"/>
        <v>21.038440412403574</v>
      </c>
      <c r="AD232" s="18">
        <f t="shared" si="78"/>
        <v>75.600563015693936</v>
      </c>
      <c r="AE232"/>
    </row>
    <row r="233" spans="1:31" ht="15.75" x14ac:dyDescent="0.25">
      <c r="A233" s="9" t="s">
        <v>547</v>
      </c>
      <c r="B233" s="10">
        <v>69</v>
      </c>
      <c r="C233" s="11">
        <v>-117.087813</v>
      </c>
      <c r="D233" s="11">
        <v>46.779414000000003</v>
      </c>
      <c r="E233" s="11">
        <v>493296.53989999997</v>
      </c>
      <c r="F233" s="11">
        <v>5180655.4060000004</v>
      </c>
      <c r="G233" s="11" t="s">
        <v>512</v>
      </c>
      <c r="H233" s="12">
        <v>2</v>
      </c>
      <c r="I233" s="12" t="s">
        <v>29</v>
      </c>
      <c r="J233" s="13" t="s">
        <v>542</v>
      </c>
      <c r="K233" s="12">
        <v>4</v>
      </c>
      <c r="L233" s="12" t="s">
        <v>543</v>
      </c>
      <c r="M233" s="12" t="s">
        <v>135</v>
      </c>
      <c r="N233" s="12" t="s">
        <v>135</v>
      </c>
      <c r="O233" s="12" t="s">
        <v>544</v>
      </c>
      <c r="P233" s="12">
        <v>48</v>
      </c>
      <c r="Q233" s="12">
        <v>76</v>
      </c>
      <c r="R233" s="12">
        <f t="shared" si="74"/>
        <v>28</v>
      </c>
      <c r="S233" s="12">
        <f t="shared" si="77"/>
        <v>76</v>
      </c>
      <c r="T233" s="14">
        <v>1.4160526856345865</v>
      </c>
      <c r="U233" s="81">
        <v>-24.042586400000001</v>
      </c>
      <c r="W233" s="80">
        <v>0.5790163674642882</v>
      </c>
      <c r="Y233" s="80">
        <v>6.4617752925995517E-2</v>
      </c>
      <c r="AA233" s="57">
        <f t="shared" si="75"/>
        <v>8.9606391625443198</v>
      </c>
      <c r="AB233" s="19">
        <v>6.14</v>
      </c>
      <c r="AC233" s="17">
        <f>R233*T233*W233</f>
        <v>22.957695100877263</v>
      </c>
      <c r="AD233" s="18">
        <f t="shared" si="78"/>
        <v>98.558258116571196</v>
      </c>
      <c r="AE233"/>
    </row>
    <row r="234" spans="1:31" ht="15.75" x14ac:dyDescent="0.25">
      <c r="A234" s="9" t="s">
        <v>548</v>
      </c>
      <c r="B234" s="10">
        <v>69</v>
      </c>
      <c r="C234" s="11">
        <v>-117.087813</v>
      </c>
      <c r="D234" s="11">
        <v>46.779414000000003</v>
      </c>
      <c r="E234" s="11">
        <v>493296.53989999997</v>
      </c>
      <c r="F234" s="11">
        <v>5180655.4060000004</v>
      </c>
      <c r="G234" s="11" t="s">
        <v>512</v>
      </c>
      <c r="H234" s="12">
        <v>2</v>
      </c>
      <c r="I234" s="12" t="s">
        <v>29</v>
      </c>
      <c r="J234" s="13" t="s">
        <v>542</v>
      </c>
      <c r="K234" s="12">
        <v>4</v>
      </c>
      <c r="L234" s="12" t="s">
        <v>543</v>
      </c>
      <c r="M234" s="12" t="s">
        <v>165</v>
      </c>
      <c r="N234" s="33" t="s">
        <v>165</v>
      </c>
      <c r="O234" s="33" t="s">
        <v>544</v>
      </c>
      <c r="P234" s="33">
        <v>76</v>
      </c>
      <c r="Q234" s="33">
        <v>98</v>
      </c>
      <c r="R234" s="12">
        <f t="shared" si="74"/>
        <v>22</v>
      </c>
      <c r="S234" s="12">
        <f t="shared" si="77"/>
        <v>98</v>
      </c>
      <c r="T234" s="14">
        <v>1.5406831493910038</v>
      </c>
      <c r="U234" s="56">
        <v>-24.367994999999993</v>
      </c>
      <c r="W234" s="57">
        <v>0.31028721725407682</v>
      </c>
      <c r="Y234" s="57">
        <v>3.7352709100473433E-2</v>
      </c>
      <c r="AA234" s="57">
        <f t="shared" si="75"/>
        <v>8.3069534908284339</v>
      </c>
      <c r="AB234" s="19">
        <v>6.23</v>
      </c>
      <c r="AC234" s="17">
        <f t="shared" si="76"/>
        <v>10.517194316085197</v>
      </c>
      <c r="AD234" s="18">
        <f t="shared" si="78"/>
        <v>109.07545243265639</v>
      </c>
      <c r="AE234"/>
    </row>
    <row r="235" spans="1:31" ht="15.75" x14ac:dyDescent="0.25">
      <c r="A235" s="9" t="s">
        <v>549</v>
      </c>
      <c r="B235" s="10">
        <v>69</v>
      </c>
      <c r="C235" s="11">
        <v>-117.087813</v>
      </c>
      <c r="D235" s="11">
        <v>46.779414000000003</v>
      </c>
      <c r="E235" s="11">
        <v>493296.53989999997</v>
      </c>
      <c r="F235" s="11">
        <v>5180655.4060000004</v>
      </c>
      <c r="G235" s="11" t="s">
        <v>512</v>
      </c>
      <c r="H235" s="12">
        <v>2</v>
      </c>
      <c r="I235" s="12" t="s">
        <v>29</v>
      </c>
      <c r="J235" s="13" t="s">
        <v>542</v>
      </c>
      <c r="K235" s="12">
        <v>4</v>
      </c>
      <c r="L235" s="12" t="s">
        <v>543</v>
      </c>
      <c r="M235" s="12" t="s">
        <v>37</v>
      </c>
      <c r="N235" s="33" t="s">
        <v>38</v>
      </c>
      <c r="O235" s="33" t="s">
        <v>544</v>
      </c>
      <c r="P235" s="33">
        <v>98</v>
      </c>
      <c r="Q235" s="33">
        <v>133</v>
      </c>
      <c r="R235" s="12">
        <f t="shared" si="74"/>
        <v>35</v>
      </c>
      <c r="S235" s="12">
        <f t="shared" si="77"/>
        <v>133</v>
      </c>
      <c r="T235" s="14">
        <v>1.6583731916233855</v>
      </c>
      <c r="U235" s="56">
        <v>-24.141649999999998</v>
      </c>
      <c r="W235" s="57">
        <v>0.2074719792816507</v>
      </c>
      <c r="Y235" s="57">
        <v>3.2820327757493419E-2</v>
      </c>
      <c r="AA235" s="57">
        <f t="shared" si="75"/>
        <v>6.3214475130974721</v>
      </c>
      <c r="AB235" s="19">
        <v>6.87</v>
      </c>
      <c r="AC235" s="17">
        <f t="shared" si="76"/>
        <v>12.04230889588062</v>
      </c>
      <c r="AD235" s="18">
        <f t="shared" si="78"/>
        <v>121.11776132853701</v>
      </c>
      <c r="AE235"/>
    </row>
    <row r="236" spans="1:31" ht="15.75" x14ac:dyDescent="0.25">
      <c r="A236" s="9" t="s">
        <v>550</v>
      </c>
      <c r="B236" s="10">
        <v>69</v>
      </c>
      <c r="C236" s="11">
        <v>-117.087813</v>
      </c>
      <c r="D236" s="11">
        <v>46.779414000000003</v>
      </c>
      <c r="E236" s="11">
        <v>493296.53989999997</v>
      </c>
      <c r="F236" s="11">
        <v>5180655.4060000004</v>
      </c>
      <c r="G236" s="11" t="s">
        <v>512</v>
      </c>
      <c r="H236" s="12">
        <v>2</v>
      </c>
      <c r="I236" s="12" t="s">
        <v>29</v>
      </c>
      <c r="J236" s="13" t="s">
        <v>542</v>
      </c>
      <c r="K236" s="12">
        <v>4</v>
      </c>
      <c r="L236" s="12" t="s">
        <v>543</v>
      </c>
      <c r="M236" s="12" t="s">
        <v>37</v>
      </c>
      <c r="N236" s="33" t="s">
        <v>40</v>
      </c>
      <c r="O236" s="33" t="s">
        <v>544</v>
      </c>
      <c r="P236" s="33">
        <v>133</v>
      </c>
      <c r="Q236" s="33">
        <v>151</v>
      </c>
      <c r="R236" s="12">
        <f t="shared" si="74"/>
        <v>18</v>
      </c>
      <c r="S236" s="12">
        <f t="shared" si="77"/>
        <v>151</v>
      </c>
      <c r="T236" s="14">
        <v>1.6299566133664765</v>
      </c>
      <c r="U236" s="56">
        <v>-23.856434999999998</v>
      </c>
      <c r="W236" s="57">
        <v>0.17708423086318315</v>
      </c>
      <c r="Y236" s="57">
        <v>3.2252892451866494E-2</v>
      </c>
      <c r="AA236" s="57">
        <f t="shared" si="75"/>
        <v>5.4904914691747333</v>
      </c>
      <c r="AB236" s="19">
        <v>7.1</v>
      </c>
      <c r="AC236" s="17">
        <f t="shared" si="76"/>
        <v>5.1955130379305023</v>
      </c>
      <c r="AD236" s="18">
        <f t="shared" si="78"/>
        <v>126.31327436646751</v>
      </c>
      <c r="AE236"/>
    </row>
    <row r="238" spans="1:31" ht="15.75" x14ac:dyDescent="0.25">
      <c r="A238" s="9" t="s">
        <v>556</v>
      </c>
      <c r="B238" s="10">
        <v>71</v>
      </c>
      <c r="C238" s="11">
        <v>-117.086977</v>
      </c>
      <c r="D238" s="11">
        <v>46.779564000000001</v>
      </c>
      <c r="E238" s="11">
        <v>493360.37680000003</v>
      </c>
      <c r="F238" s="11">
        <v>5180672.0029999996</v>
      </c>
      <c r="G238" s="11" t="s">
        <v>175</v>
      </c>
      <c r="H238" s="12">
        <v>3</v>
      </c>
      <c r="I238" s="12" t="s">
        <v>29</v>
      </c>
      <c r="J238" s="13" t="s">
        <v>557</v>
      </c>
      <c r="K238" s="12">
        <v>6</v>
      </c>
      <c r="L238" s="12" t="s">
        <v>543</v>
      </c>
      <c r="M238" s="12" t="s">
        <v>31</v>
      </c>
      <c r="N238" s="12" t="s">
        <v>31</v>
      </c>
      <c r="O238" s="12" t="s">
        <v>558</v>
      </c>
      <c r="P238" s="12">
        <v>0</v>
      </c>
      <c r="Q238" s="12">
        <v>13</v>
      </c>
      <c r="R238" s="12">
        <f t="shared" ref="R238:R243" si="79">Q238-P238</f>
        <v>13</v>
      </c>
      <c r="S238" s="12">
        <f>R238</f>
        <v>13</v>
      </c>
      <c r="T238" s="14">
        <v>1.2873951526543939</v>
      </c>
      <c r="U238" s="56">
        <v>-26.278218400000004</v>
      </c>
      <c r="W238" s="57">
        <v>1.5255693720194319</v>
      </c>
      <c r="Y238" s="57">
        <v>0.12348219458929448</v>
      </c>
      <c r="AA238" s="57">
        <f t="shared" ref="AA238:AA243" si="80">W238/Y238</f>
        <v>12.354569637294849</v>
      </c>
      <c r="AB238" s="19">
        <v>5.62</v>
      </c>
      <c r="AC238" s="17">
        <f>R238*T238*W238</f>
        <v>25.532137989485715</v>
      </c>
      <c r="AD238" s="18">
        <f>AC238</f>
        <v>25.532137989485715</v>
      </c>
      <c r="AE238"/>
    </row>
    <row r="239" spans="1:31" ht="15.75" x14ac:dyDescent="0.25">
      <c r="A239" s="9" t="s">
        <v>559</v>
      </c>
      <c r="B239" s="10">
        <v>71</v>
      </c>
      <c r="C239" s="11">
        <v>-117.086977</v>
      </c>
      <c r="D239" s="11">
        <v>46.779564000000001</v>
      </c>
      <c r="E239" s="11">
        <v>493360.37680000003</v>
      </c>
      <c r="F239" s="11">
        <v>5180672.0029999996</v>
      </c>
      <c r="G239" s="11" t="s">
        <v>175</v>
      </c>
      <c r="H239" s="12">
        <v>3</v>
      </c>
      <c r="I239" s="12" t="s">
        <v>29</v>
      </c>
      <c r="J239" s="13" t="s">
        <v>557</v>
      </c>
      <c r="K239" s="12">
        <v>6</v>
      </c>
      <c r="L239" s="12" t="s">
        <v>543</v>
      </c>
      <c r="M239" s="12" t="s">
        <v>29</v>
      </c>
      <c r="N239" s="12" t="s">
        <v>29</v>
      </c>
      <c r="O239" s="12" t="s">
        <v>558</v>
      </c>
      <c r="P239" s="12">
        <v>13</v>
      </c>
      <c r="Q239" s="12">
        <v>24</v>
      </c>
      <c r="R239" s="12">
        <f t="shared" si="79"/>
        <v>11</v>
      </c>
      <c r="S239" s="12">
        <f>S238+R239</f>
        <v>24</v>
      </c>
      <c r="T239" s="14">
        <v>1.4655140889108114</v>
      </c>
      <c r="U239" s="56">
        <v>-25.536498000000005</v>
      </c>
      <c r="W239" s="57">
        <v>1.0205173184912788</v>
      </c>
      <c r="Y239" s="57">
        <v>0.10089847438254736</v>
      </c>
      <c r="AA239" s="57">
        <f t="shared" si="80"/>
        <v>10.114298801209625</v>
      </c>
      <c r="AB239" s="19">
        <v>5.74</v>
      </c>
      <c r="AC239" s="17">
        <f>R239*T239*W239</f>
        <v>16.451407590490959</v>
      </c>
      <c r="AD239" s="18">
        <f>AD238+AC239</f>
        <v>41.983545579976678</v>
      </c>
      <c r="AE239"/>
    </row>
    <row r="240" spans="1:31" ht="15.75" x14ac:dyDescent="0.25">
      <c r="A240" s="9" t="s">
        <v>560</v>
      </c>
      <c r="B240" s="10">
        <v>71</v>
      </c>
      <c r="C240" s="11">
        <v>-117.086977</v>
      </c>
      <c r="D240" s="11">
        <v>46.779564000000001</v>
      </c>
      <c r="E240" s="11">
        <v>493360.37680000003</v>
      </c>
      <c r="F240" s="11">
        <v>5180672.0029999996</v>
      </c>
      <c r="G240" s="11" t="s">
        <v>175</v>
      </c>
      <c r="H240" s="12">
        <v>3</v>
      </c>
      <c r="I240" s="12" t="s">
        <v>29</v>
      </c>
      <c r="J240" s="13" t="s">
        <v>557</v>
      </c>
      <c r="K240" s="12">
        <v>6</v>
      </c>
      <c r="L240" s="12" t="s">
        <v>543</v>
      </c>
      <c r="M240" s="12" t="s">
        <v>66</v>
      </c>
      <c r="N240" s="12" t="s">
        <v>67</v>
      </c>
      <c r="O240" s="12" t="s">
        <v>558</v>
      </c>
      <c r="P240" s="12">
        <v>24</v>
      </c>
      <c r="Q240" s="12">
        <v>73</v>
      </c>
      <c r="R240" s="12">
        <f t="shared" si="79"/>
        <v>49</v>
      </c>
      <c r="S240" s="12">
        <f>S239+R240</f>
        <v>73</v>
      </c>
      <c r="T240" s="14">
        <v>1.3998123853190869</v>
      </c>
      <c r="U240" s="56">
        <v>-21.053004999999999</v>
      </c>
      <c r="V240" s="50">
        <v>-24.583244000000001</v>
      </c>
      <c r="W240" s="57">
        <v>0.52606594120513239</v>
      </c>
      <c r="X240" s="51">
        <v>0.38541838861220012</v>
      </c>
      <c r="Y240" s="57">
        <v>4.3705051161279845E-2</v>
      </c>
      <c r="Z240" s="51">
        <v>4.6215958461375432E-2</v>
      </c>
      <c r="AA240" s="57">
        <f t="shared" si="80"/>
        <v>12.036730932171897</v>
      </c>
      <c r="AB240" s="19">
        <v>6.62</v>
      </c>
      <c r="AC240" s="17">
        <f>R240*T240*X240</f>
        <v>26.436158261545049</v>
      </c>
      <c r="AD240" s="18">
        <f>AD239+AC240</f>
        <v>68.419703841521724</v>
      </c>
      <c r="AE240"/>
    </row>
    <row r="241" spans="1:31" ht="15.75" x14ac:dyDescent="0.25">
      <c r="A241" s="9" t="s">
        <v>561</v>
      </c>
      <c r="B241" s="10">
        <v>71</v>
      </c>
      <c r="C241" s="11">
        <v>-117.086977</v>
      </c>
      <c r="D241" s="11">
        <v>46.779564000000001</v>
      </c>
      <c r="E241" s="11">
        <v>493360.37680000003</v>
      </c>
      <c r="F241" s="11">
        <v>5180672.0029999996</v>
      </c>
      <c r="G241" s="11" t="s">
        <v>175</v>
      </c>
      <c r="H241" s="12">
        <v>3</v>
      </c>
      <c r="I241" s="12" t="s">
        <v>29</v>
      </c>
      <c r="J241" s="13" t="s">
        <v>557</v>
      </c>
      <c r="K241" s="12">
        <v>6</v>
      </c>
      <c r="L241" s="12" t="s">
        <v>543</v>
      </c>
      <c r="M241" s="12" t="s">
        <v>66</v>
      </c>
      <c r="N241" s="12" t="s">
        <v>69</v>
      </c>
      <c r="O241" s="12" t="s">
        <v>558</v>
      </c>
      <c r="P241" s="12">
        <v>73</v>
      </c>
      <c r="Q241" s="12">
        <v>94</v>
      </c>
      <c r="R241" s="12">
        <f t="shared" si="79"/>
        <v>21</v>
      </c>
      <c r="S241" s="12">
        <f>S240+R241</f>
        <v>94</v>
      </c>
      <c r="T241" s="14">
        <v>1.3040876568448643</v>
      </c>
      <c r="U241" s="56">
        <v>-16.89049</v>
      </c>
      <c r="V241" s="50">
        <v>-23.829793300000006</v>
      </c>
      <c r="W241" s="57">
        <v>0.41341885535084277</v>
      </c>
      <c r="X241" s="51">
        <v>0.20694760038292723</v>
      </c>
      <c r="Y241" s="57">
        <v>2.9559976479811834E-2</v>
      </c>
      <c r="Z241" s="51">
        <v>2.7034300886873905E-2</v>
      </c>
      <c r="AA241" s="57">
        <f t="shared" si="80"/>
        <v>13.985764015515699</v>
      </c>
      <c r="AB241" s="19">
        <v>7.45</v>
      </c>
      <c r="AC241" s="17">
        <f>R241*T241*X241</f>
        <v>5.667434036733817</v>
      </c>
      <c r="AD241" s="18">
        <f>AD240+AC241</f>
        <v>74.087137878255547</v>
      </c>
      <c r="AE241"/>
    </row>
    <row r="242" spans="1:31" ht="15.75" x14ac:dyDescent="0.25">
      <c r="A242" s="9" t="s">
        <v>562</v>
      </c>
      <c r="B242" s="10">
        <v>71</v>
      </c>
      <c r="C242" s="11">
        <v>-117.086977</v>
      </c>
      <c r="D242" s="11">
        <v>46.779564000000001</v>
      </c>
      <c r="E242" s="11">
        <v>493360.37680000003</v>
      </c>
      <c r="F242" s="11">
        <v>5180672.0029999996</v>
      </c>
      <c r="G242" s="11" t="s">
        <v>175</v>
      </c>
      <c r="H242" s="12">
        <v>3</v>
      </c>
      <c r="I242" s="12" t="s">
        <v>29</v>
      </c>
      <c r="J242" s="13" t="s">
        <v>557</v>
      </c>
      <c r="K242" s="12">
        <v>6</v>
      </c>
      <c r="L242" s="12" t="s">
        <v>543</v>
      </c>
      <c r="M242" s="12" t="s">
        <v>234</v>
      </c>
      <c r="N242" s="12" t="s">
        <v>563</v>
      </c>
      <c r="O242" s="12" t="s">
        <v>558</v>
      </c>
      <c r="P242" s="12">
        <v>94</v>
      </c>
      <c r="Q242" s="12">
        <v>127</v>
      </c>
      <c r="R242" s="12">
        <f t="shared" si="79"/>
        <v>33</v>
      </c>
      <c r="S242" s="12">
        <f>S241+R242</f>
        <v>127</v>
      </c>
      <c r="T242" s="14">
        <v>1.2692503095079242</v>
      </c>
      <c r="U242" s="81">
        <v>-15.964162199999997</v>
      </c>
      <c r="V242" s="50">
        <v>-23.212025400000002</v>
      </c>
      <c r="W242" s="80">
        <v>0.30263091333043513</v>
      </c>
      <c r="X242" s="51">
        <v>0.15112895856033179</v>
      </c>
      <c r="Y242" s="80">
        <v>2.1752361380073505E-2</v>
      </c>
      <c r="Z242" s="51">
        <v>2.1493093388633089E-2</v>
      </c>
      <c r="AA242" s="57">
        <f t="shared" si="80"/>
        <v>13.912554505813956</v>
      </c>
      <c r="AB242" s="19">
        <v>7.83</v>
      </c>
      <c r="AC242" s="17">
        <f>R242*T242*X242</f>
        <v>6.330075755134275</v>
      </c>
      <c r="AD242" s="18">
        <f>AD241+AC242</f>
        <v>80.417213633389821</v>
      </c>
      <c r="AE242"/>
    </row>
    <row r="243" spans="1:31" ht="15.75" x14ac:dyDescent="0.25">
      <c r="A243" s="9" t="s">
        <v>564</v>
      </c>
      <c r="B243" s="10">
        <v>71</v>
      </c>
      <c r="C243" s="11">
        <v>-117.086977</v>
      </c>
      <c r="D243" s="11">
        <v>46.779564000000001</v>
      </c>
      <c r="E243" s="11">
        <v>493360.37680000003</v>
      </c>
      <c r="F243" s="11">
        <v>5180672.0029999996</v>
      </c>
      <c r="G243" s="11" t="s">
        <v>175</v>
      </c>
      <c r="H243" s="12">
        <v>3</v>
      </c>
      <c r="I243" s="12" t="s">
        <v>29</v>
      </c>
      <c r="J243" s="13" t="s">
        <v>557</v>
      </c>
      <c r="K243" s="12">
        <v>6</v>
      </c>
      <c r="L243" s="12" t="s">
        <v>543</v>
      </c>
      <c r="M243" s="12" t="s">
        <v>234</v>
      </c>
      <c r="N243" s="12" t="s">
        <v>276</v>
      </c>
      <c r="O243" s="12" t="s">
        <v>558</v>
      </c>
      <c r="P243" s="12">
        <v>127</v>
      </c>
      <c r="Q243" s="12">
        <v>153</v>
      </c>
      <c r="R243" s="12">
        <f t="shared" si="79"/>
        <v>26</v>
      </c>
      <c r="S243" s="12">
        <f>S242+R243</f>
        <v>153</v>
      </c>
      <c r="T243" s="14">
        <v>1.2689653641345502</v>
      </c>
      <c r="U243" s="56">
        <v>-10.772070000000001</v>
      </c>
      <c r="V243" s="50">
        <v>-23.105123799999994</v>
      </c>
      <c r="W243" s="57">
        <v>1.0417496888888889</v>
      </c>
      <c r="X243" s="51">
        <v>0.15538249232836418</v>
      </c>
      <c r="Y243" s="57">
        <v>2.0970311111111112E-2</v>
      </c>
      <c r="Z243" s="51">
        <v>2.3777894794182266E-2</v>
      </c>
      <c r="AA243" s="57">
        <f t="shared" si="80"/>
        <v>49.677359738211905</v>
      </c>
      <c r="AB243" s="19">
        <v>7.92</v>
      </c>
      <c r="AC243" s="17">
        <f>R243*T243*X243</f>
        <v>5.1265500248975115</v>
      </c>
      <c r="AD243" s="18">
        <f>AD242+AC243</f>
        <v>85.543763658287332</v>
      </c>
      <c r="AE243"/>
    </row>
    <row r="245" spans="1:31" ht="15.75" x14ac:dyDescent="0.25">
      <c r="A245" s="9" t="s">
        <v>572</v>
      </c>
      <c r="B245" s="10">
        <v>73</v>
      </c>
      <c r="C245" s="11">
        <v>-117.086141</v>
      </c>
      <c r="D245" s="11">
        <v>46.779618999999997</v>
      </c>
      <c r="E245" s="11">
        <v>493424.20179999998</v>
      </c>
      <c r="F245" s="11">
        <v>5180678.0449999999</v>
      </c>
      <c r="G245" s="11" t="s">
        <v>175</v>
      </c>
      <c r="H245" s="12">
        <v>4</v>
      </c>
      <c r="I245" s="12" t="s">
        <v>29</v>
      </c>
      <c r="J245" s="13" t="s">
        <v>573</v>
      </c>
      <c r="K245" s="12">
        <v>8</v>
      </c>
      <c r="L245" s="12" t="s">
        <v>543</v>
      </c>
      <c r="M245" s="12" t="s">
        <v>31</v>
      </c>
      <c r="N245" s="12" t="s">
        <v>31</v>
      </c>
      <c r="O245" s="12" t="s">
        <v>574</v>
      </c>
      <c r="P245" s="12">
        <v>0</v>
      </c>
      <c r="Q245" s="12">
        <v>10</v>
      </c>
      <c r="R245" s="12">
        <f t="shared" ref="R245:R251" si="81">Q245-P245</f>
        <v>10</v>
      </c>
      <c r="S245" s="12">
        <f>R245</f>
        <v>10</v>
      </c>
      <c r="T245" s="14">
        <v>1.2180326738501617</v>
      </c>
      <c r="U245" s="56">
        <v>-26.080151200000007</v>
      </c>
      <c r="W245" s="57">
        <v>2.215569589148811</v>
      </c>
      <c r="Y245" s="57">
        <v>0.17630381364261843</v>
      </c>
      <c r="AA245" s="57">
        <f t="shared" ref="AA245:AA251" si="82">W245/Y245</f>
        <v>12.566770640820868</v>
      </c>
      <c r="AB245" s="19">
        <v>5.0999999999999996</v>
      </c>
      <c r="AC245" s="17">
        <f t="shared" ref="AC245:AC251" si="83">R245*T245*W245</f>
        <v>26.986361507720304</v>
      </c>
      <c r="AD245" s="18">
        <f>AC245</f>
        <v>26.986361507720304</v>
      </c>
      <c r="AE245"/>
    </row>
    <row r="246" spans="1:31" ht="15.75" x14ac:dyDescent="0.25">
      <c r="A246" s="9" t="s">
        <v>575</v>
      </c>
      <c r="B246" s="10">
        <v>73</v>
      </c>
      <c r="C246" s="11">
        <v>-117.086141</v>
      </c>
      <c r="D246" s="11">
        <v>46.779618999999997</v>
      </c>
      <c r="E246" s="11">
        <v>493424.20179999998</v>
      </c>
      <c r="F246" s="11">
        <v>5180678.0449999999</v>
      </c>
      <c r="G246" s="11" t="s">
        <v>175</v>
      </c>
      <c r="H246" s="12">
        <v>4</v>
      </c>
      <c r="I246" s="12" t="s">
        <v>29</v>
      </c>
      <c r="J246" s="13" t="s">
        <v>573</v>
      </c>
      <c r="K246" s="12">
        <v>8</v>
      </c>
      <c r="L246" s="12" t="s">
        <v>543</v>
      </c>
      <c r="M246" s="12" t="s">
        <v>29</v>
      </c>
      <c r="N246" s="12" t="s">
        <v>29</v>
      </c>
      <c r="O246" s="12" t="s">
        <v>574</v>
      </c>
      <c r="P246" s="12">
        <v>10</v>
      </c>
      <c r="Q246" s="12">
        <v>25</v>
      </c>
      <c r="R246" s="12">
        <f t="shared" si="81"/>
        <v>15</v>
      </c>
      <c r="S246" s="12">
        <f t="shared" ref="S246:S251" si="84">S245+R246</f>
        <v>25</v>
      </c>
      <c r="T246" s="14">
        <v>1.2988535433890145</v>
      </c>
      <c r="U246" s="56">
        <v>-25.797492800000004</v>
      </c>
      <c r="W246" s="57">
        <v>1.5474492780113327</v>
      </c>
      <c r="Y246" s="57">
        <v>0.13095549259733139</v>
      </c>
      <c r="AA246" s="57">
        <f t="shared" si="82"/>
        <v>11.816604613672132</v>
      </c>
      <c r="AB246" s="19">
        <v>5.39</v>
      </c>
      <c r="AC246" s="17">
        <f t="shared" si="83"/>
        <v>30.148649669396875</v>
      </c>
      <c r="AD246" s="18">
        <f t="shared" ref="AD246:AD251" si="85">AD245+AC246</f>
        <v>57.135011177117178</v>
      </c>
      <c r="AE246"/>
    </row>
    <row r="247" spans="1:31" ht="15.75" x14ac:dyDescent="0.25">
      <c r="A247" s="9" t="s">
        <v>576</v>
      </c>
      <c r="B247" s="10">
        <v>73</v>
      </c>
      <c r="C247" s="11">
        <v>-117.086141</v>
      </c>
      <c r="D247" s="11">
        <v>46.779618999999997</v>
      </c>
      <c r="E247" s="11">
        <v>493424.20179999998</v>
      </c>
      <c r="F247" s="11">
        <v>5180678.0449999999</v>
      </c>
      <c r="G247" s="11" t="s">
        <v>175</v>
      </c>
      <c r="H247" s="12">
        <v>4</v>
      </c>
      <c r="I247" s="12" t="s">
        <v>29</v>
      </c>
      <c r="J247" s="13" t="s">
        <v>573</v>
      </c>
      <c r="K247" s="12">
        <v>8</v>
      </c>
      <c r="L247" s="12" t="s">
        <v>543</v>
      </c>
      <c r="M247" s="12" t="s">
        <v>35</v>
      </c>
      <c r="N247" s="12" t="s">
        <v>35</v>
      </c>
      <c r="O247" s="12" t="s">
        <v>574</v>
      </c>
      <c r="P247" s="12">
        <v>25</v>
      </c>
      <c r="Q247" s="12">
        <v>52</v>
      </c>
      <c r="R247" s="12">
        <f t="shared" si="81"/>
        <v>27</v>
      </c>
      <c r="S247" s="12">
        <f t="shared" si="84"/>
        <v>52</v>
      </c>
      <c r="T247" s="14">
        <v>1.337527826146125</v>
      </c>
      <c r="U247" s="56">
        <v>-25.214638800000007</v>
      </c>
      <c r="W247" s="57">
        <v>0.64829681879758949</v>
      </c>
      <c r="Y247" s="57">
        <v>7.8942869154949316E-2</v>
      </c>
      <c r="AA247" s="57">
        <f t="shared" si="82"/>
        <v>8.2122277254087432</v>
      </c>
      <c r="AB247" s="19">
        <v>6.28</v>
      </c>
      <c r="AC247" s="17">
        <f t="shared" si="83"/>
        <v>23.412105938082281</v>
      </c>
      <c r="AD247" s="18">
        <f t="shared" si="85"/>
        <v>80.547117115199455</v>
      </c>
      <c r="AE247"/>
    </row>
    <row r="248" spans="1:31" ht="15.75" x14ac:dyDescent="0.25">
      <c r="A248" s="9" t="s">
        <v>577</v>
      </c>
      <c r="B248" s="10">
        <v>73</v>
      </c>
      <c r="C248" s="11">
        <v>-117.086141</v>
      </c>
      <c r="D248" s="11">
        <v>46.779618999999997</v>
      </c>
      <c r="E248" s="11">
        <v>493424.20179999998</v>
      </c>
      <c r="F248" s="11">
        <v>5180678.0449999999</v>
      </c>
      <c r="G248" s="11" t="s">
        <v>175</v>
      </c>
      <c r="H248" s="12">
        <v>4</v>
      </c>
      <c r="I248" s="12" t="s">
        <v>29</v>
      </c>
      <c r="J248" s="13" t="s">
        <v>573</v>
      </c>
      <c r="K248" s="12">
        <v>8</v>
      </c>
      <c r="L248" s="12" t="s">
        <v>543</v>
      </c>
      <c r="M248" s="12" t="s">
        <v>66</v>
      </c>
      <c r="N248" s="12" t="s">
        <v>67</v>
      </c>
      <c r="O248" s="12" t="s">
        <v>574</v>
      </c>
      <c r="P248" s="12">
        <v>52</v>
      </c>
      <c r="Q248" s="12">
        <v>85</v>
      </c>
      <c r="R248" s="12">
        <f t="shared" si="81"/>
        <v>33</v>
      </c>
      <c r="S248" s="12">
        <f t="shared" si="84"/>
        <v>85</v>
      </c>
      <c r="T248" s="14">
        <v>1.3797573061273947</v>
      </c>
      <c r="U248" s="56">
        <v>-24.908989999999996</v>
      </c>
      <c r="W248" s="57">
        <v>0.37255499527261271</v>
      </c>
      <c r="Y248" s="57">
        <v>4.4077844311377248E-2</v>
      </c>
      <c r="AA248" s="57">
        <f t="shared" si="82"/>
        <v>8.4522054354742995</v>
      </c>
      <c r="AB248" s="19">
        <v>6.64</v>
      </c>
      <c r="AC248" s="17">
        <f t="shared" si="83"/>
        <v>16.963170729834264</v>
      </c>
      <c r="AD248" s="18">
        <f t="shared" si="85"/>
        <v>97.510287845033716</v>
      </c>
      <c r="AE248"/>
    </row>
    <row r="249" spans="1:31" ht="15.75" x14ac:dyDescent="0.25">
      <c r="A249" s="9" t="s">
        <v>578</v>
      </c>
      <c r="B249" s="10">
        <v>73</v>
      </c>
      <c r="C249" s="11">
        <v>-117.086141</v>
      </c>
      <c r="D249" s="11">
        <v>46.779618999999997</v>
      </c>
      <c r="E249" s="11">
        <v>493424.20179999998</v>
      </c>
      <c r="F249" s="11">
        <v>5180678.0449999999</v>
      </c>
      <c r="G249" s="11" t="s">
        <v>175</v>
      </c>
      <c r="H249" s="12">
        <v>4</v>
      </c>
      <c r="I249" s="12" t="s">
        <v>29</v>
      </c>
      <c r="J249" s="13" t="s">
        <v>573</v>
      </c>
      <c r="K249" s="12">
        <v>8</v>
      </c>
      <c r="L249" s="12" t="s">
        <v>543</v>
      </c>
      <c r="M249" s="12" t="s">
        <v>66</v>
      </c>
      <c r="N249" s="12" t="s">
        <v>69</v>
      </c>
      <c r="O249" s="12" t="s">
        <v>574</v>
      </c>
      <c r="P249" s="12">
        <v>85</v>
      </c>
      <c r="Q249" s="12">
        <v>116</v>
      </c>
      <c r="R249" s="12">
        <f t="shared" si="81"/>
        <v>31</v>
      </c>
      <c r="S249" s="12">
        <f t="shared" si="84"/>
        <v>116</v>
      </c>
      <c r="T249" s="14">
        <v>1.3634989354019795</v>
      </c>
      <c r="U249" s="56">
        <v>-24.396415000000005</v>
      </c>
      <c r="W249" s="57">
        <v>0.25799486594409587</v>
      </c>
      <c r="Y249" s="57">
        <v>3.2811370983076626E-2</v>
      </c>
      <c r="AA249" s="57">
        <f t="shared" si="82"/>
        <v>7.8629712265654454</v>
      </c>
      <c r="AB249" s="19">
        <v>6.8</v>
      </c>
      <c r="AC249" s="17">
        <f t="shared" si="83"/>
        <v>10.905047476672486</v>
      </c>
      <c r="AD249" s="18">
        <f t="shared" si="85"/>
        <v>108.41533532170621</v>
      </c>
      <c r="AE249"/>
    </row>
    <row r="250" spans="1:31" ht="15.75" x14ac:dyDescent="0.25">
      <c r="A250" s="9" t="s">
        <v>579</v>
      </c>
      <c r="B250" s="10">
        <v>73</v>
      </c>
      <c r="C250" s="11">
        <v>-117.086141</v>
      </c>
      <c r="D250" s="11">
        <v>46.779618999999997</v>
      </c>
      <c r="E250" s="11">
        <v>493424.20179999998</v>
      </c>
      <c r="F250" s="11">
        <v>5180678.0449999999</v>
      </c>
      <c r="G250" s="11" t="s">
        <v>175</v>
      </c>
      <c r="H250" s="12">
        <v>4</v>
      </c>
      <c r="I250" s="12" t="s">
        <v>29</v>
      </c>
      <c r="J250" s="13" t="s">
        <v>573</v>
      </c>
      <c r="K250" s="12">
        <v>8</v>
      </c>
      <c r="L250" s="12" t="s">
        <v>543</v>
      </c>
      <c r="M250" s="12" t="s">
        <v>234</v>
      </c>
      <c r="N250" s="12" t="s">
        <v>563</v>
      </c>
      <c r="O250" s="12" t="s">
        <v>574</v>
      </c>
      <c r="P250" s="12">
        <v>116</v>
      </c>
      <c r="Q250" s="12">
        <v>135</v>
      </c>
      <c r="R250" s="12">
        <f t="shared" si="81"/>
        <v>19</v>
      </c>
      <c r="S250" s="12">
        <f t="shared" si="84"/>
        <v>135</v>
      </c>
      <c r="T250" s="14">
        <v>1.3554346962661743</v>
      </c>
      <c r="U250" s="56">
        <v>-24.321304999999995</v>
      </c>
      <c r="W250" s="57">
        <v>0.19366311216429702</v>
      </c>
      <c r="Y250" s="57">
        <v>3.0308056872037917E-2</v>
      </c>
      <c r="AA250" s="57">
        <f t="shared" si="82"/>
        <v>6.3898227782121451</v>
      </c>
      <c r="AB250" s="19">
        <v>7.05</v>
      </c>
      <c r="AC250" s="17">
        <f t="shared" si="83"/>
        <v>4.9874563306731439</v>
      </c>
      <c r="AD250" s="18">
        <f t="shared" si="85"/>
        <v>113.40279165237935</v>
      </c>
      <c r="AE250"/>
    </row>
    <row r="251" spans="1:31" ht="15.75" x14ac:dyDescent="0.25">
      <c r="A251" s="9" t="s">
        <v>580</v>
      </c>
      <c r="B251" s="10">
        <v>73</v>
      </c>
      <c r="C251" s="11">
        <v>-117.086141</v>
      </c>
      <c r="D251" s="11">
        <v>46.779618999999997</v>
      </c>
      <c r="E251" s="11">
        <v>493424.20179999998</v>
      </c>
      <c r="F251" s="11">
        <v>5180678.0449999999</v>
      </c>
      <c r="G251" s="11" t="s">
        <v>175</v>
      </c>
      <c r="H251" s="12">
        <v>4</v>
      </c>
      <c r="I251" s="12" t="s">
        <v>29</v>
      </c>
      <c r="J251" s="13" t="s">
        <v>573</v>
      </c>
      <c r="K251" s="12">
        <v>8</v>
      </c>
      <c r="L251" s="12" t="s">
        <v>543</v>
      </c>
      <c r="M251" s="12" t="s">
        <v>234</v>
      </c>
      <c r="N251" s="12" t="s">
        <v>276</v>
      </c>
      <c r="O251" s="12" t="s">
        <v>574</v>
      </c>
      <c r="P251" s="12">
        <v>135</v>
      </c>
      <c r="Q251" s="12">
        <v>153</v>
      </c>
      <c r="R251" s="12">
        <f t="shared" si="81"/>
        <v>18</v>
      </c>
      <c r="S251" s="12">
        <f t="shared" si="84"/>
        <v>153</v>
      </c>
      <c r="T251" s="14">
        <v>1.4230124847896806</v>
      </c>
      <c r="U251" s="56">
        <v>-24.12744</v>
      </c>
      <c r="W251" s="57">
        <v>0.25431146149181322</v>
      </c>
      <c r="Y251" s="57">
        <v>3.2415524560339595E-2</v>
      </c>
      <c r="AA251" s="57">
        <f t="shared" si="82"/>
        <v>7.8453600532802534</v>
      </c>
      <c r="AB251" s="19">
        <v>7.3</v>
      </c>
      <c r="AC251" s="17">
        <f t="shared" si="83"/>
        <v>6.5139909251032853</v>
      </c>
      <c r="AD251" s="18">
        <f t="shared" si="85"/>
        <v>119.91678257748264</v>
      </c>
      <c r="AE251"/>
    </row>
    <row r="253" spans="1:31" ht="15.75" x14ac:dyDescent="0.25">
      <c r="A253" s="9" t="s">
        <v>586</v>
      </c>
      <c r="B253" s="10">
        <v>75</v>
      </c>
      <c r="C253" s="11">
        <v>-117.08530500000001</v>
      </c>
      <c r="D253" s="11">
        <v>46.779642000000003</v>
      </c>
      <c r="E253" s="11">
        <v>493488.02279999998</v>
      </c>
      <c r="F253" s="11">
        <v>5180680.5310000004</v>
      </c>
      <c r="G253" s="11" t="s">
        <v>512</v>
      </c>
      <c r="H253" s="12">
        <v>6</v>
      </c>
      <c r="I253" s="12" t="s">
        <v>29</v>
      </c>
      <c r="J253" s="13" t="s">
        <v>587</v>
      </c>
      <c r="K253" s="12">
        <v>10</v>
      </c>
      <c r="L253" s="12" t="s">
        <v>543</v>
      </c>
      <c r="M253" s="12" t="s">
        <v>31</v>
      </c>
      <c r="N253" s="12" t="s">
        <v>31</v>
      </c>
      <c r="O253" s="12" t="s">
        <v>588</v>
      </c>
      <c r="P253" s="12">
        <v>0</v>
      </c>
      <c r="Q253" s="12">
        <v>18</v>
      </c>
      <c r="R253" s="12">
        <f t="shared" ref="R253:R259" si="86">Q253-P253</f>
        <v>18</v>
      </c>
      <c r="S253" s="12">
        <f>R253</f>
        <v>18</v>
      </c>
      <c r="T253" s="14">
        <v>1.2983944425916341</v>
      </c>
      <c r="U253" s="56">
        <v>-26.444306000000001</v>
      </c>
      <c r="W253" s="57">
        <v>2.4347492195629554</v>
      </c>
      <c r="Y253" s="57">
        <v>0.19987721123829344</v>
      </c>
      <c r="AA253" s="57">
        <f t="shared" ref="AA253:AA259" si="87">W253/Y253</f>
        <v>12.181224685290658</v>
      </c>
      <c r="AB253" s="19">
        <v>5.12</v>
      </c>
      <c r="AC253" s="17">
        <f t="shared" ref="AC253:AC259" si="88">R253*T253*W253</f>
        <v>56.902767404127474</v>
      </c>
      <c r="AD253" s="18">
        <f>AC253</f>
        <v>56.902767404127474</v>
      </c>
      <c r="AE253"/>
    </row>
    <row r="254" spans="1:31" ht="15.75" x14ac:dyDescent="0.25">
      <c r="A254" s="9" t="s">
        <v>589</v>
      </c>
      <c r="B254" s="10">
        <v>75</v>
      </c>
      <c r="C254" s="11">
        <v>-117.08530500000001</v>
      </c>
      <c r="D254" s="11">
        <v>46.779642000000003</v>
      </c>
      <c r="E254" s="11">
        <v>493488.02279999998</v>
      </c>
      <c r="F254" s="11">
        <v>5180680.5310000004</v>
      </c>
      <c r="G254" s="11" t="s">
        <v>512</v>
      </c>
      <c r="H254" s="12">
        <v>6</v>
      </c>
      <c r="I254" s="12" t="s">
        <v>29</v>
      </c>
      <c r="J254" s="13" t="s">
        <v>587</v>
      </c>
      <c r="K254" s="12">
        <v>10</v>
      </c>
      <c r="L254" s="12" t="s">
        <v>543</v>
      </c>
      <c r="M254" s="12" t="s">
        <v>29</v>
      </c>
      <c r="N254" s="12" t="s">
        <v>149</v>
      </c>
      <c r="O254" s="12" t="s">
        <v>588</v>
      </c>
      <c r="P254" s="12">
        <v>18</v>
      </c>
      <c r="Q254" s="12">
        <v>31</v>
      </c>
      <c r="R254" s="12">
        <f t="shared" si="86"/>
        <v>13</v>
      </c>
      <c r="S254" s="12">
        <f t="shared" ref="S254:S259" si="89">S253+R254</f>
        <v>31</v>
      </c>
      <c r="T254" s="14">
        <v>1.1625771233665791</v>
      </c>
      <c r="U254" s="56">
        <v>-25.7613868</v>
      </c>
      <c r="W254" s="57">
        <v>1.6778037021876566</v>
      </c>
      <c r="Y254" s="57">
        <v>0.15059899031245738</v>
      </c>
      <c r="AA254" s="57">
        <f t="shared" si="87"/>
        <v>11.140869528451748</v>
      </c>
      <c r="AB254" s="19">
        <v>5.86</v>
      </c>
      <c r="AC254" s="17">
        <f t="shared" si="88"/>
        <v>25.357490621620592</v>
      </c>
      <c r="AD254" s="18">
        <f t="shared" ref="AD254:AD259" si="90">AD253+AC254</f>
        <v>82.260258025748072</v>
      </c>
      <c r="AE254"/>
    </row>
    <row r="255" spans="1:31" ht="15.75" x14ac:dyDescent="0.25">
      <c r="A255" s="9" t="s">
        <v>590</v>
      </c>
      <c r="B255" s="10">
        <v>75</v>
      </c>
      <c r="C255" s="11">
        <v>-117.08530500000001</v>
      </c>
      <c r="D255" s="11">
        <v>46.779642000000003</v>
      </c>
      <c r="E255" s="11">
        <v>493488.02279999998</v>
      </c>
      <c r="F255" s="11">
        <v>5180680.5310000004</v>
      </c>
      <c r="G255" s="11" t="s">
        <v>512</v>
      </c>
      <c r="H255" s="12">
        <v>6</v>
      </c>
      <c r="I255" s="12" t="s">
        <v>29</v>
      </c>
      <c r="J255" s="13" t="s">
        <v>587</v>
      </c>
      <c r="K255" s="12">
        <v>10</v>
      </c>
      <c r="L255" s="12" t="s">
        <v>543</v>
      </c>
      <c r="M255" s="12" t="s">
        <v>29</v>
      </c>
      <c r="N255" s="12" t="s">
        <v>151</v>
      </c>
      <c r="O255" s="12" t="s">
        <v>588</v>
      </c>
      <c r="P255" s="12">
        <v>31</v>
      </c>
      <c r="Q255" s="12">
        <v>54</v>
      </c>
      <c r="R255" s="12">
        <f t="shared" si="86"/>
        <v>23</v>
      </c>
      <c r="S255" s="12">
        <f t="shared" si="89"/>
        <v>54</v>
      </c>
      <c r="T255" s="14">
        <v>1.1492781709207209</v>
      </c>
      <c r="U255" s="56">
        <v>-25.397232000000006</v>
      </c>
      <c r="W255" s="57">
        <v>0.98949063633689582</v>
      </c>
      <c r="Y255" s="57">
        <v>0.10655407392881656</v>
      </c>
      <c r="AA255" s="57">
        <f t="shared" si="87"/>
        <v>9.2862769094865847</v>
      </c>
      <c r="AB255" s="19">
        <v>6.4</v>
      </c>
      <c r="AC255" s="17">
        <f t="shared" si="88"/>
        <v>26.155599739466304</v>
      </c>
      <c r="AD255" s="18">
        <f t="shared" si="90"/>
        <v>108.41585776521438</v>
      </c>
      <c r="AE255"/>
    </row>
    <row r="256" spans="1:31" ht="15.75" x14ac:dyDescent="0.25">
      <c r="A256" s="9" t="s">
        <v>591</v>
      </c>
      <c r="B256" s="10">
        <v>75</v>
      </c>
      <c r="C256" s="11">
        <v>-117.08530500000001</v>
      </c>
      <c r="D256" s="11">
        <v>46.779642000000003</v>
      </c>
      <c r="E256" s="11">
        <v>493488.02279999998</v>
      </c>
      <c r="F256" s="11">
        <v>5180680.5310000004</v>
      </c>
      <c r="G256" s="11" t="s">
        <v>512</v>
      </c>
      <c r="H256" s="12">
        <v>6</v>
      </c>
      <c r="I256" s="12" t="s">
        <v>29</v>
      </c>
      <c r="J256" s="13" t="s">
        <v>587</v>
      </c>
      <c r="K256" s="12">
        <v>10</v>
      </c>
      <c r="L256" s="12" t="s">
        <v>543</v>
      </c>
      <c r="M256" s="12" t="s">
        <v>29</v>
      </c>
      <c r="N256" s="12" t="s">
        <v>592</v>
      </c>
      <c r="O256" s="12" t="s">
        <v>588</v>
      </c>
      <c r="P256" s="12">
        <v>54</v>
      </c>
      <c r="Q256" s="12">
        <v>72</v>
      </c>
      <c r="R256" s="12">
        <f t="shared" si="86"/>
        <v>18</v>
      </c>
      <c r="S256" s="12">
        <f t="shared" si="89"/>
        <v>72</v>
      </c>
      <c r="T256" s="14">
        <v>1.3251168721058282</v>
      </c>
      <c r="U256" s="56">
        <v>-25.372473600000003</v>
      </c>
      <c r="W256" s="57">
        <v>0.52291567436209008</v>
      </c>
      <c r="Y256" s="57">
        <v>7.0421385176184695E-2</v>
      </c>
      <c r="AA256" s="57">
        <f t="shared" si="87"/>
        <v>7.4255238384451889</v>
      </c>
      <c r="AB256" s="19">
        <v>6.68</v>
      </c>
      <c r="AC256" s="17">
        <f t="shared" si="88"/>
        <v>12.472638890144447</v>
      </c>
      <c r="AD256" s="18">
        <f t="shared" si="90"/>
        <v>120.88849665535884</v>
      </c>
      <c r="AE256"/>
    </row>
    <row r="257" spans="1:31" ht="15.75" x14ac:dyDescent="0.25">
      <c r="A257" s="9" t="s">
        <v>593</v>
      </c>
      <c r="B257" s="10">
        <v>75</v>
      </c>
      <c r="C257" s="11">
        <v>-117.08530500000001</v>
      </c>
      <c r="D257" s="11">
        <v>46.779642000000003</v>
      </c>
      <c r="E257" s="11">
        <v>493488.02279999998</v>
      </c>
      <c r="F257" s="11">
        <v>5180680.5310000004</v>
      </c>
      <c r="G257" s="11" t="s">
        <v>512</v>
      </c>
      <c r="H257" s="12">
        <v>6</v>
      </c>
      <c r="I257" s="12" t="s">
        <v>29</v>
      </c>
      <c r="J257" s="13" t="s">
        <v>587</v>
      </c>
      <c r="K257" s="12">
        <v>10</v>
      </c>
      <c r="L257" s="12" t="s">
        <v>543</v>
      </c>
      <c r="M257" s="12" t="s">
        <v>135</v>
      </c>
      <c r="N257" s="12" t="s">
        <v>135</v>
      </c>
      <c r="O257" s="12" t="s">
        <v>588</v>
      </c>
      <c r="P257" s="12">
        <v>72</v>
      </c>
      <c r="Q257" s="12">
        <v>95</v>
      </c>
      <c r="R257" s="12">
        <f t="shared" si="86"/>
        <v>23</v>
      </c>
      <c r="S257" s="12">
        <f t="shared" si="89"/>
        <v>95</v>
      </c>
      <c r="T257" s="14">
        <v>1.5132694181482111</v>
      </c>
      <c r="U257" s="56">
        <v>-24.943499999999993</v>
      </c>
      <c r="W257" s="57">
        <v>0.37244307519079195</v>
      </c>
      <c r="Y257" s="57">
        <v>4.5911735268359816E-2</v>
      </c>
      <c r="AA257" s="57">
        <f t="shared" si="87"/>
        <v>8.1121541804903643</v>
      </c>
      <c r="AB257" s="19">
        <v>6.99</v>
      </c>
      <c r="AC257" s="17">
        <f t="shared" si="88"/>
        <v>12.962954460807904</v>
      </c>
      <c r="AD257" s="18">
        <f t="shared" si="90"/>
        <v>133.85145111616674</v>
      </c>
      <c r="AE257"/>
    </row>
    <row r="258" spans="1:31" ht="15.75" x14ac:dyDescent="0.25">
      <c r="A258" s="9" t="s">
        <v>594</v>
      </c>
      <c r="B258" s="10">
        <v>75</v>
      </c>
      <c r="C258" s="11">
        <v>-117.08530500000001</v>
      </c>
      <c r="D258" s="11">
        <v>46.779642000000003</v>
      </c>
      <c r="E258" s="11">
        <v>493488.02279999998</v>
      </c>
      <c r="F258" s="11">
        <v>5180680.5310000004</v>
      </c>
      <c r="G258" s="11" t="s">
        <v>512</v>
      </c>
      <c r="H258" s="12">
        <v>6</v>
      </c>
      <c r="I258" s="12" t="s">
        <v>29</v>
      </c>
      <c r="J258" s="13" t="s">
        <v>587</v>
      </c>
      <c r="K258" s="12">
        <v>10</v>
      </c>
      <c r="L258" s="12" t="s">
        <v>543</v>
      </c>
      <c r="M258" s="12" t="s">
        <v>37</v>
      </c>
      <c r="N258" s="12" t="s">
        <v>38</v>
      </c>
      <c r="O258" s="12" t="s">
        <v>588</v>
      </c>
      <c r="P258" s="12">
        <v>95</v>
      </c>
      <c r="Q258" s="12">
        <v>133</v>
      </c>
      <c r="R258" s="12">
        <f t="shared" si="86"/>
        <v>38</v>
      </c>
      <c r="S258" s="12">
        <f t="shared" si="89"/>
        <v>133</v>
      </c>
      <c r="T258" s="14">
        <v>1.5875322989418741</v>
      </c>
      <c r="U258" s="56">
        <v>-24.800384999999999</v>
      </c>
      <c r="W258" s="57">
        <v>0.26347910750507103</v>
      </c>
      <c r="Y258" s="57">
        <v>3.9080730223123736E-2</v>
      </c>
      <c r="AA258" s="57">
        <f t="shared" si="87"/>
        <v>6.7419187410467751</v>
      </c>
      <c r="AB258" s="19">
        <v>7.23</v>
      </c>
      <c r="AC258" s="17">
        <f t="shared" si="88"/>
        <v>15.894700543905788</v>
      </c>
      <c r="AD258" s="18">
        <f t="shared" si="90"/>
        <v>149.74615166007254</v>
      </c>
      <c r="AE258"/>
    </row>
    <row r="259" spans="1:31" ht="15.75" x14ac:dyDescent="0.25">
      <c r="A259" s="9" t="s">
        <v>595</v>
      </c>
      <c r="B259" s="10">
        <v>75</v>
      </c>
      <c r="C259" s="11">
        <v>-117.08530500000001</v>
      </c>
      <c r="D259" s="11">
        <v>46.779642000000003</v>
      </c>
      <c r="E259" s="11">
        <v>493488.02279999998</v>
      </c>
      <c r="F259" s="11">
        <v>5180680.5310000004</v>
      </c>
      <c r="G259" s="11" t="s">
        <v>512</v>
      </c>
      <c r="H259" s="12">
        <v>6</v>
      </c>
      <c r="I259" s="12" t="s">
        <v>29</v>
      </c>
      <c r="J259" s="13" t="s">
        <v>587</v>
      </c>
      <c r="K259" s="12">
        <v>10</v>
      </c>
      <c r="L259" s="12" t="s">
        <v>543</v>
      </c>
      <c r="M259" s="12" t="s">
        <v>37</v>
      </c>
      <c r="N259" s="12" t="s">
        <v>40</v>
      </c>
      <c r="O259" s="12" t="s">
        <v>588</v>
      </c>
      <c r="P259" s="12">
        <v>133</v>
      </c>
      <c r="Q259" s="12">
        <v>153</v>
      </c>
      <c r="R259" s="12">
        <f t="shared" si="86"/>
        <v>20</v>
      </c>
      <c r="S259" s="12">
        <f t="shared" si="89"/>
        <v>153</v>
      </c>
      <c r="T259" s="14">
        <v>1.5143278713595631</v>
      </c>
      <c r="U259" s="56">
        <v>-24.562874999999998</v>
      </c>
      <c r="W259" s="57">
        <v>0.26059280303030302</v>
      </c>
      <c r="Y259" s="57">
        <v>3.7745400432900436E-2</v>
      </c>
      <c r="AA259" s="57">
        <f t="shared" si="87"/>
        <v>6.9039618083680381</v>
      </c>
      <c r="AB259" s="19">
        <v>7.24</v>
      </c>
      <c r="AC259" s="17">
        <f t="shared" si="88"/>
        <v>7.892458894090014</v>
      </c>
      <c r="AD259" s="18">
        <f t="shared" si="90"/>
        <v>157.63861055416257</v>
      </c>
      <c r="AE259"/>
    </row>
    <row r="261" spans="1:31" ht="15.75" x14ac:dyDescent="0.25">
      <c r="A261" s="9" t="s">
        <v>602</v>
      </c>
      <c r="B261" s="10">
        <v>77</v>
      </c>
      <c r="C261" s="11">
        <v>-117.084469</v>
      </c>
      <c r="D261" s="11">
        <v>46.779578999999998</v>
      </c>
      <c r="E261" s="11">
        <v>493551.83350000001</v>
      </c>
      <c r="F261" s="11">
        <v>5180673.4610000001</v>
      </c>
      <c r="G261" s="11" t="s">
        <v>58</v>
      </c>
      <c r="H261" s="12">
        <v>2</v>
      </c>
      <c r="I261" s="12" t="s">
        <v>59</v>
      </c>
      <c r="J261" s="13" t="s">
        <v>603</v>
      </c>
      <c r="K261" s="12">
        <v>12</v>
      </c>
      <c r="L261" s="12" t="s">
        <v>543</v>
      </c>
      <c r="M261" s="12" t="s">
        <v>31</v>
      </c>
      <c r="N261" s="12" t="s">
        <v>31</v>
      </c>
      <c r="O261" s="12" t="s">
        <v>604</v>
      </c>
      <c r="P261" s="12">
        <v>0</v>
      </c>
      <c r="Q261" s="12">
        <v>18</v>
      </c>
      <c r="R261" s="12">
        <f t="shared" ref="R261:R266" si="91">Q261-P261</f>
        <v>18</v>
      </c>
      <c r="S261" s="12">
        <f>R261</f>
        <v>18</v>
      </c>
      <c r="T261" s="14">
        <v>1.2237799356840355</v>
      </c>
      <c r="U261" s="56">
        <v>-26.380346800000002</v>
      </c>
      <c r="W261" s="57">
        <v>2.12968485353325</v>
      </c>
      <c r="Y261" s="57">
        <v>0.17942894164468504</v>
      </c>
      <c r="AA261" s="57">
        <f t="shared" ref="AA261:AA266" si="92">W261/Y261</f>
        <v>11.869238228861473</v>
      </c>
      <c r="AB261" s="19">
        <v>5.1100000000000003</v>
      </c>
      <c r="AC261" s="17">
        <f t="shared" ref="AC261:AC266" si="93">R261*T261*W261</f>
        <v>46.912780675515336</v>
      </c>
      <c r="AD261" s="18">
        <f>AC261</f>
        <v>46.912780675515336</v>
      </c>
      <c r="AE261"/>
    </row>
    <row r="262" spans="1:31" ht="15.75" x14ac:dyDescent="0.25">
      <c r="A262" s="9" t="s">
        <v>605</v>
      </c>
      <c r="B262" s="10">
        <v>77</v>
      </c>
      <c r="C262" s="11">
        <v>-117.084469</v>
      </c>
      <c r="D262" s="11">
        <v>46.779578999999998</v>
      </c>
      <c r="E262" s="11">
        <v>493551.83350000001</v>
      </c>
      <c r="F262" s="11">
        <v>5180673.4610000001</v>
      </c>
      <c r="G262" s="11" t="s">
        <v>58</v>
      </c>
      <c r="H262" s="12">
        <v>2</v>
      </c>
      <c r="I262" s="12" t="s">
        <v>59</v>
      </c>
      <c r="J262" s="13" t="s">
        <v>603</v>
      </c>
      <c r="K262" s="12">
        <v>12</v>
      </c>
      <c r="L262" s="12" t="s">
        <v>543</v>
      </c>
      <c r="M262" s="12" t="s">
        <v>29</v>
      </c>
      <c r="N262" s="12" t="s">
        <v>29</v>
      </c>
      <c r="O262" s="12" t="s">
        <v>604</v>
      </c>
      <c r="P262" s="12">
        <v>18</v>
      </c>
      <c r="Q262" s="12">
        <v>35</v>
      </c>
      <c r="R262" s="12">
        <f t="shared" si="91"/>
        <v>17</v>
      </c>
      <c r="S262" s="12">
        <f>S261+R262</f>
        <v>35</v>
      </c>
      <c r="T262" s="14">
        <v>1.2137027231925142</v>
      </c>
      <c r="U262" s="56">
        <v>-25.339462399999999</v>
      </c>
      <c r="W262" s="57">
        <v>1.2543431699190861</v>
      </c>
      <c r="Y262" s="57">
        <v>0.12490052356020943</v>
      </c>
      <c r="AA262" s="57">
        <f t="shared" si="92"/>
        <v>10.042737485519174</v>
      </c>
      <c r="AB262" s="19">
        <v>6.16</v>
      </c>
      <c r="AC262" s="17">
        <f t="shared" si="93"/>
        <v>25.88079525952833</v>
      </c>
      <c r="AD262" s="18">
        <f>AD261+AC262</f>
        <v>72.793575935043663</v>
      </c>
      <c r="AE262"/>
    </row>
    <row r="263" spans="1:31" ht="15.75" x14ac:dyDescent="0.25">
      <c r="A263" s="9" t="s">
        <v>606</v>
      </c>
      <c r="B263" s="10">
        <v>77</v>
      </c>
      <c r="C263" s="11">
        <v>-117.084469</v>
      </c>
      <c r="D263" s="11">
        <v>46.779578999999998</v>
      </c>
      <c r="E263" s="11">
        <v>493551.83350000001</v>
      </c>
      <c r="F263" s="11">
        <v>5180673.4610000001</v>
      </c>
      <c r="G263" s="11" t="s">
        <v>58</v>
      </c>
      <c r="H263" s="12">
        <v>2</v>
      </c>
      <c r="I263" s="12" t="s">
        <v>59</v>
      </c>
      <c r="J263" s="13" t="s">
        <v>603</v>
      </c>
      <c r="K263" s="12">
        <v>12</v>
      </c>
      <c r="L263" s="12" t="s">
        <v>543</v>
      </c>
      <c r="M263" s="12" t="s">
        <v>35</v>
      </c>
      <c r="N263" s="33" t="s">
        <v>35</v>
      </c>
      <c r="O263" s="33" t="s">
        <v>604</v>
      </c>
      <c r="P263" s="33">
        <v>35</v>
      </c>
      <c r="Q263" s="33">
        <v>67</v>
      </c>
      <c r="R263" s="12">
        <f t="shared" si="91"/>
        <v>32</v>
      </c>
      <c r="S263" s="12">
        <f>S262+R263</f>
        <v>67</v>
      </c>
      <c r="T263" s="14">
        <v>1.1465295180206434</v>
      </c>
      <c r="U263" s="56">
        <v>-25.327043400000008</v>
      </c>
      <c r="W263" s="57">
        <v>0.79605782539601144</v>
      </c>
      <c r="Y263" s="57">
        <v>8.3777618290869951E-2</v>
      </c>
      <c r="AA263" s="57">
        <f t="shared" si="92"/>
        <v>9.5020345724338338</v>
      </c>
      <c r="AB263" s="19">
        <v>6.91</v>
      </c>
      <c r="AC263" s="17">
        <f t="shared" si="93"/>
        <v>29.206521435771215</v>
      </c>
      <c r="AD263" s="18">
        <f>AD262+AC263</f>
        <v>102.00009737081487</v>
      </c>
      <c r="AE263"/>
    </row>
    <row r="264" spans="1:31" ht="15.75" x14ac:dyDescent="0.25">
      <c r="A264" s="9" t="s">
        <v>607</v>
      </c>
      <c r="B264" s="10">
        <v>77</v>
      </c>
      <c r="C264" s="11">
        <v>-117.084469</v>
      </c>
      <c r="D264" s="11">
        <v>46.779578999999998</v>
      </c>
      <c r="E264" s="11">
        <v>493551.83350000001</v>
      </c>
      <c r="F264" s="11">
        <v>5180673.4610000001</v>
      </c>
      <c r="G264" s="11" t="s">
        <v>58</v>
      </c>
      <c r="H264" s="12">
        <v>2</v>
      </c>
      <c r="I264" s="12" t="s">
        <v>59</v>
      </c>
      <c r="J264" s="13" t="s">
        <v>603</v>
      </c>
      <c r="K264" s="12">
        <v>12</v>
      </c>
      <c r="L264" s="12" t="s">
        <v>543</v>
      </c>
      <c r="M264" s="12" t="s">
        <v>310</v>
      </c>
      <c r="N264" s="33" t="s">
        <v>310</v>
      </c>
      <c r="O264" s="33" t="s">
        <v>604</v>
      </c>
      <c r="P264" s="33">
        <v>67</v>
      </c>
      <c r="Q264" s="33">
        <v>103</v>
      </c>
      <c r="R264" s="12">
        <f t="shared" si="91"/>
        <v>36</v>
      </c>
      <c r="S264" s="12">
        <f>S263+R264</f>
        <v>103</v>
      </c>
      <c r="T264" s="14">
        <v>1.4092880084588986</v>
      </c>
      <c r="U264" s="56">
        <v>-25.176949999999998</v>
      </c>
      <c r="W264" s="57">
        <v>0.39315523940837305</v>
      </c>
      <c r="Y264" s="57">
        <v>4.3936763599899731E-2</v>
      </c>
      <c r="AA264" s="57">
        <f t="shared" si="92"/>
        <v>8.9482066314340525</v>
      </c>
      <c r="AB264" s="19">
        <v>7.16</v>
      </c>
      <c r="AC264" s="17">
        <f t="shared" si="93"/>
        <v>19.946482716996268</v>
      </c>
      <c r="AD264" s="18">
        <f>AD263+AC264</f>
        <v>121.94658008781114</v>
      </c>
      <c r="AE264"/>
    </row>
    <row r="265" spans="1:31" ht="15.75" x14ac:dyDescent="0.25">
      <c r="A265" s="9" t="s">
        <v>608</v>
      </c>
      <c r="B265" s="10">
        <v>77</v>
      </c>
      <c r="C265" s="11">
        <v>-117.084469</v>
      </c>
      <c r="D265" s="11">
        <v>46.779578999999998</v>
      </c>
      <c r="E265" s="11">
        <v>493551.83350000001</v>
      </c>
      <c r="F265" s="11">
        <v>5180673.4610000001</v>
      </c>
      <c r="G265" s="11" t="s">
        <v>58</v>
      </c>
      <c r="H265" s="12">
        <v>2</v>
      </c>
      <c r="I265" s="12" t="s">
        <v>59</v>
      </c>
      <c r="J265" s="13" t="s">
        <v>603</v>
      </c>
      <c r="K265" s="12">
        <v>12</v>
      </c>
      <c r="L265" s="12" t="s">
        <v>543</v>
      </c>
      <c r="M265" s="12" t="s">
        <v>66</v>
      </c>
      <c r="N265" s="33" t="s">
        <v>67</v>
      </c>
      <c r="O265" s="33" t="s">
        <v>604</v>
      </c>
      <c r="P265" s="33">
        <v>103</v>
      </c>
      <c r="Q265" s="33">
        <v>123</v>
      </c>
      <c r="R265" s="12">
        <f t="shared" si="91"/>
        <v>20</v>
      </c>
      <c r="S265" s="12">
        <f>S264+R265</f>
        <v>123</v>
      </c>
      <c r="T265" s="14">
        <v>1.5280739633811313</v>
      </c>
      <c r="U265" s="56">
        <v>-24.715125</v>
      </c>
      <c r="W265" s="57">
        <v>0.23030783082688472</v>
      </c>
      <c r="Y265" s="57">
        <v>3.1033240862413006E-2</v>
      </c>
      <c r="AA265" s="57">
        <f t="shared" si="92"/>
        <v>7.421327081111599</v>
      </c>
      <c r="AB265" s="19">
        <v>7.44</v>
      </c>
      <c r="AC265" s="17">
        <f t="shared" si="93"/>
        <v>7.0385479969869769</v>
      </c>
      <c r="AD265" s="18">
        <f>AD264+AC265</f>
        <v>128.98512808479811</v>
      </c>
      <c r="AE265"/>
    </row>
    <row r="266" spans="1:31" ht="15.75" x14ac:dyDescent="0.25">
      <c r="A266" s="9" t="s">
        <v>609</v>
      </c>
      <c r="B266" s="10">
        <v>77</v>
      </c>
      <c r="C266" s="11">
        <v>-117.084469</v>
      </c>
      <c r="D266" s="11">
        <v>46.779578999999998</v>
      </c>
      <c r="E266" s="11">
        <v>493551.83350000001</v>
      </c>
      <c r="F266" s="11">
        <v>5180673.4610000001</v>
      </c>
      <c r="G266" s="11" t="s">
        <v>58</v>
      </c>
      <c r="H266" s="12">
        <v>2</v>
      </c>
      <c r="I266" s="12" t="s">
        <v>59</v>
      </c>
      <c r="J266" s="13" t="s">
        <v>603</v>
      </c>
      <c r="K266" s="12">
        <v>12</v>
      </c>
      <c r="L266" s="12" t="s">
        <v>543</v>
      </c>
      <c r="M266" s="12" t="s">
        <v>66</v>
      </c>
      <c r="N266" s="12" t="s">
        <v>69</v>
      </c>
      <c r="O266" s="12" t="s">
        <v>604</v>
      </c>
      <c r="P266" s="12">
        <v>123</v>
      </c>
      <c r="Q266" s="12">
        <v>153</v>
      </c>
      <c r="R266" s="12">
        <f t="shared" si="91"/>
        <v>30</v>
      </c>
      <c r="S266" s="12">
        <f>S265+R266</f>
        <v>153</v>
      </c>
      <c r="T266" s="14">
        <v>1.5512278102918773</v>
      </c>
      <c r="U266" s="56">
        <v>-24.728319999999997</v>
      </c>
      <c r="W266" s="57">
        <v>0.23300727370034305</v>
      </c>
      <c r="Y266" s="57">
        <v>3.6056875957866059E-2</v>
      </c>
      <c r="AA266" s="57">
        <f t="shared" si="92"/>
        <v>6.4622146958217241</v>
      </c>
      <c r="AB266" s="19">
        <v>7.49</v>
      </c>
      <c r="AC266" s="17">
        <f t="shared" si="93"/>
        <v>10.843420888927898</v>
      </c>
      <c r="AD266" s="18">
        <f>AD265+AC266</f>
        <v>139.82854897372601</v>
      </c>
      <c r="AE266"/>
    </row>
    <row r="268" spans="1:31" ht="15.75" x14ac:dyDescent="0.25">
      <c r="A268" s="9" t="s">
        <v>617</v>
      </c>
      <c r="B268" s="10">
        <v>79</v>
      </c>
      <c r="C268" s="11">
        <v>-117.08363300000001</v>
      </c>
      <c r="D268" s="11">
        <v>46.779595</v>
      </c>
      <c r="E268" s="11">
        <v>493615.65370000002</v>
      </c>
      <c r="F268" s="11">
        <v>5180675.1710000001</v>
      </c>
      <c r="G268" s="11" t="s">
        <v>512</v>
      </c>
      <c r="H268" s="12">
        <v>3</v>
      </c>
      <c r="I268" s="12" t="s">
        <v>59</v>
      </c>
      <c r="J268" s="13" t="s">
        <v>618</v>
      </c>
      <c r="K268" s="12">
        <v>14</v>
      </c>
      <c r="L268" s="12" t="s">
        <v>543</v>
      </c>
      <c r="M268" s="12" t="s">
        <v>31</v>
      </c>
      <c r="N268" s="12" t="s">
        <v>31</v>
      </c>
      <c r="O268" s="12" t="s">
        <v>619</v>
      </c>
      <c r="P268" s="12">
        <v>0</v>
      </c>
      <c r="Q268" s="12">
        <v>10.5</v>
      </c>
      <c r="R268" s="12">
        <f t="shared" ref="R268:R274" si="94">Q268-P268</f>
        <v>10.5</v>
      </c>
      <c r="S268" s="12">
        <f>R268</f>
        <v>10.5</v>
      </c>
      <c r="T268" s="14">
        <v>1.1834780515330372</v>
      </c>
      <c r="U268" s="56">
        <v>-26.782515600000004</v>
      </c>
      <c r="W268" s="57">
        <v>2.7375775633749528</v>
      </c>
      <c r="Y268" s="57">
        <v>0.21372493378736288</v>
      </c>
      <c r="AA268" s="57">
        <f t="shared" ref="AA268:AA274" si="95">W268/Y268</f>
        <v>12.808882496127461</v>
      </c>
      <c r="AB268" s="19">
        <v>4.83</v>
      </c>
      <c r="AC268" s="17">
        <f t="shared" ref="AC268:AC274" si="96">R268*T268*W268</f>
        <v>34.018561086547265</v>
      </c>
      <c r="AD268" s="18">
        <f>AC268</f>
        <v>34.018561086547265</v>
      </c>
      <c r="AE268" s="20"/>
    </row>
    <row r="269" spans="1:31" ht="15.75" x14ac:dyDescent="0.25">
      <c r="A269" s="9" t="s">
        <v>620</v>
      </c>
      <c r="B269" s="10">
        <v>79</v>
      </c>
      <c r="C269" s="11">
        <v>-117.08363300000001</v>
      </c>
      <c r="D269" s="11">
        <v>46.779595</v>
      </c>
      <c r="E269" s="11">
        <v>493615.65370000002</v>
      </c>
      <c r="F269" s="11">
        <v>5180675.1710000001</v>
      </c>
      <c r="G269" s="11" t="s">
        <v>512</v>
      </c>
      <c r="H269" s="12">
        <v>3</v>
      </c>
      <c r="I269" s="12" t="s">
        <v>59</v>
      </c>
      <c r="J269" s="13" t="s">
        <v>618</v>
      </c>
      <c r="K269" s="12">
        <v>14</v>
      </c>
      <c r="L269" s="12" t="s">
        <v>543</v>
      </c>
      <c r="M269" s="12" t="s">
        <v>29</v>
      </c>
      <c r="N269" s="12" t="s">
        <v>149</v>
      </c>
      <c r="O269" s="12" t="s">
        <v>619</v>
      </c>
      <c r="P269" s="12">
        <v>10.5</v>
      </c>
      <c r="Q269" s="12">
        <v>35</v>
      </c>
      <c r="R269" s="12">
        <f t="shared" si="94"/>
        <v>24.5</v>
      </c>
      <c r="S269" s="12">
        <f t="shared" ref="S269:S274" si="97">S268+R269</f>
        <v>35</v>
      </c>
      <c r="T269" s="14">
        <v>1.2054362909179519</v>
      </c>
      <c r="U269" s="56">
        <v>-25.582243800000001</v>
      </c>
      <c r="W269" s="57">
        <v>1.6486513023319245</v>
      </c>
      <c r="Y269" s="57">
        <v>0.14403063775626168</v>
      </c>
      <c r="AA269" s="57">
        <f t="shared" si="95"/>
        <v>11.446531988019681</v>
      </c>
      <c r="AB269" s="19">
        <v>5.7</v>
      </c>
      <c r="AC269" s="17">
        <f t="shared" si="96"/>
        <v>48.689930717051126</v>
      </c>
      <c r="AD269" s="18">
        <f t="shared" ref="AD269:AD274" si="98">AD268+AC269</f>
        <v>82.708491803598392</v>
      </c>
      <c r="AE269" s="20"/>
    </row>
    <row r="270" spans="1:31" ht="15.75" x14ac:dyDescent="0.25">
      <c r="A270" s="9" t="s">
        <v>621</v>
      </c>
      <c r="B270" s="10">
        <v>79</v>
      </c>
      <c r="C270" s="11">
        <v>-117.08363300000001</v>
      </c>
      <c r="D270" s="11">
        <v>46.779595</v>
      </c>
      <c r="E270" s="11">
        <v>493615.65370000002</v>
      </c>
      <c r="F270" s="11">
        <v>5180675.1710000001</v>
      </c>
      <c r="G270" s="11" t="s">
        <v>512</v>
      </c>
      <c r="H270" s="12">
        <v>3</v>
      </c>
      <c r="I270" s="12" t="s">
        <v>59</v>
      </c>
      <c r="J270" s="13" t="s">
        <v>618</v>
      </c>
      <c r="K270" s="12">
        <v>14</v>
      </c>
      <c r="L270" s="12" t="s">
        <v>543</v>
      </c>
      <c r="M270" s="12" t="s">
        <v>29</v>
      </c>
      <c r="N270" s="12" t="s">
        <v>151</v>
      </c>
      <c r="O270" s="12" t="s">
        <v>619</v>
      </c>
      <c r="P270" s="12">
        <v>35</v>
      </c>
      <c r="Q270" s="12">
        <v>52</v>
      </c>
      <c r="R270" s="12">
        <f t="shared" si="94"/>
        <v>17</v>
      </c>
      <c r="S270" s="12">
        <f t="shared" si="97"/>
        <v>52</v>
      </c>
      <c r="T270" s="14">
        <v>1.3316061093433116</v>
      </c>
      <c r="U270" s="56">
        <v>-25.287622200000001</v>
      </c>
      <c r="W270" s="57">
        <v>1.0336602976570559</v>
      </c>
      <c r="Y270" s="57">
        <v>0.10468785303796846</v>
      </c>
      <c r="AA270" s="57">
        <f t="shared" si="95"/>
        <v>9.8737367102386298</v>
      </c>
      <c r="AB270" s="19">
        <v>6.47</v>
      </c>
      <c r="AC270" s="17">
        <f t="shared" si="96"/>
        <v>23.399282244877949</v>
      </c>
      <c r="AD270" s="18">
        <f t="shared" si="98"/>
        <v>106.10777404847634</v>
      </c>
      <c r="AE270" s="20"/>
    </row>
    <row r="271" spans="1:31" ht="15.75" x14ac:dyDescent="0.25">
      <c r="A271" s="9" t="s">
        <v>622</v>
      </c>
      <c r="B271" s="10">
        <v>79</v>
      </c>
      <c r="C271" s="11">
        <v>-117.08363300000001</v>
      </c>
      <c r="D271" s="11">
        <v>46.779595</v>
      </c>
      <c r="E271" s="11">
        <v>493615.65370000002</v>
      </c>
      <c r="F271" s="11">
        <v>5180675.1710000001</v>
      </c>
      <c r="G271" s="11" t="s">
        <v>512</v>
      </c>
      <c r="H271" s="12">
        <v>3</v>
      </c>
      <c r="I271" s="12" t="s">
        <v>59</v>
      </c>
      <c r="J271" s="13" t="s">
        <v>618</v>
      </c>
      <c r="K271" s="12">
        <v>14</v>
      </c>
      <c r="L271" s="12" t="s">
        <v>543</v>
      </c>
      <c r="M271" s="12" t="s">
        <v>35</v>
      </c>
      <c r="N271" s="12" t="s">
        <v>35</v>
      </c>
      <c r="O271" s="12" t="s">
        <v>619</v>
      </c>
      <c r="P271" s="12">
        <v>52</v>
      </c>
      <c r="Q271" s="12">
        <v>79</v>
      </c>
      <c r="R271" s="12">
        <f t="shared" si="94"/>
        <v>27</v>
      </c>
      <c r="S271" s="12">
        <f t="shared" si="97"/>
        <v>79</v>
      </c>
      <c r="T271" s="14">
        <v>1.4766502460189883</v>
      </c>
      <c r="U271" s="56">
        <v>-25.270330000000001</v>
      </c>
      <c r="W271" s="57">
        <v>0.39387432737371986</v>
      </c>
      <c r="Y271" s="57">
        <v>4.0106628313536834E-2</v>
      </c>
      <c r="AA271" s="57">
        <f t="shared" si="95"/>
        <v>9.8206791230261299</v>
      </c>
      <c r="AB271" s="19">
        <v>6.93</v>
      </c>
      <c r="AC271" s="17">
        <f t="shared" si="96"/>
        <v>15.703594805258108</v>
      </c>
      <c r="AD271" s="18">
        <f t="shared" si="98"/>
        <v>121.81136885373445</v>
      </c>
      <c r="AE271" s="20"/>
    </row>
    <row r="272" spans="1:31" ht="15.75" x14ac:dyDescent="0.25">
      <c r="A272" s="21" t="s">
        <v>623</v>
      </c>
      <c r="B272" s="38">
        <v>79</v>
      </c>
      <c r="C272" s="45">
        <v>-117.08363300000001</v>
      </c>
      <c r="D272" s="45">
        <v>46.779595</v>
      </c>
      <c r="E272" s="45">
        <v>493615.65370000002</v>
      </c>
      <c r="F272" s="45">
        <v>5180675.1710000001</v>
      </c>
      <c r="G272" s="45" t="s">
        <v>512</v>
      </c>
      <c r="H272" s="33">
        <v>3</v>
      </c>
      <c r="I272" s="33" t="s">
        <v>59</v>
      </c>
      <c r="J272" s="35" t="s">
        <v>618</v>
      </c>
      <c r="K272" s="33">
        <v>14</v>
      </c>
      <c r="L272" s="33" t="s">
        <v>543</v>
      </c>
      <c r="M272" s="33" t="s">
        <v>137</v>
      </c>
      <c r="N272" s="33" t="s">
        <v>137</v>
      </c>
      <c r="O272" s="33" t="s">
        <v>619</v>
      </c>
      <c r="P272" s="33">
        <v>79</v>
      </c>
      <c r="Q272" s="33">
        <v>88</v>
      </c>
      <c r="R272" s="12">
        <f t="shared" si="94"/>
        <v>9</v>
      </c>
      <c r="S272" s="12">
        <f t="shared" si="97"/>
        <v>88</v>
      </c>
      <c r="T272" s="43">
        <v>1.7093959295798793</v>
      </c>
      <c r="U272" s="56">
        <v>-24.801399999999994</v>
      </c>
      <c r="W272" s="57">
        <v>0.25172913702595301</v>
      </c>
      <c r="Y272" s="57">
        <v>3.331747044105382E-2</v>
      </c>
      <c r="AA272" s="57">
        <f t="shared" si="95"/>
        <v>7.5554696588181596</v>
      </c>
      <c r="AB272" s="19">
        <v>6.84</v>
      </c>
      <c r="AC272" s="17">
        <f t="shared" si="96"/>
        <v>3.8727428596993776</v>
      </c>
      <c r="AD272" s="18">
        <f t="shared" si="98"/>
        <v>125.68411171343382</v>
      </c>
      <c r="AE272" s="20"/>
    </row>
    <row r="273" spans="1:31" ht="15.75" x14ac:dyDescent="0.25">
      <c r="A273" s="9" t="s">
        <v>624</v>
      </c>
      <c r="B273" s="10">
        <v>79</v>
      </c>
      <c r="C273" s="11">
        <v>-117.08363300000001</v>
      </c>
      <c r="D273" s="11">
        <v>46.779595</v>
      </c>
      <c r="E273" s="11">
        <v>493615.65370000002</v>
      </c>
      <c r="F273" s="11">
        <v>5180675.1710000001</v>
      </c>
      <c r="G273" s="11" t="s">
        <v>512</v>
      </c>
      <c r="H273" s="12">
        <v>3</v>
      </c>
      <c r="I273" s="12" t="s">
        <v>59</v>
      </c>
      <c r="J273" s="13" t="s">
        <v>618</v>
      </c>
      <c r="K273" s="12">
        <v>14</v>
      </c>
      <c r="L273" s="12" t="s">
        <v>543</v>
      </c>
      <c r="M273" s="12" t="s">
        <v>135</v>
      </c>
      <c r="N273" s="12" t="s">
        <v>135</v>
      </c>
      <c r="O273" s="12" t="s">
        <v>619</v>
      </c>
      <c r="P273" s="12">
        <v>88</v>
      </c>
      <c r="Q273" s="12">
        <v>118</v>
      </c>
      <c r="R273" s="12">
        <f t="shared" si="94"/>
        <v>30</v>
      </c>
      <c r="S273" s="12">
        <f t="shared" si="97"/>
        <v>118</v>
      </c>
      <c r="T273" s="14">
        <v>1.6943784449322323</v>
      </c>
      <c r="U273" s="56">
        <v>-24.574039999999997</v>
      </c>
      <c r="W273" s="57">
        <v>0.28236814826448881</v>
      </c>
      <c r="Y273" s="57">
        <v>3.7733626511700959E-2</v>
      </c>
      <c r="AA273" s="57">
        <f t="shared" si="95"/>
        <v>7.4831966701352766</v>
      </c>
      <c r="AB273" s="19">
        <v>6.76</v>
      </c>
      <c r="AC273" s="17">
        <f t="shared" si="96"/>
        <v>14.353155118643356</v>
      </c>
      <c r="AD273" s="18">
        <f t="shared" si="98"/>
        <v>140.03726683207717</v>
      </c>
      <c r="AE273" s="20"/>
    </row>
    <row r="274" spans="1:31" ht="15.75" x14ac:dyDescent="0.25">
      <c r="A274" s="21" t="s">
        <v>625</v>
      </c>
      <c r="B274" s="38">
        <v>79</v>
      </c>
      <c r="C274" s="11">
        <v>-117.08363300000001</v>
      </c>
      <c r="D274" s="11">
        <v>46.779595</v>
      </c>
      <c r="E274" s="11">
        <v>493615.65370000002</v>
      </c>
      <c r="F274" s="11">
        <v>5180675.1710000001</v>
      </c>
      <c r="G274" s="11" t="s">
        <v>512</v>
      </c>
      <c r="H274" s="33">
        <v>3</v>
      </c>
      <c r="I274" s="33" t="s">
        <v>59</v>
      </c>
      <c r="J274" s="35" t="s">
        <v>618</v>
      </c>
      <c r="K274" s="33">
        <v>14</v>
      </c>
      <c r="L274" s="33" t="s">
        <v>543</v>
      </c>
      <c r="M274" s="33" t="s">
        <v>37</v>
      </c>
      <c r="N274" s="33" t="s">
        <v>219</v>
      </c>
      <c r="O274" s="33" t="s">
        <v>619</v>
      </c>
      <c r="P274" s="33">
        <v>118</v>
      </c>
      <c r="Q274" s="33">
        <v>151</v>
      </c>
      <c r="R274" s="12">
        <f t="shared" si="94"/>
        <v>33</v>
      </c>
      <c r="S274" s="12">
        <f t="shared" si="97"/>
        <v>151</v>
      </c>
      <c r="T274" s="14">
        <v>1.6970875454076841</v>
      </c>
      <c r="U274" s="56">
        <v>-24.214221300000002</v>
      </c>
      <c r="W274" s="57">
        <v>0.20535433292120939</v>
      </c>
      <c r="Y274" s="57">
        <v>3.604473418006069E-2</v>
      </c>
      <c r="AA274" s="57">
        <f t="shared" si="95"/>
        <v>5.69720758364776</v>
      </c>
      <c r="AB274" s="19">
        <v>6.79</v>
      </c>
      <c r="AC274" s="17">
        <f t="shared" si="96"/>
        <v>11.500641266270891</v>
      </c>
      <c r="AD274" s="18">
        <f t="shared" si="98"/>
        <v>151.53790809834805</v>
      </c>
      <c r="AE274" s="20"/>
    </row>
    <row r="276" spans="1:31" ht="15.75" x14ac:dyDescent="0.25">
      <c r="A276" s="9" t="s">
        <v>632</v>
      </c>
      <c r="B276" s="10">
        <v>81</v>
      </c>
      <c r="C276" s="11">
        <v>-117.082797</v>
      </c>
      <c r="D276" s="11">
        <v>46.779584999999997</v>
      </c>
      <c r="E276" s="11">
        <v>493679.47080000001</v>
      </c>
      <c r="F276" s="11">
        <v>5180673.9919999996</v>
      </c>
      <c r="G276" s="11" t="s">
        <v>512</v>
      </c>
      <c r="H276" s="12">
        <v>5</v>
      </c>
      <c r="I276" s="12" t="s">
        <v>59</v>
      </c>
      <c r="J276" s="13" t="s">
        <v>633</v>
      </c>
      <c r="K276" s="12">
        <v>16</v>
      </c>
      <c r="L276" s="12" t="s">
        <v>543</v>
      </c>
      <c r="M276" s="12" t="s">
        <v>31</v>
      </c>
      <c r="N276" s="12" t="s">
        <v>31</v>
      </c>
      <c r="O276" s="12" t="s">
        <v>634</v>
      </c>
      <c r="P276" s="12">
        <v>0</v>
      </c>
      <c r="Q276" s="12">
        <v>10</v>
      </c>
      <c r="R276" s="12">
        <f t="shared" ref="R276:R281" si="99">Q276-P276</f>
        <v>10</v>
      </c>
      <c r="S276" s="12">
        <f>R276</f>
        <v>10</v>
      </c>
      <c r="T276" s="14">
        <v>1.351324938689624</v>
      </c>
      <c r="U276" s="56">
        <v>-26.322947400000011</v>
      </c>
      <c r="W276" s="57">
        <v>2.2202641666281808</v>
      </c>
      <c r="Y276" s="57">
        <v>0.18384888929940427</v>
      </c>
      <c r="AA276" s="57">
        <f t="shared" ref="AA276:AA281" si="100">W276/Y276</f>
        <v>12.07657100942505</v>
      </c>
      <c r="AB276" s="19">
        <v>4.91</v>
      </c>
      <c r="AC276" s="17">
        <f t="shared" ref="AC276:AC281" si="101">R276*T276*W276</f>
        <v>30.002983388435954</v>
      </c>
      <c r="AD276" s="18">
        <f>AC276</f>
        <v>30.002983388435954</v>
      </c>
      <c r="AE276" s="20"/>
    </row>
    <row r="277" spans="1:31" ht="15.75" x14ac:dyDescent="0.25">
      <c r="A277" s="9" t="s">
        <v>635</v>
      </c>
      <c r="B277" s="10">
        <v>81</v>
      </c>
      <c r="C277" s="11">
        <v>-117.082797</v>
      </c>
      <c r="D277" s="11">
        <v>46.779584999999997</v>
      </c>
      <c r="E277" s="11">
        <v>493679.47080000001</v>
      </c>
      <c r="F277" s="11">
        <v>5180673.9919999996</v>
      </c>
      <c r="G277" s="11" t="s">
        <v>512</v>
      </c>
      <c r="H277" s="12">
        <v>5</v>
      </c>
      <c r="I277" s="12" t="s">
        <v>59</v>
      </c>
      <c r="J277" s="13" t="s">
        <v>633</v>
      </c>
      <c r="K277" s="12">
        <v>16</v>
      </c>
      <c r="L277" s="12" t="s">
        <v>543</v>
      </c>
      <c r="M277" s="12" t="s">
        <v>29</v>
      </c>
      <c r="N277" s="12" t="s">
        <v>29</v>
      </c>
      <c r="O277" s="12" t="s">
        <v>634</v>
      </c>
      <c r="P277" s="12">
        <v>10</v>
      </c>
      <c r="Q277" s="12">
        <v>34</v>
      </c>
      <c r="R277" s="12">
        <f t="shared" si="99"/>
        <v>24</v>
      </c>
      <c r="S277" s="12">
        <f>S276+R277</f>
        <v>34</v>
      </c>
      <c r="T277" s="14">
        <v>1.2124684678319098</v>
      </c>
      <c r="U277" s="56">
        <v>-25.810471800000002</v>
      </c>
      <c r="W277" s="57">
        <v>1.3619066300510005</v>
      </c>
      <c r="Y277" s="57">
        <v>0.1273146331894861</v>
      </c>
      <c r="AA277" s="57">
        <f t="shared" si="100"/>
        <v>10.697172791002233</v>
      </c>
      <c r="AB277" s="19">
        <v>5.81</v>
      </c>
      <c r="AC277" s="17">
        <f t="shared" si="101"/>
        <v>39.630452281633353</v>
      </c>
      <c r="AD277" s="18">
        <f>AD276+AC277</f>
        <v>69.633435670069304</v>
      </c>
      <c r="AE277" s="20"/>
    </row>
    <row r="278" spans="1:31" ht="15.75" x14ac:dyDescent="0.25">
      <c r="A278" s="9" t="s">
        <v>636</v>
      </c>
      <c r="B278" s="10">
        <v>81</v>
      </c>
      <c r="C278" s="11">
        <v>-117.082797</v>
      </c>
      <c r="D278" s="11">
        <v>46.779584999999997</v>
      </c>
      <c r="E278" s="11">
        <v>493679.47080000001</v>
      </c>
      <c r="F278" s="11">
        <v>5180673.9919999996</v>
      </c>
      <c r="G278" s="11" t="s">
        <v>512</v>
      </c>
      <c r="H278" s="12">
        <v>5</v>
      </c>
      <c r="I278" s="12" t="s">
        <v>59</v>
      </c>
      <c r="J278" s="13" t="s">
        <v>633</v>
      </c>
      <c r="K278" s="12">
        <v>16</v>
      </c>
      <c r="L278" s="12" t="s">
        <v>543</v>
      </c>
      <c r="M278" s="12" t="s">
        <v>135</v>
      </c>
      <c r="N278" s="12" t="s">
        <v>135</v>
      </c>
      <c r="O278" s="12" t="s">
        <v>634</v>
      </c>
      <c r="P278" s="12">
        <v>34</v>
      </c>
      <c r="Q278" s="12">
        <v>71</v>
      </c>
      <c r="R278" s="12">
        <f t="shared" si="99"/>
        <v>37</v>
      </c>
      <c r="S278" s="12">
        <f>S277+R278</f>
        <v>71</v>
      </c>
      <c r="T278" s="14">
        <v>1.3169937119449699</v>
      </c>
      <c r="U278" s="56">
        <v>-25.475391600000009</v>
      </c>
      <c r="W278" s="57">
        <v>0.65454310173203278</v>
      </c>
      <c r="Y278" s="57">
        <v>7.2392494525184162E-2</v>
      </c>
      <c r="AA278" s="57">
        <f t="shared" si="100"/>
        <v>9.0415878887047878</v>
      </c>
      <c r="AB278" s="19">
        <v>6.45</v>
      </c>
      <c r="AC278" s="17">
        <f t="shared" si="101"/>
        <v>31.895078519587624</v>
      </c>
      <c r="AD278" s="18">
        <f>AD277+AC278</f>
        <v>101.52851418965693</v>
      </c>
      <c r="AE278" s="20"/>
    </row>
    <row r="279" spans="1:31" ht="15.75" x14ac:dyDescent="0.25">
      <c r="A279" s="9" t="s">
        <v>637</v>
      </c>
      <c r="B279" s="10">
        <v>81</v>
      </c>
      <c r="C279" s="11">
        <v>-117.082797</v>
      </c>
      <c r="D279" s="11">
        <v>46.779584999999997</v>
      </c>
      <c r="E279" s="11">
        <v>493679.47080000001</v>
      </c>
      <c r="F279" s="11">
        <v>5180673.9919999996</v>
      </c>
      <c r="G279" s="11" t="s">
        <v>512</v>
      </c>
      <c r="H279" s="12">
        <v>5</v>
      </c>
      <c r="I279" s="12" t="s">
        <v>59</v>
      </c>
      <c r="J279" s="13" t="s">
        <v>633</v>
      </c>
      <c r="K279" s="12">
        <v>16</v>
      </c>
      <c r="L279" s="12" t="s">
        <v>543</v>
      </c>
      <c r="M279" s="12" t="s">
        <v>37</v>
      </c>
      <c r="N279" s="12" t="s">
        <v>38</v>
      </c>
      <c r="O279" s="12" t="s">
        <v>634</v>
      </c>
      <c r="P279" s="12">
        <v>71</v>
      </c>
      <c r="Q279" s="12">
        <v>99</v>
      </c>
      <c r="R279" s="12">
        <f t="shared" si="99"/>
        <v>28</v>
      </c>
      <c r="S279" s="12">
        <f>S278+R279</f>
        <v>99</v>
      </c>
      <c r="T279" s="14">
        <v>1.4319504171153059</v>
      </c>
      <c r="U279" s="56">
        <v>-25.3437339</v>
      </c>
      <c r="W279" s="57">
        <v>0.40501357992757375</v>
      </c>
      <c r="Y279" s="57">
        <v>5.2504849974133475E-2</v>
      </c>
      <c r="AA279" s="57">
        <f t="shared" si="100"/>
        <v>7.7138317722477785</v>
      </c>
      <c r="AB279" s="19">
        <v>6.87</v>
      </c>
      <c r="AC279" s="17">
        <f t="shared" si="101"/>
        <v>16.238862212010272</v>
      </c>
      <c r="AD279" s="18">
        <f>AD278+AC279</f>
        <v>117.76737640166721</v>
      </c>
      <c r="AE279" s="20"/>
    </row>
    <row r="280" spans="1:31" ht="15.75" x14ac:dyDescent="0.25">
      <c r="A280" s="9" t="s">
        <v>638</v>
      </c>
      <c r="B280" s="10">
        <v>81</v>
      </c>
      <c r="C280" s="11">
        <v>-117.082797</v>
      </c>
      <c r="D280" s="11">
        <v>46.779584999999997</v>
      </c>
      <c r="E280" s="11">
        <v>493679.47080000001</v>
      </c>
      <c r="F280" s="11">
        <v>5180673.9919999996</v>
      </c>
      <c r="G280" s="11" t="s">
        <v>512</v>
      </c>
      <c r="H280" s="12">
        <v>5</v>
      </c>
      <c r="I280" s="12" t="s">
        <v>59</v>
      </c>
      <c r="J280" s="13" t="s">
        <v>633</v>
      </c>
      <c r="K280" s="12">
        <v>16</v>
      </c>
      <c r="L280" s="12" t="s">
        <v>543</v>
      </c>
      <c r="M280" s="12" t="s">
        <v>37</v>
      </c>
      <c r="N280" s="12" t="s">
        <v>40</v>
      </c>
      <c r="O280" s="12" t="s">
        <v>634</v>
      </c>
      <c r="P280" s="12">
        <v>99</v>
      </c>
      <c r="Q280" s="12">
        <v>124</v>
      </c>
      <c r="R280" s="12">
        <f t="shared" si="99"/>
        <v>25</v>
      </c>
      <c r="S280" s="12">
        <f>S279+R280</f>
        <v>124</v>
      </c>
      <c r="T280" s="14">
        <v>1.4813346328278156</v>
      </c>
      <c r="U280" s="56">
        <v>-24.719312999999996</v>
      </c>
      <c r="W280" s="57">
        <v>0.2353711728351211</v>
      </c>
      <c r="Y280" s="57">
        <v>3.9358528095474889E-2</v>
      </c>
      <c r="AA280" s="57">
        <f t="shared" si="100"/>
        <v>5.9801822940167852</v>
      </c>
      <c r="AB280" s="19">
        <v>7.16</v>
      </c>
      <c r="AC280" s="17">
        <f t="shared" si="101"/>
        <v>8.7165867472491616</v>
      </c>
      <c r="AD280" s="18">
        <f>AD279+AC280</f>
        <v>126.48396314891637</v>
      </c>
      <c r="AE280" s="20"/>
    </row>
    <row r="281" spans="1:31" ht="15.75" x14ac:dyDescent="0.25">
      <c r="A281" s="9" t="s">
        <v>639</v>
      </c>
      <c r="B281" s="10">
        <v>81</v>
      </c>
      <c r="C281" s="11">
        <v>-117.082797</v>
      </c>
      <c r="D281" s="11">
        <v>46.779584999999997</v>
      </c>
      <c r="E281" s="11">
        <v>493679.47080000001</v>
      </c>
      <c r="F281" s="11">
        <v>5180673.9919999996</v>
      </c>
      <c r="G281" s="11" t="s">
        <v>512</v>
      </c>
      <c r="H281" s="12">
        <v>5</v>
      </c>
      <c r="I281" s="12" t="s">
        <v>59</v>
      </c>
      <c r="J281" s="13" t="s">
        <v>633</v>
      </c>
      <c r="K281" s="12">
        <v>16</v>
      </c>
      <c r="L281" s="12" t="s">
        <v>543</v>
      </c>
      <c r="M281" s="12" t="s">
        <v>37</v>
      </c>
      <c r="N281" s="12" t="s">
        <v>169</v>
      </c>
      <c r="O281" s="12" t="s">
        <v>634</v>
      </c>
      <c r="P281" s="12">
        <v>124</v>
      </c>
      <c r="Q281" s="12">
        <v>153</v>
      </c>
      <c r="R281" s="12">
        <f t="shared" si="99"/>
        <v>29</v>
      </c>
      <c r="S281" s="12">
        <f>S280+R281</f>
        <v>153</v>
      </c>
      <c r="T281" s="14">
        <v>1.5102960751216985</v>
      </c>
      <c r="U281" s="56">
        <v>-24.460080599999994</v>
      </c>
      <c r="W281" s="57">
        <v>0.19834516461988924</v>
      </c>
      <c r="Y281" s="57">
        <v>3.7913550860489115E-2</v>
      </c>
      <c r="AA281" s="57">
        <f t="shared" si="100"/>
        <v>5.2315111646952301</v>
      </c>
      <c r="AB281" s="19">
        <v>7.29</v>
      </c>
      <c r="AC281" s="17">
        <f t="shared" si="101"/>
        <v>8.687237785698791</v>
      </c>
      <c r="AD281" s="18">
        <f>AD280+AC281</f>
        <v>135.17120093461517</v>
      </c>
      <c r="AE281" s="20"/>
    </row>
    <row r="283" spans="1:31" ht="15.75" x14ac:dyDescent="0.25">
      <c r="A283" s="9" t="s">
        <v>645</v>
      </c>
      <c r="B283" s="10">
        <v>83</v>
      </c>
      <c r="C283" s="11">
        <v>-117.08196100000001</v>
      </c>
      <c r="D283" s="11">
        <v>46.779423999999999</v>
      </c>
      <c r="E283" s="11">
        <v>493743.27039999998</v>
      </c>
      <c r="F283" s="11">
        <v>5180656.0350000001</v>
      </c>
      <c r="G283" s="11" t="s">
        <v>58</v>
      </c>
      <c r="H283" s="12">
        <v>1</v>
      </c>
      <c r="I283" s="12" t="s">
        <v>117</v>
      </c>
      <c r="J283" s="13" t="s">
        <v>646</v>
      </c>
      <c r="K283" s="12">
        <v>18</v>
      </c>
      <c r="L283" s="12" t="s">
        <v>543</v>
      </c>
      <c r="M283" s="12" t="s">
        <v>31</v>
      </c>
      <c r="N283" s="12" t="s">
        <v>31</v>
      </c>
      <c r="O283" s="12" t="s">
        <v>647</v>
      </c>
      <c r="P283" s="12">
        <v>0</v>
      </c>
      <c r="Q283" s="12">
        <v>19</v>
      </c>
      <c r="R283" s="12">
        <f t="shared" ref="R283:R288" si="102">Q283-P283</f>
        <v>19</v>
      </c>
      <c r="S283" s="12">
        <f>R283</f>
        <v>19</v>
      </c>
      <c r="T283" s="14">
        <v>1.315253308495441</v>
      </c>
      <c r="U283" s="56">
        <v>-25.986829800000002</v>
      </c>
      <c r="W283" s="57">
        <v>1.8473735883609728</v>
      </c>
      <c r="Y283" s="57">
        <v>0.15574931325668936</v>
      </c>
      <c r="AA283" s="57">
        <f t="shared" ref="AA283:AA288" si="103">W283/Y283</f>
        <v>11.861198933932563</v>
      </c>
      <c r="AB283" s="19">
        <v>5.17</v>
      </c>
      <c r="AC283" s="17">
        <f t="shared" ref="AC283:AC288" si="104">R283*T283*W283</f>
        <v>46.165520258258418</v>
      </c>
      <c r="AD283" s="18">
        <f>AC283</f>
        <v>46.165520258258418</v>
      </c>
      <c r="AE283" s="20"/>
    </row>
    <row r="284" spans="1:31" ht="15.75" x14ac:dyDescent="0.25">
      <c r="A284" s="9" t="s">
        <v>648</v>
      </c>
      <c r="B284" s="10">
        <v>83</v>
      </c>
      <c r="C284" s="11">
        <v>-117.08196100000001</v>
      </c>
      <c r="D284" s="11">
        <v>46.779423999999999</v>
      </c>
      <c r="E284" s="11">
        <v>493743.27039999998</v>
      </c>
      <c r="F284" s="11">
        <v>5180656.0350000001</v>
      </c>
      <c r="G284" s="11" t="s">
        <v>58</v>
      </c>
      <c r="H284" s="12">
        <v>1</v>
      </c>
      <c r="I284" s="12" t="s">
        <v>117</v>
      </c>
      <c r="J284" s="13" t="s">
        <v>646</v>
      </c>
      <c r="K284" s="12">
        <v>18</v>
      </c>
      <c r="L284" s="12" t="s">
        <v>543</v>
      </c>
      <c r="M284" s="12" t="s">
        <v>29</v>
      </c>
      <c r="N284" s="12" t="s">
        <v>149</v>
      </c>
      <c r="O284" s="12" t="s">
        <v>647</v>
      </c>
      <c r="P284" s="12">
        <v>19</v>
      </c>
      <c r="Q284" s="12">
        <v>40</v>
      </c>
      <c r="R284" s="12">
        <f t="shared" si="102"/>
        <v>21</v>
      </c>
      <c r="S284" s="12">
        <f>S283+R284</f>
        <v>40</v>
      </c>
      <c r="T284" s="14">
        <v>1.2513320562887336</v>
      </c>
      <c r="U284" s="56">
        <v>-25.337417400000007</v>
      </c>
      <c r="W284" s="57">
        <v>0.93522765748908476</v>
      </c>
      <c r="Y284" s="57">
        <v>9.4880602334491665E-2</v>
      </c>
      <c r="AA284" s="57">
        <f t="shared" si="103"/>
        <v>9.8568899699017223</v>
      </c>
      <c r="AB284" s="19">
        <v>6.18</v>
      </c>
      <c r="AC284" s="17">
        <f t="shared" si="104"/>
        <v>24.575887302622149</v>
      </c>
      <c r="AD284" s="18">
        <f>AD283+AC284</f>
        <v>70.74140756088056</v>
      </c>
      <c r="AE284" s="20"/>
    </row>
    <row r="285" spans="1:31" ht="15.75" x14ac:dyDescent="0.25">
      <c r="A285" s="9" t="s">
        <v>649</v>
      </c>
      <c r="B285" s="10">
        <v>83</v>
      </c>
      <c r="C285" s="11">
        <v>-117.08196100000001</v>
      </c>
      <c r="D285" s="11">
        <v>46.779423999999999</v>
      </c>
      <c r="E285" s="11">
        <v>493743.27039999998</v>
      </c>
      <c r="F285" s="11">
        <v>5180656.0350000001</v>
      </c>
      <c r="G285" s="11" t="s">
        <v>58</v>
      </c>
      <c r="H285" s="12">
        <v>1</v>
      </c>
      <c r="I285" s="12" t="s">
        <v>117</v>
      </c>
      <c r="J285" s="13" t="s">
        <v>646</v>
      </c>
      <c r="K285" s="12">
        <v>18</v>
      </c>
      <c r="L285" s="12" t="s">
        <v>543</v>
      </c>
      <c r="M285" s="12" t="s">
        <v>29</v>
      </c>
      <c r="N285" s="12" t="s">
        <v>151</v>
      </c>
      <c r="O285" s="12" t="s">
        <v>647</v>
      </c>
      <c r="P285" s="12">
        <v>40</v>
      </c>
      <c r="Q285" s="12">
        <v>60</v>
      </c>
      <c r="R285" s="12">
        <f t="shared" si="102"/>
        <v>20</v>
      </c>
      <c r="S285" s="12">
        <f>S284+R285</f>
        <v>60</v>
      </c>
      <c r="T285" s="14">
        <v>1.3379584102658908</v>
      </c>
      <c r="U285" s="56">
        <v>-24.767884800000004</v>
      </c>
      <c r="W285" s="57">
        <v>0.57126892095246506</v>
      </c>
      <c r="Y285" s="57">
        <v>6.7073116756661055E-2</v>
      </c>
      <c r="AA285" s="57">
        <f t="shared" si="103"/>
        <v>8.5171071298954075</v>
      </c>
      <c r="AB285" s="19">
        <v>6.4</v>
      </c>
      <c r="AC285" s="17">
        <f t="shared" si="104"/>
        <v>15.28668114623742</v>
      </c>
      <c r="AD285" s="18">
        <f>AD284+AC285</f>
        <v>86.028088707117973</v>
      </c>
      <c r="AE285" s="20"/>
    </row>
    <row r="286" spans="1:31" ht="15.75" x14ac:dyDescent="0.25">
      <c r="A286" s="9" t="s">
        <v>650</v>
      </c>
      <c r="B286" s="10">
        <v>83</v>
      </c>
      <c r="C286" s="11">
        <v>-117.08196100000001</v>
      </c>
      <c r="D286" s="11">
        <v>46.779423999999999</v>
      </c>
      <c r="E286" s="11">
        <v>493743.27039999998</v>
      </c>
      <c r="F286" s="11">
        <v>5180656.0350000001</v>
      </c>
      <c r="G286" s="11" t="s">
        <v>58</v>
      </c>
      <c r="H286" s="12">
        <v>1</v>
      </c>
      <c r="I286" s="12" t="s">
        <v>117</v>
      </c>
      <c r="J286" s="13" t="s">
        <v>646</v>
      </c>
      <c r="K286" s="12">
        <v>18</v>
      </c>
      <c r="L286" s="12" t="s">
        <v>543</v>
      </c>
      <c r="M286" s="12" t="s">
        <v>66</v>
      </c>
      <c r="N286" s="12" t="s">
        <v>67</v>
      </c>
      <c r="O286" s="12" t="s">
        <v>647</v>
      </c>
      <c r="P286" s="12">
        <v>60</v>
      </c>
      <c r="Q286" s="12">
        <v>90.5</v>
      </c>
      <c r="R286" s="12">
        <f t="shared" si="102"/>
        <v>30.5</v>
      </c>
      <c r="S286" s="12">
        <f>S285+R286</f>
        <v>90.5</v>
      </c>
      <c r="T286" s="14">
        <v>1.4982380633604593</v>
      </c>
      <c r="U286" s="56">
        <v>-24.908593799999995</v>
      </c>
      <c r="W286" s="57">
        <v>0.29797687378099746</v>
      </c>
      <c r="Y286" s="57">
        <v>4.7740596266369471E-2</v>
      </c>
      <c r="AA286" s="57">
        <f t="shared" si="103"/>
        <v>6.2415825750987777</v>
      </c>
      <c r="AB286" s="19">
        <v>6.97</v>
      </c>
      <c r="AC286" s="17">
        <f t="shared" si="104"/>
        <v>13.616428976145292</v>
      </c>
      <c r="AD286" s="18">
        <f>AD285+AC286</f>
        <v>99.64451768326326</v>
      </c>
      <c r="AE286" s="20"/>
    </row>
    <row r="287" spans="1:31" ht="15.75" x14ac:dyDescent="0.25">
      <c r="A287" s="9" t="s">
        <v>651</v>
      </c>
      <c r="B287" s="10">
        <v>83</v>
      </c>
      <c r="C287" s="11">
        <v>-117.08196100000001</v>
      </c>
      <c r="D287" s="11">
        <v>46.779423999999999</v>
      </c>
      <c r="E287" s="11">
        <v>493743.27039999998</v>
      </c>
      <c r="F287" s="11">
        <v>5180656.0350000001</v>
      </c>
      <c r="G287" s="11" t="s">
        <v>58</v>
      </c>
      <c r="H287" s="12">
        <v>1</v>
      </c>
      <c r="I287" s="12" t="s">
        <v>117</v>
      </c>
      <c r="J287" s="13" t="s">
        <v>646</v>
      </c>
      <c r="K287" s="12">
        <v>18</v>
      </c>
      <c r="L287" s="12" t="s">
        <v>543</v>
      </c>
      <c r="M287" s="12" t="s">
        <v>66</v>
      </c>
      <c r="N287" s="12" t="s">
        <v>69</v>
      </c>
      <c r="O287" s="12" t="s">
        <v>647</v>
      </c>
      <c r="P287" s="12">
        <v>90.5</v>
      </c>
      <c r="Q287" s="12">
        <v>116</v>
      </c>
      <c r="R287" s="12">
        <f t="shared" si="102"/>
        <v>25.5</v>
      </c>
      <c r="S287" s="12">
        <f>S286+R287</f>
        <v>116</v>
      </c>
      <c r="T287" s="14">
        <v>1.5610739899163695</v>
      </c>
      <c r="U287" s="56">
        <v>-25.388996699999996</v>
      </c>
      <c r="W287" s="57">
        <v>0.21502677861246133</v>
      </c>
      <c r="Y287" s="57">
        <v>3.2509942554131692E-2</v>
      </c>
      <c r="AA287" s="57">
        <f t="shared" si="103"/>
        <v>6.6141851298083445</v>
      </c>
      <c r="AB287" s="19">
        <v>7.12</v>
      </c>
      <c r="AC287" s="17">
        <f t="shared" si="104"/>
        <v>8.5596541362991818</v>
      </c>
      <c r="AD287" s="18">
        <f>AD286+AC287</f>
        <v>108.20417181956245</v>
      </c>
      <c r="AE287" s="20"/>
    </row>
    <row r="288" spans="1:31" ht="15.75" x14ac:dyDescent="0.25">
      <c r="A288" s="9" t="s">
        <v>652</v>
      </c>
      <c r="B288" s="10">
        <v>83</v>
      </c>
      <c r="C288" s="11">
        <v>-117.08196100000001</v>
      </c>
      <c r="D288" s="11">
        <v>46.779423999999999</v>
      </c>
      <c r="E288" s="11">
        <v>493743.27039999998</v>
      </c>
      <c r="F288" s="11">
        <v>5180656.0350000001</v>
      </c>
      <c r="G288" s="11" t="s">
        <v>58</v>
      </c>
      <c r="H288" s="12">
        <v>1</v>
      </c>
      <c r="I288" s="12" t="s">
        <v>117</v>
      </c>
      <c r="J288" s="13" t="s">
        <v>646</v>
      </c>
      <c r="K288" s="12">
        <v>18</v>
      </c>
      <c r="L288" s="12" t="s">
        <v>543</v>
      </c>
      <c r="M288" s="12" t="s">
        <v>37</v>
      </c>
      <c r="N288" s="12" t="s">
        <v>219</v>
      </c>
      <c r="O288" s="12" t="s">
        <v>647</v>
      </c>
      <c r="P288" s="12">
        <v>116</v>
      </c>
      <c r="Q288" s="12">
        <v>150</v>
      </c>
      <c r="R288" s="12">
        <f t="shared" si="102"/>
        <v>34</v>
      </c>
      <c r="S288" s="12">
        <f>S287+R288</f>
        <v>150</v>
      </c>
      <c r="T288" s="14">
        <v>1.5944750732552013</v>
      </c>
      <c r="U288" s="56">
        <v>-24.300632099999998</v>
      </c>
      <c r="W288" s="57">
        <v>0.14156480993806869</v>
      </c>
      <c r="Y288" s="57">
        <v>2.6611394635041141E-2</v>
      </c>
      <c r="AA288" s="57">
        <f t="shared" si="103"/>
        <v>5.3197065347210364</v>
      </c>
      <c r="AB288" s="19">
        <v>7.24</v>
      </c>
      <c r="AC288" s="17">
        <f t="shared" si="104"/>
        <v>7.6745330636762645</v>
      </c>
      <c r="AD288" s="18">
        <f>AD287+AC288</f>
        <v>115.87870488323871</v>
      </c>
      <c r="AE288" s="20"/>
    </row>
    <row r="290" spans="1:31" ht="15.75" x14ac:dyDescent="0.25">
      <c r="A290" s="9" t="s">
        <v>659</v>
      </c>
      <c r="B290" s="10">
        <v>85</v>
      </c>
      <c r="C290" s="11">
        <v>-117.081125</v>
      </c>
      <c r="D290" s="11">
        <v>46.779564999999998</v>
      </c>
      <c r="E290" s="11">
        <v>493807.10499999998</v>
      </c>
      <c r="F290" s="11">
        <v>5180671.6370000001</v>
      </c>
      <c r="G290" s="11" t="s">
        <v>58</v>
      </c>
      <c r="H290" s="12">
        <v>2</v>
      </c>
      <c r="I290" s="12" t="s">
        <v>117</v>
      </c>
      <c r="J290" s="13" t="s">
        <v>660</v>
      </c>
      <c r="K290" s="12">
        <v>20</v>
      </c>
      <c r="L290" s="12" t="s">
        <v>543</v>
      </c>
      <c r="M290" s="12" t="s">
        <v>31</v>
      </c>
      <c r="N290" s="12" t="s">
        <v>31</v>
      </c>
      <c r="O290" s="12" t="s">
        <v>661</v>
      </c>
      <c r="P290" s="12">
        <v>0</v>
      </c>
      <c r="Q290" s="12">
        <v>12</v>
      </c>
      <c r="R290" s="12">
        <f t="shared" ref="R290:R295" si="105">Q290-P290</f>
        <v>12</v>
      </c>
      <c r="S290" s="12">
        <f>R290</f>
        <v>12</v>
      </c>
      <c r="T290" s="14">
        <v>1.2152143050662425</v>
      </c>
      <c r="U290" s="56">
        <v>-26.339545800000003</v>
      </c>
      <c r="W290" s="57">
        <v>2.175137215375452</v>
      </c>
      <c r="Y290" s="57">
        <v>0.1763206120859486</v>
      </c>
      <c r="AA290" s="57">
        <f t="shared" ref="AA290:AA295" si="106">W290/Y290</f>
        <v>12.336261708955318</v>
      </c>
      <c r="AB290" s="19">
        <v>5.25</v>
      </c>
      <c r="AC290" s="17">
        <f t="shared" ref="AC290:AC295" si="107">R290*T290*W290</f>
        <v>31.719094315274422</v>
      </c>
      <c r="AD290" s="18">
        <f>AC290</f>
        <v>31.719094315274422</v>
      </c>
      <c r="AE290"/>
    </row>
    <row r="291" spans="1:31" ht="15.75" x14ac:dyDescent="0.25">
      <c r="A291" s="9" t="s">
        <v>662</v>
      </c>
      <c r="B291" s="10">
        <v>85</v>
      </c>
      <c r="C291" s="11">
        <v>-117.081125</v>
      </c>
      <c r="D291" s="11">
        <v>46.779564999999998</v>
      </c>
      <c r="E291" s="11">
        <v>493807.10499999998</v>
      </c>
      <c r="F291" s="11">
        <v>5180671.6370000001</v>
      </c>
      <c r="G291" s="11" t="s">
        <v>58</v>
      </c>
      <c r="H291" s="12">
        <v>2</v>
      </c>
      <c r="I291" s="12" t="s">
        <v>117</v>
      </c>
      <c r="J291" s="13" t="s">
        <v>660</v>
      </c>
      <c r="K291" s="12">
        <v>20</v>
      </c>
      <c r="L291" s="12" t="s">
        <v>543</v>
      </c>
      <c r="M291" s="12" t="s">
        <v>29</v>
      </c>
      <c r="N291" s="12" t="s">
        <v>29</v>
      </c>
      <c r="O291" s="12" t="s">
        <v>661</v>
      </c>
      <c r="P291" s="12">
        <v>12</v>
      </c>
      <c r="Q291" s="12">
        <v>31</v>
      </c>
      <c r="R291" s="12">
        <f t="shared" si="105"/>
        <v>19</v>
      </c>
      <c r="S291" s="12">
        <f>S290+R291</f>
        <v>31</v>
      </c>
      <c r="T291" s="14">
        <v>1.3312211564043315</v>
      </c>
      <c r="U291" s="56">
        <v>-25.770013200000008</v>
      </c>
      <c r="W291" s="57">
        <v>1.6455335644804008</v>
      </c>
      <c r="Y291" s="57">
        <v>0.14021910815756528</v>
      </c>
      <c r="AA291" s="57">
        <f t="shared" si="106"/>
        <v>11.735444520380932</v>
      </c>
      <c r="AB291" s="19">
        <v>5.63</v>
      </c>
      <c r="AC291" s="17">
        <f t="shared" si="107"/>
        <v>41.620812797585074</v>
      </c>
      <c r="AD291" s="18">
        <f>AD290+AC291</f>
        <v>73.339907112859493</v>
      </c>
      <c r="AE291"/>
    </row>
    <row r="292" spans="1:31" ht="15.75" x14ac:dyDescent="0.25">
      <c r="A292" s="9" t="s">
        <v>663</v>
      </c>
      <c r="B292" s="10">
        <v>85</v>
      </c>
      <c r="C292" s="11">
        <v>-117.081125</v>
      </c>
      <c r="D292" s="11">
        <v>46.779564999999998</v>
      </c>
      <c r="E292" s="11">
        <v>493807.10499999998</v>
      </c>
      <c r="F292" s="11">
        <v>5180671.6370000001</v>
      </c>
      <c r="G292" s="11" t="s">
        <v>58</v>
      </c>
      <c r="H292" s="12">
        <v>2</v>
      </c>
      <c r="I292" s="12" t="s">
        <v>117</v>
      </c>
      <c r="J292" s="13" t="s">
        <v>660</v>
      </c>
      <c r="K292" s="12">
        <v>20</v>
      </c>
      <c r="L292" s="12" t="s">
        <v>543</v>
      </c>
      <c r="M292" s="12" t="s">
        <v>35</v>
      </c>
      <c r="N292" s="12" t="s">
        <v>35</v>
      </c>
      <c r="O292" s="12" t="s">
        <v>661</v>
      </c>
      <c r="P292" s="12">
        <v>31</v>
      </c>
      <c r="Q292" s="12">
        <v>62</v>
      </c>
      <c r="R292" s="12">
        <f t="shared" si="105"/>
        <v>31</v>
      </c>
      <c r="S292" s="12">
        <f>S291+R292</f>
        <v>62</v>
      </c>
      <c r="T292" s="14">
        <v>1.1987559939988599</v>
      </c>
      <c r="U292" s="56">
        <v>-25.185957000000002</v>
      </c>
      <c r="W292" s="57">
        <v>0.86894705264736749</v>
      </c>
      <c r="Y292" s="57">
        <v>8.8313584320783969E-2</v>
      </c>
      <c r="AA292" s="57">
        <f t="shared" si="106"/>
        <v>9.8393362621436147</v>
      </c>
      <c r="AB292" s="19">
        <v>6.44</v>
      </c>
      <c r="AC292" s="17">
        <f t="shared" si="107"/>
        <v>32.291320122688916</v>
      </c>
      <c r="AD292" s="18">
        <f>AD291+AC292</f>
        <v>105.63122723554841</v>
      </c>
      <c r="AE292"/>
    </row>
    <row r="293" spans="1:31" ht="15.75" x14ac:dyDescent="0.25">
      <c r="A293" s="9" t="s">
        <v>664</v>
      </c>
      <c r="B293" s="10">
        <v>85</v>
      </c>
      <c r="C293" s="11">
        <v>-117.081125</v>
      </c>
      <c r="D293" s="11">
        <v>46.779564999999998</v>
      </c>
      <c r="E293" s="11">
        <v>493807.10499999998</v>
      </c>
      <c r="F293" s="11">
        <v>5180671.6370000001</v>
      </c>
      <c r="G293" s="11" t="s">
        <v>58</v>
      </c>
      <c r="H293" s="12">
        <v>2</v>
      </c>
      <c r="I293" s="12" t="s">
        <v>117</v>
      </c>
      <c r="J293" s="13" t="s">
        <v>660</v>
      </c>
      <c r="K293" s="12">
        <v>20</v>
      </c>
      <c r="L293" s="12" t="s">
        <v>543</v>
      </c>
      <c r="M293" s="12" t="s">
        <v>66</v>
      </c>
      <c r="N293" s="12" t="s">
        <v>67</v>
      </c>
      <c r="O293" s="12" t="s">
        <v>661</v>
      </c>
      <c r="P293" s="12">
        <v>62</v>
      </c>
      <c r="Q293" s="12">
        <v>90</v>
      </c>
      <c r="R293" s="12">
        <f t="shared" si="105"/>
        <v>28</v>
      </c>
      <c r="S293" s="12">
        <f>S292+R293</f>
        <v>90</v>
      </c>
      <c r="T293" s="14">
        <v>1.291224408561116</v>
      </c>
      <c r="U293" s="56">
        <v>-25.342705199999994</v>
      </c>
      <c r="W293" s="57">
        <v>0.36943892625887975</v>
      </c>
      <c r="Y293" s="57">
        <v>5.2512101590494756E-2</v>
      </c>
      <c r="AA293" s="57">
        <f t="shared" si="106"/>
        <v>7.0353102441009918</v>
      </c>
      <c r="AB293" s="19">
        <v>6.92</v>
      </c>
      <c r="AC293" s="17">
        <f t="shared" si="107"/>
        <v>13.356799653626123</v>
      </c>
      <c r="AD293" s="18">
        <f>AD292+AC293</f>
        <v>118.98802688917453</v>
      </c>
      <c r="AE293"/>
    </row>
    <row r="294" spans="1:31" ht="15.75" x14ac:dyDescent="0.25">
      <c r="A294" s="9" t="s">
        <v>665</v>
      </c>
      <c r="B294" s="10">
        <v>85</v>
      </c>
      <c r="C294" s="11">
        <v>-117.081125</v>
      </c>
      <c r="D294" s="11">
        <v>46.779564999999998</v>
      </c>
      <c r="E294" s="11">
        <v>493807.10499999998</v>
      </c>
      <c r="F294" s="11">
        <v>5180671.6370000001</v>
      </c>
      <c r="G294" s="11" t="s">
        <v>58</v>
      </c>
      <c r="H294" s="12">
        <v>2</v>
      </c>
      <c r="I294" s="12" t="s">
        <v>117</v>
      </c>
      <c r="J294" s="13" t="s">
        <v>660</v>
      </c>
      <c r="K294" s="12">
        <v>20</v>
      </c>
      <c r="L294" s="12" t="s">
        <v>543</v>
      </c>
      <c r="M294" s="12" t="s">
        <v>66</v>
      </c>
      <c r="N294" s="12" t="s">
        <v>69</v>
      </c>
      <c r="O294" s="12" t="s">
        <v>661</v>
      </c>
      <c r="P294" s="12">
        <v>90</v>
      </c>
      <c r="Q294" s="12">
        <v>112</v>
      </c>
      <c r="R294" s="12">
        <f t="shared" si="105"/>
        <v>22</v>
      </c>
      <c r="S294" s="12">
        <f>S293+R294</f>
        <v>112</v>
      </c>
      <c r="T294" s="14">
        <v>1.5268927352878707</v>
      </c>
      <c r="U294" s="56">
        <v>-24.573237599999995</v>
      </c>
      <c r="W294" s="57">
        <v>0.25966336097645004</v>
      </c>
      <c r="Y294" s="57">
        <v>3.7497108546398608E-2</v>
      </c>
      <c r="AA294" s="57">
        <f t="shared" si="106"/>
        <v>6.9248902393405825</v>
      </c>
      <c r="AB294" s="19">
        <v>6.94</v>
      </c>
      <c r="AC294" s="17">
        <f t="shared" si="107"/>
        <v>8.7225181888982188</v>
      </c>
      <c r="AD294" s="18">
        <f>AD293+AC294</f>
        <v>127.71054507807276</v>
      </c>
      <c r="AE294"/>
    </row>
    <row r="295" spans="1:31" ht="15.75" x14ac:dyDescent="0.25">
      <c r="A295" s="9" t="s">
        <v>666</v>
      </c>
      <c r="B295" s="10">
        <v>85</v>
      </c>
      <c r="C295" s="11">
        <v>-117.081125</v>
      </c>
      <c r="D295" s="11">
        <v>46.779564999999998</v>
      </c>
      <c r="E295" s="11">
        <v>493807.10499999998</v>
      </c>
      <c r="F295" s="11">
        <v>5180671.6370000001</v>
      </c>
      <c r="G295" s="11" t="s">
        <v>58</v>
      </c>
      <c r="H295" s="12">
        <v>2</v>
      </c>
      <c r="I295" s="12" t="s">
        <v>117</v>
      </c>
      <c r="J295" s="13" t="s">
        <v>660</v>
      </c>
      <c r="K295" s="12">
        <v>20</v>
      </c>
      <c r="L295" s="12" t="s">
        <v>543</v>
      </c>
      <c r="M295" s="12" t="s">
        <v>66</v>
      </c>
      <c r="N295" s="12" t="s">
        <v>200</v>
      </c>
      <c r="O295" s="12" t="s">
        <v>661</v>
      </c>
      <c r="P295" s="12">
        <v>112</v>
      </c>
      <c r="Q295" s="12">
        <v>153</v>
      </c>
      <c r="R295" s="12">
        <f t="shared" si="105"/>
        <v>41</v>
      </c>
      <c r="S295" s="12">
        <f>S294+R295</f>
        <v>153</v>
      </c>
      <c r="T295" s="14">
        <v>1.5673342550071201</v>
      </c>
      <c r="U295" s="56">
        <v>-24.386014199999995</v>
      </c>
      <c r="W295" s="57">
        <v>0.16895036470378935</v>
      </c>
      <c r="Y295" s="57">
        <v>2.9576231987190893E-2</v>
      </c>
      <c r="AA295" s="57">
        <f t="shared" si="106"/>
        <v>5.7123694721139495</v>
      </c>
      <c r="AB295" s="19">
        <v>7.12</v>
      </c>
      <c r="AC295" s="17">
        <f t="shared" si="107"/>
        <v>10.856869453843993</v>
      </c>
      <c r="AD295" s="18">
        <f>AD294+AC295</f>
        <v>138.56741453191674</v>
      </c>
      <c r="AE295"/>
    </row>
    <row r="297" spans="1:31" ht="15.75" x14ac:dyDescent="0.25">
      <c r="A297" s="9" t="s">
        <v>673</v>
      </c>
      <c r="B297" s="10">
        <v>87</v>
      </c>
      <c r="C297" s="11">
        <v>-117.08028899999999</v>
      </c>
      <c r="D297" s="11">
        <v>46.779684000000003</v>
      </c>
      <c r="E297" s="11">
        <v>493870.93680000002</v>
      </c>
      <c r="F297" s="11">
        <v>5180684.7949999999</v>
      </c>
      <c r="G297" s="11" t="s">
        <v>28</v>
      </c>
      <c r="H297" s="12">
        <v>3</v>
      </c>
      <c r="I297" s="12" t="s">
        <v>117</v>
      </c>
      <c r="J297" s="13" t="s">
        <v>674</v>
      </c>
      <c r="K297" s="12">
        <v>22</v>
      </c>
      <c r="L297" s="12" t="s">
        <v>543</v>
      </c>
      <c r="M297" s="12" t="s">
        <v>31</v>
      </c>
      <c r="N297" s="12" t="s">
        <v>31</v>
      </c>
      <c r="O297" s="12" t="s">
        <v>675</v>
      </c>
      <c r="P297" s="12">
        <v>0</v>
      </c>
      <c r="Q297" s="12">
        <v>15</v>
      </c>
      <c r="R297" s="12">
        <f t="shared" ref="R297:R302" si="108">Q297-P297</f>
        <v>15</v>
      </c>
      <c r="S297" s="12">
        <f>R297</f>
        <v>15</v>
      </c>
      <c r="T297" s="14">
        <v>1.2206023630354992</v>
      </c>
      <c r="U297" s="56">
        <v>-26.248254600000003</v>
      </c>
      <c r="W297" s="57">
        <v>1.7267119741100325</v>
      </c>
      <c r="Y297" s="57">
        <v>0.1426238486432661</v>
      </c>
      <c r="AA297" s="57">
        <f t="shared" ref="AA297:AA302" si="109">W297/Y297</f>
        <v>12.106754869789851</v>
      </c>
      <c r="AB297" s="19">
        <v>4.8499999999999996</v>
      </c>
      <c r="AC297" s="17">
        <f t="shared" ref="AC297:AC302" si="110">R297*T297*W297</f>
        <v>31.614430738205961</v>
      </c>
      <c r="AD297" s="18">
        <f>AC297</f>
        <v>31.614430738205961</v>
      </c>
      <c r="AE297" s="20"/>
    </row>
    <row r="298" spans="1:31" ht="15.75" x14ac:dyDescent="0.25">
      <c r="A298" s="9" t="s">
        <v>676</v>
      </c>
      <c r="B298" s="10">
        <v>87</v>
      </c>
      <c r="C298" s="11">
        <v>-117.08028899999999</v>
      </c>
      <c r="D298" s="11">
        <v>46.779684000000003</v>
      </c>
      <c r="E298" s="11">
        <v>493870.93680000002</v>
      </c>
      <c r="F298" s="11">
        <v>5180684.7949999999</v>
      </c>
      <c r="G298" s="11" t="s">
        <v>28</v>
      </c>
      <c r="H298" s="12">
        <v>3</v>
      </c>
      <c r="I298" s="12" t="s">
        <v>117</v>
      </c>
      <c r="J298" s="13" t="s">
        <v>674</v>
      </c>
      <c r="K298" s="12">
        <v>22</v>
      </c>
      <c r="L298" s="12" t="s">
        <v>543</v>
      </c>
      <c r="M298" s="12" t="s">
        <v>29</v>
      </c>
      <c r="N298" s="12" t="s">
        <v>29</v>
      </c>
      <c r="O298" s="12" t="s">
        <v>675</v>
      </c>
      <c r="P298" s="12">
        <v>15</v>
      </c>
      <c r="Q298" s="12">
        <v>46</v>
      </c>
      <c r="R298" s="12">
        <f t="shared" si="108"/>
        <v>31</v>
      </c>
      <c r="S298" s="12">
        <f>S297+R298</f>
        <v>46</v>
      </c>
      <c r="T298" s="14">
        <v>1.2693489123057491</v>
      </c>
      <c r="U298" s="56">
        <v>-25.574982000000006</v>
      </c>
      <c r="W298" s="57">
        <v>1.0253460396812999</v>
      </c>
      <c r="Y298" s="57">
        <v>9.4440972764672185E-2</v>
      </c>
      <c r="AA298" s="57">
        <f t="shared" si="109"/>
        <v>10.857004218245983</v>
      </c>
      <c r="AB298" s="19">
        <v>6.11</v>
      </c>
      <c r="AC298" s="17">
        <f t="shared" si="110"/>
        <v>40.347178286400428</v>
      </c>
      <c r="AD298" s="18">
        <f>AD297+AC298</f>
        <v>71.961609024606389</v>
      </c>
      <c r="AE298" s="20"/>
    </row>
    <row r="299" spans="1:31" ht="15.75" x14ac:dyDescent="0.25">
      <c r="A299" s="9" t="s">
        <v>677</v>
      </c>
      <c r="B299" s="10">
        <v>87</v>
      </c>
      <c r="C299" s="11">
        <v>-117.08028899999999</v>
      </c>
      <c r="D299" s="11">
        <v>46.779684000000003</v>
      </c>
      <c r="E299" s="11">
        <v>493870.93680000002</v>
      </c>
      <c r="F299" s="11">
        <v>5180684.7949999999</v>
      </c>
      <c r="G299" s="11" t="s">
        <v>28</v>
      </c>
      <c r="H299" s="12">
        <v>3</v>
      </c>
      <c r="I299" s="12" t="s">
        <v>117</v>
      </c>
      <c r="J299" s="13" t="s">
        <v>674</v>
      </c>
      <c r="K299" s="12">
        <v>22</v>
      </c>
      <c r="L299" s="12" t="s">
        <v>543</v>
      </c>
      <c r="M299" s="12" t="s">
        <v>35</v>
      </c>
      <c r="N299" s="12" t="s">
        <v>35</v>
      </c>
      <c r="O299" s="12" t="s">
        <v>675</v>
      </c>
      <c r="P299" s="12">
        <v>46</v>
      </c>
      <c r="Q299" s="12">
        <v>74</v>
      </c>
      <c r="R299" s="12">
        <f t="shared" si="108"/>
        <v>28</v>
      </c>
      <c r="S299" s="12">
        <f>S298+R299</f>
        <v>74</v>
      </c>
      <c r="T299" s="14">
        <v>1.277680251852682</v>
      </c>
      <c r="U299" s="56">
        <v>-24.818152000000005</v>
      </c>
      <c r="W299" s="57">
        <v>0.41144994386684242</v>
      </c>
      <c r="Y299" s="57">
        <v>5.0880558402889652E-2</v>
      </c>
      <c r="AA299" s="57">
        <f t="shared" si="109"/>
        <v>8.0865846756012605</v>
      </c>
      <c r="AB299" s="19">
        <v>6.6</v>
      </c>
      <c r="AC299" s="17">
        <f t="shared" si="110"/>
        <v>14.719641101327653</v>
      </c>
      <c r="AD299" s="18">
        <f>AD298+AC299</f>
        <v>86.681250125934042</v>
      </c>
      <c r="AE299" s="20"/>
    </row>
    <row r="300" spans="1:31" ht="15.75" x14ac:dyDescent="0.25">
      <c r="A300" s="9" t="s">
        <v>678</v>
      </c>
      <c r="B300" s="10">
        <v>87</v>
      </c>
      <c r="C300" s="11">
        <v>-117.08028899999999</v>
      </c>
      <c r="D300" s="11">
        <v>46.779684000000003</v>
      </c>
      <c r="E300" s="11">
        <v>493870.93680000002</v>
      </c>
      <c r="F300" s="11">
        <v>5180684.7949999999</v>
      </c>
      <c r="G300" s="11" t="s">
        <v>28</v>
      </c>
      <c r="H300" s="12">
        <v>3</v>
      </c>
      <c r="I300" s="12" t="s">
        <v>117</v>
      </c>
      <c r="J300" s="13" t="s">
        <v>674</v>
      </c>
      <c r="K300" s="12">
        <v>22</v>
      </c>
      <c r="L300" s="12" t="s">
        <v>543</v>
      </c>
      <c r="M300" s="12" t="s">
        <v>37</v>
      </c>
      <c r="N300" s="12" t="s">
        <v>38</v>
      </c>
      <c r="O300" s="12" t="s">
        <v>675</v>
      </c>
      <c r="P300" s="12">
        <v>74</v>
      </c>
      <c r="Q300" s="12">
        <v>102</v>
      </c>
      <c r="R300" s="12">
        <f t="shared" si="108"/>
        <v>28</v>
      </c>
      <c r="S300" s="12">
        <f>S299+R300</f>
        <v>102</v>
      </c>
      <c r="T300" s="14">
        <v>1.6024291633568759</v>
      </c>
      <c r="U300" s="56">
        <v>-24.341647999999999</v>
      </c>
      <c r="W300" s="57">
        <v>0.25722586240123335</v>
      </c>
      <c r="Y300" s="57">
        <v>3.7319329350549241E-2</v>
      </c>
      <c r="AA300" s="57">
        <f t="shared" si="109"/>
        <v>6.8925639039504247</v>
      </c>
      <c r="AB300" s="19">
        <v>6.86</v>
      </c>
      <c r="AC300" s="17">
        <f t="shared" si="110"/>
        <v>11.541214257478059</v>
      </c>
      <c r="AD300" s="18">
        <f>AD299+AC300</f>
        <v>98.222464383412103</v>
      </c>
      <c r="AE300" s="20"/>
    </row>
    <row r="301" spans="1:31" ht="15.75" x14ac:dyDescent="0.25">
      <c r="A301" s="9" t="s">
        <v>679</v>
      </c>
      <c r="B301" s="10">
        <v>87</v>
      </c>
      <c r="C301" s="11">
        <v>-117.08028899999999</v>
      </c>
      <c r="D301" s="11">
        <v>46.779684000000003</v>
      </c>
      <c r="E301" s="11">
        <v>493870.93680000002</v>
      </c>
      <c r="F301" s="11">
        <v>5180684.7949999999</v>
      </c>
      <c r="G301" s="11" t="s">
        <v>28</v>
      </c>
      <c r="H301" s="12">
        <v>3</v>
      </c>
      <c r="I301" s="12" t="s">
        <v>117</v>
      </c>
      <c r="J301" s="13" t="s">
        <v>674</v>
      </c>
      <c r="K301" s="12">
        <v>22</v>
      </c>
      <c r="L301" s="12" t="s">
        <v>543</v>
      </c>
      <c r="M301" s="12" t="s">
        <v>37</v>
      </c>
      <c r="N301" s="12" t="s">
        <v>40</v>
      </c>
      <c r="O301" s="12" t="s">
        <v>675</v>
      </c>
      <c r="P301" s="12">
        <v>102</v>
      </c>
      <c r="Q301" s="12">
        <v>125</v>
      </c>
      <c r="R301" s="12">
        <f t="shared" si="108"/>
        <v>23</v>
      </c>
      <c r="S301" s="12">
        <f>S300+R301</f>
        <v>125</v>
      </c>
      <c r="T301" s="14">
        <v>1.6163633299947617</v>
      </c>
      <c r="U301" s="56">
        <v>-24.064279999999997</v>
      </c>
      <c r="W301" s="57">
        <v>0.20409829084644718</v>
      </c>
      <c r="Y301" s="57">
        <v>2.899212202156283E-2</v>
      </c>
      <c r="AA301" s="57">
        <f t="shared" si="109"/>
        <v>7.0397844867874628</v>
      </c>
      <c r="AB301" s="19">
        <v>6.94</v>
      </c>
      <c r="AC301" s="17">
        <f t="shared" si="110"/>
        <v>7.587630839892463</v>
      </c>
      <c r="AD301" s="18">
        <f>AD300+AC301</f>
        <v>105.81009522330457</v>
      </c>
      <c r="AE301" s="20"/>
    </row>
    <row r="302" spans="1:31" ht="15.75" x14ac:dyDescent="0.25">
      <c r="A302" s="21" t="s">
        <v>680</v>
      </c>
      <c r="B302" s="38">
        <v>87</v>
      </c>
      <c r="C302" s="11">
        <v>-117.08028899999999</v>
      </c>
      <c r="D302" s="11">
        <v>46.779684000000003</v>
      </c>
      <c r="E302" s="11">
        <v>493870.93680000002</v>
      </c>
      <c r="F302" s="11">
        <v>5180684.7949999999</v>
      </c>
      <c r="G302" s="11" t="s">
        <v>28</v>
      </c>
      <c r="H302" s="33">
        <v>3</v>
      </c>
      <c r="I302" s="33" t="s">
        <v>117</v>
      </c>
      <c r="J302" s="35" t="s">
        <v>674</v>
      </c>
      <c r="K302" s="33">
        <v>22</v>
      </c>
      <c r="L302" s="33" t="s">
        <v>543</v>
      </c>
      <c r="M302" s="33" t="s">
        <v>37</v>
      </c>
      <c r="N302" s="33" t="s">
        <v>169</v>
      </c>
      <c r="O302" s="33" t="s">
        <v>675</v>
      </c>
      <c r="P302" s="33">
        <v>125</v>
      </c>
      <c r="Q302" s="33">
        <v>151</v>
      </c>
      <c r="R302" s="12">
        <f t="shared" si="108"/>
        <v>26</v>
      </c>
      <c r="S302" s="12">
        <f>S301+R302</f>
        <v>151</v>
      </c>
      <c r="T302" s="14">
        <v>1.7114416912348733</v>
      </c>
      <c r="U302" s="56">
        <v>-24.068344000000003</v>
      </c>
      <c r="W302" s="57">
        <v>0.1819526798090251</v>
      </c>
      <c r="Y302" s="57">
        <v>2.8043277375635299E-2</v>
      </c>
      <c r="AA302" s="57">
        <f t="shared" si="109"/>
        <v>6.4882815717933937</v>
      </c>
      <c r="AB302" s="19">
        <v>7.01</v>
      </c>
      <c r="AC302" s="17">
        <f t="shared" si="110"/>
        <v>8.0964364534839586</v>
      </c>
      <c r="AD302" s="18">
        <f>AD301+AC302</f>
        <v>113.90653167678853</v>
      </c>
      <c r="AE302" s="20"/>
    </row>
    <row r="304" spans="1:31" ht="15.75" x14ac:dyDescent="0.25">
      <c r="A304" s="9" t="s">
        <v>687</v>
      </c>
      <c r="B304" s="10">
        <v>89</v>
      </c>
      <c r="C304" s="11">
        <v>-117.079453</v>
      </c>
      <c r="D304" s="11">
        <v>46.779618999999997</v>
      </c>
      <c r="E304" s="11">
        <v>493934.74770000001</v>
      </c>
      <c r="F304" s="11">
        <v>5180677.5070000002</v>
      </c>
      <c r="G304" s="11" t="s">
        <v>58</v>
      </c>
      <c r="H304" s="12">
        <v>5</v>
      </c>
      <c r="I304" s="12" t="s">
        <v>117</v>
      </c>
      <c r="J304" s="13" t="s">
        <v>688</v>
      </c>
      <c r="K304" s="12">
        <v>24</v>
      </c>
      <c r="L304" s="12" t="s">
        <v>543</v>
      </c>
      <c r="M304" s="12" t="s">
        <v>31</v>
      </c>
      <c r="N304" s="12" t="s">
        <v>31</v>
      </c>
      <c r="O304" s="12" t="s">
        <v>689</v>
      </c>
      <c r="P304" s="12">
        <v>0</v>
      </c>
      <c r="Q304" s="12">
        <v>13</v>
      </c>
      <c r="R304" s="12">
        <f t="shared" ref="R304:R309" si="111">Q304-P304</f>
        <v>13</v>
      </c>
      <c r="S304" s="12">
        <f>R304</f>
        <v>13</v>
      </c>
      <c r="T304" s="14">
        <v>1.1515778334293389</v>
      </c>
      <c r="U304" s="56">
        <v>-26.428511999999998</v>
      </c>
      <c r="W304" s="57">
        <v>2.1773963857788252</v>
      </c>
      <c r="Y304" s="57">
        <v>0.16877872716558631</v>
      </c>
      <c r="AA304" s="57">
        <f t="shared" ref="AA304:AA309" si="112">W304/Y304</f>
        <v>12.900893509183854</v>
      </c>
      <c r="AB304" s="19">
        <v>4.9000000000000004</v>
      </c>
      <c r="AC304" s="17">
        <f t="shared" ref="AC304:AC309" si="113">R304*T304*W304</f>
        <v>32.596738361876682</v>
      </c>
      <c r="AD304" s="18">
        <f>AC304</f>
        <v>32.596738361876682</v>
      </c>
      <c r="AE304"/>
    </row>
    <row r="305" spans="1:31" ht="15.75" x14ac:dyDescent="0.25">
      <c r="A305" s="9" t="s">
        <v>690</v>
      </c>
      <c r="B305" s="10">
        <v>89</v>
      </c>
      <c r="C305" s="11">
        <v>-117.079453</v>
      </c>
      <c r="D305" s="11">
        <v>46.779618999999997</v>
      </c>
      <c r="E305" s="11">
        <v>493934.74770000001</v>
      </c>
      <c r="F305" s="11">
        <v>5180677.5070000002</v>
      </c>
      <c r="G305" s="11" t="s">
        <v>58</v>
      </c>
      <c r="H305" s="12">
        <v>5</v>
      </c>
      <c r="I305" s="12" t="s">
        <v>117</v>
      </c>
      <c r="J305" s="13" t="s">
        <v>688</v>
      </c>
      <c r="K305" s="12">
        <v>24</v>
      </c>
      <c r="L305" s="12" t="s">
        <v>543</v>
      </c>
      <c r="M305" s="12" t="s">
        <v>29</v>
      </c>
      <c r="N305" s="12" t="s">
        <v>149</v>
      </c>
      <c r="O305" s="12" t="s">
        <v>689</v>
      </c>
      <c r="P305" s="12">
        <v>13</v>
      </c>
      <c r="Q305" s="12">
        <v>32</v>
      </c>
      <c r="R305" s="12">
        <f t="shared" si="111"/>
        <v>19</v>
      </c>
      <c r="S305" s="12">
        <f>S304+R305</f>
        <v>32</v>
      </c>
      <c r="T305" s="14">
        <v>1.4053669419812713</v>
      </c>
      <c r="U305" s="56">
        <v>-25.493791999999999</v>
      </c>
      <c r="W305" s="57">
        <v>1.4349877809190668</v>
      </c>
      <c r="Y305" s="57">
        <v>0.12558915137284968</v>
      </c>
      <c r="AA305" s="57">
        <f t="shared" si="112"/>
        <v>11.426048868336311</v>
      </c>
      <c r="AB305" s="19">
        <v>5.92</v>
      </c>
      <c r="AC305" s="17">
        <f t="shared" si="113"/>
        <v>38.317003399563667</v>
      </c>
      <c r="AD305" s="18">
        <f>AD304+AC305</f>
        <v>70.913741761440349</v>
      </c>
      <c r="AE305"/>
    </row>
    <row r="306" spans="1:31" ht="15.75" x14ac:dyDescent="0.25">
      <c r="A306" s="9" t="s">
        <v>691</v>
      </c>
      <c r="B306" s="10">
        <v>89</v>
      </c>
      <c r="C306" s="11">
        <v>-117.079453</v>
      </c>
      <c r="D306" s="11">
        <v>46.779618999999997</v>
      </c>
      <c r="E306" s="11">
        <v>493934.74770000001</v>
      </c>
      <c r="F306" s="11">
        <v>5180677.5070000002</v>
      </c>
      <c r="G306" s="11" t="s">
        <v>58</v>
      </c>
      <c r="H306" s="12">
        <v>5</v>
      </c>
      <c r="I306" s="12" t="s">
        <v>117</v>
      </c>
      <c r="J306" s="13" t="s">
        <v>688</v>
      </c>
      <c r="K306" s="12">
        <v>24</v>
      </c>
      <c r="L306" s="12" t="s">
        <v>543</v>
      </c>
      <c r="M306" s="12" t="s">
        <v>29</v>
      </c>
      <c r="N306" s="12" t="s">
        <v>151</v>
      </c>
      <c r="O306" s="12" t="s">
        <v>689</v>
      </c>
      <c r="P306" s="12">
        <v>32</v>
      </c>
      <c r="Q306" s="12">
        <v>48</v>
      </c>
      <c r="R306" s="12">
        <f t="shared" si="111"/>
        <v>16</v>
      </c>
      <c r="S306" s="12">
        <f>S305+R306</f>
        <v>48</v>
      </c>
      <c r="T306" s="14">
        <v>1.175166528044747</v>
      </c>
      <c r="U306" s="56">
        <v>-25.223535999999996</v>
      </c>
      <c r="W306" s="57">
        <v>1.150361031327233</v>
      </c>
      <c r="Y306" s="57">
        <v>0.10696379667356891</v>
      </c>
      <c r="AA306" s="57">
        <f t="shared" si="112"/>
        <v>10.754676508332009</v>
      </c>
      <c r="AB306" s="19">
        <v>6.41</v>
      </c>
      <c r="AC306" s="17">
        <f t="shared" si="113"/>
        <v>21.629852466924781</v>
      </c>
      <c r="AD306" s="18">
        <f>AD305+AC306</f>
        <v>92.543594228365123</v>
      </c>
      <c r="AE306"/>
    </row>
    <row r="307" spans="1:31" ht="15.75" x14ac:dyDescent="0.25">
      <c r="A307" s="9" t="s">
        <v>692</v>
      </c>
      <c r="B307" s="10">
        <v>89</v>
      </c>
      <c r="C307" s="11">
        <v>-117.079453</v>
      </c>
      <c r="D307" s="11">
        <v>46.779618999999997</v>
      </c>
      <c r="E307" s="11">
        <v>493934.74770000001</v>
      </c>
      <c r="F307" s="11">
        <v>5180677.5070000002</v>
      </c>
      <c r="G307" s="11" t="s">
        <v>58</v>
      </c>
      <c r="H307" s="12">
        <v>5</v>
      </c>
      <c r="I307" s="12" t="s">
        <v>117</v>
      </c>
      <c r="J307" s="13" t="s">
        <v>688</v>
      </c>
      <c r="K307" s="12">
        <v>24</v>
      </c>
      <c r="L307" s="12" t="s">
        <v>543</v>
      </c>
      <c r="M307" s="12" t="s">
        <v>66</v>
      </c>
      <c r="N307" s="12" t="s">
        <v>67</v>
      </c>
      <c r="O307" s="12" t="s">
        <v>689</v>
      </c>
      <c r="P307" s="12">
        <v>48</v>
      </c>
      <c r="Q307" s="12">
        <v>70</v>
      </c>
      <c r="R307" s="12">
        <f t="shared" si="111"/>
        <v>22</v>
      </c>
      <c r="S307" s="12">
        <f>S306+R307</f>
        <v>70</v>
      </c>
      <c r="T307" s="14">
        <v>1.1538168193256546</v>
      </c>
      <c r="U307" s="56">
        <v>-25.337327999999999</v>
      </c>
      <c r="W307" s="57">
        <v>0.91909182295102587</v>
      </c>
      <c r="Y307" s="57">
        <v>9.0084189363239406E-2</v>
      </c>
      <c r="AA307" s="57">
        <f t="shared" si="112"/>
        <v>10.20258748452566</v>
      </c>
      <c r="AB307" s="19">
        <v>6.72</v>
      </c>
      <c r="AC307" s="17">
        <f t="shared" si="113"/>
        <v>23.33019928416255</v>
      </c>
      <c r="AD307" s="18">
        <f>AD306+AC307</f>
        <v>115.87379351252767</v>
      </c>
      <c r="AE307"/>
    </row>
    <row r="308" spans="1:31" ht="15.75" x14ac:dyDescent="0.25">
      <c r="A308" s="9" t="s">
        <v>693</v>
      </c>
      <c r="B308" s="10">
        <v>89</v>
      </c>
      <c r="C308" s="11">
        <v>-117.079453</v>
      </c>
      <c r="D308" s="11">
        <v>46.779618999999997</v>
      </c>
      <c r="E308" s="11">
        <v>493934.74770000001</v>
      </c>
      <c r="F308" s="11">
        <v>5180677.5070000002</v>
      </c>
      <c r="G308" s="11" t="s">
        <v>58</v>
      </c>
      <c r="H308" s="12">
        <v>5</v>
      </c>
      <c r="I308" s="12" t="s">
        <v>117</v>
      </c>
      <c r="J308" s="13" t="s">
        <v>688</v>
      </c>
      <c r="K308" s="12">
        <v>24</v>
      </c>
      <c r="L308" s="12" t="s">
        <v>543</v>
      </c>
      <c r="M308" s="12" t="s">
        <v>66</v>
      </c>
      <c r="N308" s="33" t="s">
        <v>69</v>
      </c>
      <c r="O308" s="33" t="s">
        <v>689</v>
      </c>
      <c r="P308" s="33">
        <v>70</v>
      </c>
      <c r="Q308" s="33">
        <v>101</v>
      </c>
      <c r="R308" s="12">
        <f t="shared" si="111"/>
        <v>31</v>
      </c>
      <c r="S308" s="12">
        <f>S307+R308</f>
        <v>101</v>
      </c>
      <c r="T308" s="14">
        <v>1.519392237717764</v>
      </c>
      <c r="U308" s="56">
        <v>-25.032527999999999</v>
      </c>
      <c r="W308" s="57">
        <v>0.45043527725317989</v>
      </c>
      <c r="Y308" s="57">
        <v>5.5155293635805153E-2</v>
      </c>
      <c r="AA308" s="57">
        <f t="shared" si="112"/>
        <v>8.1666735422975041</v>
      </c>
      <c r="AB308" s="19">
        <v>6.99</v>
      </c>
      <c r="AC308" s="17">
        <f t="shared" si="113"/>
        <v>21.216023779434643</v>
      </c>
      <c r="AD308" s="18">
        <f>AD307+AC308</f>
        <v>137.08981729196231</v>
      </c>
      <c r="AE308"/>
    </row>
    <row r="309" spans="1:31" ht="15.75" x14ac:dyDescent="0.25">
      <c r="A309" s="21" t="s">
        <v>694</v>
      </c>
      <c r="B309" s="38">
        <v>89</v>
      </c>
      <c r="C309" s="45">
        <v>-117.079453</v>
      </c>
      <c r="D309" s="45">
        <v>46.779618999999997</v>
      </c>
      <c r="E309" s="45">
        <v>493934.74770000001</v>
      </c>
      <c r="F309" s="45">
        <v>5180677.5070000002</v>
      </c>
      <c r="G309" s="45" t="s">
        <v>58</v>
      </c>
      <c r="H309" s="33">
        <v>5</v>
      </c>
      <c r="I309" s="33" t="s">
        <v>117</v>
      </c>
      <c r="J309" s="35" t="s">
        <v>688</v>
      </c>
      <c r="K309" s="33">
        <v>24</v>
      </c>
      <c r="L309" s="33" t="s">
        <v>543</v>
      </c>
      <c r="M309" s="33" t="s">
        <v>66</v>
      </c>
      <c r="N309" s="33" t="s">
        <v>85</v>
      </c>
      <c r="O309" s="33" t="s">
        <v>689</v>
      </c>
      <c r="P309" s="33">
        <v>101</v>
      </c>
      <c r="Q309" s="33">
        <v>148</v>
      </c>
      <c r="R309" s="12">
        <f t="shared" si="111"/>
        <v>47</v>
      </c>
      <c r="S309" s="12">
        <f>S308+R309</f>
        <v>148</v>
      </c>
      <c r="T309" s="14">
        <v>1.6018669887324239</v>
      </c>
      <c r="U309" s="56">
        <v>-24.126255999999998</v>
      </c>
      <c r="W309" s="57">
        <v>0.22460594674386064</v>
      </c>
      <c r="Y309" s="57">
        <v>3.5133332055288236E-2</v>
      </c>
      <c r="AA309" s="57">
        <f t="shared" si="112"/>
        <v>6.392958868529897</v>
      </c>
      <c r="AB309" s="19">
        <v>7.23</v>
      </c>
      <c r="AC309" s="17">
        <f t="shared" si="113"/>
        <v>16.910076023413211</v>
      </c>
      <c r="AD309" s="18">
        <f>AD308+AC309</f>
        <v>153.99989331537552</v>
      </c>
      <c r="AE309"/>
    </row>
    <row r="311" spans="1:31" s="61" customFormat="1" ht="15.75" x14ac:dyDescent="0.25">
      <c r="A311" s="21" t="s">
        <v>701</v>
      </c>
      <c r="B311" s="38">
        <v>91</v>
      </c>
      <c r="C311" s="45">
        <v>-117.07861699999999</v>
      </c>
      <c r="D311" s="45">
        <v>46.779552000000002</v>
      </c>
      <c r="E311" s="45">
        <v>493998.55849999998</v>
      </c>
      <c r="F311" s="45">
        <v>5180669.9979999997</v>
      </c>
      <c r="G311" s="45" t="s">
        <v>28</v>
      </c>
      <c r="H311" s="33">
        <v>6</v>
      </c>
      <c r="I311" s="33" t="s">
        <v>117</v>
      </c>
      <c r="J311" s="35" t="s">
        <v>702</v>
      </c>
      <c r="K311" s="33">
        <v>26</v>
      </c>
      <c r="L311" s="33" t="s">
        <v>543</v>
      </c>
      <c r="M311" s="33" t="s">
        <v>31</v>
      </c>
      <c r="N311" s="33" t="s">
        <v>31</v>
      </c>
      <c r="O311" s="33" t="s">
        <v>703</v>
      </c>
      <c r="P311" s="33">
        <v>0</v>
      </c>
      <c r="Q311" s="33">
        <v>20</v>
      </c>
      <c r="R311" s="33">
        <f t="shared" ref="R311:R316" si="114">Q311-P311</f>
        <v>20</v>
      </c>
      <c r="S311" s="33">
        <f>R311</f>
        <v>20</v>
      </c>
      <c r="T311" s="14">
        <v>1.3018998684716332</v>
      </c>
      <c r="U311" s="67">
        <v>-26.241568000000001</v>
      </c>
      <c r="W311" s="68">
        <v>2.3802107705217437</v>
      </c>
      <c r="Y311" s="68">
        <v>0.18629004393109233</v>
      </c>
      <c r="AA311" s="68">
        <f t="shared" ref="AA311:AA316" si="115">W311/Y311</f>
        <v>12.776908096077161</v>
      </c>
      <c r="AB311" s="71">
        <v>5.03</v>
      </c>
      <c r="AC311" s="69">
        <f t="shared" ref="AC311:AC316" si="116">R311*T311*W311</f>
        <v>61.975921781540457</v>
      </c>
      <c r="AD311" s="70">
        <f>AC311</f>
        <v>61.975921781540457</v>
      </c>
    </row>
    <row r="312" spans="1:31" s="61" customFormat="1" ht="15.75" x14ac:dyDescent="0.25">
      <c r="A312" s="21" t="s">
        <v>704</v>
      </c>
      <c r="B312" s="38">
        <v>91</v>
      </c>
      <c r="C312" s="45">
        <v>-117.07861699999999</v>
      </c>
      <c r="D312" s="45">
        <v>46.779552000000002</v>
      </c>
      <c r="E312" s="45">
        <v>493998.55849999998</v>
      </c>
      <c r="F312" s="45">
        <v>5180669.9979999997</v>
      </c>
      <c r="G312" s="45" t="s">
        <v>28</v>
      </c>
      <c r="H312" s="33">
        <v>6</v>
      </c>
      <c r="I312" s="33" t="s">
        <v>117</v>
      </c>
      <c r="J312" s="35" t="s">
        <v>702</v>
      </c>
      <c r="K312" s="33">
        <v>26</v>
      </c>
      <c r="L312" s="33" t="s">
        <v>543</v>
      </c>
      <c r="M312" s="33" t="s">
        <v>29</v>
      </c>
      <c r="N312" s="33" t="s">
        <v>149</v>
      </c>
      <c r="O312" s="33" t="s">
        <v>703</v>
      </c>
      <c r="P312" s="33">
        <v>20</v>
      </c>
      <c r="Q312" s="33">
        <v>37</v>
      </c>
      <c r="R312" s="33">
        <f t="shared" si="114"/>
        <v>17</v>
      </c>
      <c r="S312" s="33">
        <f>S311+R312</f>
        <v>37</v>
      </c>
      <c r="T312" s="14">
        <v>1.1467055136924336</v>
      </c>
      <c r="U312" s="67">
        <v>-25.472456000000001</v>
      </c>
      <c r="W312" s="68">
        <v>1.6105638376383766</v>
      </c>
      <c r="Y312" s="68">
        <v>0.13682509225092254</v>
      </c>
      <c r="AA312" s="68">
        <f t="shared" si="115"/>
        <v>11.770968403111144</v>
      </c>
      <c r="AB312" s="71">
        <v>6.08</v>
      </c>
      <c r="AC312" s="69">
        <f t="shared" si="116"/>
        <v>31.396321357150725</v>
      </c>
      <c r="AD312" s="70">
        <f>AD311+AC312</f>
        <v>93.372243138691175</v>
      </c>
    </row>
    <row r="313" spans="1:31" ht="15.75" x14ac:dyDescent="0.25">
      <c r="A313" s="9" t="s">
        <v>705</v>
      </c>
      <c r="B313" s="10">
        <v>91</v>
      </c>
      <c r="C313" s="11">
        <v>-117.07861699999999</v>
      </c>
      <c r="D313" s="11">
        <v>46.779552000000002</v>
      </c>
      <c r="E313" s="11">
        <v>493998.55849999998</v>
      </c>
      <c r="F313" s="11">
        <v>5180669.9979999997</v>
      </c>
      <c r="G313" s="11" t="s">
        <v>28</v>
      </c>
      <c r="H313" s="12">
        <v>6</v>
      </c>
      <c r="I313" s="12" t="s">
        <v>117</v>
      </c>
      <c r="J313" s="13" t="s">
        <v>702</v>
      </c>
      <c r="K313" s="12">
        <v>26</v>
      </c>
      <c r="L313" s="12" t="s">
        <v>543</v>
      </c>
      <c r="M313" s="12" t="s">
        <v>29</v>
      </c>
      <c r="N313" s="12" t="s">
        <v>151</v>
      </c>
      <c r="O313" s="12" t="s">
        <v>703</v>
      </c>
      <c r="P313" s="12">
        <v>37</v>
      </c>
      <c r="Q313" s="12">
        <v>55</v>
      </c>
      <c r="R313" s="12">
        <f t="shared" si="114"/>
        <v>18</v>
      </c>
      <c r="S313" s="12">
        <f>S312+R313</f>
        <v>55</v>
      </c>
      <c r="T313" s="14">
        <v>1.1763926566210841</v>
      </c>
      <c r="U313" s="56">
        <v>-25.127015999999998</v>
      </c>
      <c r="W313" s="57">
        <v>1.0658787657031348</v>
      </c>
      <c r="Y313" s="57">
        <v>0.10288449810952555</v>
      </c>
      <c r="AA313" s="57">
        <f t="shared" si="115"/>
        <v>10.359954952284989</v>
      </c>
      <c r="AB313" s="19">
        <v>6.65</v>
      </c>
      <c r="AC313" s="17">
        <f t="shared" si="116"/>
        <v>22.57005515078723</v>
      </c>
      <c r="AD313" s="18">
        <f>AD312+AC313</f>
        <v>115.9422982894784</v>
      </c>
      <c r="AE313"/>
    </row>
    <row r="314" spans="1:31" ht="15.75" x14ac:dyDescent="0.25">
      <c r="A314" s="9" t="s">
        <v>706</v>
      </c>
      <c r="B314" s="10">
        <v>91</v>
      </c>
      <c r="C314" s="11">
        <v>-117.07861699999999</v>
      </c>
      <c r="D314" s="11">
        <v>46.779552000000002</v>
      </c>
      <c r="E314" s="11">
        <v>493998.55849999998</v>
      </c>
      <c r="F314" s="11">
        <v>5180669.9979999997</v>
      </c>
      <c r="G314" s="11" t="s">
        <v>28</v>
      </c>
      <c r="H314" s="12">
        <v>6</v>
      </c>
      <c r="I314" s="12" t="s">
        <v>117</v>
      </c>
      <c r="J314" s="13" t="s">
        <v>702</v>
      </c>
      <c r="K314" s="12">
        <v>26</v>
      </c>
      <c r="L314" s="12" t="s">
        <v>543</v>
      </c>
      <c r="M314" s="12" t="s">
        <v>35</v>
      </c>
      <c r="N314" s="12" t="s">
        <v>35</v>
      </c>
      <c r="O314" s="12" t="s">
        <v>703</v>
      </c>
      <c r="P314" s="12">
        <v>55</v>
      </c>
      <c r="Q314" s="12">
        <v>86</v>
      </c>
      <c r="R314" s="12">
        <f t="shared" si="114"/>
        <v>31</v>
      </c>
      <c r="S314" s="12">
        <f>S313+R314</f>
        <v>86</v>
      </c>
      <c r="T314" s="14">
        <v>1.5269729545132198</v>
      </c>
      <c r="U314" s="56">
        <v>-25.298720000000003</v>
      </c>
      <c r="W314" s="57">
        <v>0.59733628628788116</v>
      </c>
      <c r="Y314" s="57">
        <v>6.4208597559032549E-2</v>
      </c>
      <c r="AA314" s="57">
        <f t="shared" si="115"/>
        <v>9.3030576744601525</v>
      </c>
      <c r="AB314" s="19">
        <v>6.88</v>
      </c>
      <c r="AC314" s="17">
        <f t="shared" si="116"/>
        <v>28.275606971239771</v>
      </c>
      <c r="AD314" s="18">
        <f>AD313+AC314</f>
        <v>144.21790526071817</v>
      </c>
      <c r="AE314"/>
    </row>
    <row r="315" spans="1:31" ht="15.75" x14ac:dyDescent="0.25">
      <c r="A315" s="9" t="s">
        <v>707</v>
      </c>
      <c r="B315" s="10">
        <v>91</v>
      </c>
      <c r="C315" s="11">
        <v>-117.07861699999999</v>
      </c>
      <c r="D315" s="11">
        <v>46.779552000000002</v>
      </c>
      <c r="E315" s="11">
        <v>493998.55849999998</v>
      </c>
      <c r="F315" s="11">
        <v>5180669.9979999997</v>
      </c>
      <c r="G315" s="11" t="s">
        <v>28</v>
      </c>
      <c r="H315" s="12">
        <v>6</v>
      </c>
      <c r="I315" s="12" t="s">
        <v>117</v>
      </c>
      <c r="J315" s="13" t="s">
        <v>702</v>
      </c>
      <c r="K315" s="12">
        <v>26</v>
      </c>
      <c r="L315" s="12" t="s">
        <v>543</v>
      </c>
      <c r="M315" s="12" t="s">
        <v>37</v>
      </c>
      <c r="N315" s="12" t="s">
        <v>219</v>
      </c>
      <c r="O315" s="12" t="s">
        <v>703</v>
      </c>
      <c r="P315" s="12">
        <v>86</v>
      </c>
      <c r="Q315" s="12">
        <v>125</v>
      </c>
      <c r="R315" s="12">
        <f t="shared" si="114"/>
        <v>39</v>
      </c>
      <c r="S315" s="12">
        <f>S314+R315</f>
        <v>125</v>
      </c>
      <c r="T315" s="14">
        <v>1.605226808840913</v>
      </c>
      <c r="U315" s="56">
        <v>-24.167912000000001</v>
      </c>
      <c r="W315" s="57">
        <v>0.22729319489899563</v>
      </c>
      <c r="Y315" s="57">
        <v>3.0897378023548888E-2</v>
      </c>
      <c r="AA315" s="57">
        <f t="shared" si="115"/>
        <v>7.3563910415233549</v>
      </c>
      <c r="AB315" s="19">
        <v>7.07</v>
      </c>
      <c r="AC315" s="17">
        <f t="shared" si="116"/>
        <v>14.229428066839846</v>
      </c>
      <c r="AD315" s="18">
        <f>AD314+AC315</f>
        <v>158.44733332755803</v>
      </c>
      <c r="AE315"/>
    </row>
    <row r="316" spans="1:31" s="61" customFormat="1" ht="15.75" x14ac:dyDescent="0.25">
      <c r="A316" s="21" t="s">
        <v>708</v>
      </c>
      <c r="B316" s="38">
        <v>91</v>
      </c>
      <c r="C316" s="45">
        <v>-117.07861699999999</v>
      </c>
      <c r="D316" s="45">
        <v>46.779552000000002</v>
      </c>
      <c r="E316" s="45">
        <v>493998.55849999998</v>
      </c>
      <c r="F316" s="45">
        <v>5180669.9979999997</v>
      </c>
      <c r="G316" s="45" t="s">
        <v>28</v>
      </c>
      <c r="H316" s="33">
        <v>6</v>
      </c>
      <c r="I316" s="33" t="s">
        <v>117</v>
      </c>
      <c r="J316" s="35" t="s">
        <v>702</v>
      </c>
      <c r="K316" s="33">
        <v>26</v>
      </c>
      <c r="L316" s="33" t="s">
        <v>543</v>
      </c>
      <c r="M316" s="33" t="s">
        <v>66</v>
      </c>
      <c r="N316" s="33" t="s">
        <v>85</v>
      </c>
      <c r="O316" s="33" t="s">
        <v>703</v>
      </c>
      <c r="P316" s="33">
        <v>125</v>
      </c>
      <c r="Q316" s="33">
        <v>153</v>
      </c>
      <c r="R316" s="33">
        <f t="shared" si="114"/>
        <v>28</v>
      </c>
      <c r="S316" s="33">
        <f>S315+R316</f>
        <v>153</v>
      </c>
      <c r="T316" s="14">
        <v>1.7159928467089052</v>
      </c>
      <c r="U316" s="73">
        <v>-26.202959999999997</v>
      </c>
      <c r="V316" s="74"/>
      <c r="W316" s="75">
        <v>1.0496989786085951</v>
      </c>
      <c r="X316" s="74"/>
      <c r="Y316" s="75">
        <v>8.4598766621699767E-2</v>
      </c>
      <c r="AA316" s="68">
        <f t="shared" si="115"/>
        <v>12.407970240305429</v>
      </c>
      <c r="AB316" s="71">
        <v>6.92</v>
      </c>
      <c r="AC316" s="69">
        <f t="shared" si="116"/>
        <v>50.435726277719809</v>
      </c>
      <c r="AD316" s="70">
        <f>AD315+AC316</f>
        <v>208.88305960527782</v>
      </c>
    </row>
    <row r="318" spans="1:31" ht="15.75" x14ac:dyDescent="0.25">
      <c r="A318" s="9" t="s">
        <v>715</v>
      </c>
      <c r="B318" s="10">
        <v>93</v>
      </c>
      <c r="C318" s="11">
        <v>-117.077781</v>
      </c>
      <c r="D318" s="11">
        <v>46.779494</v>
      </c>
      <c r="E318" s="11">
        <v>494062.37040000001</v>
      </c>
      <c r="F318" s="11">
        <v>5180663.4890000001</v>
      </c>
      <c r="G318" s="11" t="s">
        <v>512</v>
      </c>
      <c r="H318" s="12">
        <v>8</v>
      </c>
      <c r="I318" s="12" t="s">
        <v>117</v>
      </c>
      <c r="J318" s="13" t="s">
        <v>716</v>
      </c>
      <c r="K318" s="12">
        <v>28</v>
      </c>
      <c r="L318" s="12" t="s">
        <v>543</v>
      </c>
      <c r="M318" s="12" t="s">
        <v>31</v>
      </c>
      <c r="N318" s="12" t="s">
        <v>31</v>
      </c>
      <c r="O318" s="12" t="s">
        <v>717</v>
      </c>
      <c r="P318" s="12">
        <v>0</v>
      </c>
      <c r="Q318" s="12">
        <v>18</v>
      </c>
      <c r="R318" s="12">
        <f t="shared" ref="R318:R323" si="117">Q318-P318</f>
        <v>18</v>
      </c>
      <c r="S318" s="12">
        <f>R318</f>
        <v>18</v>
      </c>
      <c r="T318" s="14">
        <v>1.2036092571324586</v>
      </c>
      <c r="U318" s="56">
        <v>-26.165368000000001</v>
      </c>
      <c r="W318" s="57">
        <v>2.5644190551885151</v>
      </c>
      <c r="Y318" s="57">
        <v>0.2020639809249416</v>
      </c>
      <c r="AA318" s="57">
        <f t="shared" ref="AA318:AA323" si="118">W318/Y318</f>
        <v>12.691124085796817</v>
      </c>
      <c r="AB318" s="19">
        <v>4.97</v>
      </c>
      <c r="AC318" s="17">
        <f t="shared" ref="AC318:AC323" si="119">R318*T318*W318</f>
        <v>55.558053251851867</v>
      </c>
      <c r="AD318" s="18">
        <f>AC318</f>
        <v>55.558053251851867</v>
      </c>
      <c r="AE318"/>
    </row>
    <row r="319" spans="1:31" ht="15.75" x14ac:dyDescent="0.25">
      <c r="A319" s="9" t="s">
        <v>718</v>
      </c>
      <c r="B319" s="10">
        <v>93</v>
      </c>
      <c r="C319" s="11">
        <v>-117.077781</v>
      </c>
      <c r="D319" s="11">
        <v>46.779494</v>
      </c>
      <c r="E319" s="11">
        <v>494062.37040000001</v>
      </c>
      <c r="F319" s="11">
        <v>5180663.4890000001</v>
      </c>
      <c r="G319" s="11" t="s">
        <v>512</v>
      </c>
      <c r="H319" s="12">
        <v>8</v>
      </c>
      <c r="I319" s="12" t="s">
        <v>117</v>
      </c>
      <c r="J319" s="13" t="s">
        <v>716</v>
      </c>
      <c r="K319" s="12">
        <v>28</v>
      </c>
      <c r="L319" s="12" t="s">
        <v>543</v>
      </c>
      <c r="M319" s="12" t="s">
        <v>29</v>
      </c>
      <c r="N319" s="12" t="s">
        <v>149</v>
      </c>
      <c r="O319" s="12" t="s">
        <v>717</v>
      </c>
      <c r="P319" s="12">
        <v>18</v>
      </c>
      <c r="Q319" s="12">
        <v>34</v>
      </c>
      <c r="R319" s="12">
        <f t="shared" si="117"/>
        <v>16</v>
      </c>
      <c r="S319" s="12">
        <f>S318+R319</f>
        <v>34</v>
      </c>
      <c r="T319" s="14">
        <v>1.3588785814965243</v>
      </c>
      <c r="U319" s="56">
        <v>-25.359679999999997</v>
      </c>
      <c r="W319" s="57">
        <v>1.3977578833591806</v>
      </c>
      <c r="Y319" s="57">
        <v>0.12952770336951924</v>
      </c>
      <c r="AA319" s="57">
        <f t="shared" si="118"/>
        <v>10.791188656928695</v>
      </c>
      <c r="AB319" s="19">
        <v>6.44</v>
      </c>
      <c r="AC319" s="17">
        <f t="shared" si="119"/>
        <v>30.390131997035322</v>
      </c>
      <c r="AD319" s="18">
        <f>AD318+AC319</f>
        <v>85.948185248887185</v>
      </c>
      <c r="AE319"/>
    </row>
    <row r="320" spans="1:31" ht="15.75" x14ac:dyDescent="0.25">
      <c r="A320" s="9" t="s">
        <v>719</v>
      </c>
      <c r="B320" s="10">
        <v>93</v>
      </c>
      <c r="C320" s="11">
        <v>-117.077781</v>
      </c>
      <c r="D320" s="11">
        <v>46.779494</v>
      </c>
      <c r="E320" s="11">
        <v>494062.37040000001</v>
      </c>
      <c r="F320" s="11">
        <v>5180663.4890000001</v>
      </c>
      <c r="G320" s="11" t="s">
        <v>512</v>
      </c>
      <c r="H320" s="12">
        <v>8</v>
      </c>
      <c r="I320" s="12" t="s">
        <v>117</v>
      </c>
      <c r="J320" s="13" t="s">
        <v>716</v>
      </c>
      <c r="K320" s="12">
        <v>28</v>
      </c>
      <c r="L320" s="12" t="s">
        <v>543</v>
      </c>
      <c r="M320" s="12" t="s">
        <v>29</v>
      </c>
      <c r="N320" s="12" t="s">
        <v>151</v>
      </c>
      <c r="O320" s="12" t="s">
        <v>717</v>
      </c>
      <c r="P320" s="12">
        <v>34</v>
      </c>
      <c r="Q320" s="12">
        <v>54</v>
      </c>
      <c r="R320" s="12">
        <f t="shared" si="117"/>
        <v>20</v>
      </c>
      <c r="S320" s="12">
        <f>S319+R320</f>
        <v>54</v>
      </c>
      <c r="T320" s="14">
        <v>1.348838142703813</v>
      </c>
      <c r="U320" s="56">
        <v>-25.237760000000002</v>
      </c>
      <c r="W320" s="57">
        <v>0.86292090600775195</v>
      </c>
      <c r="Y320" s="57">
        <v>8.9666606104651173E-2</v>
      </c>
      <c r="AA320" s="57">
        <f t="shared" si="118"/>
        <v>9.6236597267953314</v>
      </c>
      <c r="AB320" s="19">
        <v>6.32</v>
      </c>
      <c r="AC320" s="17">
        <f t="shared" si="119"/>
        <v>23.278812643195753</v>
      </c>
      <c r="AD320" s="18">
        <f>AD319+AC320</f>
        <v>109.22699789208293</v>
      </c>
      <c r="AE320"/>
    </row>
    <row r="321" spans="1:31" ht="15.75" x14ac:dyDescent="0.25">
      <c r="A321" s="9" t="s">
        <v>720</v>
      </c>
      <c r="B321" s="10">
        <v>93</v>
      </c>
      <c r="C321" s="11">
        <v>-117.077781</v>
      </c>
      <c r="D321" s="11">
        <v>46.779494</v>
      </c>
      <c r="E321" s="11">
        <v>494062.37040000001</v>
      </c>
      <c r="F321" s="11">
        <v>5180663.4890000001</v>
      </c>
      <c r="G321" s="11" t="s">
        <v>512</v>
      </c>
      <c r="H321" s="12">
        <v>8</v>
      </c>
      <c r="I321" s="12" t="s">
        <v>117</v>
      </c>
      <c r="J321" s="13" t="s">
        <v>716</v>
      </c>
      <c r="K321" s="12">
        <v>28</v>
      </c>
      <c r="L321" s="12" t="s">
        <v>543</v>
      </c>
      <c r="M321" s="12" t="s">
        <v>310</v>
      </c>
      <c r="N321" s="12" t="s">
        <v>310</v>
      </c>
      <c r="O321" s="12" t="s">
        <v>717</v>
      </c>
      <c r="P321" s="12">
        <v>54</v>
      </c>
      <c r="Q321" s="12">
        <v>80</v>
      </c>
      <c r="R321" s="12">
        <f t="shared" si="117"/>
        <v>26</v>
      </c>
      <c r="S321" s="12">
        <f>S320+R321</f>
        <v>80</v>
      </c>
      <c r="T321" s="14">
        <v>1.5072853053997468</v>
      </c>
      <c r="U321" s="56">
        <v>-25.180864</v>
      </c>
      <c r="W321" s="57">
        <v>0.58015332596833047</v>
      </c>
      <c r="Y321" s="57">
        <v>5.9872116768772396E-2</v>
      </c>
      <c r="AA321" s="57">
        <f t="shared" si="118"/>
        <v>9.6898749748384052</v>
      </c>
      <c r="AB321" s="19">
        <v>6.53</v>
      </c>
      <c r="AC321" s="17">
        <f t="shared" si="119"/>
        <v>22.735871160882201</v>
      </c>
      <c r="AD321" s="18">
        <f>AD320+AC321</f>
        <v>131.96286905296515</v>
      </c>
      <c r="AE321"/>
    </row>
    <row r="322" spans="1:31" ht="15.75" x14ac:dyDescent="0.25">
      <c r="A322" s="9" t="s">
        <v>721</v>
      </c>
      <c r="B322" s="10">
        <v>93</v>
      </c>
      <c r="C322" s="11">
        <v>-117.077781</v>
      </c>
      <c r="D322" s="11">
        <v>46.779494</v>
      </c>
      <c r="E322" s="11">
        <v>494062.37040000001</v>
      </c>
      <c r="F322" s="11">
        <v>5180663.4890000001</v>
      </c>
      <c r="G322" s="11" t="s">
        <v>512</v>
      </c>
      <c r="H322" s="12">
        <v>8</v>
      </c>
      <c r="I322" s="12" t="s">
        <v>117</v>
      </c>
      <c r="J322" s="13" t="s">
        <v>716</v>
      </c>
      <c r="K322" s="12">
        <v>28</v>
      </c>
      <c r="L322" s="12" t="s">
        <v>543</v>
      </c>
      <c r="M322" s="12" t="s">
        <v>37</v>
      </c>
      <c r="N322" s="12" t="s">
        <v>38</v>
      </c>
      <c r="O322" s="12" t="s">
        <v>717</v>
      </c>
      <c r="P322" s="12">
        <v>80</v>
      </c>
      <c r="Q322" s="12">
        <v>121</v>
      </c>
      <c r="R322" s="12">
        <f t="shared" si="117"/>
        <v>41</v>
      </c>
      <c r="S322" s="12">
        <f>S321+R322</f>
        <v>121</v>
      </c>
      <c r="T322" s="14">
        <v>1.5753246034505533</v>
      </c>
      <c r="U322" s="56">
        <v>-24.358919999999998</v>
      </c>
      <c r="W322" s="57">
        <v>0.2760621951454626</v>
      </c>
      <c r="Y322" s="57">
        <v>3.4159710038751477E-2</v>
      </c>
      <c r="AA322" s="57">
        <f t="shared" si="118"/>
        <v>8.0815145922577205</v>
      </c>
      <c r="AB322" s="19">
        <v>7.02</v>
      </c>
      <c r="AC322" s="17">
        <f t="shared" si="119"/>
        <v>17.830390291903822</v>
      </c>
      <c r="AD322" s="18">
        <f>AD321+AC322</f>
        <v>149.79325934486897</v>
      </c>
      <c r="AE322"/>
    </row>
    <row r="323" spans="1:31" ht="15.75" x14ac:dyDescent="0.25">
      <c r="A323" s="9" t="s">
        <v>722</v>
      </c>
      <c r="B323" s="10">
        <v>93</v>
      </c>
      <c r="C323" s="11">
        <v>-117.077781</v>
      </c>
      <c r="D323" s="11">
        <v>46.779494</v>
      </c>
      <c r="E323" s="11">
        <v>494062.37040000001</v>
      </c>
      <c r="F323" s="11">
        <v>5180663.4890000001</v>
      </c>
      <c r="G323" s="11" t="s">
        <v>512</v>
      </c>
      <c r="H323" s="12">
        <v>8</v>
      </c>
      <c r="I323" s="12" t="s">
        <v>117</v>
      </c>
      <c r="J323" s="13" t="s">
        <v>716</v>
      </c>
      <c r="K323" s="12">
        <v>28</v>
      </c>
      <c r="L323" s="12" t="s">
        <v>543</v>
      </c>
      <c r="M323" s="12" t="s">
        <v>37</v>
      </c>
      <c r="N323" s="12" t="s">
        <v>40</v>
      </c>
      <c r="O323" s="12" t="s">
        <v>717</v>
      </c>
      <c r="P323" s="12">
        <v>121</v>
      </c>
      <c r="Q323" s="12">
        <v>153</v>
      </c>
      <c r="R323" s="12">
        <f t="shared" si="117"/>
        <v>32</v>
      </c>
      <c r="S323" s="12">
        <f>S322+R323</f>
        <v>153</v>
      </c>
      <c r="T323" s="14">
        <v>1.6722746544583522</v>
      </c>
      <c r="U323" s="56">
        <v>-24.043959999999998</v>
      </c>
      <c r="W323" s="57">
        <v>0.18705733931701304</v>
      </c>
      <c r="Y323" s="57">
        <v>2.5378763073248711E-2</v>
      </c>
      <c r="AA323" s="57">
        <f t="shared" si="118"/>
        <v>7.3706247533468936</v>
      </c>
      <c r="AB323" s="19">
        <v>7.02</v>
      </c>
      <c r="AC323" s="17">
        <f t="shared" si="119"/>
        <v>10.009959919048216</v>
      </c>
      <c r="AD323" s="18">
        <f>AD322+AC323</f>
        <v>159.80321926391719</v>
      </c>
      <c r="AE323"/>
    </row>
    <row r="325" spans="1:31" s="61" customFormat="1" ht="15.75" x14ac:dyDescent="0.25">
      <c r="A325" s="21" t="s">
        <v>729</v>
      </c>
      <c r="B325" s="38">
        <v>95</v>
      </c>
      <c r="C325" s="45">
        <v>-117.088081</v>
      </c>
      <c r="D325" s="45">
        <v>46.779724999999999</v>
      </c>
      <c r="E325" s="45">
        <v>493276.12</v>
      </c>
      <c r="F325" s="45">
        <v>5180689.9879999999</v>
      </c>
      <c r="G325" s="45" t="s">
        <v>130</v>
      </c>
      <c r="H325" s="33">
        <v>1</v>
      </c>
      <c r="I325" s="33" t="s">
        <v>29</v>
      </c>
      <c r="J325" s="35" t="s">
        <v>730</v>
      </c>
      <c r="K325" s="33">
        <v>3</v>
      </c>
      <c r="L325" s="33" t="s">
        <v>137</v>
      </c>
      <c r="M325" s="33" t="s">
        <v>31</v>
      </c>
      <c r="N325" s="33" t="s">
        <v>31</v>
      </c>
      <c r="O325" s="33" t="s">
        <v>731</v>
      </c>
      <c r="P325" s="33">
        <v>0</v>
      </c>
      <c r="Q325" s="33">
        <v>10</v>
      </c>
      <c r="R325" s="33">
        <f t="shared" ref="R325:R332" si="120">Q325-P325</f>
        <v>10</v>
      </c>
      <c r="S325" s="33">
        <f>R325</f>
        <v>10</v>
      </c>
      <c r="T325" s="69">
        <v>1.1537489976169508</v>
      </c>
      <c r="U325" s="67">
        <v>-26.626281700000007</v>
      </c>
      <c r="W325" s="68">
        <v>1.7841982951569124</v>
      </c>
      <c r="Y325" s="68">
        <v>0.15807609886185059</v>
      </c>
      <c r="AA325" s="68">
        <f t="shared" ref="AA325:AA332" si="121">W325/Y325</f>
        <v>11.286958041115367</v>
      </c>
      <c r="AB325" s="71">
        <v>5.39</v>
      </c>
      <c r="AC325" s="69">
        <f t="shared" ref="AC325:AC332" si="122">R325*T325*W325</f>
        <v>20.585169945871602</v>
      </c>
      <c r="AD325" s="70">
        <f>AC325</f>
        <v>20.585169945871602</v>
      </c>
    </row>
    <row r="326" spans="1:31" s="61" customFormat="1" ht="15.75" x14ac:dyDescent="0.25">
      <c r="A326" s="21" t="s">
        <v>732</v>
      </c>
      <c r="B326" s="38">
        <v>95</v>
      </c>
      <c r="C326" s="45">
        <v>-117.088081</v>
      </c>
      <c r="D326" s="45">
        <v>46.779724999999999</v>
      </c>
      <c r="E326" s="45">
        <v>493276.12</v>
      </c>
      <c r="F326" s="45">
        <v>5180689.9879999999</v>
      </c>
      <c r="G326" s="45" t="s">
        <v>130</v>
      </c>
      <c r="H326" s="33">
        <v>1</v>
      </c>
      <c r="I326" s="33" t="s">
        <v>29</v>
      </c>
      <c r="J326" s="35" t="s">
        <v>730</v>
      </c>
      <c r="K326" s="33">
        <v>3</v>
      </c>
      <c r="L326" s="33" t="s">
        <v>137</v>
      </c>
      <c r="M326" s="33" t="s">
        <v>29</v>
      </c>
      <c r="N326" s="33" t="s">
        <v>29</v>
      </c>
      <c r="O326" s="33" t="s">
        <v>731</v>
      </c>
      <c r="P326" s="33">
        <v>10</v>
      </c>
      <c r="Q326" s="33">
        <v>36</v>
      </c>
      <c r="R326" s="33">
        <f t="shared" si="120"/>
        <v>26</v>
      </c>
      <c r="S326" s="33">
        <f t="shared" ref="S326:S332" si="123">S325+R326</f>
        <v>36</v>
      </c>
      <c r="T326" s="69">
        <v>1.5124023663705499</v>
      </c>
      <c r="U326" s="67">
        <v>-25.778960800000007</v>
      </c>
      <c r="W326" s="68">
        <v>1.2350259875259875</v>
      </c>
      <c r="Y326" s="68">
        <v>0.10669296919296921</v>
      </c>
      <c r="AA326" s="68">
        <f t="shared" si="121"/>
        <v>11.57551427116317</v>
      </c>
      <c r="AB326" s="71">
        <v>5.39</v>
      </c>
      <c r="AC326" s="69">
        <f t="shared" si="122"/>
        <v>48.564261877649145</v>
      </c>
      <c r="AD326" s="70">
        <f t="shared" ref="AD326:AD332" si="124">AD325+AC326</f>
        <v>69.149431823520743</v>
      </c>
    </row>
    <row r="327" spans="1:31" s="61" customFormat="1" ht="15.75" x14ac:dyDescent="0.25">
      <c r="A327" s="21" t="s">
        <v>733</v>
      </c>
      <c r="B327" s="38">
        <v>95</v>
      </c>
      <c r="C327" s="45">
        <v>-117.088081</v>
      </c>
      <c r="D327" s="45">
        <v>46.779724999999999</v>
      </c>
      <c r="E327" s="45">
        <v>493276.12</v>
      </c>
      <c r="F327" s="45">
        <v>5180689.9879999999</v>
      </c>
      <c r="G327" s="45" t="s">
        <v>130</v>
      </c>
      <c r="H327" s="33">
        <v>1</v>
      </c>
      <c r="I327" s="33" t="s">
        <v>29</v>
      </c>
      <c r="J327" s="35" t="s">
        <v>730</v>
      </c>
      <c r="K327" s="33">
        <v>3</v>
      </c>
      <c r="L327" s="33" t="s">
        <v>137</v>
      </c>
      <c r="M327" s="33" t="s">
        <v>137</v>
      </c>
      <c r="N327" s="33" t="s">
        <v>137</v>
      </c>
      <c r="O327" s="33" t="s">
        <v>731</v>
      </c>
      <c r="P327" s="33">
        <v>36</v>
      </c>
      <c r="Q327" s="33">
        <v>65</v>
      </c>
      <c r="R327" s="33">
        <f t="shared" si="120"/>
        <v>29</v>
      </c>
      <c r="S327" s="33">
        <f t="shared" si="123"/>
        <v>65</v>
      </c>
      <c r="T327" s="69">
        <v>1.2967783550146481</v>
      </c>
      <c r="U327" s="67">
        <v>-25.957828300000003</v>
      </c>
      <c r="W327" s="68">
        <v>0.95663706108935798</v>
      </c>
      <c r="Y327" s="68">
        <v>8.3581956514818714E-2</v>
      </c>
      <c r="AA327" s="68">
        <f t="shared" si="121"/>
        <v>11.445497341519523</v>
      </c>
      <c r="AB327" s="71">
        <v>6.09</v>
      </c>
      <c r="AC327" s="69">
        <f t="shared" si="122"/>
        <v>35.975840798339647</v>
      </c>
      <c r="AD327" s="70">
        <f t="shared" si="124"/>
        <v>105.12527262186039</v>
      </c>
    </row>
    <row r="328" spans="1:31" s="61" customFormat="1" ht="15.75" x14ac:dyDescent="0.25">
      <c r="A328" s="21" t="s">
        <v>734</v>
      </c>
      <c r="B328" s="38">
        <v>95</v>
      </c>
      <c r="C328" s="45">
        <v>-117.088081</v>
      </c>
      <c r="D328" s="45">
        <v>46.779724999999999</v>
      </c>
      <c r="E328" s="45">
        <v>493276.12</v>
      </c>
      <c r="F328" s="45">
        <v>5180689.9879999999</v>
      </c>
      <c r="G328" s="45" t="s">
        <v>130</v>
      </c>
      <c r="H328" s="33">
        <v>1</v>
      </c>
      <c r="I328" s="33" t="s">
        <v>29</v>
      </c>
      <c r="J328" s="35" t="s">
        <v>730</v>
      </c>
      <c r="K328" s="33">
        <v>3</v>
      </c>
      <c r="L328" s="33" t="s">
        <v>137</v>
      </c>
      <c r="M328" s="33" t="s">
        <v>165</v>
      </c>
      <c r="N328" s="33" t="s">
        <v>165</v>
      </c>
      <c r="O328" s="33" t="s">
        <v>731</v>
      </c>
      <c r="P328" s="33">
        <v>65</v>
      </c>
      <c r="Q328" s="33">
        <v>77</v>
      </c>
      <c r="R328" s="33">
        <f t="shared" si="120"/>
        <v>12</v>
      </c>
      <c r="S328" s="33">
        <f t="shared" si="123"/>
        <v>77</v>
      </c>
      <c r="T328" s="69">
        <v>1.4024493194979186</v>
      </c>
      <c r="U328" s="67">
        <v>-25.937386300000007</v>
      </c>
      <c r="W328" s="68">
        <v>0.41770694050310231</v>
      </c>
      <c r="Y328" s="68">
        <v>4.0653407724496188E-2</v>
      </c>
      <c r="AA328" s="68">
        <f t="shared" si="121"/>
        <v>10.274832145286755</v>
      </c>
      <c r="AB328" s="71">
        <v>6.66</v>
      </c>
      <c r="AC328" s="69">
        <f t="shared" si="122"/>
        <v>7.0297537734976006</v>
      </c>
      <c r="AD328" s="70">
        <f t="shared" si="124"/>
        <v>112.15502639535799</v>
      </c>
    </row>
    <row r="329" spans="1:31" s="61" customFormat="1" ht="15.75" x14ac:dyDescent="0.25">
      <c r="A329" s="21" t="s">
        <v>735</v>
      </c>
      <c r="B329" s="38">
        <v>95</v>
      </c>
      <c r="C329" s="45">
        <v>-117.088081</v>
      </c>
      <c r="D329" s="45">
        <v>46.779724999999999</v>
      </c>
      <c r="E329" s="45">
        <v>493276.12</v>
      </c>
      <c r="F329" s="45">
        <v>5180689.9879999999</v>
      </c>
      <c r="G329" s="45" t="s">
        <v>130</v>
      </c>
      <c r="H329" s="33">
        <v>1</v>
      </c>
      <c r="I329" s="33" t="s">
        <v>29</v>
      </c>
      <c r="J329" s="35" t="s">
        <v>730</v>
      </c>
      <c r="K329" s="33">
        <v>3</v>
      </c>
      <c r="L329" s="33" t="s">
        <v>137</v>
      </c>
      <c r="M329" s="33" t="s">
        <v>66</v>
      </c>
      <c r="N329" s="33" t="s">
        <v>736</v>
      </c>
      <c r="O329" s="33" t="s">
        <v>731</v>
      </c>
      <c r="P329" s="33">
        <v>77</v>
      </c>
      <c r="Q329" s="33">
        <v>94</v>
      </c>
      <c r="R329" s="33">
        <f t="shared" si="120"/>
        <v>17</v>
      </c>
      <c r="S329" s="33">
        <f t="shared" si="123"/>
        <v>94</v>
      </c>
      <c r="T329" s="69">
        <v>1.5513949898539485</v>
      </c>
      <c r="U329" s="67">
        <v>-25.274043400000004</v>
      </c>
      <c r="W329" s="68">
        <v>0.29278715649129539</v>
      </c>
      <c r="Y329" s="68">
        <v>3.6471632056016501E-2</v>
      </c>
      <c r="AA329" s="68">
        <f t="shared" si="121"/>
        <v>8.027805173116624</v>
      </c>
      <c r="AB329" s="71">
        <v>6.91</v>
      </c>
      <c r="AC329" s="69">
        <f t="shared" si="122"/>
        <v>7.7218849704610548</v>
      </c>
      <c r="AD329" s="70">
        <f t="shared" si="124"/>
        <v>119.87691136581904</v>
      </c>
    </row>
    <row r="330" spans="1:31" s="61" customFormat="1" ht="15.75" x14ac:dyDescent="0.25">
      <c r="A330" s="21" t="s">
        <v>737</v>
      </c>
      <c r="B330" s="38">
        <v>95</v>
      </c>
      <c r="C330" s="45">
        <v>-117.088081</v>
      </c>
      <c r="D330" s="45">
        <v>46.779724999999999</v>
      </c>
      <c r="E330" s="45">
        <v>493276.12</v>
      </c>
      <c r="F330" s="45">
        <v>5180689.9879999999</v>
      </c>
      <c r="G330" s="45" t="s">
        <v>130</v>
      </c>
      <c r="H330" s="33">
        <v>1</v>
      </c>
      <c r="I330" s="33" t="s">
        <v>29</v>
      </c>
      <c r="J330" s="35" t="s">
        <v>730</v>
      </c>
      <c r="K330" s="33">
        <v>3</v>
      </c>
      <c r="L330" s="33" t="s">
        <v>137</v>
      </c>
      <c r="M330" s="33" t="s">
        <v>66</v>
      </c>
      <c r="N330" s="33" t="s">
        <v>738</v>
      </c>
      <c r="O330" s="33" t="s">
        <v>731</v>
      </c>
      <c r="P330" s="33">
        <v>94</v>
      </c>
      <c r="Q330" s="33">
        <v>121</v>
      </c>
      <c r="R330" s="33">
        <f t="shared" si="120"/>
        <v>27</v>
      </c>
      <c r="S330" s="33">
        <f t="shared" si="123"/>
        <v>121</v>
      </c>
      <c r="T330" s="69">
        <v>1.6257659016126103</v>
      </c>
      <c r="U330" s="67">
        <v>-24.904043200000004</v>
      </c>
      <c r="W330" s="68">
        <v>0.19748993467031298</v>
      </c>
      <c r="Y330" s="68">
        <v>2.754121087815254E-2</v>
      </c>
      <c r="AA330" s="68">
        <f t="shared" si="121"/>
        <v>7.1707063114997132</v>
      </c>
      <c r="AB330" s="71">
        <v>7.12</v>
      </c>
      <c r="AC330" s="69">
        <f t="shared" si="122"/>
        <v>8.6689548458648158</v>
      </c>
      <c r="AD330" s="70">
        <f t="shared" si="124"/>
        <v>128.54586621168386</v>
      </c>
    </row>
    <row r="331" spans="1:31" s="61" customFormat="1" ht="15.75" x14ac:dyDescent="0.25">
      <c r="A331" s="21" t="s">
        <v>739</v>
      </c>
      <c r="B331" s="38">
        <v>95</v>
      </c>
      <c r="C331" s="45">
        <v>-117.088081</v>
      </c>
      <c r="D331" s="45">
        <v>46.779724999999999</v>
      </c>
      <c r="E331" s="45">
        <v>493276.12</v>
      </c>
      <c r="F331" s="45">
        <v>5180689.9879999999</v>
      </c>
      <c r="G331" s="45" t="s">
        <v>130</v>
      </c>
      <c r="H331" s="33">
        <v>1</v>
      </c>
      <c r="I331" s="33" t="s">
        <v>29</v>
      </c>
      <c r="J331" s="35" t="s">
        <v>730</v>
      </c>
      <c r="K331" s="33">
        <v>3</v>
      </c>
      <c r="L331" s="33" t="s">
        <v>137</v>
      </c>
      <c r="M331" s="33" t="s">
        <v>37</v>
      </c>
      <c r="N331" s="33" t="s">
        <v>38</v>
      </c>
      <c r="O331" s="33" t="s">
        <v>731</v>
      </c>
      <c r="P331" s="33">
        <v>121</v>
      </c>
      <c r="Q331" s="33">
        <v>141</v>
      </c>
      <c r="R331" s="33">
        <f t="shared" si="120"/>
        <v>20</v>
      </c>
      <c r="S331" s="33">
        <f t="shared" si="123"/>
        <v>141</v>
      </c>
      <c r="T331" s="69">
        <v>1.6352548703695795</v>
      </c>
      <c r="U331" s="81">
        <v>-24.850639799999996</v>
      </c>
      <c r="W331" s="80">
        <v>0.13477258303363657</v>
      </c>
      <c r="Y331" s="80">
        <v>2.936092466873089E-2</v>
      </c>
      <c r="AA331" s="68">
        <f t="shared" si="121"/>
        <v>4.5902022689758173</v>
      </c>
      <c r="AB331" s="71">
        <v>7.37</v>
      </c>
      <c r="AC331" s="69">
        <f t="shared" si="122"/>
        <v>4.4077504559608549</v>
      </c>
      <c r="AD331" s="70">
        <f t="shared" si="124"/>
        <v>132.95361666764472</v>
      </c>
    </row>
    <row r="332" spans="1:31" s="61" customFormat="1" ht="15.75" x14ac:dyDescent="0.25">
      <c r="A332" s="21" t="s">
        <v>740</v>
      </c>
      <c r="B332" s="38">
        <v>95</v>
      </c>
      <c r="C332" s="45">
        <v>-117.088081</v>
      </c>
      <c r="D332" s="45">
        <v>46.779724999999999</v>
      </c>
      <c r="E332" s="45">
        <v>493276.12</v>
      </c>
      <c r="F332" s="45">
        <v>5180689.9879999999</v>
      </c>
      <c r="G332" s="45" t="s">
        <v>130</v>
      </c>
      <c r="H332" s="33">
        <v>1</v>
      </c>
      <c r="I332" s="33" t="s">
        <v>29</v>
      </c>
      <c r="J332" s="35" t="s">
        <v>730</v>
      </c>
      <c r="K332" s="33">
        <v>3</v>
      </c>
      <c r="L332" s="33" t="s">
        <v>137</v>
      </c>
      <c r="M332" s="33" t="s">
        <v>37</v>
      </c>
      <c r="N332" s="33" t="s">
        <v>40</v>
      </c>
      <c r="O332" s="33" t="s">
        <v>731</v>
      </c>
      <c r="P332" s="33">
        <v>141</v>
      </c>
      <c r="Q332" s="33">
        <v>148</v>
      </c>
      <c r="R332" s="33">
        <f t="shared" si="120"/>
        <v>7</v>
      </c>
      <c r="S332" s="33">
        <f t="shared" si="123"/>
        <v>148</v>
      </c>
      <c r="T332" s="69">
        <v>1.7656251499257141</v>
      </c>
      <c r="U332" s="81">
        <v>-25.1892627</v>
      </c>
      <c r="W332" s="80">
        <v>0.14793661945087913</v>
      </c>
      <c r="Y332" s="80">
        <v>3.1241977746553757E-2</v>
      </c>
      <c r="AA332" s="68">
        <f t="shared" si="121"/>
        <v>4.7351874023787675</v>
      </c>
      <c r="AB332" s="71">
        <v>7.78</v>
      </c>
      <c r="AC332" s="69">
        <f t="shared" si="122"/>
        <v>1.8284043112822324</v>
      </c>
      <c r="AD332" s="70">
        <f t="shared" si="124"/>
        <v>134.78202097892697</v>
      </c>
    </row>
    <row r="334" spans="1:31" ht="15.75" x14ac:dyDescent="0.25">
      <c r="A334" s="9" t="s">
        <v>746</v>
      </c>
      <c r="B334" s="10">
        <v>97</v>
      </c>
      <c r="C334" s="11">
        <v>-117.087245</v>
      </c>
      <c r="D334" s="11">
        <v>46.779873000000002</v>
      </c>
      <c r="E334" s="11">
        <v>493339.95640000002</v>
      </c>
      <c r="F334" s="11">
        <v>5180706.3629999999</v>
      </c>
      <c r="G334" s="11" t="s">
        <v>512</v>
      </c>
      <c r="H334" s="12">
        <v>2</v>
      </c>
      <c r="I334" s="12" t="s">
        <v>29</v>
      </c>
      <c r="J334" s="13" t="s">
        <v>747</v>
      </c>
      <c r="K334" s="12">
        <v>5</v>
      </c>
      <c r="L334" s="12" t="s">
        <v>137</v>
      </c>
      <c r="M334" s="12" t="s">
        <v>31</v>
      </c>
      <c r="N334" s="12" t="s">
        <v>31</v>
      </c>
      <c r="O334" s="12" t="s">
        <v>748</v>
      </c>
      <c r="P334" s="12">
        <v>0</v>
      </c>
      <c r="Q334" s="12">
        <v>12</v>
      </c>
      <c r="R334" s="12">
        <f t="shared" ref="R334:R340" si="125">Q334-P334</f>
        <v>12</v>
      </c>
      <c r="S334" s="12">
        <f>R334</f>
        <v>12</v>
      </c>
      <c r="T334" s="14">
        <v>1.1331500375344838</v>
      </c>
      <c r="U334" s="81">
        <v>-25.084827599999997</v>
      </c>
      <c r="W334" s="80">
        <v>1.8004713198592588</v>
      </c>
      <c r="Y334" s="80">
        <v>0.1523103674003764</v>
      </c>
      <c r="AA334" s="57">
        <f>W334/Y334</f>
        <v>11.821068720334591</v>
      </c>
      <c r="AB334" s="19">
        <v>4.8499999999999996</v>
      </c>
      <c r="AC334" s="17">
        <f>R334*T334*Y334</f>
        <v>2.0710859824395307</v>
      </c>
      <c r="AD334" s="18">
        <f>AC334</f>
        <v>2.0710859824395307</v>
      </c>
      <c r="AE334"/>
    </row>
    <row r="335" spans="1:31" ht="15.75" x14ac:dyDescent="0.25">
      <c r="A335" s="9" t="s">
        <v>749</v>
      </c>
      <c r="B335" s="10">
        <v>97</v>
      </c>
      <c r="C335" s="11">
        <v>-117.087245</v>
      </c>
      <c r="D335" s="11">
        <v>46.779873000000002</v>
      </c>
      <c r="E335" s="11">
        <v>493339.95640000002</v>
      </c>
      <c r="F335" s="11">
        <v>5180706.3629999999</v>
      </c>
      <c r="G335" s="11" t="s">
        <v>512</v>
      </c>
      <c r="H335" s="12">
        <v>2</v>
      </c>
      <c r="I335" s="12" t="s">
        <v>29</v>
      </c>
      <c r="J335" s="13" t="s">
        <v>747</v>
      </c>
      <c r="K335" s="12">
        <v>5</v>
      </c>
      <c r="L335" s="12" t="s">
        <v>137</v>
      </c>
      <c r="M335" s="12" t="s">
        <v>29</v>
      </c>
      <c r="N335" s="12" t="s">
        <v>29</v>
      </c>
      <c r="O335" s="12" t="s">
        <v>748</v>
      </c>
      <c r="P335" s="12">
        <v>12</v>
      </c>
      <c r="Q335" s="12">
        <v>37</v>
      </c>
      <c r="R335" s="12">
        <f t="shared" si="125"/>
        <v>25</v>
      </c>
      <c r="S335" s="12">
        <f t="shared" ref="S335:S340" si="126">S334+R335</f>
        <v>37</v>
      </c>
      <c r="T335" s="14">
        <v>1.277715777509622</v>
      </c>
      <c r="U335" s="56">
        <v>-25.484596000000003</v>
      </c>
      <c r="W335" s="57">
        <v>1.2029446216846817</v>
      </c>
      <c r="Y335" s="57">
        <v>0.10918670539498121</v>
      </c>
      <c r="AA335" s="57">
        <f t="shared" ref="AA335:AA340" si="127">W335/Y335</f>
        <v>11.017317697544296</v>
      </c>
      <c r="AB335" s="19">
        <v>5.6</v>
      </c>
      <c r="AC335" s="17">
        <f t="shared" ref="AC335:AC340" si="128">R335*T335*W335</f>
        <v>38.425533064921531</v>
      </c>
      <c r="AD335" s="18">
        <f t="shared" ref="AD335:AD340" si="129">AD334+AC335</f>
        <v>40.496619047361065</v>
      </c>
      <c r="AE335"/>
    </row>
    <row r="336" spans="1:31" ht="15.75" x14ac:dyDescent="0.25">
      <c r="A336" s="9" t="s">
        <v>750</v>
      </c>
      <c r="B336" s="10">
        <v>97</v>
      </c>
      <c r="C336" s="11">
        <v>-117.087245</v>
      </c>
      <c r="D336" s="11">
        <v>46.779873000000002</v>
      </c>
      <c r="E336" s="11">
        <v>493339.95640000002</v>
      </c>
      <c r="F336" s="11">
        <v>5180706.3629999999</v>
      </c>
      <c r="G336" s="11" t="s">
        <v>512</v>
      </c>
      <c r="H336" s="12">
        <v>2</v>
      </c>
      <c r="I336" s="12" t="s">
        <v>29</v>
      </c>
      <c r="J336" s="13" t="s">
        <v>747</v>
      </c>
      <c r="K336" s="12">
        <v>5</v>
      </c>
      <c r="L336" s="12" t="s">
        <v>137</v>
      </c>
      <c r="M336" s="12" t="s">
        <v>310</v>
      </c>
      <c r="N336" s="12" t="s">
        <v>310</v>
      </c>
      <c r="O336" s="12" t="s">
        <v>748</v>
      </c>
      <c r="P336" s="12">
        <v>37</v>
      </c>
      <c r="Q336" s="12">
        <v>52</v>
      </c>
      <c r="R336" s="12">
        <f t="shared" si="125"/>
        <v>15</v>
      </c>
      <c r="S336" s="12">
        <f t="shared" si="126"/>
        <v>52</v>
      </c>
      <c r="T336" s="14">
        <v>1.3371502015705019</v>
      </c>
      <c r="U336" s="56">
        <v>-25.113573700000003</v>
      </c>
      <c r="W336" s="57">
        <v>0.5428624204388659</v>
      </c>
      <c r="Y336" s="57">
        <v>5.6053767748252999E-2</v>
      </c>
      <c r="AA336" s="57">
        <f t="shared" si="127"/>
        <v>9.6846731673230835</v>
      </c>
      <c r="AB336" s="19">
        <v>6.18</v>
      </c>
      <c r="AC336" s="17">
        <f t="shared" si="128"/>
        <v>10.888328923723201</v>
      </c>
      <c r="AD336" s="18">
        <f t="shared" si="129"/>
        <v>51.384947971084266</v>
      </c>
      <c r="AE336"/>
    </row>
    <row r="337" spans="1:31" ht="15.75" x14ac:dyDescent="0.25">
      <c r="A337" s="9" t="s">
        <v>751</v>
      </c>
      <c r="B337" s="10">
        <v>97</v>
      </c>
      <c r="C337" s="11">
        <v>-117.087245</v>
      </c>
      <c r="D337" s="11">
        <v>46.779873000000002</v>
      </c>
      <c r="E337" s="11">
        <v>493339.95640000002</v>
      </c>
      <c r="F337" s="11">
        <v>5180706.3629999999</v>
      </c>
      <c r="G337" s="11" t="s">
        <v>512</v>
      </c>
      <c r="H337" s="12">
        <v>2</v>
      </c>
      <c r="I337" s="12" t="s">
        <v>29</v>
      </c>
      <c r="J337" s="13" t="s">
        <v>747</v>
      </c>
      <c r="K337" s="12">
        <v>5</v>
      </c>
      <c r="L337" s="12" t="s">
        <v>137</v>
      </c>
      <c r="M337" s="12" t="s">
        <v>165</v>
      </c>
      <c r="N337" s="12" t="s">
        <v>165</v>
      </c>
      <c r="O337" s="12" t="s">
        <v>748</v>
      </c>
      <c r="P337" s="12">
        <v>52</v>
      </c>
      <c r="Q337" s="12">
        <v>75</v>
      </c>
      <c r="R337" s="12">
        <f t="shared" si="125"/>
        <v>23</v>
      </c>
      <c r="S337" s="12">
        <f t="shared" si="126"/>
        <v>75</v>
      </c>
      <c r="T337" s="14">
        <v>1.6308516196512253</v>
      </c>
      <c r="U337" s="81">
        <v>-24.904439699999998</v>
      </c>
      <c r="W337" s="80">
        <v>0.27966884366277334</v>
      </c>
      <c r="Y337" s="80">
        <v>3.4072518359936035E-2</v>
      </c>
      <c r="AA337" s="57">
        <f t="shared" si="127"/>
        <v>8.2080473391605899</v>
      </c>
      <c r="AB337" s="19">
        <v>6.48</v>
      </c>
      <c r="AC337" s="17">
        <f>R337*T337*Y337</f>
        <v>1.2780461003166492</v>
      </c>
      <c r="AD337" s="18">
        <f t="shared" si="129"/>
        <v>52.662994071400917</v>
      </c>
      <c r="AE337"/>
    </row>
    <row r="338" spans="1:31" ht="15.75" x14ac:dyDescent="0.25">
      <c r="A338" s="9" t="s">
        <v>752</v>
      </c>
      <c r="B338" s="10">
        <v>97</v>
      </c>
      <c r="C338" s="11">
        <v>-117.087245</v>
      </c>
      <c r="D338" s="11">
        <v>46.779873000000002</v>
      </c>
      <c r="E338" s="11">
        <v>493339.95640000002</v>
      </c>
      <c r="F338" s="11">
        <v>5180706.3629999999</v>
      </c>
      <c r="G338" s="11" t="s">
        <v>512</v>
      </c>
      <c r="H338" s="12">
        <v>2</v>
      </c>
      <c r="I338" s="12" t="s">
        <v>29</v>
      </c>
      <c r="J338" s="13" t="s">
        <v>747</v>
      </c>
      <c r="K338" s="12">
        <v>5</v>
      </c>
      <c r="L338" s="12" t="s">
        <v>137</v>
      </c>
      <c r="M338" s="12" t="s">
        <v>37</v>
      </c>
      <c r="N338" s="12" t="s">
        <v>38</v>
      </c>
      <c r="O338" s="12" t="s">
        <v>748</v>
      </c>
      <c r="P338" s="12">
        <v>75</v>
      </c>
      <c r="Q338" s="12">
        <v>105</v>
      </c>
      <c r="R338" s="12">
        <f t="shared" si="125"/>
        <v>30</v>
      </c>
      <c r="S338" s="12">
        <f t="shared" si="126"/>
        <v>105</v>
      </c>
      <c r="T338" s="14">
        <v>1.6659460774944614</v>
      </c>
      <c r="U338" s="56">
        <v>-24.324512500000004</v>
      </c>
      <c r="W338" s="57">
        <v>0.21445293059695977</v>
      </c>
      <c r="Y338" s="57">
        <v>3.643105274828156E-2</v>
      </c>
      <c r="AA338" s="57">
        <f t="shared" si="127"/>
        <v>5.8865422330425368</v>
      </c>
      <c r="AB338" s="19">
        <v>6.62</v>
      </c>
      <c r="AC338" s="17">
        <f t="shared" si="128"/>
        <v>10.718010556055914</v>
      </c>
      <c r="AD338" s="18">
        <f t="shared" si="129"/>
        <v>63.381004627456832</v>
      </c>
      <c r="AE338"/>
    </row>
    <row r="339" spans="1:31" ht="15.75" x14ac:dyDescent="0.25">
      <c r="A339" s="9" t="s">
        <v>753</v>
      </c>
      <c r="B339" s="10">
        <v>97</v>
      </c>
      <c r="C339" s="11">
        <v>-117.087245</v>
      </c>
      <c r="D339" s="11">
        <v>46.779873000000002</v>
      </c>
      <c r="E339" s="11">
        <v>493339.95640000002</v>
      </c>
      <c r="F339" s="11">
        <v>5180706.3629999999</v>
      </c>
      <c r="G339" s="11" t="s">
        <v>512</v>
      </c>
      <c r="H339" s="12">
        <v>2</v>
      </c>
      <c r="I339" s="12" t="s">
        <v>29</v>
      </c>
      <c r="J339" s="13" t="s">
        <v>747</v>
      </c>
      <c r="K339" s="12">
        <v>5</v>
      </c>
      <c r="L339" s="12" t="s">
        <v>137</v>
      </c>
      <c r="M339" s="12" t="s">
        <v>37</v>
      </c>
      <c r="N339" s="33" t="s">
        <v>40</v>
      </c>
      <c r="O339" s="33" t="s">
        <v>748</v>
      </c>
      <c r="P339" s="33">
        <v>105</v>
      </c>
      <c r="Q339" s="33">
        <v>135</v>
      </c>
      <c r="R339" s="12">
        <f t="shared" si="125"/>
        <v>30</v>
      </c>
      <c r="S339" s="12">
        <f t="shared" si="126"/>
        <v>135</v>
      </c>
      <c r="T339" s="14">
        <v>1.5343531232453036</v>
      </c>
      <c r="U339" s="56">
        <v>-23.772578500000002</v>
      </c>
      <c r="W339" s="57">
        <v>0.20734092771037335</v>
      </c>
      <c r="Y339" s="57">
        <v>3.1669527562126952E-2</v>
      </c>
      <c r="AA339" s="57">
        <f t="shared" si="127"/>
        <v>6.5470167593636237</v>
      </c>
      <c r="AB339" s="19">
        <v>6.63</v>
      </c>
      <c r="AC339" s="17">
        <f t="shared" si="128"/>
        <v>9.544026000269703</v>
      </c>
      <c r="AD339" s="18">
        <f t="shared" si="129"/>
        <v>72.925030627726528</v>
      </c>
      <c r="AE339"/>
    </row>
    <row r="340" spans="1:31" ht="15.75" x14ac:dyDescent="0.25">
      <c r="A340" s="9" t="s">
        <v>754</v>
      </c>
      <c r="B340" s="10">
        <v>97</v>
      </c>
      <c r="C340" s="11">
        <v>-117.087245</v>
      </c>
      <c r="D340" s="11">
        <v>46.779873000000002</v>
      </c>
      <c r="E340" s="11">
        <v>493339.95640000002</v>
      </c>
      <c r="F340" s="11">
        <v>5180706.3629999999</v>
      </c>
      <c r="G340" s="11" t="s">
        <v>512</v>
      </c>
      <c r="H340" s="12">
        <v>2</v>
      </c>
      <c r="I340" s="12" t="s">
        <v>29</v>
      </c>
      <c r="J340" s="13" t="s">
        <v>747</v>
      </c>
      <c r="K340" s="12">
        <v>5</v>
      </c>
      <c r="L340" s="12" t="s">
        <v>137</v>
      </c>
      <c r="M340" s="12" t="s">
        <v>37</v>
      </c>
      <c r="N340" s="33" t="s">
        <v>169</v>
      </c>
      <c r="O340" s="33" t="s">
        <v>748</v>
      </c>
      <c r="P340" s="33">
        <v>135</v>
      </c>
      <c r="Q340" s="33">
        <v>146</v>
      </c>
      <c r="R340" s="12">
        <f t="shared" si="125"/>
        <v>11</v>
      </c>
      <c r="S340" s="12">
        <f t="shared" si="126"/>
        <v>146</v>
      </c>
      <c r="T340" s="14">
        <v>1.6182259696758337</v>
      </c>
      <c r="U340" s="56">
        <v>-23.499677800000001</v>
      </c>
      <c r="W340" s="57">
        <v>0.18239916165770326</v>
      </c>
      <c r="Y340" s="57">
        <v>2.99440446061373E-2</v>
      </c>
      <c r="AA340" s="57">
        <f t="shared" si="127"/>
        <v>6.0913334874046683</v>
      </c>
      <c r="AB340" s="19">
        <v>6.66</v>
      </c>
      <c r="AC340" s="17">
        <f t="shared" si="128"/>
        <v>3.2467936626575558</v>
      </c>
      <c r="AD340" s="18">
        <f t="shared" si="129"/>
        <v>76.17182429038408</v>
      </c>
      <c r="AE340"/>
    </row>
    <row r="342" spans="1:31" ht="15.75" x14ac:dyDescent="0.25">
      <c r="A342" s="21" t="s">
        <v>762</v>
      </c>
      <c r="B342" s="38">
        <v>99</v>
      </c>
      <c r="C342" s="45">
        <v>-117.086409</v>
      </c>
      <c r="D342" s="45">
        <v>46.779935000000002</v>
      </c>
      <c r="E342" s="45">
        <v>493403.7819</v>
      </c>
      <c r="F342" s="45">
        <v>5180713.182</v>
      </c>
      <c r="G342" s="45" t="s">
        <v>175</v>
      </c>
      <c r="H342" s="33">
        <v>3</v>
      </c>
      <c r="I342" s="33" t="s">
        <v>29</v>
      </c>
      <c r="J342" s="35" t="s">
        <v>763</v>
      </c>
      <c r="K342" s="33">
        <v>7</v>
      </c>
      <c r="L342" s="33" t="s">
        <v>137</v>
      </c>
      <c r="M342" s="33" t="s">
        <v>31</v>
      </c>
      <c r="N342" s="33" t="s">
        <v>31</v>
      </c>
      <c r="O342" s="33" t="s">
        <v>764</v>
      </c>
      <c r="P342" s="33">
        <v>0</v>
      </c>
      <c r="Q342" s="33">
        <v>18</v>
      </c>
      <c r="R342" s="12">
        <f t="shared" ref="R342:R349" si="130">Q342-P342</f>
        <v>18</v>
      </c>
      <c r="S342" s="12">
        <f>R342</f>
        <v>18</v>
      </c>
      <c r="T342" s="17">
        <v>1.2006389174827399</v>
      </c>
      <c r="U342" s="56">
        <v>-26.0457289</v>
      </c>
      <c r="W342" s="57">
        <v>1.7766963371756643</v>
      </c>
      <c r="Y342" s="57">
        <v>0.14750411678312342</v>
      </c>
      <c r="AA342" s="57">
        <f t="shared" ref="AA342:AA349" si="131">W342/Y342</f>
        <v>12.045062713659419</v>
      </c>
      <c r="AB342" s="19">
        <v>5.45</v>
      </c>
      <c r="AC342" s="17">
        <f t="shared" ref="AC342:AC348" si="132">R342*T342*W342</f>
        <v>38.397073805318499</v>
      </c>
      <c r="AD342" s="18">
        <f>AC342</f>
        <v>38.397073805318499</v>
      </c>
      <c r="AE342"/>
    </row>
    <row r="343" spans="1:31" ht="15.75" x14ac:dyDescent="0.25">
      <c r="A343" s="21" t="s">
        <v>765</v>
      </c>
      <c r="B343" s="38">
        <v>99</v>
      </c>
      <c r="C343" s="45">
        <v>-117.086409</v>
      </c>
      <c r="D343" s="45">
        <v>46.779935000000002</v>
      </c>
      <c r="E343" s="45">
        <v>493403.7819</v>
      </c>
      <c r="F343" s="45">
        <v>5180713.182</v>
      </c>
      <c r="G343" s="45" t="s">
        <v>175</v>
      </c>
      <c r="H343" s="33">
        <v>3</v>
      </c>
      <c r="I343" s="33" t="s">
        <v>29</v>
      </c>
      <c r="J343" s="35" t="s">
        <v>763</v>
      </c>
      <c r="K343" s="33">
        <v>7</v>
      </c>
      <c r="L343" s="33" t="s">
        <v>137</v>
      </c>
      <c r="M343" s="33" t="s">
        <v>29</v>
      </c>
      <c r="N343" s="33" t="s">
        <v>29</v>
      </c>
      <c r="O343" s="33" t="s">
        <v>764</v>
      </c>
      <c r="P343" s="33">
        <v>18</v>
      </c>
      <c r="Q343" s="33">
        <v>33</v>
      </c>
      <c r="R343" s="12">
        <f t="shared" si="130"/>
        <v>15</v>
      </c>
      <c r="S343" s="12">
        <f t="shared" ref="S343:S349" si="133">S342+R343</f>
        <v>33</v>
      </c>
      <c r="T343" s="17">
        <v>1.4701108936118559</v>
      </c>
      <c r="U343" s="56">
        <v>-25.367054500000009</v>
      </c>
      <c r="W343" s="57">
        <v>0.6973816355810617</v>
      </c>
      <c r="Y343" s="57">
        <v>6.8581539933046387E-2</v>
      </c>
      <c r="AA343" s="57">
        <f t="shared" si="131"/>
        <v>10.168649410058297</v>
      </c>
      <c r="AB343" s="19">
        <v>6.16</v>
      </c>
      <c r="AC343" s="17">
        <f t="shared" si="132"/>
        <v>15.378425092088584</v>
      </c>
      <c r="AD343" s="18">
        <f t="shared" ref="AD343:AD349" si="134">AD342+AC343</f>
        <v>53.775498897407083</v>
      </c>
      <c r="AE343"/>
    </row>
    <row r="344" spans="1:31" ht="15.75" x14ac:dyDescent="0.25">
      <c r="A344" s="21" t="s">
        <v>766</v>
      </c>
      <c r="B344" s="38">
        <v>99</v>
      </c>
      <c r="C344" s="45">
        <v>-117.086409</v>
      </c>
      <c r="D344" s="45">
        <v>46.779935000000002</v>
      </c>
      <c r="E344" s="45">
        <v>493403.7819</v>
      </c>
      <c r="F344" s="45">
        <v>5180713.182</v>
      </c>
      <c r="G344" s="45" t="s">
        <v>175</v>
      </c>
      <c r="H344" s="33">
        <v>3</v>
      </c>
      <c r="I344" s="33" t="s">
        <v>29</v>
      </c>
      <c r="J344" s="35" t="s">
        <v>763</v>
      </c>
      <c r="K344" s="33">
        <v>7</v>
      </c>
      <c r="L344" s="33" t="s">
        <v>137</v>
      </c>
      <c r="M344" s="33" t="s">
        <v>35</v>
      </c>
      <c r="N344" s="33" t="s">
        <v>35</v>
      </c>
      <c r="O344" s="33" t="s">
        <v>764</v>
      </c>
      <c r="P344" s="33">
        <v>33</v>
      </c>
      <c r="Q344" s="33">
        <v>53</v>
      </c>
      <c r="R344" s="12">
        <f t="shared" si="130"/>
        <v>20</v>
      </c>
      <c r="S344" s="12">
        <f t="shared" si="133"/>
        <v>53</v>
      </c>
      <c r="T344" s="17">
        <v>1.4320214684291865</v>
      </c>
      <c r="U344" s="56">
        <v>-24.963325000000005</v>
      </c>
      <c r="W344" s="57">
        <v>0.53766512539424938</v>
      </c>
      <c r="Y344" s="57">
        <v>5.8497106286554197E-2</v>
      </c>
      <c r="AA344" s="57">
        <f t="shared" si="131"/>
        <v>9.1913114942889731</v>
      </c>
      <c r="AB344" s="19">
        <v>6.51</v>
      </c>
      <c r="AC344" s="17">
        <f t="shared" si="132"/>
        <v>15.398960047804714</v>
      </c>
      <c r="AD344" s="18">
        <f t="shared" si="134"/>
        <v>69.174458945211796</v>
      </c>
      <c r="AE344"/>
    </row>
    <row r="345" spans="1:31" ht="15.75" x14ac:dyDescent="0.25">
      <c r="A345" s="21" t="s">
        <v>767</v>
      </c>
      <c r="B345" s="38">
        <v>99</v>
      </c>
      <c r="C345" s="45">
        <v>-117.086409</v>
      </c>
      <c r="D345" s="45">
        <v>46.779935000000002</v>
      </c>
      <c r="E345" s="45">
        <v>493403.7819</v>
      </c>
      <c r="F345" s="45">
        <v>5180713.182</v>
      </c>
      <c r="G345" s="45" t="s">
        <v>175</v>
      </c>
      <c r="H345" s="33">
        <v>3</v>
      </c>
      <c r="I345" s="33" t="s">
        <v>29</v>
      </c>
      <c r="J345" s="35" t="s">
        <v>763</v>
      </c>
      <c r="K345" s="33">
        <v>7</v>
      </c>
      <c r="L345" s="33" t="s">
        <v>137</v>
      </c>
      <c r="M345" s="33" t="s">
        <v>66</v>
      </c>
      <c r="N345" s="33" t="s">
        <v>67</v>
      </c>
      <c r="O345" s="33" t="s">
        <v>764</v>
      </c>
      <c r="P345" s="33">
        <v>53</v>
      </c>
      <c r="Q345" s="33">
        <v>78</v>
      </c>
      <c r="R345" s="12">
        <f t="shared" si="130"/>
        <v>25</v>
      </c>
      <c r="S345" s="12">
        <f t="shared" si="133"/>
        <v>78</v>
      </c>
      <c r="T345" s="17">
        <v>1.3916607695794758</v>
      </c>
      <c r="U345" s="56">
        <v>-24.951059800000003</v>
      </c>
      <c r="W345" s="57">
        <v>0.44947859356225894</v>
      </c>
      <c r="Y345" s="57">
        <v>4.6609751470309241E-2</v>
      </c>
      <c r="AA345" s="57">
        <f t="shared" si="131"/>
        <v>9.6434454032345602</v>
      </c>
      <c r="AB345" s="19">
        <v>6.79</v>
      </c>
      <c r="AC345" s="17">
        <f t="shared" si="132"/>
        <v>15.638043135658842</v>
      </c>
      <c r="AD345" s="18">
        <f t="shared" si="134"/>
        <v>84.812502080870644</v>
      </c>
      <c r="AE345"/>
    </row>
    <row r="346" spans="1:31" ht="15.75" x14ac:dyDescent="0.25">
      <c r="A346" s="21" t="s">
        <v>768</v>
      </c>
      <c r="B346" s="38">
        <v>99</v>
      </c>
      <c r="C346" s="45">
        <v>-117.086409</v>
      </c>
      <c r="D346" s="45">
        <v>46.779935000000002</v>
      </c>
      <c r="E346" s="45">
        <v>493403.7819</v>
      </c>
      <c r="F346" s="45">
        <v>5180713.182</v>
      </c>
      <c r="G346" s="45" t="s">
        <v>175</v>
      </c>
      <c r="H346" s="33">
        <v>3</v>
      </c>
      <c r="I346" s="33" t="s">
        <v>29</v>
      </c>
      <c r="J346" s="35" t="s">
        <v>763</v>
      </c>
      <c r="K346" s="33">
        <v>7</v>
      </c>
      <c r="L346" s="33" t="s">
        <v>137</v>
      </c>
      <c r="M346" s="33" t="s">
        <v>66</v>
      </c>
      <c r="N346" s="33" t="s">
        <v>69</v>
      </c>
      <c r="O346" s="33" t="s">
        <v>764</v>
      </c>
      <c r="P346" s="33">
        <v>78</v>
      </c>
      <c r="Q346" s="33">
        <v>106</v>
      </c>
      <c r="R346" s="12">
        <f t="shared" si="130"/>
        <v>28</v>
      </c>
      <c r="S346" s="12">
        <f t="shared" si="133"/>
        <v>106</v>
      </c>
      <c r="T346" s="17">
        <v>1.4162303139192873</v>
      </c>
      <c r="U346" s="56">
        <v>-24.389926899999999</v>
      </c>
      <c r="W346" s="57">
        <v>0.24837711230471146</v>
      </c>
      <c r="Y346" s="57">
        <v>3.3714467907684009E-2</v>
      </c>
      <c r="AA346" s="57">
        <f t="shared" si="131"/>
        <v>7.3670779258569512</v>
      </c>
      <c r="AB346" s="19">
        <v>6.98</v>
      </c>
      <c r="AC346" s="17">
        <f t="shared" si="132"/>
        <v>9.8492574804306923</v>
      </c>
      <c r="AD346" s="18">
        <f t="shared" si="134"/>
        <v>94.661759561301338</v>
      </c>
      <c r="AE346"/>
    </row>
    <row r="347" spans="1:31" ht="15.75" x14ac:dyDescent="0.25">
      <c r="A347" s="21" t="s">
        <v>769</v>
      </c>
      <c r="B347" s="38">
        <v>99</v>
      </c>
      <c r="C347" s="45">
        <v>-117.086409</v>
      </c>
      <c r="D347" s="45">
        <v>46.779935000000002</v>
      </c>
      <c r="E347" s="45">
        <v>493403.7819</v>
      </c>
      <c r="F347" s="45">
        <v>5180713.182</v>
      </c>
      <c r="G347" s="45" t="s">
        <v>175</v>
      </c>
      <c r="H347" s="33">
        <v>3</v>
      </c>
      <c r="I347" s="33" t="s">
        <v>29</v>
      </c>
      <c r="J347" s="35" t="s">
        <v>763</v>
      </c>
      <c r="K347" s="33">
        <v>7</v>
      </c>
      <c r="L347" s="33" t="s">
        <v>137</v>
      </c>
      <c r="M347" s="33" t="s">
        <v>66</v>
      </c>
      <c r="N347" s="33" t="s">
        <v>200</v>
      </c>
      <c r="O347" s="33" t="s">
        <v>764</v>
      </c>
      <c r="P347" s="33">
        <v>106</v>
      </c>
      <c r="Q347" s="33">
        <v>125</v>
      </c>
      <c r="R347" s="12">
        <f t="shared" si="130"/>
        <v>19</v>
      </c>
      <c r="S347" s="12">
        <f t="shared" si="133"/>
        <v>125</v>
      </c>
      <c r="T347" s="17">
        <v>1.2850191046679509</v>
      </c>
      <c r="U347" s="56">
        <v>-24.043435000000002</v>
      </c>
      <c r="W347" s="57">
        <v>0.21823640570767452</v>
      </c>
      <c r="Y347" s="57">
        <v>3.0449865021210956E-2</v>
      </c>
      <c r="AA347" s="57">
        <f t="shared" si="131"/>
        <v>7.1670730085553433</v>
      </c>
      <c r="AB347" s="19">
        <v>7.15</v>
      </c>
      <c r="AC347" s="17">
        <f t="shared" si="132"/>
        <v>5.3283210627001241</v>
      </c>
      <c r="AD347" s="18">
        <f t="shared" si="134"/>
        <v>99.990080624001465</v>
      </c>
      <c r="AE347"/>
    </row>
    <row r="348" spans="1:31" ht="15.75" x14ac:dyDescent="0.25">
      <c r="A348" s="21" t="s">
        <v>770</v>
      </c>
      <c r="B348" s="38">
        <v>99</v>
      </c>
      <c r="C348" s="45">
        <v>-117.086409</v>
      </c>
      <c r="D348" s="45">
        <v>46.779935000000002</v>
      </c>
      <c r="E348" s="45">
        <v>493403.7819</v>
      </c>
      <c r="F348" s="45">
        <v>5180713.182</v>
      </c>
      <c r="G348" s="45" t="s">
        <v>175</v>
      </c>
      <c r="H348" s="33">
        <v>3</v>
      </c>
      <c r="I348" s="33" t="s">
        <v>29</v>
      </c>
      <c r="J348" s="35" t="s">
        <v>763</v>
      </c>
      <c r="K348" s="33">
        <v>7</v>
      </c>
      <c r="L348" s="33" t="s">
        <v>137</v>
      </c>
      <c r="M348" s="33" t="s">
        <v>295</v>
      </c>
      <c r="N348" s="33" t="s">
        <v>295</v>
      </c>
      <c r="O348" s="33" t="s">
        <v>764</v>
      </c>
      <c r="P348" s="33">
        <v>125</v>
      </c>
      <c r="Q348" s="33">
        <v>141</v>
      </c>
      <c r="R348" s="12">
        <f t="shared" si="130"/>
        <v>16</v>
      </c>
      <c r="S348" s="12">
        <f t="shared" si="133"/>
        <v>141</v>
      </c>
      <c r="T348" s="17">
        <v>1.2349428865536753</v>
      </c>
      <c r="U348" s="56">
        <v>-23.812440400000007</v>
      </c>
      <c r="W348" s="57">
        <v>0.19340362351526089</v>
      </c>
      <c r="Y348" s="57">
        <v>2.6081228386708767E-2</v>
      </c>
      <c r="AA348" s="57">
        <f t="shared" si="131"/>
        <v>7.4154338379944233</v>
      </c>
      <c r="AB348" s="19">
        <v>7.27</v>
      </c>
      <c r="AC348" s="17">
        <f t="shared" si="132"/>
        <v>3.8214788655020251</v>
      </c>
      <c r="AD348" s="18">
        <f t="shared" si="134"/>
        <v>103.81155948950349</v>
      </c>
      <c r="AE348"/>
    </row>
    <row r="349" spans="1:31" ht="15.75" x14ac:dyDescent="0.25">
      <c r="A349" s="21" t="s">
        <v>771</v>
      </c>
      <c r="B349" s="38">
        <v>99</v>
      </c>
      <c r="C349" s="45">
        <v>-117.086409</v>
      </c>
      <c r="D349" s="45">
        <v>46.779935000000002</v>
      </c>
      <c r="E349" s="45">
        <v>493403.7819</v>
      </c>
      <c r="F349" s="45">
        <v>5180713.182</v>
      </c>
      <c r="G349" s="45" t="s">
        <v>175</v>
      </c>
      <c r="H349" s="33">
        <v>3</v>
      </c>
      <c r="I349" s="33" t="s">
        <v>29</v>
      </c>
      <c r="J349" s="35" t="s">
        <v>763</v>
      </c>
      <c r="K349" s="33">
        <v>7</v>
      </c>
      <c r="L349" s="33" t="s">
        <v>137</v>
      </c>
      <c r="M349" s="33" t="s">
        <v>295</v>
      </c>
      <c r="N349" s="33" t="s">
        <v>772</v>
      </c>
      <c r="O349" s="33" t="s">
        <v>764</v>
      </c>
      <c r="P349" s="33">
        <v>141</v>
      </c>
      <c r="Q349" s="33">
        <v>153</v>
      </c>
      <c r="R349" s="12">
        <f t="shared" si="130"/>
        <v>12</v>
      </c>
      <c r="S349" s="12">
        <f t="shared" si="133"/>
        <v>153</v>
      </c>
      <c r="T349" s="17">
        <v>1.2491487086226201</v>
      </c>
      <c r="U349" s="81">
        <v>-23.459226700000002</v>
      </c>
      <c r="W349" s="80">
        <v>0.14536350406529783</v>
      </c>
      <c r="Y349" s="80">
        <v>2.930874118130912E-2</v>
      </c>
      <c r="AA349" s="57">
        <f t="shared" si="131"/>
        <v>4.9597320869583985</v>
      </c>
      <c r="AB349" s="19">
        <v>7.52</v>
      </c>
      <c r="AC349" s="17">
        <f>R349*T349*Y349</f>
        <v>0.43933171437584267</v>
      </c>
      <c r="AD349" s="18">
        <f t="shared" si="134"/>
        <v>104.25089120387933</v>
      </c>
      <c r="AE349"/>
    </row>
    <row r="351" spans="1:31" ht="15.75" x14ac:dyDescent="0.25">
      <c r="A351" s="9" t="s">
        <v>777</v>
      </c>
      <c r="B351" s="10">
        <v>101</v>
      </c>
      <c r="C351" s="11">
        <v>-117.085573</v>
      </c>
      <c r="D351" s="11">
        <v>46.779809999999998</v>
      </c>
      <c r="E351" s="11">
        <v>493467.5846</v>
      </c>
      <c r="F351" s="11">
        <v>5180699.2220000001</v>
      </c>
      <c r="G351" s="11" t="s">
        <v>58</v>
      </c>
      <c r="H351" s="12">
        <v>5</v>
      </c>
      <c r="I351" s="12" t="s">
        <v>29</v>
      </c>
      <c r="J351" s="13" t="s">
        <v>778</v>
      </c>
      <c r="K351" s="12">
        <v>9</v>
      </c>
      <c r="L351" s="12" t="s">
        <v>137</v>
      </c>
      <c r="M351" s="12" t="s">
        <v>31</v>
      </c>
      <c r="N351" s="12" t="s">
        <v>31</v>
      </c>
      <c r="O351" s="12" t="s">
        <v>779</v>
      </c>
      <c r="P351" s="12">
        <v>0</v>
      </c>
      <c r="Q351" s="12">
        <v>16</v>
      </c>
      <c r="R351" s="12">
        <f t="shared" ref="R351:R356" si="135">Q351-P351</f>
        <v>16</v>
      </c>
      <c r="S351" s="12">
        <f>R351</f>
        <v>16</v>
      </c>
      <c r="T351" s="14">
        <v>1.2581633440711844</v>
      </c>
      <c r="U351" s="56">
        <v>-25.929209500000006</v>
      </c>
      <c r="W351" s="57">
        <v>2.0506156883019226</v>
      </c>
      <c r="Y351" s="57">
        <v>0.17605442496592566</v>
      </c>
      <c r="AA351" s="57">
        <f t="shared" ref="AA351:AA356" si="136">W351/Y351</f>
        <v>11.647623674888079</v>
      </c>
      <c r="AB351" s="19">
        <v>5.0199999999999996</v>
      </c>
      <c r="AC351" s="17">
        <f t="shared" ref="AC351:AC356" si="137">R351*T351*W351</f>
        <v>41.280151868780486</v>
      </c>
      <c r="AD351" s="18">
        <f>AC351</f>
        <v>41.280151868780486</v>
      </c>
      <c r="AE351"/>
    </row>
    <row r="352" spans="1:31" ht="15.75" x14ac:dyDescent="0.25">
      <c r="A352" s="9" t="s">
        <v>780</v>
      </c>
      <c r="B352" s="10">
        <v>101</v>
      </c>
      <c r="C352" s="11">
        <v>-117.085573</v>
      </c>
      <c r="D352" s="11">
        <v>46.779809999999998</v>
      </c>
      <c r="E352" s="11">
        <v>493467.5846</v>
      </c>
      <c r="F352" s="11">
        <v>5180699.2220000001</v>
      </c>
      <c r="G352" s="11" t="s">
        <v>58</v>
      </c>
      <c r="H352" s="12">
        <v>5</v>
      </c>
      <c r="I352" s="12" t="s">
        <v>29</v>
      </c>
      <c r="J352" s="13" t="s">
        <v>778</v>
      </c>
      <c r="K352" s="12">
        <v>9</v>
      </c>
      <c r="L352" s="12" t="s">
        <v>137</v>
      </c>
      <c r="M352" s="12" t="s">
        <v>29</v>
      </c>
      <c r="N352" s="12" t="s">
        <v>29</v>
      </c>
      <c r="O352" s="12" t="s">
        <v>779</v>
      </c>
      <c r="P352" s="12">
        <v>16</v>
      </c>
      <c r="Q352" s="12">
        <v>43</v>
      </c>
      <c r="R352" s="12">
        <f t="shared" si="135"/>
        <v>27</v>
      </c>
      <c r="S352" s="12">
        <f>S351+R352</f>
        <v>43</v>
      </c>
      <c r="T352" s="14">
        <v>1.1702677702115867</v>
      </c>
      <c r="U352" s="56">
        <v>-25.4038501</v>
      </c>
      <c r="W352" s="57">
        <v>1.4253805617926041</v>
      </c>
      <c r="Y352" s="57">
        <v>0.13041286715850253</v>
      </c>
      <c r="AA352" s="57">
        <f t="shared" si="136"/>
        <v>10.929754040758956</v>
      </c>
      <c r="AB352" s="19">
        <v>5.79</v>
      </c>
      <c r="AC352" s="17">
        <f t="shared" si="137"/>
        <v>45.038077157303178</v>
      </c>
      <c r="AD352" s="18">
        <f>AD351+AC352</f>
        <v>86.318229026083657</v>
      </c>
      <c r="AE352"/>
    </row>
    <row r="353" spans="1:31" ht="15.75" x14ac:dyDescent="0.25">
      <c r="A353" s="9" t="s">
        <v>781</v>
      </c>
      <c r="B353" s="10">
        <v>101</v>
      </c>
      <c r="C353" s="11">
        <v>-117.085573</v>
      </c>
      <c r="D353" s="11">
        <v>46.779809999999998</v>
      </c>
      <c r="E353" s="11">
        <v>493467.5846</v>
      </c>
      <c r="F353" s="11">
        <v>5180699.2220000001</v>
      </c>
      <c r="G353" s="11" t="s">
        <v>58</v>
      </c>
      <c r="H353" s="12">
        <v>5</v>
      </c>
      <c r="I353" s="12" t="s">
        <v>29</v>
      </c>
      <c r="J353" s="13" t="s">
        <v>778</v>
      </c>
      <c r="K353" s="12">
        <v>9</v>
      </c>
      <c r="L353" s="12" t="s">
        <v>137</v>
      </c>
      <c r="M353" s="12" t="s">
        <v>66</v>
      </c>
      <c r="N353" s="12" t="s">
        <v>67</v>
      </c>
      <c r="O353" s="12" t="s">
        <v>779</v>
      </c>
      <c r="P353" s="12">
        <v>43</v>
      </c>
      <c r="Q353" s="12">
        <v>71</v>
      </c>
      <c r="R353" s="12">
        <f t="shared" si="135"/>
        <v>28</v>
      </c>
      <c r="S353" s="12">
        <f>S352+R353</f>
        <v>71</v>
      </c>
      <c r="T353" s="14">
        <v>1.1550723283379714</v>
      </c>
      <c r="U353" s="56">
        <v>-25.387496500000005</v>
      </c>
      <c r="W353" s="57">
        <v>0.97085685829001855</v>
      </c>
      <c r="Y353" s="57">
        <v>9.0840051044227973E-2</v>
      </c>
      <c r="AA353" s="57">
        <f t="shared" si="136"/>
        <v>10.687541972178442</v>
      </c>
      <c r="AB353" s="19">
        <v>6.4</v>
      </c>
      <c r="AC353" s="17">
        <f t="shared" si="137"/>
        <v>31.399476970062313</v>
      </c>
      <c r="AD353" s="18">
        <f>AD352+AC353</f>
        <v>117.71770599614597</v>
      </c>
      <c r="AE353"/>
    </row>
    <row r="354" spans="1:31" ht="15.75" x14ac:dyDescent="0.25">
      <c r="A354" s="9" t="s">
        <v>782</v>
      </c>
      <c r="B354" s="10">
        <v>101</v>
      </c>
      <c r="C354" s="11">
        <v>-117.085573</v>
      </c>
      <c r="D354" s="11">
        <v>46.779809999999998</v>
      </c>
      <c r="E354" s="11">
        <v>493467.5846</v>
      </c>
      <c r="F354" s="11">
        <v>5180699.2220000001</v>
      </c>
      <c r="G354" s="11" t="s">
        <v>58</v>
      </c>
      <c r="H354" s="12">
        <v>5</v>
      </c>
      <c r="I354" s="12" t="s">
        <v>29</v>
      </c>
      <c r="J354" s="13" t="s">
        <v>778</v>
      </c>
      <c r="K354" s="12">
        <v>9</v>
      </c>
      <c r="L354" s="12" t="s">
        <v>137</v>
      </c>
      <c r="M354" s="12" t="s">
        <v>66</v>
      </c>
      <c r="N354" s="12" t="s">
        <v>69</v>
      </c>
      <c r="O354" s="12" t="s">
        <v>779</v>
      </c>
      <c r="P354" s="12">
        <v>71</v>
      </c>
      <c r="Q354" s="12">
        <v>103</v>
      </c>
      <c r="R354" s="12">
        <f t="shared" si="135"/>
        <v>32</v>
      </c>
      <c r="S354" s="12">
        <f>S353+R354</f>
        <v>103</v>
      </c>
      <c r="T354" s="14">
        <v>1.4797213239320208</v>
      </c>
      <c r="U354" s="56">
        <v>-25.165700800000003</v>
      </c>
      <c r="W354" s="57">
        <v>0.3840954123209237</v>
      </c>
      <c r="Y354" s="57">
        <v>4.5297094390724865E-2</v>
      </c>
      <c r="AA354" s="57">
        <f t="shared" si="136"/>
        <v>8.4794713101856694</v>
      </c>
      <c r="AB354" s="19">
        <v>7.01</v>
      </c>
      <c r="AC354" s="17">
        <f t="shared" si="137"/>
        <v>18.187333505143446</v>
      </c>
      <c r="AD354" s="18">
        <f>AD353+AC354</f>
        <v>135.90503950128942</v>
      </c>
      <c r="AE354"/>
    </row>
    <row r="355" spans="1:31" ht="15.75" x14ac:dyDescent="0.25">
      <c r="A355" s="9" t="s">
        <v>783</v>
      </c>
      <c r="B355" s="10">
        <v>101</v>
      </c>
      <c r="C355" s="11">
        <v>-117.085573</v>
      </c>
      <c r="D355" s="11">
        <v>46.779809999999998</v>
      </c>
      <c r="E355" s="11">
        <v>493467.5846</v>
      </c>
      <c r="F355" s="11">
        <v>5180699.2220000001</v>
      </c>
      <c r="G355" s="11" t="s">
        <v>58</v>
      </c>
      <c r="H355" s="12">
        <v>5</v>
      </c>
      <c r="I355" s="12" t="s">
        <v>29</v>
      </c>
      <c r="J355" s="13" t="s">
        <v>778</v>
      </c>
      <c r="K355" s="12">
        <v>9</v>
      </c>
      <c r="L355" s="12" t="s">
        <v>137</v>
      </c>
      <c r="M355" s="12" t="s">
        <v>66</v>
      </c>
      <c r="N355" s="12" t="s">
        <v>200</v>
      </c>
      <c r="O355" s="12" t="s">
        <v>779</v>
      </c>
      <c r="P355" s="12">
        <v>103</v>
      </c>
      <c r="Q355" s="12">
        <v>132</v>
      </c>
      <c r="R355" s="12">
        <f t="shared" si="135"/>
        <v>29</v>
      </c>
      <c r="S355" s="12">
        <f>S354+R355</f>
        <v>132</v>
      </c>
      <c r="T355" s="14">
        <v>1.6102432766053936</v>
      </c>
      <c r="U355" s="56">
        <v>-24.589236400000004</v>
      </c>
      <c r="W355" s="57">
        <v>0.25814504827156648</v>
      </c>
      <c r="Y355" s="57">
        <v>3.6654663656181884E-2</v>
      </c>
      <c r="AA355" s="57">
        <f t="shared" si="136"/>
        <v>7.0426249356138833</v>
      </c>
      <c r="AB355" s="19">
        <v>7.19</v>
      </c>
      <c r="AC355" s="17">
        <f t="shared" si="137"/>
        <v>12.054613522679677</v>
      </c>
      <c r="AD355" s="18">
        <f>AD354+AC355</f>
        <v>147.95965302396911</v>
      </c>
      <c r="AE355"/>
    </row>
    <row r="356" spans="1:31" ht="15.75" x14ac:dyDescent="0.25">
      <c r="A356" s="9" t="s">
        <v>784</v>
      </c>
      <c r="B356" s="10">
        <v>101</v>
      </c>
      <c r="C356" s="11">
        <v>-117.085573</v>
      </c>
      <c r="D356" s="11">
        <v>46.779809999999998</v>
      </c>
      <c r="E356" s="11">
        <v>493467.5846</v>
      </c>
      <c r="F356" s="11">
        <v>5180699.2220000001</v>
      </c>
      <c r="G356" s="11" t="s">
        <v>58</v>
      </c>
      <c r="H356" s="12">
        <v>5</v>
      </c>
      <c r="I356" s="12" t="s">
        <v>29</v>
      </c>
      <c r="J356" s="13" t="s">
        <v>778</v>
      </c>
      <c r="K356" s="12">
        <v>9</v>
      </c>
      <c r="L356" s="12" t="s">
        <v>137</v>
      </c>
      <c r="M356" s="12" t="s">
        <v>37</v>
      </c>
      <c r="N356" s="33" t="s">
        <v>219</v>
      </c>
      <c r="O356" s="33" t="s">
        <v>779</v>
      </c>
      <c r="P356" s="33">
        <v>132</v>
      </c>
      <c r="Q356" s="33">
        <v>151</v>
      </c>
      <c r="R356" s="12">
        <f t="shared" si="135"/>
        <v>19</v>
      </c>
      <c r="S356" s="12">
        <f>S355+R356</f>
        <v>151</v>
      </c>
      <c r="T356" s="14">
        <v>1.6200167007565249</v>
      </c>
      <c r="U356" s="56">
        <v>-24.146667100000002</v>
      </c>
      <c r="W356" s="57">
        <v>0.25348808176959392</v>
      </c>
      <c r="Y356" s="57">
        <v>3.7407053407716627E-2</v>
      </c>
      <c r="AA356" s="57">
        <f t="shared" si="136"/>
        <v>6.7764781953475746</v>
      </c>
      <c r="AB356" s="19">
        <v>7.16</v>
      </c>
      <c r="AC356" s="17">
        <f t="shared" si="137"/>
        <v>7.8024435922800777</v>
      </c>
      <c r="AD356" s="18">
        <f>AD355+AC356</f>
        <v>155.76209661624918</v>
      </c>
      <c r="AE356"/>
    </row>
    <row r="358" spans="1:31" ht="15.75" x14ac:dyDescent="0.25">
      <c r="A358" s="9" t="s">
        <v>791</v>
      </c>
      <c r="B358" s="10">
        <v>103</v>
      </c>
      <c r="C358" s="11">
        <v>-117.084737</v>
      </c>
      <c r="D358" s="11">
        <v>46.779775999999998</v>
      </c>
      <c r="E358" s="11">
        <v>493531.39860000001</v>
      </c>
      <c r="F358" s="11">
        <v>5180695.3739999998</v>
      </c>
      <c r="G358" s="11" t="s">
        <v>512</v>
      </c>
      <c r="H358" s="12">
        <v>1</v>
      </c>
      <c r="I358" s="12" t="s">
        <v>59</v>
      </c>
      <c r="J358" s="13" t="s">
        <v>792</v>
      </c>
      <c r="K358" s="12">
        <v>11</v>
      </c>
      <c r="L358" s="12" t="s">
        <v>137</v>
      </c>
      <c r="M358" s="12" t="s">
        <v>31</v>
      </c>
      <c r="N358" s="12" t="s">
        <v>31</v>
      </c>
      <c r="O358" s="12" t="s">
        <v>793</v>
      </c>
      <c r="P358" s="12">
        <v>0</v>
      </c>
      <c r="Q358" s="12">
        <v>14</v>
      </c>
      <c r="R358" s="12">
        <f t="shared" ref="R358:R364" si="138">Q358-P358</f>
        <v>14</v>
      </c>
      <c r="S358" s="12">
        <f>R358</f>
        <v>14</v>
      </c>
      <c r="T358" s="14">
        <v>1.1581364162490599</v>
      </c>
      <c r="U358" s="56">
        <v>-26.505673900000005</v>
      </c>
      <c r="W358" s="57">
        <v>2.1743369140625002</v>
      </c>
      <c r="Y358" s="57">
        <v>0.18312597656250004</v>
      </c>
      <c r="AA358" s="57">
        <f t="shared" ref="AA358:AA364" si="139">W358/Y358</f>
        <v>11.87344884039654</v>
      </c>
      <c r="AB358" s="19">
        <v>5.0599999999999996</v>
      </c>
      <c r="AC358" s="17">
        <f t="shared" ref="AC358:AC364" si="140">R358*T358*W358</f>
        <v>35.254502659185377</v>
      </c>
      <c r="AD358" s="18">
        <f>AC358</f>
        <v>35.254502659185377</v>
      </c>
      <c r="AE358"/>
    </row>
    <row r="359" spans="1:31" ht="15.75" x14ac:dyDescent="0.25">
      <c r="A359" s="9" t="s">
        <v>794</v>
      </c>
      <c r="B359" s="10">
        <v>103</v>
      </c>
      <c r="C359" s="11">
        <v>-117.084737</v>
      </c>
      <c r="D359" s="11">
        <v>46.779775999999998</v>
      </c>
      <c r="E359" s="11">
        <v>493531.39860000001</v>
      </c>
      <c r="F359" s="11">
        <v>5180695.3739999998</v>
      </c>
      <c r="G359" s="11" t="s">
        <v>512</v>
      </c>
      <c r="H359" s="12">
        <v>1</v>
      </c>
      <c r="I359" s="12" t="s">
        <v>59</v>
      </c>
      <c r="J359" s="13" t="s">
        <v>792</v>
      </c>
      <c r="K359" s="12">
        <v>11</v>
      </c>
      <c r="L359" s="12" t="s">
        <v>137</v>
      </c>
      <c r="M359" s="12" t="s">
        <v>29</v>
      </c>
      <c r="N359" s="12" t="s">
        <v>149</v>
      </c>
      <c r="O359" s="12" t="s">
        <v>793</v>
      </c>
      <c r="P359" s="12">
        <v>14</v>
      </c>
      <c r="Q359" s="12">
        <v>30</v>
      </c>
      <c r="R359" s="12">
        <f t="shared" si="138"/>
        <v>16</v>
      </c>
      <c r="S359" s="12">
        <f t="shared" ref="S359:S364" si="141">S358+R359</f>
        <v>30</v>
      </c>
      <c r="T359" s="14">
        <v>1.2099039594715422</v>
      </c>
      <c r="U359" s="56">
        <v>-25.537745200000003</v>
      </c>
      <c r="W359" s="57">
        <v>1.8500454702713391</v>
      </c>
      <c r="Y359" s="57">
        <v>0.16073345524637972</v>
      </c>
      <c r="AA359" s="57">
        <f t="shared" si="139"/>
        <v>11.510021155430918</v>
      </c>
      <c r="AB359" s="19">
        <v>5.66</v>
      </c>
      <c r="AC359" s="17">
        <f t="shared" si="140"/>
        <v>35.814037434938953</v>
      </c>
      <c r="AD359" s="18">
        <f t="shared" ref="AD359:AD364" si="142">AD358+AC359</f>
        <v>71.06854009412433</v>
      </c>
      <c r="AE359"/>
    </row>
    <row r="360" spans="1:31" ht="15.75" x14ac:dyDescent="0.25">
      <c r="A360" s="9" t="s">
        <v>795</v>
      </c>
      <c r="B360" s="10">
        <v>103</v>
      </c>
      <c r="C360" s="11">
        <v>-117.084737</v>
      </c>
      <c r="D360" s="11">
        <v>46.779775999999998</v>
      </c>
      <c r="E360" s="11">
        <v>493531.39860000001</v>
      </c>
      <c r="F360" s="11">
        <v>5180695.3739999998</v>
      </c>
      <c r="G360" s="11" t="s">
        <v>512</v>
      </c>
      <c r="H360" s="12">
        <v>1</v>
      </c>
      <c r="I360" s="12" t="s">
        <v>59</v>
      </c>
      <c r="J360" s="13" t="s">
        <v>792</v>
      </c>
      <c r="K360" s="12">
        <v>11</v>
      </c>
      <c r="L360" s="12" t="s">
        <v>137</v>
      </c>
      <c r="M360" s="12" t="s">
        <v>29</v>
      </c>
      <c r="N360" s="33" t="s">
        <v>151</v>
      </c>
      <c r="O360" s="33" t="s">
        <v>793</v>
      </c>
      <c r="P360" s="33">
        <v>30</v>
      </c>
      <c r="Q360" s="33">
        <v>57</v>
      </c>
      <c r="R360" s="12">
        <f t="shared" si="138"/>
        <v>27</v>
      </c>
      <c r="S360" s="12">
        <f t="shared" si="141"/>
        <v>57</v>
      </c>
      <c r="T360" s="14">
        <v>1.1984975098282917</v>
      </c>
      <c r="U360" s="56">
        <v>-25.362966100000001</v>
      </c>
      <c r="W360" s="57">
        <v>1.1143608072613624</v>
      </c>
      <c r="Y360" s="57">
        <v>0.10174086511287694</v>
      </c>
      <c r="AA360" s="57">
        <f t="shared" si="139"/>
        <v>10.952932295445187</v>
      </c>
      <c r="AB360" s="19">
        <v>6.95</v>
      </c>
      <c r="AC360" s="17">
        <f t="shared" si="140"/>
        <v>36.060083618930669</v>
      </c>
      <c r="AD360" s="18">
        <f t="shared" si="142"/>
        <v>107.12862371305499</v>
      </c>
      <c r="AE360"/>
    </row>
    <row r="361" spans="1:31" ht="15.75" x14ac:dyDescent="0.25">
      <c r="A361" s="9" t="s">
        <v>796</v>
      </c>
      <c r="B361" s="10">
        <v>103</v>
      </c>
      <c r="C361" s="11">
        <v>-117.084737</v>
      </c>
      <c r="D361" s="11">
        <v>46.779775999999998</v>
      </c>
      <c r="E361" s="11">
        <v>493531.39860000001</v>
      </c>
      <c r="F361" s="11">
        <v>5180695.3739999998</v>
      </c>
      <c r="G361" s="11" t="s">
        <v>512</v>
      </c>
      <c r="H361" s="12">
        <v>1</v>
      </c>
      <c r="I361" s="12" t="s">
        <v>59</v>
      </c>
      <c r="J361" s="13" t="s">
        <v>792</v>
      </c>
      <c r="K361" s="12">
        <v>11</v>
      </c>
      <c r="L361" s="12" t="s">
        <v>137</v>
      </c>
      <c r="M361" s="12" t="s">
        <v>135</v>
      </c>
      <c r="N361" s="33" t="s">
        <v>501</v>
      </c>
      <c r="O361" s="33" t="s">
        <v>793</v>
      </c>
      <c r="P361" s="33">
        <v>57</v>
      </c>
      <c r="Q361" s="33">
        <v>77</v>
      </c>
      <c r="R361" s="12">
        <f t="shared" si="138"/>
        <v>20</v>
      </c>
      <c r="S361" s="12">
        <f t="shared" si="141"/>
        <v>77</v>
      </c>
      <c r="T361" s="14">
        <v>1.3830937574083579</v>
      </c>
      <c r="U361" s="56">
        <v>-25.145258800000001</v>
      </c>
      <c r="W361" s="57">
        <v>0.40179963915476591</v>
      </c>
      <c r="Y361" s="57">
        <v>4.2981865997981719E-2</v>
      </c>
      <c r="AA361" s="57">
        <f t="shared" si="139"/>
        <v>9.348119953043291</v>
      </c>
      <c r="AB361" s="19">
        <v>6.6</v>
      </c>
      <c r="AC361" s="17">
        <f t="shared" si="140"/>
        <v>11.114531452877751</v>
      </c>
      <c r="AD361" s="18">
        <f t="shared" si="142"/>
        <v>118.24315516593275</v>
      </c>
      <c r="AE361"/>
    </row>
    <row r="362" spans="1:31" ht="15.75" x14ac:dyDescent="0.25">
      <c r="A362" s="9" t="s">
        <v>797</v>
      </c>
      <c r="B362" s="10">
        <v>103</v>
      </c>
      <c r="C362" s="11">
        <v>-117.084737</v>
      </c>
      <c r="D362" s="11">
        <v>46.779775999999998</v>
      </c>
      <c r="E362" s="11">
        <v>493531.39860000001</v>
      </c>
      <c r="F362" s="11">
        <v>5180695.3739999998</v>
      </c>
      <c r="G362" s="11" t="s">
        <v>512</v>
      </c>
      <c r="H362" s="12">
        <v>1</v>
      </c>
      <c r="I362" s="12" t="s">
        <v>59</v>
      </c>
      <c r="J362" s="13" t="s">
        <v>792</v>
      </c>
      <c r="K362" s="12">
        <v>11</v>
      </c>
      <c r="L362" s="12" t="s">
        <v>137</v>
      </c>
      <c r="M362" s="12" t="s">
        <v>135</v>
      </c>
      <c r="N362" s="33" t="s">
        <v>503</v>
      </c>
      <c r="O362" s="33" t="s">
        <v>793</v>
      </c>
      <c r="P362" s="33">
        <v>77</v>
      </c>
      <c r="Q362" s="33">
        <v>96</v>
      </c>
      <c r="R362" s="12">
        <f t="shared" si="138"/>
        <v>19</v>
      </c>
      <c r="S362" s="12">
        <f t="shared" si="141"/>
        <v>96</v>
      </c>
      <c r="T362" s="14">
        <v>1.6596091105306188</v>
      </c>
      <c r="U362" s="56">
        <v>-24.563443800000002</v>
      </c>
      <c r="W362" s="57">
        <v>0.2816372019685604</v>
      </c>
      <c r="Y362" s="57">
        <v>3.7319031009603897E-2</v>
      </c>
      <c r="AA362" s="57">
        <f t="shared" si="139"/>
        <v>7.5467447666602663</v>
      </c>
      <c r="AB362" s="19">
        <v>7.01</v>
      </c>
      <c r="AC362" s="17">
        <f t="shared" si="140"/>
        <v>8.8807456587761209</v>
      </c>
      <c r="AD362" s="18">
        <f t="shared" si="142"/>
        <v>127.12390082470887</v>
      </c>
      <c r="AE362"/>
    </row>
    <row r="363" spans="1:31" ht="15.75" x14ac:dyDescent="0.25">
      <c r="A363" s="9" t="s">
        <v>798</v>
      </c>
      <c r="B363" s="10">
        <v>103</v>
      </c>
      <c r="C363" s="11">
        <v>-117.084737</v>
      </c>
      <c r="D363" s="11">
        <v>46.779775999999998</v>
      </c>
      <c r="E363" s="11">
        <v>493531.39860000001</v>
      </c>
      <c r="F363" s="11">
        <v>5180695.3739999998</v>
      </c>
      <c r="G363" s="11" t="s">
        <v>512</v>
      </c>
      <c r="H363" s="12">
        <v>1</v>
      </c>
      <c r="I363" s="12" t="s">
        <v>59</v>
      </c>
      <c r="J363" s="13" t="s">
        <v>792</v>
      </c>
      <c r="K363" s="12">
        <v>11</v>
      </c>
      <c r="L363" s="12" t="s">
        <v>137</v>
      </c>
      <c r="M363" s="12" t="s">
        <v>37</v>
      </c>
      <c r="N363" s="33" t="s">
        <v>38</v>
      </c>
      <c r="O363" s="33" t="s">
        <v>793</v>
      </c>
      <c r="P363" s="33">
        <v>96</v>
      </c>
      <c r="Q363" s="33">
        <v>128</v>
      </c>
      <c r="R363" s="12">
        <f t="shared" si="138"/>
        <v>32</v>
      </c>
      <c r="S363" s="12">
        <f t="shared" si="141"/>
        <v>128</v>
      </c>
      <c r="T363" s="14">
        <v>1.5620575847747276</v>
      </c>
      <c r="U363" s="56">
        <v>-24.336211599999999</v>
      </c>
      <c r="W363" s="57">
        <v>0.25425322484619967</v>
      </c>
      <c r="Y363" s="57">
        <v>3.7385393927366541E-2</v>
      </c>
      <c r="AA363" s="57">
        <f t="shared" si="139"/>
        <v>6.8008705576346316</v>
      </c>
      <c r="AB363" s="19">
        <v>7.16</v>
      </c>
      <c r="AC363" s="17">
        <f t="shared" si="140"/>
        <v>12.709061706382093</v>
      </c>
      <c r="AD363" s="18">
        <f t="shared" si="142"/>
        <v>139.83296253109097</v>
      </c>
      <c r="AE363"/>
    </row>
    <row r="364" spans="1:31" ht="15.75" x14ac:dyDescent="0.25">
      <c r="A364" s="9" t="s">
        <v>799</v>
      </c>
      <c r="B364" s="10">
        <v>103</v>
      </c>
      <c r="C364" s="11">
        <v>-117.084737</v>
      </c>
      <c r="D364" s="11">
        <v>46.779775999999998</v>
      </c>
      <c r="E364" s="11">
        <v>493531.39860000001</v>
      </c>
      <c r="F364" s="11">
        <v>5180695.3739999998</v>
      </c>
      <c r="G364" s="11" t="s">
        <v>512</v>
      </c>
      <c r="H364" s="12">
        <v>1</v>
      </c>
      <c r="I364" s="12" t="s">
        <v>59</v>
      </c>
      <c r="J364" s="13" t="s">
        <v>792</v>
      </c>
      <c r="K364" s="12">
        <v>11</v>
      </c>
      <c r="L364" s="12" t="s">
        <v>137</v>
      </c>
      <c r="M364" s="12" t="s">
        <v>37</v>
      </c>
      <c r="N364" s="33" t="s">
        <v>40</v>
      </c>
      <c r="O364" s="33" t="s">
        <v>793</v>
      </c>
      <c r="P364" s="33">
        <v>128</v>
      </c>
      <c r="Q364" s="33">
        <v>149</v>
      </c>
      <c r="R364" s="12">
        <f t="shared" si="138"/>
        <v>21</v>
      </c>
      <c r="S364" s="12">
        <f t="shared" si="141"/>
        <v>149</v>
      </c>
      <c r="T364" s="14">
        <v>1.6647322842156731</v>
      </c>
      <c r="U364" s="56">
        <v>-24.269378600000003</v>
      </c>
      <c r="W364" s="57">
        <v>0.20978945519825165</v>
      </c>
      <c r="Y364" s="57">
        <v>3.3514088354667508E-2</v>
      </c>
      <c r="AA364" s="57">
        <f t="shared" si="139"/>
        <v>6.2597392767520788</v>
      </c>
      <c r="AB364" s="19">
        <v>7.06</v>
      </c>
      <c r="AC364" s="17">
        <f t="shared" si="140"/>
        <v>7.3341088580874878</v>
      </c>
      <c r="AD364" s="18">
        <f t="shared" si="142"/>
        <v>147.16707138917846</v>
      </c>
      <c r="AE364"/>
    </row>
    <row r="366" spans="1:31" ht="15.75" x14ac:dyDescent="0.25">
      <c r="A366" s="9" t="s">
        <v>805</v>
      </c>
      <c r="B366" s="10">
        <v>105</v>
      </c>
      <c r="C366" s="11">
        <v>-117.083901</v>
      </c>
      <c r="D366" s="11">
        <v>46.779817999999999</v>
      </c>
      <c r="E366" s="11">
        <v>493595.22159999999</v>
      </c>
      <c r="F366" s="11">
        <v>5180699.9730000002</v>
      </c>
      <c r="G366" s="11" t="s">
        <v>512</v>
      </c>
      <c r="H366" s="12">
        <v>2</v>
      </c>
      <c r="I366" s="12" t="s">
        <v>59</v>
      </c>
      <c r="J366" s="13" t="s">
        <v>806</v>
      </c>
      <c r="K366" s="12">
        <v>13</v>
      </c>
      <c r="L366" s="12" t="s">
        <v>137</v>
      </c>
      <c r="M366" s="12" t="s">
        <v>31</v>
      </c>
      <c r="N366" s="12" t="s">
        <v>31</v>
      </c>
      <c r="O366" s="12" t="s">
        <v>807</v>
      </c>
      <c r="P366" s="12">
        <v>0</v>
      </c>
      <c r="Q366" s="12">
        <v>20</v>
      </c>
      <c r="R366" s="12">
        <f t="shared" ref="R366:R372" si="143">Q366-P366</f>
        <v>20</v>
      </c>
      <c r="S366" s="12">
        <f>R366</f>
        <v>20</v>
      </c>
      <c r="T366" s="14">
        <v>1.1636961815601943</v>
      </c>
      <c r="U366" s="56">
        <v>-26.2270714</v>
      </c>
      <c r="W366" s="57">
        <v>1.6606587646392144</v>
      </c>
      <c r="Y366" s="57">
        <v>0.14583679637325278</v>
      </c>
      <c r="AA366" s="57">
        <f t="shared" ref="AA366:AA372" si="144">W366/Y366</f>
        <v>11.387103981555835</v>
      </c>
      <c r="AB366" s="19">
        <v>5.48</v>
      </c>
      <c r="AC366" s="17">
        <f t="shared" ref="AC366:AC372" si="145">R366*T366*W366</f>
        <v>38.65004526570246</v>
      </c>
      <c r="AD366" s="18">
        <f>AC366</f>
        <v>38.65004526570246</v>
      </c>
      <c r="AE366" s="20"/>
    </row>
    <row r="367" spans="1:31" ht="15.75" x14ac:dyDescent="0.25">
      <c r="A367" s="9" t="s">
        <v>808</v>
      </c>
      <c r="B367" s="10">
        <v>105</v>
      </c>
      <c r="C367" s="11">
        <v>-117.083901</v>
      </c>
      <c r="D367" s="11">
        <v>46.779817999999999</v>
      </c>
      <c r="E367" s="11">
        <v>493595.22159999999</v>
      </c>
      <c r="F367" s="11">
        <v>5180699.9730000002</v>
      </c>
      <c r="G367" s="11" t="s">
        <v>512</v>
      </c>
      <c r="H367" s="12">
        <v>2</v>
      </c>
      <c r="I367" s="12" t="s">
        <v>59</v>
      </c>
      <c r="J367" s="13" t="s">
        <v>806</v>
      </c>
      <c r="K367" s="12">
        <v>13</v>
      </c>
      <c r="L367" s="12" t="s">
        <v>137</v>
      </c>
      <c r="M367" s="12" t="s">
        <v>29</v>
      </c>
      <c r="N367" s="12" t="s">
        <v>29</v>
      </c>
      <c r="O367" s="12" t="s">
        <v>807</v>
      </c>
      <c r="P367" s="12">
        <v>20</v>
      </c>
      <c r="Q367" s="12">
        <v>43</v>
      </c>
      <c r="R367" s="12">
        <f t="shared" si="143"/>
        <v>23</v>
      </c>
      <c r="S367" s="12">
        <f t="shared" ref="S367:S372" si="146">S366+R367</f>
        <v>43</v>
      </c>
      <c r="T367" s="14">
        <v>1.2152323253270092</v>
      </c>
      <c r="U367" s="56">
        <v>-25.436385600000001</v>
      </c>
      <c r="W367" s="57">
        <v>1.3098299953423385</v>
      </c>
      <c r="Y367" s="57">
        <v>0.12226502095947836</v>
      </c>
      <c r="AA367" s="57">
        <f t="shared" si="144"/>
        <v>10.713039470025105</v>
      </c>
      <c r="AB367" s="19">
        <v>6.11</v>
      </c>
      <c r="AC367" s="17">
        <f t="shared" si="145"/>
        <v>36.610198273527523</v>
      </c>
      <c r="AD367" s="18">
        <f t="shared" ref="AD367:AD372" si="147">AD366+AC367</f>
        <v>75.260243539229975</v>
      </c>
      <c r="AE367" s="20"/>
    </row>
    <row r="368" spans="1:31" ht="15.75" x14ac:dyDescent="0.25">
      <c r="A368" s="9" t="s">
        <v>809</v>
      </c>
      <c r="B368" s="10">
        <v>105</v>
      </c>
      <c r="C368" s="11">
        <v>-117.083901</v>
      </c>
      <c r="D368" s="11">
        <v>46.779817999999999</v>
      </c>
      <c r="E368" s="11">
        <v>493595.22159999999</v>
      </c>
      <c r="F368" s="11">
        <v>5180699.9730000002</v>
      </c>
      <c r="G368" s="11" t="s">
        <v>512</v>
      </c>
      <c r="H368" s="12">
        <v>2</v>
      </c>
      <c r="I368" s="12" t="s">
        <v>59</v>
      </c>
      <c r="J368" s="13" t="s">
        <v>806</v>
      </c>
      <c r="K368" s="12">
        <v>13</v>
      </c>
      <c r="L368" s="12" t="s">
        <v>137</v>
      </c>
      <c r="M368" s="12" t="s">
        <v>35</v>
      </c>
      <c r="N368" s="12" t="s">
        <v>35</v>
      </c>
      <c r="O368" s="12" t="s">
        <v>807</v>
      </c>
      <c r="P368" s="12">
        <v>43</v>
      </c>
      <c r="Q368" s="12">
        <v>59</v>
      </c>
      <c r="R368" s="12">
        <f t="shared" si="143"/>
        <v>16</v>
      </c>
      <c r="S368" s="12">
        <f t="shared" si="146"/>
        <v>59</v>
      </c>
      <c r="T368" s="14">
        <v>1.1485111835718367</v>
      </c>
      <c r="U368" s="56">
        <v>-25.249253199999998</v>
      </c>
      <c r="W368" s="57">
        <v>1.1245061310000617</v>
      </c>
      <c r="Y368" s="57">
        <v>0.10970484934376733</v>
      </c>
      <c r="AA368" s="57">
        <f t="shared" si="144"/>
        <v>10.250286452482589</v>
      </c>
      <c r="AB368" s="19">
        <v>6.38</v>
      </c>
      <c r="AC368" s="17">
        <f t="shared" si="145"/>
        <v>20.664125879178684</v>
      </c>
      <c r="AD368" s="18">
        <f t="shared" si="147"/>
        <v>95.924369418408659</v>
      </c>
      <c r="AE368" s="20"/>
    </row>
    <row r="369" spans="1:31" ht="15.75" x14ac:dyDescent="0.25">
      <c r="A369" s="9" t="s">
        <v>810</v>
      </c>
      <c r="B369" s="10">
        <v>105</v>
      </c>
      <c r="C369" s="11">
        <v>-117.083901</v>
      </c>
      <c r="D369" s="11">
        <v>46.779817999999999</v>
      </c>
      <c r="E369" s="11">
        <v>493595.22159999999</v>
      </c>
      <c r="F369" s="11">
        <v>5180699.9730000002</v>
      </c>
      <c r="G369" s="11" t="s">
        <v>512</v>
      </c>
      <c r="H369" s="12">
        <v>2</v>
      </c>
      <c r="I369" s="12" t="s">
        <v>59</v>
      </c>
      <c r="J369" s="13" t="s">
        <v>806</v>
      </c>
      <c r="K369" s="12">
        <v>13</v>
      </c>
      <c r="L369" s="12" t="s">
        <v>137</v>
      </c>
      <c r="M369" s="12" t="s">
        <v>135</v>
      </c>
      <c r="N369" s="12" t="s">
        <v>135</v>
      </c>
      <c r="O369" s="12" t="s">
        <v>807</v>
      </c>
      <c r="P369" s="12">
        <v>59</v>
      </c>
      <c r="Q369" s="12">
        <v>75</v>
      </c>
      <c r="R369" s="12">
        <f t="shared" si="143"/>
        <v>16</v>
      </c>
      <c r="S369" s="12">
        <f t="shared" si="146"/>
        <v>75</v>
      </c>
      <c r="T369" s="14">
        <v>1.2074948758602879</v>
      </c>
      <c r="U369" s="56">
        <v>-25.252337799999999</v>
      </c>
      <c r="W369" s="57">
        <v>0.88132298409905108</v>
      </c>
      <c r="Y369" s="57">
        <v>9.0503739551253848E-2</v>
      </c>
      <c r="AA369" s="57">
        <f t="shared" si="144"/>
        <v>9.7379731320377374</v>
      </c>
      <c r="AB369" s="19">
        <v>6.85</v>
      </c>
      <c r="AC369" s="17">
        <f t="shared" si="145"/>
        <v>17.027087796440036</v>
      </c>
      <c r="AD369" s="18">
        <f t="shared" si="147"/>
        <v>112.95145721484869</v>
      </c>
      <c r="AE369" s="20"/>
    </row>
    <row r="370" spans="1:31" ht="15.75" x14ac:dyDescent="0.25">
      <c r="A370" s="9" t="s">
        <v>811</v>
      </c>
      <c r="B370" s="10">
        <v>105</v>
      </c>
      <c r="C370" s="11">
        <v>-117.083901</v>
      </c>
      <c r="D370" s="11">
        <v>46.779817999999999</v>
      </c>
      <c r="E370" s="11">
        <v>493595.22159999999</v>
      </c>
      <c r="F370" s="11">
        <v>5180699.9730000002</v>
      </c>
      <c r="G370" s="11" t="s">
        <v>512</v>
      </c>
      <c r="H370" s="12">
        <v>2</v>
      </c>
      <c r="I370" s="12" t="s">
        <v>59</v>
      </c>
      <c r="J370" s="13" t="s">
        <v>806</v>
      </c>
      <c r="K370" s="12">
        <v>13</v>
      </c>
      <c r="L370" s="12" t="s">
        <v>137</v>
      </c>
      <c r="M370" s="12" t="s">
        <v>137</v>
      </c>
      <c r="N370" s="33" t="s">
        <v>137</v>
      </c>
      <c r="O370" s="33" t="s">
        <v>807</v>
      </c>
      <c r="P370" s="33">
        <v>75</v>
      </c>
      <c r="Q370" s="33">
        <v>97</v>
      </c>
      <c r="R370" s="12">
        <f t="shared" si="143"/>
        <v>22</v>
      </c>
      <c r="S370" s="12">
        <f t="shared" si="146"/>
        <v>97</v>
      </c>
      <c r="T370" s="14">
        <v>1.5717115811230529</v>
      </c>
      <c r="U370" s="56">
        <v>-25.258506999999994</v>
      </c>
      <c r="W370" s="57">
        <v>0.38461534759486971</v>
      </c>
      <c r="Y370" s="57">
        <v>4.0191303510840527E-2</v>
      </c>
      <c r="AA370" s="57">
        <f t="shared" si="144"/>
        <v>9.5696161606485344</v>
      </c>
      <c r="AB370" s="19">
        <v>6.77</v>
      </c>
      <c r="AC370" s="17">
        <f t="shared" si="145"/>
        <v>13.299096714035555</v>
      </c>
      <c r="AD370" s="18">
        <f t="shared" si="147"/>
        <v>126.25055392888424</v>
      </c>
      <c r="AE370" s="20"/>
    </row>
    <row r="371" spans="1:31" ht="15.75" x14ac:dyDescent="0.25">
      <c r="A371" s="9" t="s">
        <v>812</v>
      </c>
      <c r="B371" s="10">
        <v>105</v>
      </c>
      <c r="C371" s="11">
        <v>-117.083901</v>
      </c>
      <c r="D371" s="11">
        <v>46.779817999999999</v>
      </c>
      <c r="E371" s="11">
        <v>493595.22159999999</v>
      </c>
      <c r="F371" s="11">
        <v>5180699.9730000002</v>
      </c>
      <c r="G371" s="11" t="s">
        <v>512</v>
      </c>
      <c r="H371" s="12">
        <v>2</v>
      </c>
      <c r="I371" s="12" t="s">
        <v>59</v>
      </c>
      <c r="J371" s="13" t="s">
        <v>806</v>
      </c>
      <c r="K371" s="12">
        <v>13</v>
      </c>
      <c r="L371" s="12" t="s">
        <v>137</v>
      </c>
      <c r="M371" s="12" t="s">
        <v>37</v>
      </c>
      <c r="N371" s="33" t="s">
        <v>38</v>
      </c>
      <c r="O371" s="33" t="s">
        <v>807</v>
      </c>
      <c r="P371" s="33">
        <v>97</v>
      </c>
      <c r="Q371" s="33">
        <v>133</v>
      </c>
      <c r="R371" s="12">
        <f t="shared" si="143"/>
        <v>36</v>
      </c>
      <c r="S371" s="12">
        <f t="shared" si="146"/>
        <v>133</v>
      </c>
      <c r="T371" s="14">
        <v>1.6757205672720237</v>
      </c>
      <c r="U371" s="56">
        <v>-24.959300800000001</v>
      </c>
      <c r="W371" s="57">
        <v>0.34927749062342556</v>
      </c>
      <c r="Y371" s="57">
        <v>4.1665204978447876E-2</v>
      </c>
      <c r="AA371" s="57">
        <f t="shared" si="144"/>
        <v>8.3829538533194796</v>
      </c>
      <c r="AB371" s="19">
        <v>6.66</v>
      </c>
      <c r="AC371" s="17">
        <f t="shared" si="145"/>
        <v>21.070493090022079</v>
      </c>
      <c r="AD371" s="18">
        <f t="shared" si="147"/>
        <v>147.32104701890631</v>
      </c>
      <c r="AE371" s="20"/>
    </row>
    <row r="372" spans="1:31" ht="15.75" x14ac:dyDescent="0.25">
      <c r="A372" s="9" t="s">
        <v>813</v>
      </c>
      <c r="B372" s="10">
        <v>105</v>
      </c>
      <c r="C372" s="11">
        <v>-117.083901</v>
      </c>
      <c r="D372" s="11">
        <v>46.779817999999999</v>
      </c>
      <c r="E372" s="11">
        <v>493595.22159999999</v>
      </c>
      <c r="F372" s="11">
        <v>5180699.9730000002</v>
      </c>
      <c r="G372" s="11" t="s">
        <v>512</v>
      </c>
      <c r="H372" s="12">
        <v>2</v>
      </c>
      <c r="I372" s="12" t="s">
        <v>59</v>
      </c>
      <c r="J372" s="13" t="s">
        <v>806</v>
      </c>
      <c r="K372" s="12">
        <v>13</v>
      </c>
      <c r="L372" s="12" t="s">
        <v>137</v>
      </c>
      <c r="M372" s="12" t="s">
        <v>37</v>
      </c>
      <c r="N372" s="12" t="s">
        <v>40</v>
      </c>
      <c r="O372" s="12" t="s">
        <v>807</v>
      </c>
      <c r="P372" s="12">
        <v>133</v>
      </c>
      <c r="Q372" s="12">
        <v>153</v>
      </c>
      <c r="R372" s="12">
        <f t="shared" si="143"/>
        <v>20</v>
      </c>
      <c r="S372" s="12">
        <f t="shared" si="146"/>
        <v>153</v>
      </c>
      <c r="T372" s="14">
        <v>1.6202432307552326</v>
      </c>
      <c r="U372" s="56">
        <v>-24.882185799999995</v>
      </c>
      <c r="W372" s="57">
        <v>0.22671075578547217</v>
      </c>
      <c r="Y372" s="57">
        <v>3.6841063625497224E-2</v>
      </c>
      <c r="AA372" s="57">
        <f t="shared" si="144"/>
        <v>6.1537516421911498</v>
      </c>
      <c r="AB372" s="19">
        <v>6.66</v>
      </c>
      <c r="AC372" s="17">
        <f t="shared" si="145"/>
        <v>7.3465313480162786</v>
      </c>
      <c r="AD372" s="18">
        <f t="shared" si="147"/>
        <v>154.66757836692258</v>
      </c>
      <c r="AE372" s="20"/>
    </row>
    <row r="374" spans="1:31" ht="15.75" x14ac:dyDescent="0.25">
      <c r="A374" s="9" t="s">
        <v>820</v>
      </c>
      <c r="B374" s="10">
        <v>107</v>
      </c>
      <c r="C374" s="11">
        <v>-117.083065</v>
      </c>
      <c r="D374" s="11">
        <v>46.779801999999997</v>
      </c>
      <c r="E374" s="11">
        <v>493659.03769999999</v>
      </c>
      <c r="F374" s="11">
        <v>5180698.1270000003</v>
      </c>
      <c r="G374" s="11" t="s">
        <v>512</v>
      </c>
      <c r="H374" s="12">
        <v>4</v>
      </c>
      <c r="I374" s="12" t="s">
        <v>59</v>
      </c>
      <c r="J374" s="13" t="s">
        <v>821</v>
      </c>
      <c r="K374" s="12">
        <v>15</v>
      </c>
      <c r="L374" s="12" t="s">
        <v>137</v>
      </c>
      <c r="M374" s="12" t="s">
        <v>31</v>
      </c>
      <c r="N374" s="12" t="s">
        <v>31</v>
      </c>
      <c r="O374" s="12" t="s">
        <v>822</v>
      </c>
      <c r="P374" s="12">
        <v>0</v>
      </c>
      <c r="Q374" s="12">
        <v>23</v>
      </c>
      <c r="R374" s="12">
        <f t="shared" ref="R374:R380" si="148">Q374-P374</f>
        <v>23</v>
      </c>
      <c r="S374" s="12">
        <f>R374</f>
        <v>23</v>
      </c>
      <c r="T374" s="14">
        <v>1.2189625193057254</v>
      </c>
      <c r="U374" s="56">
        <v>-25.976190599999995</v>
      </c>
      <c r="W374" s="57">
        <v>1.5683618378478321</v>
      </c>
      <c r="Y374" s="57">
        <v>0.13879865027271887</v>
      </c>
      <c r="AA374" s="57">
        <f t="shared" ref="AA374:AA380" si="149">W374/Y374</f>
        <v>11.299546751832475</v>
      </c>
      <c r="AB374" s="19">
        <v>5.76</v>
      </c>
      <c r="AC374" s="17">
        <f t="shared" ref="AC374:AC380" si="150">R374*T374*W374</f>
        <v>43.970808832056875</v>
      </c>
      <c r="AD374" s="18">
        <f>AC374</f>
        <v>43.970808832056875</v>
      </c>
      <c r="AE374"/>
    </row>
    <row r="375" spans="1:31" ht="15.75" x14ac:dyDescent="0.25">
      <c r="A375" s="9" t="s">
        <v>823</v>
      </c>
      <c r="B375" s="10">
        <v>107</v>
      </c>
      <c r="C375" s="11">
        <v>-117.083065</v>
      </c>
      <c r="D375" s="11">
        <v>46.779801999999997</v>
      </c>
      <c r="E375" s="11">
        <v>493659.03769999999</v>
      </c>
      <c r="F375" s="11">
        <v>5180698.1270000003</v>
      </c>
      <c r="G375" s="11" t="s">
        <v>512</v>
      </c>
      <c r="H375" s="12">
        <v>4</v>
      </c>
      <c r="I375" s="12" t="s">
        <v>59</v>
      </c>
      <c r="J375" s="13" t="s">
        <v>821</v>
      </c>
      <c r="K375" s="12">
        <v>15</v>
      </c>
      <c r="L375" s="12" t="s">
        <v>137</v>
      </c>
      <c r="M375" s="12" t="s">
        <v>29</v>
      </c>
      <c r="N375" s="33" t="s">
        <v>29</v>
      </c>
      <c r="O375" s="33" t="s">
        <v>822</v>
      </c>
      <c r="P375" s="33">
        <v>23</v>
      </c>
      <c r="Q375" s="33">
        <v>40</v>
      </c>
      <c r="R375" s="12">
        <f t="shared" si="148"/>
        <v>17</v>
      </c>
      <c r="S375" s="12">
        <f t="shared" ref="S375:S380" si="151">S374+R375</f>
        <v>40</v>
      </c>
      <c r="T375" s="14">
        <v>1.4288105759651542</v>
      </c>
      <c r="U375" s="56">
        <v>-26.1088284</v>
      </c>
      <c r="W375" s="57">
        <v>1.5674168482895858</v>
      </c>
      <c r="Y375" s="57">
        <v>0.1402956505259168</v>
      </c>
      <c r="AA375" s="57">
        <f t="shared" si="149"/>
        <v>11.172241209288503</v>
      </c>
      <c r="AB375" s="19">
        <v>6.35</v>
      </c>
      <c r="AC375" s="17">
        <f t="shared" si="150"/>
        <v>38.072210086296209</v>
      </c>
      <c r="AD375" s="18">
        <f t="shared" ref="AD375:AD380" si="152">AD374+AC375</f>
        <v>82.043018918353084</v>
      </c>
      <c r="AE375"/>
    </row>
    <row r="376" spans="1:31" ht="15.75" x14ac:dyDescent="0.25">
      <c r="A376" s="9" t="s">
        <v>824</v>
      </c>
      <c r="B376" s="10">
        <v>107</v>
      </c>
      <c r="C376" s="11">
        <v>-117.083065</v>
      </c>
      <c r="D376" s="11">
        <v>46.779801999999997</v>
      </c>
      <c r="E376" s="11">
        <v>493659.03769999999</v>
      </c>
      <c r="F376" s="11">
        <v>5180698.1270000003</v>
      </c>
      <c r="G376" s="11" t="s">
        <v>512</v>
      </c>
      <c r="H376" s="12">
        <v>4</v>
      </c>
      <c r="I376" s="12" t="s">
        <v>59</v>
      </c>
      <c r="J376" s="13" t="s">
        <v>821</v>
      </c>
      <c r="K376" s="12">
        <v>15</v>
      </c>
      <c r="L376" s="12" t="s">
        <v>137</v>
      </c>
      <c r="M376" s="12" t="s">
        <v>135</v>
      </c>
      <c r="N376" s="33" t="s">
        <v>135</v>
      </c>
      <c r="O376" s="33" t="s">
        <v>822</v>
      </c>
      <c r="P376" s="33">
        <v>40</v>
      </c>
      <c r="Q376" s="33">
        <v>51</v>
      </c>
      <c r="R376" s="12">
        <f t="shared" si="148"/>
        <v>11</v>
      </c>
      <c r="S376" s="12">
        <f t="shared" si="151"/>
        <v>51</v>
      </c>
      <c r="T376" s="14">
        <v>1.4690182105271814</v>
      </c>
      <c r="U376" s="56">
        <v>-25.403483200000004</v>
      </c>
      <c r="W376" s="57">
        <v>0.78712371230860756</v>
      </c>
      <c r="Y376" s="57">
        <v>7.7923098600369486E-2</v>
      </c>
      <c r="AA376" s="57">
        <f t="shared" si="149"/>
        <v>10.101288660829452</v>
      </c>
      <c r="AB376" s="19">
        <v>6.59</v>
      </c>
      <c r="AC376" s="17">
        <f t="shared" si="150"/>
        <v>12.719289740510128</v>
      </c>
      <c r="AD376" s="18">
        <f t="shared" si="152"/>
        <v>94.762308658863219</v>
      </c>
      <c r="AE376"/>
    </row>
    <row r="377" spans="1:31" s="61" customFormat="1" ht="15.75" x14ac:dyDescent="0.25">
      <c r="A377" s="21" t="s">
        <v>825</v>
      </c>
      <c r="B377" s="38">
        <v>107</v>
      </c>
      <c r="C377" s="45">
        <v>-117.083065</v>
      </c>
      <c r="D377" s="45">
        <v>46.779801999999997</v>
      </c>
      <c r="E377" s="45">
        <v>493659.03769999999</v>
      </c>
      <c r="F377" s="45">
        <v>5180698.1270000003</v>
      </c>
      <c r="G377" s="45" t="s">
        <v>512</v>
      </c>
      <c r="H377" s="33">
        <v>4</v>
      </c>
      <c r="I377" s="33" t="s">
        <v>59</v>
      </c>
      <c r="J377" s="35" t="s">
        <v>821</v>
      </c>
      <c r="K377" s="33">
        <v>15</v>
      </c>
      <c r="L377" s="33" t="s">
        <v>137</v>
      </c>
      <c r="M377" s="33" t="s">
        <v>137</v>
      </c>
      <c r="N377" s="33" t="s">
        <v>137</v>
      </c>
      <c r="O377" s="33" t="s">
        <v>822</v>
      </c>
      <c r="P377" s="33">
        <v>51</v>
      </c>
      <c r="Q377" s="33">
        <v>65</v>
      </c>
      <c r="R377" s="33">
        <f t="shared" si="148"/>
        <v>14</v>
      </c>
      <c r="S377" s="33">
        <f t="shared" si="151"/>
        <v>65</v>
      </c>
      <c r="T377" s="14">
        <v>1.8270845364321824</v>
      </c>
      <c r="U377" s="67">
        <v>-25.515556999999994</v>
      </c>
      <c r="W377" s="68">
        <v>0.41970475634287191</v>
      </c>
      <c r="Y377" s="68">
        <v>4.3097462851210175E-2</v>
      </c>
      <c r="AA377" s="68">
        <f t="shared" si="149"/>
        <v>9.7385026536680837</v>
      </c>
      <c r="AB377" s="71">
        <v>6.91</v>
      </c>
      <c r="AC377" s="69">
        <f t="shared" si="150"/>
        <v>10.735704982535376</v>
      </c>
      <c r="AD377" s="70">
        <f t="shared" si="152"/>
        <v>105.4980136413986</v>
      </c>
    </row>
    <row r="378" spans="1:31" ht="15.75" x14ac:dyDescent="0.25">
      <c r="A378" s="9" t="s">
        <v>826</v>
      </c>
      <c r="B378" s="10">
        <v>107</v>
      </c>
      <c r="C378" s="11">
        <v>-117.083065</v>
      </c>
      <c r="D378" s="11">
        <v>46.779801999999997</v>
      </c>
      <c r="E378" s="11">
        <v>493659.03769999999</v>
      </c>
      <c r="F378" s="11">
        <v>5180698.1270000003</v>
      </c>
      <c r="G378" s="11" t="s">
        <v>512</v>
      </c>
      <c r="H378" s="12">
        <v>4</v>
      </c>
      <c r="I378" s="12" t="s">
        <v>59</v>
      </c>
      <c r="J378" s="13" t="s">
        <v>821</v>
      </c>
      <c r="K378" s="12">
        <v>15</v>
      </c>
      <c r="L378" s="12" t="s">
        <v>137</v>
      </c>
      <c r="M378" s="12" t="s">
        <v>37</v>
      </c>
      <c r="N378" s="33" t="s">
        <v>38</v>
      </c>
      <c r="O378" s="33" t="s">
        <v>822</v>
      </c>
      <c r="P378" s="33">
        <v>65</v>
      </c>
      <c r="Q378" s="33">
        <v>109</v>
      </c>
      <c r="R378" s="12">
        <f t="shared" si="148"/>
        <v>44</v>
      </c>
      <c r="S378" s="12">
        <f t="shared" si="151"/>
        <v>109</v>
      </c>
      <c r="T378" s="14">
        <v>1.5665401758343782</v>
      </c>
      <c r="U378" s="56">
        <v>-25.047725999999997</v>
      </c>
      <c r="W378" s="57">
        <v>0.2095103803049789</v>
      </c>
      <c r="Y378" s="57">
        <v>2.8050477677751241E-2</v>
      </c>
      <c r="AA378" s="57">
        <f t="shared" si="149"/>
        <v>7.4690485742121941</v>
      </c>
      <c r="AB378" s="19">
        <v>7.47</v>
      </c>
      <c r="AC378" s="17">
        <f t="shared" si="150"/>
        <v>14.44108283209192</v>
      </c>
      <c r="AD378" s="18">
        <f t="shared" si="152"/>
        <v>119.93909647349052</v>
      </c>
      <c r="AE378"/>
    </row>
    <row r="379" spans="1:31" ht="15.75" x14ac:dyDescent="0.25">
      <c r="A379" s="21" t="s">
        <v>827</v>
      </c>
      <c r="B379" s="38">
        <v>107</v>
      </c>
      <c r="C379" s="11">
        <v>-117.083065</v>
      </c>
      <c r="D379" s="11">
        <v>46.779801999999997</v>
      </c>
      <c r="E379" s="11">
        <v>493659.03769999999</v>
      </c>
      <c r="F379" s="11">
        <v>5180698.1270000003</v>
      </c>
      <c r="G379" s="11" t="s">
        <v>512</v>
      </c>
      <c r="H379" s="33">
        <v>4</v>
      </c>
      <c r="I379" s="33" t="s">
        <v>59</v>
      </c>
      <c r="J379" s="35" t="s">
        <v>821</v>
      </c>
      <c r="K379" s="33">
        <v>15</v>
      </c>
      <c r="L379" s="33" t="s">
        <v>137</v>
      </c>
      <c r="M379" s="33" t="s">
        <v>37</v>
      </c>
      <c r="N379" s="33" t="s">
        <v>40</v>
      </c>
      <c r="O379" s="33" t="s">
        <v>822</v>
      </c>
      <c r="P379" s="33">
        <v>109</v>
      </c>
      <c r="Q379" s="33">
        <v>135</v>
      </c>
      <c r="R379" s="12">
        <f t="shared" si="148"/>
        <v>26</v>
      </c>
      <c r="S379" s="12">
        <f t="shared" si="151"/>
        <v>135</v>
      </c>
      <c r="T379" s="14">
        <v>1.6988642423066376</v>
      </c>
      <c r="U379" s="81">
        <v>-24.220864499999998</v>
      </c>
      <c r="W379" s="80">
        <v>0.11412333428744076</v>
      </c>
      <c r="Y379" s="80">
        <v>2.2533791304900932E-2</v>
      </c>
      <c r="AA379" s="57">
        <f t="shared" si="149"/>
        <v>5.0645420800812948</v>
      </c>
      <c r="AB379" s="19">
        <v>7.53</v>
      </c>
      <c r="AC379" s="17">
        <f t="shared" si="150"/>
        <v>5.0408813476772441</v>
      </c>
      <c r="AD379" s="18">
        <f t="shared" si="152"/>
        <v>124.97997782116776</v>
      </c>
      <c r="AE379"/>
    </row>
    <row r="380" spans="1:31" ht="15.75" x14ac:dyDescent="0.25">
      <c r="A380" s="9" t="s">
        <v>828</v>
      </c>
      <c r="B380" s="10">
        <v>107</v>
      </c>
      <c r="C380" s="11">
        <v>-117.083065</v>
      </c>
      <c r="D380" s="11">
        <v>46.779801999999997</v>
      </c>
      <c r="E380" s="11">
        <v>493659.03769999999</v>
      </c>
      <c r="F380" s="11">
        <v>5180698.1270000003</v>
      </c>
      <c r="G380" s="11" t="s">
        <v>512</v>
      </c>
      <c r="H380" s="12">
        <v>4</v>
      </c>
      <c r="I380" s="12" t="s">
        <v>59</v>
      </c>
      <c r="J380" s="13" t="s">
        <v>821</v>
      </c>
      <c r="K380" s="12">
        <v>15</v>
      </c>
      <c r="L380" s="12" t="s">
        <v>137</v>
      </c>
      <c r="M380" s="12" t="s">
        <v>37</v>
      </c>
      <c r="N380" s="33" t="s">
        <v>169</v>
      </c>
      <c r="O380" s="33" t="s">
        <v>822</v>
      </c>
      <c r="P380" s="33">
        <v>135</v>
      </c>
      <c r="Q380" s="33">
        <v>153</v>
      </c>
      <c r="R380" s="12">
        <f t="shared" si="148"/>
        <v>18</v>
      </c>
      <c r="S380" s="12">
        <f t="shared" si="151"/>
        <v>153</v>
      </c>
      <c r="T380" s="14">
        <v>1.6905430403541166</v>
      </c>
      <c r="U380" s="81">
        <v>-23.7957398</v>
      </c>
      <c r="W380" s="80">
        <v>0.10561574534602811</v>
      </c>
      <c r="Y380" s="80">
        <v>2.0178200937899671E-2</v>
      </c>
      <c r="AA380" s="57">
        <f t="shared" si="149"/>
        <v>5.234150738763609</v>
      </c>
      <c r="AB380" s="19">
        <v>7.57</v>
      </c>
      <c r="AC380" s="17">
        <f t="shared" si="150"/>
        <v>3.2138633384377289</v>
      </c>
      <c r="AD380" s="18">
        <f t="shared" si="152"/>
        <v>128.19384115960548</v>
      </c>
      <c r="AE380"/>
    </row>
    <row r="382" spans="1:31" ht="15.75" x14ac:dyDescent="0.25">
      <c r="A382" s="9" t="s">
        <v>835</v>
      </c>
      <c r="B382" s="10">
        <v>109</v>
      </c>
      <c r="C382" s="11">
        <v>-117.082229</v>
      </c>
      <c r="D382" s="11">
        <v>46.779907999999999</v>
      </c>
      <c r="E382" s="11">
        <v>493722.86810000002</v>
      </c>
      <c r="F382" s="11">
        <v>5180709.8389999997</v>
      </c>
      <c r="G382" s="11" t="s">
        <v>512</v>
      </c>
      <c r="H382" s="12">
        <v>6</v>
      </c>
      <c r="I382" s="12" t="s">
        <v>59</v>
      </c>
      <c r="J382" s="13" t="s">
        <v>836</v>
      </c>
      <c r="K382" s="12">
        <v>17</v>
      </c>
      <c r="L382" s="12" t="s">
        <v>137</v>
      </c>
      <c r="M382" s="12" t="s">
        <v>31</v>
      </c>
      <c r="N382" s="12" t="s">
        <v>31</v>
      </c>
      <c r="O382" s="12" t="s">
        <v>837</v>
      </c>
      <c r="P382" s="12">
        <v>0</v>
      </c>
      <c r="Q382" s="12">
        <v>30</v>
      </c>
      <c r="R382" s="12">
        <f t="shared" ref="R382:R387" si="153">Q382-P382</f>
        <v>30</v>
      </c>
      <c r="S382" s="12">
        <f>R382</f>
        <v>30</v>
      </c>
      <c r="T382" s="14">
        <v>1.1816425592577959</v>
      </c>
      <c r="U382" s="56">
        <v>-26.099574600000004</v>
      </c>
      <c r="W382" s="57">
        <v>1.8003013572578792</v>
      </c>
      <c r="Y382" s="57">
        <v>0.15957671957671962</v>
      </c>
      <c r="AA382" s="57">
        <f t="shared" ref="AA382:AA387" si="154">W382/Y382</f>
        <v>11.281729327643868</v>
      </c>
      <c r="AB382" s="19">
        <v>5.93</v>
      </c>
      <c r="AC382" s="17">
        <f t="shared" ref="AC382:AC387" si="155">R382*T382*W382</f>
        <v>63.819381096764523</v>
      </c>
      <c r="AD382" s="18">
        <f>AC382</f>
        <v>63.819381096764523</v>
      </c>
      <c r="AE382"/>
    </row>
    <row r="383" spans="1:31" ht="15.75" x14ac:dyDescent="0.25">
      <c r="A383" s="9" t="s">
        <v>838</v>
      </c>
      <c r="B383" s="10">
        <v>109</v>
      </c>
      <c r="C383" s="11">
        <v>-117.082229</v>
      </c>
      <c r="D383" s="11">
        <v>46.779907999999999</v>
      </c>
      <c r="E383" s="11">
        <v>493722.86810000002</v>
      </c>
      <c r="F383" s="11">
        <v>5180709.8389999997</v>
      </c>
      <c r="G383" s="11" t="s">
        <v>512</v>
      </c>
      <c r="H383" s="12">
        <v>6</v>
      </c>
      <c r="I383" s="12" t="s">
        <v>59</v>
      </c>
      <c r="J383" s="13" t="s">
        <v>836</v>
      </c>
      <c r="K383" s="12">
        <v>17</v>
      </c>
      <c r="L383" s="12" t="s">
        <v>137</v>
      </c>
      <c r="M383" s="12" t="s">
        <v>29</v>
      </c>
      <c r="N383" s="12" t="s">
        <v>29</v>
      </c>
      <c r="O383" s="12" t="s">
        <v>837</v>
      </c>
      <c r="P383" s="12">
        <v>30</v>
      </c>
      <c r="Q383" s="12">
        <v>52</v>
      </c>
      <c r="R383" s="12">
        <f t="shared" si="153"/>
        <v>22</v>
      </c>
      <c r="S383" s="12">
        <f>S382+R383</f>
        <v>52</v>
      </c>
      <c r="T383" s="14">
        <v>1.1444913343788636</v>
      </c>
      <c r="U383" s="56">
        <v>-25.399370399999995</v>
      </c>
      <c r="W383" s="57">
        <v>1.1230905240188687</v>
      </c>
      <c r="Y383" s="57">
        <v>0.10838301832301128</v>
      </c>
      <c r="AA383" s="57">
        <f t="shared" si="154"/>
        <v>10.362237012737081</v>
      </c>
      <c r="AB383" s="19">
        <v>6.49</v>
      </c>
      <c r="AC383" s="17">
        <f t="shared" si="155"/>
        <v>28.278082194177472</v>
      </c>
      <c r="AD383" s="18">
        <f>AD382+AC383</f>
        <v>92.097463290941988</v>
      </c>
      <c r="AE383"/>
    </row>
    <row r="384" spans="1:31" ht="15.75" x14ac:dyDescent="0.25">
      <c r="A384" s="9" t="s">
        <v>839</v>
      </c>
      <c r="B384" s="10">
        <v>109</v>
      </c>
      <c r="C384" s="11">
        <v>-117.082229</v>
      </c>
      <c r="D384" s="11">
        <v>46.779907999999999</v>
      </c>
      <c r="E384" s="11">
        <v>493722.86810000002</v>
      </c>
      <c r="F384" s="11">
        <v>5180709.8389999997</v>
      </c>
      <c r="G384" s="11" t="s">
        <v>512</v>
      </c>
      <c r="H384" s="12">
        <v>6</v>
      </c>
      <c r="I384" s="12" t="s">
        <v>59</v>
      </c>
      <c r="J384" s="13" t="s">
        <v>836</v>
      </c>
      <c r="K384" s="12">
        <v>17</v>
      </c>
      <c r="L384" s="12" t="s">
        <v>137</v>
      </c>
      <c r="M384" s="12" t="s">
        <v>165</v>
      </c>
      <c r="N384" s="12" t="s">
        <v>165</v>
      </c>
      <c r="O384" s="12" t="s">
        <v>837</v>
      </c>
      <c r="P384" s="12">
        <v>52</v>
      </c>
      <c r="Q384" s="12">
        <v>100</v>
      </c>
      <c r="R384" s="12">
        <f t="shared" si="153"/>
        <v>48</v>
      </c>
      <c r="S384" s="12">
        <f>S383+R384</f>
        <v>100</v>
      </c>
      <c r="T384" s="14">
        <v>1.4656294800124259</v>
      </c>
      <c r="U384" s="56">
        <v>-25.265704400000004</v>
      </c>
      <c r="W384" s="57">
        <v>0.47594738012773669</v>
      </c>
      <c r="Y384" s="57">
        <v>5.6923834641415906E-2</v>
      </c>
      <c r="AA384" s="57">
        <f t="shared" si="154"/>
        <v>8.3611264618046839</v>
      </c>
      <c r="AB384" s="19">
        <v>6.92</v>
      </c>
      <c r="AC384" s="17">
        <f t="shared" si="155"/>
        <v>33.483000539994769</v>
      </c>
      <c r="AD384" s="18">
        <f>AD383+AC384</f>
        <v>125.58046383093676</v>
      </c>
      <c r="AE384"/>
    </row>
    <row r="385" spans="1:31" ht="15.75" x14ac:dyDescent="0.25">
      <c r="A385" s="9" t="s">
        <v>840</v>
      </c>
      <c r="B385" s="10">
        <v>109</v>
      </c>
      <c r="C385" s="11">
        <v>-117.082229</v>
      </c>
      <c r="D385" s="11">
        <v>46.779907999999999</v>
      </c>
      <c r="E385" s="11">
        <v>493722.86810000002</v>
      </c>
      <c r="F385" s="11">
        <v>5180709.8389999997</v>
      </c>
      <c r="G385" s="11" t="s">
        <v>512</v>
      </c>
      <c r="H385" s="12">
        <v>6</v>
      </c>
      <c r="I385" s="12" t="s">
        <v>59</v>
      </c>
      <c r="J385" s="13" t="s">
        <v>836</v>
      </c>
      <c r="K385" s="12">
        <v>17</v>
      </c>
      <c r="L385" s="12" t="s">
        <v>137</v>
      </c>
      <c r="M385" s="12" t="s">
        <v>37</v>
      </c>
      <c r="N385" s="12" t="s">
        <v>38</v>
      </c>
      <c r="O385" s="12" t="s">
        <v>837</v>
      </c>
      <c r="P385" s="12">
        <v>100</v>
      </c>
      <c r="Q385" s="12">
        <v>119</v>
      </c>
      <c r="R385" s="12">
        <f t="shared" si="153"/>
        <v>19</v>
      </c>
      <c r="S385" s="12">
        <f>S384+R385</f>
        <v>119</v>
      </c>
      <c r="T385" s="14">
        <v>1.5407664392087106</v>
      </c>
      <c r="U385" s="56">
        <v>-24.555218199999999</v>
      </c>
      <c r="W385" s="57">
        <v>0.2324537617710884</v>
      </c>
      <c r="Y385" s="57">
        <v>3.5418184714009843E-2</v>
      </c>
      <c r="AA385" s="57">
        <f t="shared" si="154"/>
        <v>6.5631190205843648</v>
      </c>
      <c r="AB385" s="19">
        <v>7.06</v>
      </c>
      <c r="AC385" s="17">
        <f t="shared" si="155"/>
        <v>6.8049821412894858</v>
      </c>
      <c r="AD385" s="18">
        <f>AD384+AC385</f>
        <v>132.38544597222625</v>
      </c>
      <c r="AE385"/>
    </row>
    <row r="386" spans="1:31" ht="15.75" x14ac:dyDescent="0.25">
      <c r="A386" s="9" t="s">
        <v>841</v>
      </c>
      <c r="B386" s="10">
        <v>109</v>
      </c>
      <c r="C386" s="11">
        <v>-117.082229</v>
      </c>
      <c r="D386" s="11">
        <v>46.779907999999999</v>
      </c>
      <c r="E386" s="11">
        <v>493722.86810000002</v>
      </c>
      <c r="F386" s="11">
        <v>5180709.8389999997</v>
      </c>
      <c r="G386" s="11" t="s">
        <v>512</v>
      </c>
      <c r="H386" s="12">
        <v>6</v>
      </c>
      <c r="I386" s="12" t="s">
        <v>59</v>
      </c>
      <c r="J386" s="13" t="s">
        <v>836</v>
      </c>
      <c r="K386" s="12">
        <v>17</v>
      </c>
      <c r="L386" s="12" t="s">
        <v>137</v>
      </c>
      <c r="M386" s="12" t="s">
        <v>37</v>
      </c>
      <c r="N386" s="12" t="s">
        <v>40</v>
      </c>
      <c r="O386" s="12" t="s">
        <v>837</v>
      </c>
      <c r="P386" s="12">
        <v>119</v>
      </c>
      <c r="Q386" s="12">
        <v>145</v>
      </c>
      <c r="R386" s="12">
        <f t="shared" si="153"/>
        <v>26</v>
      </c>
      <c r="S386" s="12">
        <f>S385+R386</f>
        <v>145</v>
      </c>
      <c r="T386" s="14">
        <v>1.6486022695934219</v>
      </c>
      <c r="U386" s="56">
        <v>-24.196376399999998</v>
      </c>
      <c r="W386" s="57">
        <v>0.22048192318527565</v>
      </c>
      <c r="Y386" s="57">
        <v>3.3984223870785993E-2</v>
      </c>
      <c r="AA386" s="57">
        <f t="shared" si="154"/>
        <v>6.4877727978601714</v>
      </c>
      <c r="AB386" s="19">
        <v>7.24</v>
      </c>
      <c r="AC386" s="17">
        <f t="shared" si="155"/>
        <v>9.4506619731567678</v>
      </c>
      <c r="AD386" s="18">
        <f>AD385+AC386</f>
        <v>141.83610794538302</v>
      </c>
      <c r="AE386"/>
    </row>
    <row r="387" spans="1:31" ht="15.75" x14ac:dyDescent="0.25">
      <c r="A387" s="9" t="s">
        <v>842</v>
      </c>
      <c r="B387" s="10">
        <v>109</v>
      </c>
      <c r="C387" s="11">
        <v>-117.082229</v>
      </c>
      <c r="D387" s="11">
        <v>46.779907999999999</v>
      </c>
      <c r="E387" s="11">
        <v>493722.86810000002</v>
      </c>
      <c r="F387" s="11">
        <v>5180709.8389999997</v>
      </c>
      <c r="G387" s="11" t="s">
        <v>512</v>
      </c>
      <c r="H387" s="12">
        <v>6</v>
      </c>
      <c r="I387" s="12" t="s">
        <v>59</v>
      </c>
      <c r="J387" s="13" t="s">
        <v>836</v>
      </c>
      <c r="K387" s="12">
        <v>17</v>
      </c>
      <c r="L387" s="12" t="s">
        <v>137</v>
      </c>
      <c r="M387" s="12" t="s">
        <v>37</v>
      </c>
      <c r="N387" s="12" t="s">
        <v>169</v>
      </c>
      <c r="O387" s="12" t="s">
        <v>837</v>
      </c>
      <c r="P387" s="12">
        <v>145</v>
      </c>
      <c r="Q387" s="12">
        <v>153</v>
      </c>
      <c r="R387" s="12">
        <f t="shared" si="153"/>
        <v>8</v>
      </c>
      <c r="S387" s="12">
        <f>R387</f>
        <v>8</v>
      </c>
      <c r="T387" s="14">
        <v>1.6064702068338186</v>
      </c>
      <c r="U387" s="56">
        <v>-24.3989318</v>
      </c>
      <c r="W387" s="57">
        <v>0.22239352958756728</v>
      </c>
      <c r="Y387" s="57">
        <v>3.7767109982068142E-2</v>
      </c>
      <c r="AA387" s="57">
        <f t="shared" si="154"/>
        <v>5.8885503734111486</v>
      </c>
      <c r="AB387" s="19">
        <v>7.33</v>
      </c>
      <c r="AC387" s="17">
        <f t="shared" si="155"/>
        <v>2.8581486358003372</v>
      </c>
      <c r="AD387" s="18">
        <f>AD386+AC387</f>
        <v>144.69425658118337</v>
      </c>
      <c r="AE387"/>
    </row>
    <row r="389" spans="1:31" ht="15.75" x14ac:dyDescent="0.25">
      <c r="A389" s="9" t="s">
        <v>847</v>
      </c>
      <c r="B389" s="10">
        <v>111</v>
      </c>
      <c r="C389" s="11">
        <v>-117.08139300000001</v>
      </c>
      <c r="D389" s="11">
        <v>46.779848999999999</v>
      </c>
      <c r="E389" s="11">
        <v>493786.67920000001</v>
      </c>
      <c r="F389" s="11">
        <v>5180703.2170000002</v>
      </c>
      <c r="G389" s="11" t="s">
        <v>28</v>
      </c>
      <c r="H389" s="12">
        <v>1</v>
      </c>
      <c r="I389" s="12" t="s">
        <v>117</v>
      </c>
      <c r="J389" s="13" t="s">
        <v>848</v>
      </c>
      <c r="K389" s="12">
        <v>19</v>
      </c>
      <c r="L389" s="12" t="s">
        <v>137</v>
      </c>
      <c r="M389" s="12" t="s">
        <v>31</v>
      </c>
      <c r="N389" s="12" t="s">
        <v>31</v>
      </c>
      <c r="O389" s="12" t="s">
        <v>849</v>
      </c>
      <c r="P389" s="12">
        <v>0</v>
      </c>
      <c r="Q389" s="12">
        <v>23</v>
      </c>
      <c r="R389" s="12">
        <f t="shared" ref="R389:R395" si="156">Q389-P389</f>
        <v>23</v>
      </c>
      <c r="S389" s="12">
        <f>R389</f>
        <v>23</v>
      </c>
      <c r="T389" s="14">
        <v>1.3282762664211347</v>
      </c>
      <c r="U389" s="56">
        <v>-25.906272999999999</v>
      </c>
      <c r="W389" s="57">
        <v>1.3805155746509132</v>
      </c>
      <c r="Y389" s="57">
        <v>0.12511278195488723</v>
      </c>
      <c r="AA389" s="57">
        <f t="shared" ref="AA389:AA395" si="157">W389/Y389</f>
        <v>11.034168956043956</v>
      </c>
      <c r="AB389" s="19">
        <v>5.7</v>
      </c>
      <c r="AC389" s="17">
        <f t="shared" ref="AC389:AC395" si="158">R389*T389*W389</f>
        <v>42.175239684371476</v>
      </c>
      <c r="AD389" s="18">
        <f>AC389</f>
        <v>42.175239684371476</v>
      </c>
      <c r="AE389"/>
    </row>
    <row r="390" spans="1:31" ht="15.75" x14ac:dyDescent="0.25">
      <c r="A390" s="9" t="s">
        <v>850</v>
      </c>
      <c r="B390" s="10">
        <v>111</v>
      </c>
      <c r="C390" s="11">
        <v>-117.08139300000001</v>
      </c>
      <c r="D390" s="11">
        <v>46.779848999999999</v>
      </c>
      <c r="E390" s="11">
        <v>493786.67920000001</v>
      </c>
      <c r="F390" s="11">
        <v>5180703.2170000002</v>
      </c>
      <c r="G390" s="11" t="s">
        <v>28</v>
      </c>
      <c r="H390" s="12">
        <v>1</v>
      </c>
      <c r="I390" s="12" t="s">
        <v>117</v>
      </c>
      <c r="J390" s="13" t="s">
        <v>848</v>
      </c>
      <c r="K390" s="12">
        <v>19</v>
      </c>
      <c r="L390" s="12" t="s">
        <v>137</v>
      </c>
      <c r="M390" s="12" t="s">
        <v>29</v>
      </c>
      <c r="N390" s="12" t="s">
        <v>29</v>
      </c>
      <c r="O390" s="12" t="s">
        <v>849</v>
      </c>
      <c r="P390" s="12">
        <v>23</v>
      </c>
      <c r="Q390" s="12">
        <v>42</v>
      </c>
      <c r="R390" s="12">
        <f t="shared" si="156"/>
        <v>19</v>
      </c>
      <c r="S390" s="12">
        <f t="shared" ref="S390:S395" si="159">S389+R390</f>
        <v>42</v>
      </c>
      <c r="T390" s="14">
        <v>1.4948959602704375</v>
      </c>
      <c r="U390" s="56">
        <v>-25.064177199999996</v>
      </c>
      <c r="W390" s="57">
        <v>0.69825295813860988</v>
      </c>
      <c r="Y390" s="57">
        <v>8.3836631202147752E-2</v>
      </c>
      <c r="AA390" s="57">
        <f t="shared" si="157"/>
        <v>8.3287334918667604</v>
      </c>
      <c r="AB390" s="19">
        <v>6.3</v>
      </c>
      <c r="AC390" s="17">
        <f t="shared" si="158"/>
        <v>19.832495000997525</v>
      </c>
      <c r="AD390" s="18">
        <f t="shared" ref="AD390:AD395" si="160">AD389+AC390</f>
        <v>62.007734685369002</v>
      </c>
      <c r="AE390"/>
    </row>
    <row r="391" spans="1:31" ht="15.75" x14ac:dyDescent="0.25">
      <c r="A391" s="9" t="s">
        <v>851</v>
      </c>
      <c r="B391" s="10">
        <v>111</v>
      </c>
      <c r="C391" s="11">
        <v>-117.08139300000001</v>
      </c>
      <c r="D391" s="11">
        <v>46.779848999999999</v>
      </c>
      <c r="E391" s="11">
        <v>493786.67920000001</v>
      </c>
      <c r="F391" s="11">
        <v>5180703.2170000002</v>
      </c>
      <c r="G391" s="11" t="s">
        <v>28</v>
      </c>
      <c r="H391" s="12">
        <v>1</v>
      </c>
      <c r="I391" s="12" t="s">
        <v>117</v>
      </c>
      <c r="J391" s="13" t="s">
        <v>848</v>
      </c>
      <c r="K391" s="12">
        <v>19</v>
      </c>
      <c r="L391" s="12" t="s">
        <v>137</v>
      </c>
      <c r="M391" s="12" t="s">
        <v>66</v>
      </c>
      <c r="N391" s="12" t="s">
        <v>67</v>
      </c>
      <c r="O391" s="12" t="s">
        <v>849</v>
      </c>
      <c r="P391" s="12">
        <v>42</v>
      </c>
      <c r="Q391" s="12">
        <v>60</v>
      </c>
      <c r="R391" s="12">
        <f t="shared" si="156"/>
        <v>18</v>
      </c>
      <c r="S391" s="12">
        <f t="shared" si="159"/>
        <v>60</v>
      </c>
      <c r="T391" s="14">
        <v>1.5602572480975001</v>
      </c>
      <c r="U391" s="56">
        <v>-24.673159999999999</v>
      </c>
      <c r="W391" s="57">
        <v>0.35536281394318969</v>
      </c>
      <c r="Y391" s="57">
        <v>5.1371227936989942E-2</v>
      </c>
      <c r="AA391" s="57">
        <f t="shared" si="157"/>
        <v>6.9175456420676698</v>
      </c>
      <c r="AB391" s="19">
        <v>6.72</v>
      </c>
      <c r="AC391" s="17">
        <f t="shared" si="158"/>
        <v>9.9802333108653318</v>
      </c>
      <c r="AD391" s="18">
        <f t="shared" si="160"/>
        <v>71.987967996234332</v>
      </c>
      <c r="AE391"/>
    </row>
    <row r="392" spans="1:31" ht="15.75" x14ac:dyDescent="0.25">
      <c r="A392" s="9" t="s">
        <v>852</v>
      </c>
      <c r="B392" s="10">
        <v>111</v>
      </c>
      <c r="C392" s="11">
        <v>-117.08139300000001</v>
      </c>
      <c r="D392" s="11">
        <v>46.779848999999999</v>
      </c>
      <c r="E392" s="11">
        <v>493786.67920000001</v>
      </c>
      <c r="F392" s="11">
        <v>5180703.2170000002</v>
      </c>
      <c r="G392" s="11" t="s">
        <v>28</v>
      </c>
      <c r="H392" s="12">
        <v>1</v>
      </c>
      <c r="I392" s="12" t="s">
        <v>117</v>
      </c>
      <c r="J392" s="13" t="s">
        <v>848</v>
      </c>
      <c r="K392" s="12">
        <v>19</v>
      </c>
      <c r="L392" s="12" t="s">
        <v>137</v>
      </c>
      <c r="M392" s="12" t="s">
        <v>66</v>
      </c>
      <c r="N392" s="12" t="s">
        <v>69</v>
      </c>
      <c r="O392" s="12" t="s">
        <v>849</v>
      </c>
      <c r="P392" s="12">
        <v>60</v>
      </c>
      <c r="Q392" s="12">
        <v>80</v>
      </c>
      <c r="R392" s="12">
        <f t="shared" si="156"/>
        <v>20</v>
      </c>
      <c r="S392" s="12">
        <f t="shared" si="159"/>
        <v>80</v>
      </c>
      <c r="T392" s="14">
        <v>1.5520715446442059</v>
      </c>
      <c r="U392" s="56">
        <v>-24.469867199999999</v>
      </c>
      <c r="W392" s="57">
        <v>0.28177990965398408</v>
      </c>
      <c r="Y392" s="57">
        <v>3.8896986913798726E-2</v>
      </c>
      <c r="AA392" s="57">
        <f t="shared" si="157"/>
        <v>7.2442605973169227</v>
      </c>
      <c r="AB392" s="19">
        <v>6.95</v>
      </c>
      <c r="AC392" s="17">
        <f t="shared" si="158"/>
        <v>8.7468515925272783</v>
      </c>
      <c r="AD392" s="18">
        <f t="shared" si="160"/>
        <v>80.73481958876161</v>
      </c>
      <c r="AE392"/>
    </row>
    <row r="393" spans="1:31" ht="15.75" x14ac:dyDescent="0.25">
      <c r="A393" s="9" t="s">
        <v>853</v>
      </c>
      <c r="B393" s="10">
        <v>111</v>
      </c>
      <c r="C393" s="11">
        <v>-117.08139300000001</v>
      </c>
      <c r="D393" s="11">
        <v>46.779848999999999</v>
      </c>
      <c r="E393" s="11">
        <v>493786.67920000001</v>
      </c>
      <c r="F393" s="11">
        <v>5180703.2170000002</v>
      </c>
      <c r="G393" s="11" t="s">
        <v>28</v>
      </c>
      <c r="H393" s="12">
        <v>1</v>
      </c>
      <c r="I393" s="12" t="s">
        <v>117</v>
      </c>
      <c r="J393" s="13" t="s">
        <v>848</v>
      </c>
      <c r="K393" s="12">
        <v>19</v>
      </c>
      <c r="L393" s="12" t="s">
        <v>137</v>
      </c>
      <c r="M393" s="12" t="s">
        <v>135</v>
      </c>
      <c r="N393" s="12" t="s">
        <v>135</v>
      </c>
      <c r="O393" s="12" t="s">
        <v>849</v>
      </c>
      <c r="P393" s="12">
        <v>80</v>
      </c>
      <c r="Q393" s="12">
        <v>113</v>
      </c>
      <c r="R393" s="12">
        <f t="shared" si="156"/>
        <v>33</v>
      </c>
      <c r="S393" s="12">
        <f t="shared" si="159"/>
        <v>113</v>
      </c>
      <c r="T393" s="14">
        <v>1.6345785372188926</v>
      </c>
      <c r="U393" s="56">
        <v>-24.59768</v>
      </c>
      <c r="W393" s="57">
        <v>0.25605699792840403</v>
      </c>
      <c r="Y393" s="57">
        <v>4.7538866624073105E-2</v>
      </c>
      <c r="AA393" s="57">
        <f t="shared" si="157"/>
        <v>5.3862663566055629</v>
      </c>
      <c r="AB393" s="19">
        <v>7.12</v>
      </c>
      <c r="AC393" s="17">
        <f t="shared" si="158"/>
        <v>13.811994012909565</v>
      </c>
      <c r="AD393" s="18">
        <f t="shared" si="160"/>
        <v>94.546813601671175</v>
      </c>
      <c r="AE393"/>
    </row>
    <row r="394" spans="1:31" ht="15.75" x14ac:dyDescent="0.25">
      <c r="A394" s="9" t="s">
        <v>854</v>
      </c>
      <c r="B394" s="10">
        <v>111</v>
      </c>
      <c r="C394" s="11">
        <v>-117.08139300000001</v>
      </c>
      <c r="D394" s="11">
        <v>46.779848999999999</v>
      </c>
      <c r="E394" s="11">
        <v>493786.67920000001</v>
      </c>
      <c r="F394" s="11">
        <v>5180703.2170000002</v>
      </c>
      <c r="G394" s="11" t="s">
        <v>28</v>
      </c>
      <c r="H394" s="12">
        <v>1</v>
      </c>
      <c r="I394" s="12" t="s">
        <v>117</v>
      </c>
      <c r="J394" s="13" t="s">
        <v>848</v>
      </c>
      <c r="K394" s="12">
        <v>19</v>
      </c>
      <c r="L394" s="12" t="s">
        <v>137</v>
      </c>
      <c r="M394" s="12" t="s">
        <v>37</v>
      </c>
      <c r="N394" s="12" t="s">
        <v>38</v>
      </c>
      <c r="O394" s="12" t="s">
        <v>849</v>
      </c>
      <c r="P394" s="12">
        <v>113</v>
      </c>
      <c r="Q394" s="12">
        <v>132</v>
      </c>
      <c r="R394" s="12">
        <f t="shared" si="156"/>
        <v>19</v>
      </c>
      <c r="S394" s="12">
        <f t="shared" si="159"/>
        <v>132</v>
      </c>
      <c r="T394" s="14">
        <v>1.6605252985253915</v>
      </c>
      <c r="U394" s="56">
        <v>-24.4044512</v>
      </c>
      <c r="W394" s="57">
        <v>0.23174284240884696</v>
      </c>
      <c r="Y394" s="57">
        <v>3.6332104589644178E-2</v>
      </c>
      <c r="AA394" s="57">
        <f t="shared" si="157"/>
        <v>6.3784590798216838</v>
      </c>
      <c r="AB394" s="19">
        <v>7.16</v>
      </c>
      <c r="AC394" s="17">
        <f t="shared" si="158"/>
        <v>7.3114821988693937</v>
      </c>
      <c r="AD394" s="18">
        <f t="shared" si="160"/>
        <v>101.85829580054057</v>
      </c>
      <c r="AE394"/>
    </row>
    <row r="395" spans="1:31" ht="15.75" x14ac:dyDescent="0.25">
      <c r="A395" s="9" t="s">
        <v>855</v>
      </c>
      <c r="B395" s="10">
        <v>111</v>
      </c>
      <c r="C395" s="11">
        <v>-117.08139300000001</v>
      </c>
      <c r="D395" s="11">
        <v>46.779848999999999</v>
      </c>
      <c r="E395" s="11">
        <v>493786.67920000001</v>
      </c>
      <c r="F395" s="11">
        <v>5180703.2170000002</v>
      </c>
      <c r="G395" s="11" t="s">
        <v>28</v>
      </c>
      <c r="H395" s="12">
        <v>1</v>
      </c>
      <c r="I395" s="12" t="s">
        <v>117</v>
      </c>
      <c r="J395" s="13" t="s">
        <v>848</v>
      </c>
      <c r="K395" s="12">
        <v>19</v>
      </c>
      <c r="L395" s="12" t="s">
        <v>137</v>
      </c>
      <c r="M395" s="12" t="s">
        <v>37</v>
      </c>
      <c r="N395" s="12" t="s">
        <v>40</v>
      </c>
      <c r="O395" s="12" t="s">
        <v>849</v>
      </c>
      <c r="P395" s="12">
        <v>132</v>
      </c>
      <c r="Q395" s="12">
        <v>151</v>
      </c>
      <c r="R395" s="12">
        <f t="shared" si="156"/>
        <v>19</v>
      </c>
      <c r="S395" s="12">
        <f t="shared" si="159"/>
        <v>151</v>
      </c>
      <c r="T395" s="14">
        <v>1.6504472305828948</v>
      </c>
      <c r="U395" s="56">
        <v>-24.080390399999995</v>
      </c>
      <c r="W395" s="57">
        <v>0.15367222232732367</v>
      </c>
      <c r="Y395" s="57">
        <v>2.9096842543370097E-2</v>
      </c>
      <c r="AA395" s="57">
        <f t="shared" si="157"/>
        <v>5.2814054342243013</v>
      </c>
      <c r="AB395" s="19">
        <v>7.26</v>
      </c>
      <c r="AC395" s="17">
        <f t="shared" si="158"/>
        <v>4.8189299813953541</v>
      </c>
      <c r="AD395" s="18">
        <f t="shared" si="160"/>
        <v>106.67722578193593</v>
      </c>
      <c r="AE395"/>
    </row>
    <row r="397" spans="1:31" ht="15.75" x14ac:dyDescent="0.25">
      <c r="A397" s="9" t="s">
        <v>863</v>
      </c>
      <c r="B397" s="10">
        <v>113</v>
      </c>
      <c r="C397" s="10"/>
      <c r="D397" s="10"/>
      <c r="E397" s="10"/>
      <c r="F397" s="10"/>
      <c r="G397" s="10"/>
      <c r="H397" s="12">
        <v>3</v>
      </c>
      <c r="I397" s="12" t="s">
        <v>117</v>
      </c>
      <c r="J397" s="13" t="s">
        <v>864</v>
      </c>
      <c r="K397" s="12">
        <v>21</v>
      </c>
      <c r="L397" s="12" t="s">
        <v>137</v>
      </c>
      <c r="M397" s="12" t="s">
        <v>31</v>
      </c>
      <c r="N397" s="12" t="s">
        <v>31</v>
      </c>
      <c r="O397" s="12" t="s">
        <v>865</v>
      </c>
      <c r="P397" s="12">
        <v>0</v>
      </c>
      <c r="Q397" s="12">
        <v>17.5</v>
      </c>
      <c r="R397" s="12">
        <f t="shared" ref="R397:R402" si="161">Q397-P397</f>
        <v>17.5</v>
      </c>
      <c r="S397" s="12">
        <f>R397</f>
        <v>17.5</v>
      </c>
      <c r="T397" s="14">
        <v>1.2261817130036647</v>
      </c>
      <c r="U397" s="56">
        <v>-26.632620800000002</v>
      </c>
      <c r="W397" s="57">
        <v>1.5939772986278886</v>
      </c>
      <c r="Y397" s="57">
        <v>0.13411952409171721</v>
      </c>
      <c r="AA397" s="57">
        <f t="shared" ref="AA397:AA402" si="162">W397/Y397</f>
        <v>11.884752122575772</v>
      </c>
      <c r="AB397" s="19">
        <v>5.2</v>
      </c>
      <c r="AC397" s="17">
        <f t="shared" ref="AC397:AC402" si="163">R397*T397*W397</f>
        <v>34.203851754108726</v>
      </c>
      <c r="AD397" s="18">
        <f>AC397</f>
        <v>34.203851754108726</v>
      </c>
      <c r="AE397" s="20"/>
    </row>
    <row r="398" spans="1:31" ht="15.75" x14ac:dyDescent="0.25">
      <c r="A398" s="9" t="s">
        <v>866</v>
      </c>
      <c r="B398" s="10">
        <v>113</v>
      </c>
      <c r="C398" s="10"/>
      <c r="D398" s="10"/>
      <c r="E398" s="10"/>
      <c r="F398" s="10"/>
      <c r="G398" s="10"/>
      <c r="H398" s="12">
        <v>3</v>
      </c>
      <c r="I398" s="12" t="s">
        <v>117</v>
      </c>
      <c r="J398" s="13" t="s">
        <v>864</v>
      </c>
      <c r="K398" s="12">
        <v>21</v>
      </c>
      <c r="L398" s="12" t="s">
        <v>137</v>
      </c>
      <c r="M398" s="12" t="s">
        <v>29</v>
      </c>
      <c r="N398" s="12" t="s">
        <v>29</v>
      </c>
      <c r="O398" s="12" t="s">
        <v>865</v>
      </c>
      <c r="P398" s="12">
        <v>17.5</v>
      </c>
      <c r="Q398" s="12">
        <v>45</v>
      </c>
      <c r="R398" s="12">
        <f t="shared" si="161"/>
        <v>27.5</v>
      </c>
      <c r="S398" s="12">
        <f>S397+R398</f>
        <v>45</v>
      </c>
      <c r="T398" s="14">
        <v>1.2991666954761165</v>
      </c>
      <c r="U398" s="56">
        <v>-25.350467200000001</v>
      </c>
      <c r="W398" s="57">
        <v>0.98461784789263018</v>
      </c>
      <c r="Y398" s="57">
        <v>9.4988462444078187E-2</v>
      </c>
      <c r="AA398" s="57">
        <f t="shared" si="162"/>
        <v>10.365657286770976</v>
      </c>
      <c r="AB398" s="19">
        <v>6.19</v>
      </c>
      <c r="AC398" s="17">
        <f t="shared" si="163"/>
        <v>35.177524683220526</v>
      </c>
      <c r="AD398" s="18">
        <f>AD397+AC398</f>
        <v>69.381376437329251</v>
      </c>
      <c r="AE398" s="20"/>
    </row>
    <row r="399" spans="1:31" s="61" customFormat="1" ht="15.75" x14ac:dyDescent="0.25">
      <c r="A399" s="21" t="s">
        <v>867</v>
      </c>
      <c r="B399" s="38">
        <v>113</v>
      </c>
      <c r="C399" s="38"/>
      <c r="D399" s="38"/>
      <c r="E399" s="38"/>
      <c r="F399" s="38"/>
      <c r="G399" s="38"/>
      <c r="H399" s="33">
        <v>3</v>
      </c>
      <c r="I399" s="33" t="s">
        <v>117</v>
      </c>
      <c r="J399" s="35" t="s">
        <v>864</v>
      </c>
      <c r="K399" s="33">
        <v>21</v>
      </c>
      <c r="L399" s="33" t="s">
        <v>137</v>
      </c>
      <c r="M399" s="33" t="s">
        <v>66</v>
      </c>
      <c r="N399" s="33" t="s">
        <v>66</v>
      </c>
      <c r="O399" s="33" t="s">
        <v>865</v>
      </c>
      <c r="P399" s="33">
        <v>45</v>
      </c>
      <c r="Q399" s="33">
        <v>73</v>
      </c>
      <c r="R399" s="33">
        <f t="shared" si="161"/>
        <v>28</v>
      </c>
      <c r="S399" s="33">
        <f>S398+R399</f>
        <v>73</v>
      </c>
      <c r="T399" s="14">
        <v>1.4821748146144504</v>
      </c>
      <c r="U399" s="67">
        <v>-25.2025264</v>
      </c>
      <c r="W399" s="68">
        <v>0.49966545824588188</v>
      </c>
      <c r="Y399" s="68">
        <v>5.8932137632767299E-2</v>
      </c>
      <c r="AA399" s="68">
        <f t="shared" si="162"/>
        <v>8.4786583062627461</v>
      </c>
      <c r="AB399" s="71">
        <v>6.55</v>
      </c>
      <c r="AC399" s="69">
        <f t="shared" si="163"/>
        <v>20.73656362245536</v>
      </c>
      <c r="AD399" s="70">
        <f>AD398+AC399</f>
        <v>90.117940059784615</v>
      </c>
      <c r="AE399" s="72"/>
    </row>
    <row r="400" spans="1:31" s="61" customFormat="1" ht="15.75" x14ac:dyDescent="0.25">
      <c r="A400" s="21" t="s">
        <v>868</v>
      </c>
      <c r="B400" s="38">
        <v>113</v>
      </c>
      <c r="C400" s="38"/>
      <c r="D400" s="38"/>
      <c r="E400" s="38"/>
      <c r="F400" s="38"/>
      <c r="G400" s="38"/>
      <c r="H400" s="33">
        <v>3</v>
      </c>
      <c r="I400" s="33" t="s">
        <v>117</v>
      </c>
      <c r="J400" s="35" t="s">
        <v>864</v>
      </c>
      <c r="K400" s="33">
        <v>21</v>
      </c>
      <c r="L400" s="33" t="s">
        <v>137</v>
      </c>
      <c r="M400" s="33" t="s">
        <v>37</v>
      </c>
      <c r="N400" s="33" t="s">
        <v>38</v>
      </c>
      <c r="O400" s="33" t="s">
        <v>865</v>
      </c>
      <c r="P400" s="33">
        <v>73</v>
      </c>
      <c r="Q400" s="33">
        <v>88</v>
      </c>
      <c r="R400" s="33">
        <f t="shared" si="161"/>
        <v>15</v>
      </c>
      <c r="S400" s="33">
        <f>S399+R400</f>
        <v>88</v>
      </c>
      <c r="T400" s="14">
        <v>1.6232146331382784</v>
      </c>
      <c r="U400" s="67">
        <v>-24.946900799999998</v>
      </c>
      <c r="W400" s="68">
        <v>0.3370325514718604</v>
      </c>
      <c r="Y400" s="68">
        <v>5.1494352307274033E-2</v>
      </c>
      <c r="AA400" s="68">
        <f t="shared" si="162"/>
        <v>6.5450391425595535</v>
      </c>
      <c r="AB400" s="71">
        <v>6.8</v>
      </c>
      <c r="AC400" s="69">
        <f t="shared" si="163"/>
        <v>8.2061425408958062</v>
      </c>
      <c r="AD400" s="70">
        <f>AD399+AC400</f>
        <v>98.324082600680427</v>
      </c>
      <c r="AE400" s="72"/>
    </row>
    <row r="401" spans="1:31" ht="15.75" x14ac:dyDescent="0.25">
      <c r="A401" s="9" t="s">
        <v>869</v>
      </c>
      <c r="B401" s="10">
        <v>113</v>
      </c>
      <c r="C401" s="10"/>
      <c r="D401" s="10"/>
      <c r="E401" s="10"/>
      <c r="F401" s="10"/>
      <c r="G401" s="10"/>
      <c r="H401" s="12">
        <v>3</v>
      </c>
      <c r="I401" s="12" t="s">
        <v>117</v>
      </c>
      <c r="J401" s="13" t="s">
        <v>864</v>
      </c>
      <c r="K401" s="12">
        <v>21</v>
      </c>
      <c r="L401" s="12" t="s">
        <v>137</v>
      </c>
      <c r="M401" s="12" t="s">
        <v>37</v>
      </c>
      <c r="N401" s="12" t="s">
        <v>40</v>
      </c>
      <c r="O401" s="12" t="s">
        <v>865</v>
      </c>
      <c r="P401" s="12">
        <v>88</v>
      </c>
      <c r="Q401" s="12">
        <v>124</v>
      </c>
      <c r="R401" s="12">
        <f t="shared" si="161"/>
        <v>36</v>
      </c>
      <c r="S401" s="12">
        <f>S400+R401</f>
        <v>124</v>
      </c>
      <c r="T401" s="14">
        <v>1.6813503970732344</v>
      </c>
      <c r="U401" s="56">
        <v>-24.392374399999998</v>
      </c>
      <c r="W401" s="57">
        <v>0.24657399016677914</v>
      </c>
      <c r="Y401" s="57">
        <v>3.4861274462546998E-2</v>
      </c>
      <c r="AA401" s="57">
        <f t="shared" si="162"/>
        <v>7.0730056192203881</v>
      </c>
      <c r="AB401" s="19">
        <v>6.92</v>
      </c>
      <c r="AC401" s="17">
        <f t="shared" si="163"/>
        <v>14.924781945894454</v>
      </c>
      <c r="AD401" s="18">
        <f>AD400+AC401</f>
        <v>113.24886454657488</v>
      </c>
      <c r="AE401" s="20"/>
    </row>
    <row r="402" spans="1:31" ht="15.75" x14ac:dyDescent="0.25">
      <c r="A402" s="21" t="s">
        <v>870</v>
      </c>
      <c r="B402" s="38">
        <v>113</v>
      </c>
      <c r="C402" s="10"/>
      <c r="D402" s="10"/>
      <c r="E402" s="10"/>
      <c r="F402" s="10"/>
      <c r="G402" s="10"/>
      <c r="H402" s="33">
        <v>3</v>
      </c>
      <c r="I402" s="33" t="s">
        <v>117</v>
      </c>
      <c r="J402" s="35" t="s">
        <v>864</v>
      </c>
      <c r="K402" s="33">
        <v>21</v>
      </c>
      <c r="L402" s="33" t="s">
        <v>137</v>
      </c>
      <c r="M402" s="33" t="s">
        <v>37</v>
      </c>
      <c r="N402" s="33" t="s">
        <v>169</v>
      </c>
      <c r="O402" s="33" t="s">
        <v>865</v>
      </c>
      <c r="P402" s="33">
        <v>124</v>
      </c>
      <c r="Q402" s="33">
        <v>150</v>
      </c>
      <c r="R402" s="12">
        <f t="shared" si="161"/>
        <v>26</v>
      </c>
      <c r="S402" s="12">
        <f>S401+R402</f>
        <v>150</v>
      </c>
      <c r="T402" s="14">
        <v>1.7176108581996732</v>
      </c>
      <c r="U402" s="81">
        <v>-24.092166699999993</v>
      </c>
      <c r="W402" s="80">
        <v>0.1183026575191231</v>
      </c>
      <c r="Y402" s="80">
        <v>2.6355019320242881E-2</v>
      </c>
      <c r="AA402" s="57">
        <f t="shared" si="162"/>
        <v>4.4888093642282652</v>
      </c>
      <c r="AB402" s="19">
        <v>7.42</v>
      </c>
      <c r="AC402" s="17">
        <f t="shared" si="163"/>
        <v>5.283146156826799</v>
      </c>
      <c r="AD402" s="18">
        <f>AD401+AC402</f>
        <v>118.53201070340168</v>
      </c>
      <c r="AE402" s="20"/>
    </row>
    <row r="404" spans="1:31" ht="15.75" x14ac:dyDescent="0.25">
      <c r="A404" s="9" t="s">
        <v>877</v>
      </c>
      <c r="B404" s="10">
        <v>115</v>
      </c>
      <c r="C404" s="11">
        <v>-117.07972100000001</v>
      </c>
      <c r="D404" s="11">
        <v>46.779941000000001</v>
      </c>
      <c r="E404" s="11">
        <v>493914.32549999998</v>
      </c>
      <c r="F404" s="11">
        <v>5180713.3090000004</v>
      </c>
      <c r="G404" s="11" t="s">
        <v>28</v>
      </c>
      <c r="H404" s="12">
        <v>4</v>
      </c>
      <c r="I404" s="12" t="s">
        <v>117</v>
      </c>
      <c r="J404" s="13" t="s">
        <v>878</v>
      </c>
      <c r="K404" s="12">
        <v>23</v>
      </c>
      <c r="L404" s="12" t="s">
        <v>137</v>
      </c>
      <c r="M404" s="12" t="s">
        <v>31</v>
      </c>
      <c r="N404" s="12" t="s">
        <v>31</v>
      </c>
      <c r="O404" s="12" t="s">
        <v>879</v>
      </c>
      <c r="P404" s="12">
        <v>0</v>
      </c>
      <c r="Q404" s="12">
        <v>22</v>
      </c>
      <c r="R404" s="12">
        <f t="shared" ref="R404:R409" si="164">Q404-P404</f>
        <v>22</v>
      </c>
      <c r="S404" s="12">
        <f>R404</f>
        <v>22</v>
      </c>
      <c r="T404" s="14">
        <v>1.3897798475247536</v>
      </c>
      <c r="U404" s="56">
        <v>-26.242137600000003</v>
      </c>
      <c r="W404" s="57">
        <v>1.4201319595083151</v>
      </c>
      <c r="Y404" s="57">
        <v>0.12603217642805495</v>
      </c>
      <c r="AA404" s="57">
        <f t="shared" ref="AA404:AA409" si="165">W404/Y404</f>
        <v>11.268011072704063</v>
      </c>
      <c r="AB404" s="19">
        <v>5.13</v>
      </c>
      <c r="AC404" s="17">
        <f t="shared" ref="AC404:AC409" si="166">R404*T404*W404</f>
        <v>43.420757119310899</v>
      </c>
      <c r="AD404" s="18">
        <f>AC404</f>
        <v>43.420757119310899</v>
      </c>
      <c r="AE404"/>
    </row>
    <row r="405" spans="1:31" ht="15.75" x14ac:dyDescent="0.25">
      <c r="A405" s="9" t="s">
        <v>880</v>
      </c>
      <c r="B405" s="10">
        <v>115</v>
      </c>
      <c r="C405" s="11">
        <v>-117.07972100000001</v>
      </c>
      <c r="D405" s="11">
        <v>46.779941000000001</v>
      </c>
      <c r="E405" s="11">
        <v>493914.32549999998</v>
      </c>
      <c r="F405" s="11">
        <v>5180713.3090000004</v>
      </c>
      <c r="G405" s="11" t="s">
        <v>28</v>
      </c>
      <c r="H405" s="12">
        <v>4</v>
      </c>
      <c r="I405" s="12" t="s">
        <v>117</v>
      </c>
      <c r="J405" s="13" t="s">
        <v>878</v>
      </c>
      <c r="K405" s="12">
        <v>23</v>
      </c>
      <c r="L405" s="12" t="s">
        <v>137</v>
      </c>
      <c r="M405" s="12" t="s">
        <v>29</v>
      </c>
      <c r="N405" s="12" t="s">
        <v>29</v>
      </c>
      <c r="O405" s="12" t="s">
        <v>879</v>
      </c>
      <c r="P405" s="12">
        <v>22</v>
      </c>
      <c r="Q405" s="12">
        <v>43</v>
      </c>
      <c r="R405" s="12">
        <f t="shared" si="164"/>
        <v>21</v>
      </c>
      <c r="S405" s="12">
        <f>S404+R405</f>
        <v>43</v>
      </c>
      <c r="T405" s="14">
        <v>1.357080095113929</v>
      </c>
      <c r="U405" s="81">
        <v>-24.230358599999995</v>
      </c>
      <c r="W405" s="80">
        <v>0.93205609540636047</v>
      </c>
      <c r="Y405" s="80">
        <v>9.2859982332155477E-2</v>
      </c>
      <c r="AA405" s="57">
        <f t="shared" si="165"/>
        <v>10.037220253525817</v>
      </c>
      <c r="AB405" s="19">
        <v>6.25</v>
      </c>
      <c r="AC405" s="17">
        <f>R405*T405*W405</f>
        <v>26.562370266717199</v>
      </c>
      <c r="AD405" s="18">
        <f>AD404+AC405</f>
        <v>69.983127386028102</v>
      </c>
      <c r="AE405"/>
    </row>
    <row r="406" spans="1:31" ht="15.75" x14ac:dyDescent="0.25">
      <c r="A406" s="9" t="s">
        <v>881</v>
      </c>
      <c r="B406" s="10">
        <v>115</v>
      </c>
      <c r="C406" s="11">
        <v>-117.07972100000001</v>
      </c>
      <c r="D406" s="11">
        <v>46.779941000000001</v>
      </c>
      <c r="E406" s="11">
        <v>493914.32549999998</v>
      </c>
      <c r="F406" s="11">
        <v>5180713.3090000004</v>
      </c>
      <c r="G406" s="11" t="s">
        <v>28</v>
      </c>
      <c r="H406" s="12">
        <v>4</v>
      </c>
      <c r="I406" s="12" t="s">
        <v>117</v>
      </c>
      <c r="J406" s="13" t="s">
        <v>878</v>
      </c>
      <c r="K406" s="12">
        <v>23</v>
      </c>
      <c r="L406" s="12" t="s">
        <v>137</v>
      </c>
      <c r="M406" s="12" t="s">
        <v>66</v>
      </c>
      <c r="N406" s="12" t="s">
        <v>66</v>
      </c>
      <c r="O406" s="12" t="s">
        <v>879</v>
      </c>
      <c r="P406" s="12">
        <v>43</v>
      </c>
      <c r="Q406" s="12">
        <v>60</v>
      </c>
      <c r="R406" s="12">
        <f t="shared" si="164"/>
        <v>17</v>
      </c>
      <c r="S406" s="12">
        <f>S405+R406</f>
        <v>60</v>
      </c>
      <c r="T406" s="14">
        <v>1.4201067900148161</v>
      </c>
      <c r="U406" s="56">
        <v>-25.468215999999995</v>
      </c>
      <c r="W406" s="57">
        <v>0.8583848964677222</v>
      </c>
      <c r="Y406" s="57">
        <v>8.9172655298416559E-2</v>
      </c>
      <c r="AA406" s="57">
        <f t="shared" si="165"/>
        <v>9.6260999921459618</v>
      </c>
      <c r="AB406" s="19">
        <v>6.64</v>
      </c>
      <c r="AC406" s="17">
        <f t="shared" si="166"/>
        <v>20.722969738639613</v>
      </c>
      <c r="AD406" s="18">
        <f>AD405+AC406</f>
        <v>90.706097124667707</v>
      </c>
      <c r="AE406"/>
    </row>
    <row r="407" spans="1:31" ht="15.75" x14ac:dyDescent="0.25">
      <c r="A407" s="9" t="s">
        <v>882</v>
      </c>
      <c r="B407" s="10">
        <v>115</v>
      </c>
      <c r="C407" s="11">
        <v>-117.07972100000001</v>
      </c>
      <c r="D407" s="11">
        <v>46.779941000000001</v>
      </c>
      <c r="E407" s="11">
        <v>493914.32549999998</v>
      </c>
      <c r="F407" s="11">
        <v>5180713.3090000004</v>
      </c>
      <c r="G407" s="11" t="s">
        <v>28</v>
      </c>
      <c r="H407" s="12">
        <v>4</v>
      </c>
      <c r="I407" s="12" t="s">
        <v>117</v>
      </c>
      <c r="J407" s="13" t="s">
        <v>878</v>
      </c>
      <c r="K407" s="12">
        <v>23</v>
      </c>
      <c r="L407" s="12" t="s">
        <v>137</v>
      </c>
      <c r="M407" s="12" t="s">
        <v>135</v>
      </c>
      <c r="N407" s="12" t="s">
        <v>135</v>
      </c>
      <c r="O407" s="12" t="s">
        <v>879</v>
      </c>
      <c r="P407" s="12">
        <v>60</v>
      </c>
      <c r="Q407" s="12">
        <v>87</v>
      </c>
      <c r="R407" s="12">
        <f t="shared" si="164"/>
        <v>27</v>
      </c>
      <c r="S407" s="12">
        <f>S406+R407</f>
        <v>87</v>
      </c>
      <c r="T407" s="14">
        <v>1.5576553226679015</v>
      </c>
      <c r="U407" s="56">
        <v>-24.968035199999999</v>
      </c>
      <c r="W407" s="57">
        <v>0.3255008897225028</v>
      </c>
      <c r="Y407" s="57">
        <v>4.4009762900976294E-2</v>
      </c>
      <c r="AA407" s="57">
        <f t="shared" si="165"/>
        <v>7.3961064151809373</v>
      </c>
      <c r="AB407" s="19">
        <v>6.9</v>
      </c>
      <c r="AC407" s="17">
        <f t="shared" si="166"/>
        <v>13.689491222053642</v>
      </c>
      <c r="AD407" s="18">
        <f>AD406+AC407</f>
        <v>104.39558834672135</v>
      </c>
      <c r="AE407"/>
    </row>
    <row r="408" spans="1:31" ht="15.75" x14ac:dyDescent="0.25">
      <c r="A408" s="21" t="s">
        <v>883</v>
      </c>
      <c r="B408" s="38">
        <v>115</v>
      </c>
      <c r="C408" s="11">
        <v>-117.07972100000001</v>
      </c>
      <c r="D408" s="11">
        <v>46.779941000000001</v>
      </c>
      <c r="E408" s="11">
        <v>493914.32549999998</v>
      </c>
      <c r="F408" s="11">
        <v>5180713.3090000004</v>
      </c>
      <c r="G408" s="11" t="s">
        <v>28</v>
      </c>
      <c r="H408" s="33">
        <v>4</v>
      </c>
      <c r="I408" s="33" t="s">
        <v>117</v>
      </c>
      <c r="J408" s="35" t="s">
        <v>878</v>
      </c>
      <c r="K408" s="33">
        <v>23</v>
      </c>
      <c r="L408" s="33" t="s">
        <v>137</v>
      </c>
      <c r="M408" s="33" t="s">
        <v>37</v>
      </c>
      <c r="N408" s="33" t="s">
        <v>38</v>
      </c>
      <c r="O408" s="33" t="s">
        <v>879</v>
      </c>
      <c r="P408" s="33">
        <v>87</v>
      </c>
      <c r="Q408" s="33">
        <v>130</v>
      </c>
      <c r="R408" s="12">
        <f t="shared" si="164"/>
        <v>43</v>
      </c>
      <c r="S408" s="12">
        <f>S407+R408</f>
        <v>130</v>
      </c>
      <c r="T408" s="14">
        <v>1.7133156855265061</v>
      </c>
      <c r="U408" s="56">
        <v>-24.442694399999997</v>
      </c>
      <c r="W408" s="57">
        <v>0.18295032149276408</v>
      </c>
      <c r="Y408" s="57">
        <v>2.8949913836233257E-2</v>
      </c>
      <c r="AA408" s="57">
        <f t="shared" si="165"/>
        <v>6.3195463215433243</v>
      </c>
      <c r="AB408" s="19">
        <v>7.08</v>
      </c>
      <c r="AC408" s="17">
        <f t="shared" si="166"/>
        <v>13.478421185883802</v>
      </c>
      <c r="AD408" s="18">
        <f>AD407+AC408</f>
        <v>117.87400953260516</v>
      </c>
      <c r="AE408"/>
    </row>
    <row r="409" spans="1:31" ht="15.75" x14ac:dyDescent="0.25">
      <c r="A409" s="21" t="s">
        <v>884</v>
      </c>
      <c r="B409" s="38">
        <v>115</v>
      </c>
      <c r="C409" s="11">
        <v>-117.07972100000001</v>
      </c>
      <c r="D409" s="11">
        <v>46.779941000000001</v>
      </c>
      <c r="E409" s="11">
        <v>493914.32549999998</v>
      </c>
      <c r="F409" s="11">
        <v>5180713.3090000004</v>
      </c>
      <c r="G409" s="11" t="s">
        <v>28</v>
      </c>
      <c r="H409" s="33">
        <v>4</v>
      </c>
      <c r="I409" s="33" t="s">
        <v>117</v>
      </c>
      <c r="J409" s="35" t="s">
        <v>878</v>
      </c>
      <c r="K409" s="33">
        <v>23</v>
      </c>
      <c r="L409" s="33" t="s">
        <v>137</v>
      </c>
      <c r="M409" s="33" t="s">
        <v>37</v>
      </c>
      <c r="N409" s="33" t="s">
        <v>40</v>
      </c>
      <c r="O409" s="33" t="s">
        <v>879</v>
      </c>
      <c r="P409" s="33">
        <v>130</v>
      </c>
      <c r="Q409" s="33">
        <v>141</v>
      </c>
      <c r="R409" s="12">
        <f t="shared" si="164"/>
        <v>11</v>
      </c>
      <c r="S409" s="12">
        <f>S408+R409</f>
        <v>141</v>
      </c>
      <c r="T409" s="14">
        <v>1.7023248884687101</v>
      </c>
      <c r="U409" s="56">
        <v>-25.211583999999998</v>
      </c>
      <c r="W409" s="57">
        <v>0.22078226217681166</v>
      </c>
      <c r="Y409" s="57">
        <v>2.9618689682524704E-2</v>
      </c>
      <c r="AA409" s="57">
        <f t="shared" si="165"/>
        <v>7.4541535950212952</v>
      </c>
      <c r="AB409" s="19">
        <v>6.99</v>
      </c>
      <c r="AC409" s="17">
        <f t="shared" si="166"/>
        <v>4.1342745381961148</v>
      </c>
      <c r="AD409" s="18">
        <f>AD408+AC409</f>
        <v>122.00828407080127</v>
      </c>
      <c r="AE409"/>
    </row>
    <row r="411" spans="1:31" ht="15.75" x14ac:dyDescent="0.25">
      <c r="A411" s="9" t="s">
        <v>886</v>
      </c>
      <c r="B411" s="10">
        <v>117</v>
      </c>
      <c r="C411" s="11">
        <v>-117.078885</v>
      </c>
      <c r="D411" s="11">
        <v>46.779826</v>
      </c>
      <c r="E411" s="11">
        <v>493978.13050000003</v>
      </c>
      <c r="F411" s="11">
        <v>5180700.466</v>
      </c>
      <c r="G411" s="11" t="s">
        <v>28</v>
      </c>
      <c r="H411" s="12">
        <v>5</v>
      </c>
      <c r="I411" s="12" t="s">
        <v>117</v>
      </c>
      <c r="J411" s="13" t="s">
        <v>887</v>
      </c>
      <c r="K411" s="12">
        <v>25</v>
      </c>
      <c r="L411" s="12" t="s">
        <v>137</v>
      </c>
      <c r="M411" s="12" t="s">
        <v>31</v>
      </c>
      <c r="N411" s="12" t="s">
        <v>31</v>
      </c>
      <c r="O411" s="12" t="s">
        <v>888</v>
      </c>
      <c r="P411" s="12">
        <v>0</v>
      </c>
      <c r="Q411" s="12">
        <v>21</v>
      </c>
      <c r="R411" s="12">
        <f t="shared" ref="R411:R416" si="167">Q411-P411</f>
        <v>21</v>
      </c>
      <c r="S411" s="12">
        <f>R411</f>
        <v>21</v>
      </c>
      <c r="T411" s="14">
        <v>1.3603958230950099</v>
      </c>
      <c r="U411" s="56">
        <v>-26.517897999999999</v>
      </c>
      <c r="W411" s="57">
        <v>1.9456732696341184</v>
      </c>
      <c r="Y411" s="57">
        <v>0.15790118853414126</v>
      </c>
      <c r="AA411" s="57">
        <f t="shared" ref="AA411:AA416" si="168">W411/Y411</f>
        <v>12.322093884767856</v>
      </c>
      <c r="AB411" s="19">
        <v>5.46</v>
      </c>
      <c r="AC411" s="17">
        <f t="shared" ref="AC411:AC416" si="169">R411*T411*W411</f>
        <v>55.584601571475176</v>
      </c>
      <c r="AD411" s="18">
        <f>AC411</f>
        <v>55.584601571475176</v>
      </c>
      <c r="AE411" s="20"/>
    </row>
    <row r="412" spans="1:31" ht="15.75" x14ac:dyDescent="0.25">
      <c r="A412" s="9" t="s">
        <v>889</v>
      </c>
      <c r="B412" s="10">
        <v>117</v>
      </c>
      <c r="C412" s="11">
        <v>-117.078885</v>
      </c>
      <c r="D412" s="11">
        <v>46.779826</v>
      </c>
      <c r="E412" s="11">
        <v>493978.13050000003</v>
      </c>
      <c r="F412" s="11">
        <v>5180700.466</v>
      </c>
      <c r="G412" s="11" t="s">
        <v>28</v>
      </c>
      <c r="H412" s="12">
        <v>5</v>
      </c>
      <c r="I412" s="12" t="s">
        <v>117</v>
      </c>
      <c r="J412" s="13" t="s">
        <v>887</v>
      </c>
      <c r="K412" s="12">
        <v>25</v>
      </c>
      <c r="L412" s="12" t="s">
        <v>137</v>
      </c>
      <c r="M412" s="12" t="s">
        <v>29</v>
      </c>
      <c r="N412" s="12" t="s">
        <v>149</v>
      </c>
      <c r="O412" s="12" t="s">
        <v>888</v>
      </c>
      <c r="P412" s="12">
        <v>21</v>
      </c>
      <c r="Q412" s="12">
        <v>35</v>
      </c>
      <c r="R412" s="12">
        <f t="shared" si="167"/>
        <v>14</v>
      </c>
      <c r="S412" s="12">
        <f>S411+R412</f>
        <v>35</v>
      </c>
      <c r="T412" s="14">
        <v>1.2714632618881547</v>
      </c>
      <c r="U412" s="56">
        <v>-25.5568232</v>
      </c>
      <c r="W412" s="57">
        <v>1.4925437253537466</v>
      </c>
      <c r="Y412" s="57">
        <v>0.13162189747158431</v>
      </c>
      <c r="AA412" s="57">
        <f t="shared" si="168"/>
        <v>11.339630821504985</v>
      </c>
      <c r="AB412" s="19">
        <v>6.11</v>
      </c>
      <c r="AC412" s="17">
        <f t="shared" si="169"/>
        <v>26.568003189685619</v>
      </c>
      <c r="AD412" s="18">
        <f>AD411+AC412</f>
        <v>82.152604761160802</v>
      </c>
      <c r="AE412" s="20"/>
    </row>
    <row r="413" spans="1:31" ht="15.75" x14ac:dyDescent="0.25">
      <c r="A413" s="9" t="s">
        <v>890</v>
      </c>
      <c r="B413" s="10">
        <v>117</v>
      </c>
      <c r="C413" s="11">
        <v>-117.078885</v>
      </c>
      <c r="D413" s="11">
        <v>46.779826</v>
      </c>
      <c r="E413" s="11">
        <v>493978.13050000003</v>
      </c>
      <c r="F413" s="11">
        <v>5180700.466</v>
      </c>
      <c r="G413" s="11" t="s">
        <v>28</v>
      </c>
      <c r="H413" s="12">
        <v>5</v>
      </c>
      <c r="I413" s="12" t="s">
        <v>117</v>
      </c>
      <c r="J413" s="13" t="s">
        <v>887</v>
      </c>
      <c r="K413" s="12">
        <v>25</v>
      </c>
      <c r="L413" s="12" t="s">
        <v>137</v>
      </c>
      <c r="M413" s="12" t="s">
        <v>29</v>
      </c>
      <c r="N413" s="12" t="s">
        <v>151</v>
      </c>
      <c r="O413" s="12" t="s">
        <v>888</v>
      </c>
      <c r="P413" s="12">
        <v>35</v>
      </c>
      <c r="Q413" s="12">
        <v>61.5</v>
      </c>
      <c r="R413" s="12">
        <f t="shared" si="167"/>
        <v>26.5</v>
      </c>
      <c r="S413" s="12">
        <f>S412+R413</f>
        <v>61.5</v>
      </c>
      <c r="T413" s="14">
        <v>1.401755284454709</v>
      </c>
      <c r="U413" s="56">
        <v>-25.471781400000001</v>
      </c>
      <c r="W413" s="57">
        <v>1.0925404963356715</v>
      </c>
      <c r="Y413" s="57">
        <v>0.10254018180102539</v>
      </c>
      <c r="AA413" s="57">
        <f t="shared" si="168"/>
        <v>10.654754820463427</v>
      </c>
      <c r="AB413" s="19">
        <v>6.53</v>
      </c>
      <c r="AC413" s="17">
        <f t="shared" si="169"/>
        <v>40.584071976811394</v>
      </c>
      <c r="AD413" s="18">
        <f>AD412+AC413</f>
        <v>122.7366767379722</v>
      </c>
      <c r="AE413" s="20"/>
    </row>
    <row r="414" spans="1:31" ht="15.75" x14ac:dyDescent="0.25">
      <c r="A414" s="9" t="s">
        <v>891</v>
      </c>
      <c r="B414" s="10">
        <v>117</v>
      </c>
      <c r="C414" s="11">
        <v>-117.078885</v>
      </c>
      <c r="D414" s="11">
        <v>46.779826</v>
      </c>
      <c r="E414" s="11">
        <v>493978.13050000003</v>
      </c>
      <c r="F414" s="11">
        <v>5180700.466</v>
      </c>
      <c r="G414" s="11" t="s">
        <v>28</v>
      </c>
      <c r="H414" s="12">
        <v>5</v>
      </c>
      <c r="I414" s="12" t="s">
        <v>117</v>
      </c>
      <c r="J414" s="13" t="s">
        <v>887</v>
      </c>
      <c r="K414" s="12">
        <v>25</v>
      </c>
      <c r="L414" s="12" t="s">
        <v>137</v>
      </c>
      <c r="M414" s="12" t="s">
        <v>165</v>
      </c>
      <c r="N414" s="12" t="s">
        <v>165</v>
      </c>
      <c r="O414" s="12" t="s">
        <v>888</v>
      </c>
      <c r="P414" s="12">
        <v>61.5</v>
      </c>
      <c r="Q414" s="12">
        <v>86</v>
      </c>
      <c r="R414" s="12">
        <f t="shared" si="167"/>
        <v>24.5</v>
      </c>
      <c r="S414" s="12">
        <f>S413+R414</f>
        <v>86</v>
      </c>
      <c r="T414" s="14">
        <v>1.4972034362735982</v>
      </c>
      <c r="U414" s="56">
        <v>-25.422600599999999</v>
      </c>
      <c r="W414" s="57">
        <v>0.69506992676588708</v>
      </c>
      <c r="Y414" s="57">
        <v>7.2379399952752194E-2</v>
      </c>
      <c r="AA414" s="57">
        <f t="shared" si="168"/>
        <v>9.6031457461600223</v>
      </c>
      <c r="AB414" s="19">
        <v>6.7</v>
      </c>
      <c r="AC414" s="17">
        <f t="shared" si="169"/>
        <v>25.496196528705951</v>
      </c>
      <c r="AD414" s="18">
        <f>AD413+AC414</f>
        <v>148.23287326667815</v>
      </c>
      <c r="AE414" s="20"/>
    </row>
    <row r="415" spans="1:31" ht="15.75" x14ac:dyDescent="0.25">
      <c r="A415" s="9" t="s">
        <v>892</v>
      </c>
      <c r="B415" s="10">
        <v>117</v>
      </c>
      <c r="C415" s="11">
        <v>-117.078885</v>
      </c>
      <c r="D415" s="11">
        <v>46.779826</v>
      </c>
      <c r="E415" s="11">
        <v>493978.13050000003</v>
      </c>
      <c r="F415" s="11">
        <v>5180700.466</v>
      </c>
      <c r="G415" s="11" t="s">
        <v>28</v>
      </c>
      <c r="H415" s="12">
        <v>5</v>
      </c>
      <c r="I415" s="12" t="s">
        <v>117</v>
      </c>
      <c r="J415" s="13" t="s">
        <v>887</v>
      </c>
      <c r="K415" s="12">
        <v>25</v>
      </c>
      <c r="L415" s="12" t="s">
        <v>137</v>
      </c>
      <c r="M415" s="12" t="s">
        <v>37</v>
      </c>
      <c r="N415" s="12" t="s">
        <v>38</v>
      </c>
      <c r="O415" s="12" t="s">
        <v>888</v>
      </c>
      <c r="P415" s="12">
        <v>86</v>
      </c>
      <c r="Q415" s="12">
        <v>118</v>
      </c>
      <c r="R415" s="12">
        <f t="shared" si="167"/>
        <v>32</v>
      </c>
      <c r="S415" s="12">
        <f>S414+R415</f>
        <v>118</v>
      </c>
      <c r="T415" s="14">
        <v>1.6828226148356675</v>
      </c>
      <c r="U415" s="56">
        <v>-25.144933999999996</v>
      </c>
      <c r="W415" s="57">
        <v>0.45372398582415924</v>
      </c>
      <c r="Y415" s="57">
        <v>5.6252262102247021E-2</v>
      </c>
      <c r="AA415" s="57">
        <f t="shared" si="168"/>
        <v>8.0658798218540451</v>
      </c>
      <c r="AB415" s="19">
        <v>6.98</v>
      </c>
      <c r="AC415" s="17">
        <f t="shared" si="169"/>
        <v>24.433183495624736</v>
      </c>
      <c r="AD415" s="18">
        <f>AD414+AC415</f>
        <v>172.6660567623029</v>
      </c>
      <c r="AE415" s="20"/>
    </row>
    <row r="416" spans="1:31" ht="15.75" x14ac:dyDescent="0.25">
      <c r="A416" s="21" t="s">
        <v>893</v>
      </c>
      <c r="B416" s="38">
        <v>117</v>
      </c>
      <c r="C416" s="45">
        <v>-117.078885</v>
      </c>
      <c r="D416" s="45">
        <v>46.779826</v>
      </c>
      <c r="E416" s="45">
        <v>493978.13050000003</v>
      </c>
      <c r="F416" s="45">
        <v>5180700.466</v>
      </c>
      <c r="G416" s="45" t="s">
        <v>28</v>
      </c>
      <c r="H416" s="33">
        <v>5</v>
      </c>
      <c r="I416" s="33" t="s">
        <v>117</v>
      </c>
      <c r="J416" s="35" t="s">
        <v>887</v>
      </c>
      <c r="K416" s="33">
        <v>25</v>
      </c>
      <c r="L416" s="33" t="s">
        <v>137</v>
      </c>
      <c r="M416" s="33" t="s">
        <v>37</v>
      </c>
      <c r="N416" s="33" t="s">
        <v>40</v>
      </c>
      <c r="O416" s="33" t="s">
        <v>888</v>
      </c>
      <c r="P416" s="33">
        <v>118</v>
      </c>
      <c r="Q416" s="33">
        <v>151</v>
      </c>
      <c r="R416" s="12">
        <f t="shared" si="167"/>
        <v>33</v>
      </c>
      <c r="S416" s="12">
        <f>S415+R416</f>
        <v>151</v>
      </c>
      <c r="T416" s="43">
        <v>1.767320692643312</v>
      </c>
      <c r="U416" s="56">
        <v>-24.364188799999997</v>
      </c>
      <c r="W416" s="57">
        <v>0.21957113771784004</v>
      </c>
      <c r="Y416" s="57">
        <v>3.2416086071315166E-2</v>
      </c>
      <c r="AA416" s="57">
        <f t="shared" si="168"/>
        <v>6.7735240224493802</v>
      </c>
      <c r="AB416" s="19">
        <v>6.97</v>
      </c>
      <c r="AC416" s="17">
        <f t="shared" si="169"/>
        <v>12.805736301467112</v>
      </c>
      <c r="AD416" s="18">
        <f>AD415+AC416</f>
        <v>185.47179306377001</v>
      </c>
      <c r="AE416" s="20"/>
    </row>
    <row r="418" spans="1:31" ht="15.75" x14ac:dyDescent="0.25">
      <c r="A418" s="9" t="s">
        <v>905</v>
      </c>
      <c r="B418" s="10">
        <v>119</v>
      </c>
      <c r="C418" s="11">
        <v>-117.07804899999999</v>
      </c>
      <c r="D418" s="11">
        <v>46.779843</v>
      </c>
      <c r="E418" s="11">
        <v>494041.95039999997</v>
      </c>
      <c r="F418" s="11">
        <v>5180702.2910000002</v>
      </c>
      <c r="G418" s="11" t="s">
        <v>28</v>
      </c>
      <c r="H418" s="12">
        <v>7</v>
      </c>
      <c r="I418" s="12" t="s">
        <v>117</v>
      </c>
      <c r="J418" s="13" t="s">
        <v>906</v>
      </c>
      <c r="K418" s="12">
        <v>27</v>
      </c>
      <c r="L418" s="12" t="s">
        <v>137</v>
      </c>
      <c r="M418" s="12" t="s">
        <v>31</v>
      </c>
      <c r="N418" s="12" t="s">
        <v>31</v>
      </c>
      <c r="O418" s="12" t="s">
        <v>907</v>
      </c>
      <c r="P418" s="12">
        <v>0</v>
      </c>
      <c r="Q418" s="12">
        <v>20</v>
      </c>
      <c r="R418" s="12">
        <f t="shared" ref="R418:R424" si="170">Q418-P418</f>
        <v>20</v>
      </c>
      <c r="S418" s="12">
        <f>R418</f>
        <v>20</v>
      </c>
      <c r="T418" s="14">
        <v>1.3181883821786942</v>
      </c>
      <c r="U418" s="56">
        <v>-25.891867399999999</v>
      </c>
      <c r="W418" s="57">
        <v>1.6633358632081792</v>
      </c>
      <c r="Y418" s="57">
        <v>0.1378543684985937</v>
      </c>
      <c r="AA418" s="57">
        <f t="shared" ref="AA418:AA424" si="171">W418/Y418</f>
        <v>12.065891573288425</v>
      </c>
      <c r="AB418" s="19">
        <v>5.3</v>
      </c>
      <c r="AC418" s="17">
        <f t="shared" ref="AC418:AC424" si="172">R418*T418*W418</f>
        <v>43.851800210843827</v>
      </c>
      <c r="AD418" s="18">
        <f>AC418</f>
        <v>43.851800210843827</v>
      </c>
      <c r="AE418"/>
    </row>
    <row r="419" spans="1:31" ht="15.75" x14ac:dyDescent="0.25">
      <c r="A419" s="9" t="s">
        <v>908</v>
      </c>
      <c r="B419" s="10">
        <v>119</v>
      </c>
      <c r="C419" s="11">
        <v>-117.07804899999999</v>
      </c>
      <c r="D419" s="11">
        <v>46.779843</v>
      </c>
      <c r="E419" s="11">
        <v>494041.95039999997</v>
      </c>
      <c r="F419" s="11">
        <v>5180702.2910000002</v>
      </c>
      <c r="G419" s="11" t="s">
        <v>28</v>
      </c>
      <c r="H419" s="12">
        <v>7</v>
      </c>
      <c r="I419" s="12" t="s">
        <v>117</v>
      </c>
      <c r="J419" s="13" t="s">
        <v>906</v>
      </c>
      <c r="K419" s="12">
        <v>27</v>
      </c>
      <c r="L419" s="12" t="s">
        <v>137</v>
      </c>
      <c r="M419" s="12" t="s">
        <v>29</v>
      </c>
      <c r="N419" s="12" t="s">
        <v>29</v>
      </c>
      <c r="O419" s="12" t="s">
        <v>907</v>
      </c>
      <c r="P419" s="12">
        <v>20</v>
      </c>
      <c r="Q419" s="12">
        <v>47</v>
      </c>
      <c r="R419" s="12">
        <f t="shared" si="170"/>
        <v>27</v>
      </c>
      <c r="S419" s="12">
        <f t="shared" ref="S419:S424" si="173">S418+R419</f>
        <v>47</v>
      </c>
      <c r="T419" s="14">
        <v>1.210470971982196</v>
      </c>
      <c r="U419" s="56">
        <v>-25.356001600000003</v>
      </c>
      <c r="W419" s="57">
        <v>1.2067077399837673</v>
      </c>
      <c r="Y419" s="57">
        <v>0.11150114365823065</v>
      </c>
      <c r="AA419" s="57">
        <f t="shared" si="171"/>
        <v>10.822379936142406</v>
      </c>
      <c r="AB419" s="19">
        <v>6.11</v>
      </c>
      <c r="AC419" s="17">
        <f t="shared" si="172"/>
        <v>39.438486654747933</v>
      </c>
      <c r="AD419" s="18">
        <f t="shared" ref="AD419:AD424" si="174">AD418+AC419</f>
        <v>83.290286865591753</v>
      </c>
      <c r="AE419"/>
    </row>
    <row r="420" spans="1:31" ht="15.75" x14ac:dyDescent="0.25">
      <c r="A420" s="9" t="s">
        <v>909</v>
      </c>
      <c r="B420" s="10">
        <v>119</v>
      </c>
      <c r="C420" s="11">
        <v>-117.07804899999999</v>
      </c>
      <c r="D420" s="11">
        <v>46.779843</v>
      </c>
      <c r="E420" s="11">
        <v>494041.95039999997</v>
      </c>
      <c r="F420" s="11">
        <v>5180702.2910000002</v>
      </c>
      <c r="G420" s="11" t="s">
        <v>28</v>
      </c>
      <c r="H420" s="12">
        <v>7</v>
      </c>
      <c r="I420" s="12" t="s">
        <v>117</v>
      </c>
      <c r="J420" s="13" t="s">
        <v>906</v>
      </c>
      <c r="K420" s="12">
        <v>27</v>
      </c>
      <c r="L420" s="12" t="s">
        <v>137</v>
      </c>
      <c r="M420" s="12" t="s">
        <v>35</v>
      </c>
      <c r="N420" s="12" t="s">
        <v>35</v>
      </c>
      <c r="O420" s="12" t="s">
        <v>907</v>
      </c>
      <c r="P420" s="12">
        <v>47</v>
      </c>
      <c r="Q420" s="12">
        <v>63</v>
      </c>
      <c r="R420" s="12">
        <f t="shared" si="170"/>
        <v>16</v>
      </c>
      <c r="S420" s="12">
        <f t="shared" si="173"/>
        <v>63</v>
      </c>
      <c r="T420" s="14">
        <v>1.3588785814965243</v>
      </c>
      <c r="U420" s="56">
        <v>-25.490224200000004</v>
      </c>
      <c r="W420" s="57">
        <v>0.874827402194577</v>
      </c>
      <c r="Y420" s="57">
        <v>8.5686889237234443E-2</v>
      </c>
      <c r="AA420" s="57">
        <f t="shared" si="171"/>
        <v>10.209582935990502</v>
      </c>
      <c r="AB420" s="19">
        <v>6.55</v>
      </c>
      <c r="AC420" s="17">
        <f t="shared" si="172"/>
        <v>19.020547509575298</v>
      </c>
      <c r="AD420" s="18">
        <f t="shared" si="174"/>
        <v>102.31083437516705</v>
      </c>
      <c r="AE420"/>
    </row>
    <row r="421" spans="1:31" ht="15.75" x14ac:dyDescent="0.25">
      <c r="A421" s="9" t="s">
        <v>910</v>
      </c>
      <c r="B421" s="10">
        <v>119</v>
      </c>
      <c r="C421" s="11">
        <v>-117.07804899999999</v>
      </c>
      <c r="D421" s="11">
        <v>46.779843</v>
      </c>
      <c r="E421" s="11">
        <v>494041.95039999997</v>
      </c>
      <c r="F421" s="11">
        <v>5180702.2910000002</v>
      </c>
      <c r="G421" s="11" t="s">
        <v>28</v>
      </c>
      <c r="H421" s="12">
        <v>7</v>
      </c>
      <c r="I421" s="12" t="s">
        <v>117</v>
      </c>
      <c r="J421" s="13" t="s">
        <v>906</v>
      </c>
      <c r="K421" s="12">
        <v>27</v>
      </c>
      <c r="L421" s="12" t="s">
        <v>137</v>
      </c>
      <c r="M421" s="12" t="s">
        <v>135</v>
      </c>
      <c r="N421" s="33" t="s">
        <v>135</v>
      </c>
      <c r="O421" s="33" t="s">
        <v>907</v>
      </c>
      <c r="P421" s="33">
        <v>63</v>
      </c>
      <c r="Q421" s="33">
        <v>87</v>
      </c>
      <c r="R421" s="12">
        <f t="shared" si="170"/>
        <v>24</v>
      </c>
      <c r="S421" s="12">
        <f t="shared" si="173"/>
        <v>87</v>
      </c>
      <c r="T421" s="14">
        <v>1.4295450340933165</v>
      </c>
      <c r="U421" s="56">
        <v>-24.983047199999998</v>
      </c>
      <c r="W421" s="57">
        <v>0.42494651184054133</v>
      </c>
      <c r="Y421" s="57">
        <v>5.4992228216147028E-2</v>
      </c>
      <c r="AA421" s="57">
        <f t="shared" si="171"/>
        <v>7.727392135672126</v>
      </c>
      <c r="AB421" s="19">
        <v>6.83</v>
      </c>
      <c r="AC421" s="17">
        <f t="shared" si="172"/>
        <v>14.57952421816614</v>
      </c>
      <c r="AD421" s="18">
        <f t="shared" si="174"/>
        <v>116.89035859333319</v>
      </c>
      <c r="AE421"/>
    </row>
    <row r="422" spans="1:31" ht="15.75" x14ac:dyDescent="0.25">
      <c r="A422" s="9" t="s">
        <v>911</v>
      </c>
      <c r="B422" s="10">
        <v>119</v>
      </c>
      <c r="C422" s="11">
        <v>-117.07804899999999</v>
      </c>
      <c r="D422" s="11">
        <v>46.779843</v>
      </c>
      <c r="E422" s="11">
        <v>494041.95039999997</v>
      </c>
      <c r="F422" s="11">
        <v>5180702.2910000002</v>
      </c>
      <c r="G422" s="11" t="s">
        <v>28</v>
      </c>
      <c r="H422" s="12">
        <v>7</v>
      </c>
      <c r="I422" s="12" t="s">
        <v>117</v>
      </c>
      <c r="J422" s="13" t="s">
        <v>906</v>
      </c>
      <c r="K422" s="12">
        <v>27</v>
      </c>
      <c r="L422" s="12" t="s">
        <v>137</v>
      </c>
      <c r="M422" s="12" t="s">
        <v>37</v>
      </c>
      <c r="N422" s="33" t="s">
        <v>38</v>
      </c>
      <c r="O422" s="33" t="s">
        <v>907</v>
      </c>
      <c r="P422" s="33">
        <v>87</v>
      </c>
      <c r="Q422" s="33">
        <v>102</v>
      </c>
      <c r="R422" s="12">
        <f t="shared" si="170"/>
        <v>15</v>
      </c>
      <c r="S422" s="12">
        <f t="shared" si="173"/>
        <v>102</v>
      </c>
      <c r="T422" s="14">
        <v>1.5743905386168582</v>
      </c>
      <c r="U422" s="56">
        <v>-24.840627800000004</v>
      </c>
      <c r="W422" s="57">
        <v>0.34829639450666883</v>
      </c>
      <c r="Y422" s="57">
        <v>5.1120829540507388E-2</v>
      </c>
      <c r="AA422" s="57">
        <f t="shared" si="171"/>
        <v>6.8131991917440216</v>
      </c>
      <c r="AB422" s="19">
        <v>6.71</v>
      </c>
      <c r="AC422" s="17">
        <f t="shared" si="172"/>
        <v>8.2253182221849617</v>
      </c>
      <c r="AD422" s="18">
        <f t="shared" si="174"/>
        <v>125.11567681551816</v>
      </c>
      <c r="AE422"/>
    </row>
    <row r="423" spans="1:31" ht="15.75" x14ac:dyDescent="0.25">
      <c r="A423" s="9" t="s">
        <v>912</v>
      </c>
      <c r="B423" s="10">
        <v>119</v>
      </c>
      <c r="C423" s="11">
        <v>-117.07804899999999</v>
      </c>
      <c r="D423" s="11">
        <v>46.779843</v>
      </c>
      <c r="E423" s="11">
        <v>494041.95039999997</v>
      </c>
      <c r="F423" s="11">
        <v>5180702.2910000002</v>
      </c>
      <c r="G423" s="11" t="s">
        <v>28</v>
      </c>
      <c r="H423" s="12">
        <v>7</v>
      </c>
      <c r="I423" s="12" t="s">
        <v>117</v>
      </c>
      <c r="J423" s="13" t="s">
        <v>906</v>
      </c>
      <c r="K423" s="12">
        <v>27</v>
      </c>
      <c r="L423" s="12" t="s">
        <v>137</v>
      </c>
      <c r="M423" s="12" t="s">
        <v>37</v>
      </c>
      <c r="N423" s="12" t="s">
        <v>40</v>
      </c>
      <c r="O423" s="12" t="s">
        <v>907</v>
      </c>
      <c r="P423" s="12">
        <v>102</v>
      </c>
      <c r="Q423" s="12">
        <v>120</v>
      </c>
      <c r="R423" s="12">
        <f t="shared" si="170"/>
        <v>18</v>
      </c>
      <c r="S423" s="12">
        <f t="shared" si="173"/>
        <v>120</v>
      </c>
      <c r="T423" s="14">
        <v>1.6030854011864648</v>
      </c>
      <c r="U423" s="56">
        <v>-24.719725</v>
      </c>
      <c r="W423" s="57">
        <v>0.27786562523413511</v>
      </c>
      <c r="Y423" s="57">
        <v>4.0972690492245452E-2</v>
      </c>
      <c r="AA423" s="57">
        <f t="shared" si="171"/>
        <v>6.7817275823447414</v>
      </c>
      <c r="AB423" s="19">
        <v>6.95</v>
      </c>
      <c r="AC423" s="17">
        <f t="shared" si="172"/>
        <v>8.0179618914790449</v>
      </c>
      <c r="AD423" s="18">
        <f t="shared" si="174"/>
        <v>133.1336387069972</v>
      </c>
      <c r="AE423"/>
    </row>
    <row r="424" spans="1:31" ht="15.75" x14ac:dyDescent="0.25">
      <c r="A424" s="9" t="s">
        <v>913</v>
      </c>
      <c r="B424" s="10">
        <v>119</v>
      </c>
      <c r="C424" s="11">
        <v>-117.07804899999999</v>
      </c>
      <c r="D424" s="11">
        <v>46.779843</v>
      </c>
      <c r="E424" s="11">
        <v>494041.95039999997</v>
      </c>
      <c r="F424" s="11">
        <v>5180702.2910000002</v>
      </c>
      <c r="G424" s="11" t="s">
        <v>28</v>
      </c>
      <c r="H424" s="12">
        <v>7</v>
      </c>
      <c r="I424" s="12" t="s">
        <v>117</v>
      </c>
      <c r="J424" s="13" t="s">
        <v>906</v>
      </c>
      <c r="K424" s="12">
        <v>27</v>
      </c>
      <c r="L424" s="12" t="s">
        <v>137</v>
      </c>
      <c r="M424" s="12" t="s">
        <v>37</v>
      </c>
      <c r="N424" s="12" t="s">
        <v>169</v>
      </c>
      <c r="O424" s="12" t="s">
        <v>907</v>
      </c>
      <c r="P424" s="12">
        <v>120</v>
      </c>
      <c r="Q424" s="12">
        <v>153</v>
      </c>
      <c r="R424" s="12">
        <f t="shared" si="170"/>
        <v>33</v>
      </c>
      <c r="S424" s="12">
        <f t="shared" si="173"/>
        <v>153</v>
      </c>
      <c r="T424" s="14">
        <v>1.7444445082534628</v>
      </c>
      <c r="U424" s="56">
        <v>-23.766847000000002</v>
      </c>
      <c r="W424" s="57">
        <v>0.23420500548768419</v>
      </c>
      <c r="Y424" s="57">
        <v>3.8322387952284133E-2</v>
      </c>
      <c r="AA424" s="57">
        <f t="shared" si="171"/>
        <v>6.1114408052884617</v>
      </c>
      <c r="AB424" s="19">
        <v>6.72</v>
      </c>
      <c r="AC424" s="17">
        <f t="shared" si="172"/>
        <v>13.482401975739274</v>
      </c>
      <c r="AD424" s="18">
        <f t="shared" si="174"/>
        <v>146.61604068273647</v>
      </c>
      <c r="AE424"/>
    </row>
    <row r="426" spans="1:31" ht="15.75" x14ac:dyDescent="0.25">
      <c r="A426" s="9" t="s">
        <v>920</v>
      </c>
      <c r="B426" s="10">
        <v>121</v>
      </c>
      <c r="C426" s="11">
        <v>-117.077213</v>
      </c>
      <c r="D426" s="11">
        <v>46.779944</v>
      </c>
      <c r="E426" s="11">
        <v>494105.7794</v>
      </c>
      <c r="F426" s="11">
        <v>5180713.4510000004</v>
      </c>
      <c r="G426" s="11" t="s">
        <v>28</v>
      </c>
      <c r="H426" s="12">
        <v>8</v>
      </c>
      <c r="I426" s="12" t="s">
        <v>117</v>
      </c>
      <c r="J426" s="13" t="s">
        <v>921</v>
      </c>
      <c r="K426" s="12">
        <v>29</v>
      </c>
      <c r="L426" s="12" t="s">
        <v>137</v>
      </c>
      <c r="M426" s="12" t="s">
        <v>31</v>
      </c>
      <c r="N426" s="12" t="s">
        <v>31</v>
      </c>
      <c r="O426" s="12" t="s">
        <v>922</v>
      </c>
      <c r="P426" s="12">
        <v>0</v>
      </c>
      <c r="Q426" s="12">
        <v>20</v>
      </c>
      <c r="R426" s="12">
        <f t="shared" ref="R426:R432" si="175">Q426-P426</f>
        <v>20</v>
      </c>
      <c r="S426" s="12">
        <f>R426</f>
        <v>20</v>
      </c>
      <c r="T426" s="14">
        <v>1.3750323937543538</v>
      </c>
      <c r="U426" s="56">
        <v>-25.864203199999995</v>
      </c>
      <c r="W426" s="57">
        <v>1.3312281830267165</v>
      </c>
      <c r="Y426" s="57">
        <v>0.12014151550238004</v>
      </c>
      <c r="AA426" s="57">
        <f t="shared" ref="AA426:AA432" si="176">W426/Y426</f>
        <v>11.080501003005446</v>
      </c>
      <c r="AB426" s="19">
        <v>5.17</v>
      </c>
      <c r="AC426" s="17">
        <f>R426*T426*W426</f>
        <v>36.609637502809697</v>
      </c>
      <c r="AD426" s="18">
        <f>AC426</f>
        <v>36.609637502809697</v>
      </c>
      <c r="AE426"/>
    </row>
    <row r="427" spans="1:31" ht="15.75" x14ac:dyDescent="0.25">
      <c r="A427" s="9" t="s">
        <v>923</v>
      </c>
      <c r="B427" s="10">
        <v>121</v>
      </c>
      <c r="C427" s="11">
        <v>-117.077213</v>
      </c>
      <c r="D427" s="11">
        <v>46.779944</v>
      </c>
      <c r="E427" s="11">
        <v>494105.7794</v>
      </c>
      <c r="F427" s="11">
        <v>5180713.4510000004</v>
      </c>
      <c r="G427" s="11" t="s">
        <v>28</v>
      </c>
      <c r="H427" s="12">
        <v>8</v>
      </c>
      <c r="I427" s="12" t="s">
        <v>117</v>
      </c>
      <c r="J427" s="13" t="s">
        <v>921</v>
      </c>
      <c r="K427" s="12">
        <v>29</v>
      </c>
      <c r="L427" s="12" t="s">
        <v>137</v>
      </c>
      <c r="M427" s="12" t="s">
        <v>29</v>
      </c>
      <c r="N427" s="12" t="s">
        <v>29</v>
      </c>
      <c r="O427" s="12" t="s">
        <v>922</v>
      </c>
      <c r="P427" s="12">
        <v>20</v>
      </c>
      <c r="Q427" s="12">
        <v>47</v>
      </c>
      <c r="R427" s="12">
        <f t="shared" si="175"/>
        <v>27</v>
      </c>
      <c r="S427" s="12">
        <f t="shared" ref="S427:S432" si="177">S426+R427</f>
        <v>47</v>
      </c>
      <c r="T427" s="14">
        <v>1.5878192369402369</v>
      </c>
      <c r="U427" s="81">
        <v>-23.830551499999999</v>
      </c>
      <c r="W427" s="80">
        <v>0.22896044511886698</v>
      </c>
      <c r="Y427" s="80">
        <v>2.8929489124936772E-2</v>
      </c>
      <c r="AA427" s="57">
        <f t="shared" si="176"/>
        <v>7.9144309852850672</v>
      </c>
      <c r="AB427" s="19">
        <v>7.39</v>
      </c>
      <c r="AC427" s="17">
        <f t="shared" ref="AC427:AC432" si="178">R427*T427*Y427</f>
        <v>1.2402395823805556</v>
      </c>
      <c r="AD427" s="18">
        <f t="shared" ref="AD427:AD432" si="179">AD426+AC427</f>
        <v>37.849877085190251</v>
      </c>
      <c r="AE427"/>
    </row>
    <row r="428" spans="1:31" ht="15.75" x14ac:dyDescent="0.25">
      <c r="A428" s="9" t="s">
        <v>924</v>
      </c>
      <c r="B428" s="10">
        <v>121</v>
      </c>
      <c r="C428" s="11">
        <v>-117.077213</v>
      </c>
      <c r="D428" s="11">
        <v>46.779944</v>
      </c>
      <c r="E428" s="11">
        <v>494105.7794</v>
      </c>
      <c r="F428" s="11">
        <v>5180713.4510000004</v>
      </c>
      <c r="G428" s="11" t="s">
        <v>28</v>
      </c>
      <c r="H428" s="12">
        <v>8</v>
      </c>
      <c r="I428" s="12" t="s">
        <v>117</v>
      </c>
      <c r="J428" s="13" t="s">
        <v>921</v>
      </c>
      <c r="K428" s="12">
        <v>29</v>
      </c>
      <c r="L428" s="12" t="s">
        <v>137</v>
      </c>
      <c r="M428" s="12" t="s">
        <v>35</v>
      </c>
      <c r="N428" s="12" t="s">
        <v>35</v>
      </c>
      <c r="O428" s="12" t="s">
        <v>922</v>
      </c>
      <c r="P428" s="12">
        <v>47</v>
      </c>
      <c r="Q428" s="12">
        <v>61</v>
      </c>
      <c r="R428" s="12">
        <f t="shared" si="175"/>
        <v>14</v>
      </c>
      <c r="S428" s="12">
        <f t="shared" si="177"/>
        <v>61</v>
      </c>
      <c r="T428" s="14">
        <v>1.60682546340322</v>
      </c>
      <c r="U428" s="81">
        <v>-23.7050184</v>
      </c>
      <c r="W428" s="80">
        <v>0.18432719970651273</v>
      </c>
      <c r="Y428" s="80">
        <v>3.4690969473460641E-2</v>
      </c>
      <c r="AA428" s="57">
        <f t="shared" si="176"/>
        <v>5.3134058374334892</v>
      </c>
      <c r="AB428" s="19">
        <v>7.21</v>
      </c>
      <c r="AC428" s="17">
        <f t="shared" si="178"/>
        <v>0.7803926634014049</v>
      </c>
      <c r="AD428" s="18">
        <f t="shared" si="179"/>
        <v>38.630269748591658</v>
      </c>
      <c r="AE428"/>
    </row>
    <row r="429" spans="1:31" ht="15.75" x14ac:dyDescent="0.25">
      <c r="A429" s="9" t="s">
        <v>925</v>
      </c>
      <c r="B429" s="10">
        <v>121</v>
      </c>
      <c r="C429" s="11">
        <v>-117.077213</v>
      </c>
      <c r="D429" s="11">
        <v>46.779944</v>
      </c>
      <c r="E429" s="11">
        <v>494105.7794</v>
      </c>
      <c r="F429" s="11">
        <v>5180713.4510000004</v>
      </c>
      <c r="G429" s="11" t="s">
        <v>28</v>
      </c>
      <c r="H429" s="12">
        <v>8</v>
      </c>
      <c r="I429" s="12" t="s">
        <v>117</v>
      </c>
      <c r="J429" s="13" t="s">
        <v>921</v>
      </c>
      <c r="K429" s="12">
        <v>29</v>
      </c>
      <c r="L429" s="12" t="s">
        <v>137</v>
      </c>
      <c r="M429" s="12" t="s">
        <v>135</v>
      </c>
      <c r="N429" s="12" t="s">
        <v>135</v>
      </c>
      <c r="O429" s="12" t="s">
        <v>922</v>
      </c>
      <c r="P429" s="12">
        <v>61</v>
      </c>
      <c r="Q429" s="12">
        <v>82</v>
      </c>
      <c r="R429" s="12">
        <f t="shared" si="175"/>
        <v>21</v>
      </c>
      <c r="S429" s="12">
        <f t="shared" si="177"/>
        <v>82</v>
      </c>
      <c r="T429" s="14">
        <v>1.6391538112187616</v>
      </c>
      <c r="U429" s="81">
        <v>-22.764047599999998</v>
      </c>
      <c r="W429" s="80">
        <v>0.13882052624689095</v>
      </c>
      <c r="Y429" s="80">
        <v>2.6126830362986922E-2</v>
      </c>
      <c r="AA429" s="57">
        <f t="shared" si="176"/>
        <v>5.313332092650386</v>
      </c>
      <c r="AB429" s="19">
        <v>7.28</v>
      </c>
      <c r="AC429" s="17">
        <f t="shared" si="178"/>
        <v>0.89934376485567746</v>
      </c>
      <c r="AD429" s="18">
        <f t="shared" si="179"/>
        <v>39.529613513447337</v>
      </c>
      <c r="AE429"/>
    </row>
    <row r="430" spans="1:31" ht="15.75" x14ac:dyDescent="0.25">
      <c r="A430" s="9" t="s">
        <v>926</v>
      </c>
      <c r="B430" s="10">
        <v>121</v>
      </c>
      <c r="C430" s="11">
        <v>-117.077213</v>
      </c>
      <c r="D430" s="11">
        <v>46.779944</v>
      </c>
      <c r="E430" s="11">
        <v>494105.7794</v>
      </c>
      <c r="F430" s="11">
        <v>5180713.4510000004</v>
      </c>
      <c r="G430" s="11" t="s">
        <v>28</v>
      </c>
      <c r="H430" s="12">
        <v>8</v>
      </c>
      <c r="I430" s="12" t="s">
        <v>117</v>
      </c>
      <c r="J430" s="13" t="s">
        <v>921</v>
      </c>
      <c r="K430" s="12">
        <v>29</v>
      </c>
      <c r="L430" s="12" t="s">
        <v>137</v>
      </c>
      <c r="M430" s="12" t="s">
        <v>37</v>
      </c>
      <c r="N430" s="12" t="s">
        <v>219</v>
      </c>
      <c r="O430" s="12" t="s">
        <v>922</v>
      </c>
      <c r="P430" s="12">
        <v>82</v>
      </c>
      <c r="Q430" s="12">
        <v>102</v>
      </c>
      <c r="R430" s="12">
        <f t="shared" si="175"/>
        <v>20</v>
      </c>
      <c r="S430" s="12">
        <f t="shared" si="177"/>
        <v>102</v>
      </c>
      <c r="T430" s="14">
        <v>1.6199610750568429</v>
      </c>
      <c r="U430" s="81">
        <v>-23.074188200000002</v>
      </c>
      <c r="W430" s="80">
        <v>6.7726783499847912E-2</v>
      </c>
      <c r="Y430" s="80">
        <v>2.5470881396382698E-2</v>
      </c>
      <c r="AA430" s="57">
        <f t="shared" si="176"/>
        <v>2.6589886092228547</v>
      </c>
      <c r="AB430" s="19">
        <v>7.6</v>
      </c>
      <c r="AC430" s="17">
        <f t="shared" si="178"/>
        <v>0.82523672819058913</v>
      </c>
      <c r="AD430" s="18">
        <f t="shared" si="179"/>
        <v>40.354850241637926</v>
      </c>
      <c r="AE430"/>
    </row>
    <row r="431" spans="1:31" ht="15.75" x14ac:dyDescent="0.25">
      <c r="A431" s="9" t="s">
        <v>927</v>
      </c>
      <c r="B431" s="10">
        <v>121</v>
      </c>
      <c r="C431" s="11">
        <v>-117.077213</v>
      </c>
      <c r="D431" s="11">
        <v>46.779944</v>
      </c>
      <c r="E431" s="11">
        <v>494105.7794</v>
      </c>
      <c r="F431" s="11">
        <v>5180713.4510000004</v>
      </c>
      <c r="G431" s="11" t="s">
        <v>28</v>
      </c>
      <c r="H431" s="12">
        <v>8</v>
      </c>
      <c r="I431" s="12" t="s">
        <v>117</v>
      </c>
      <c r="J431" s="13" t="s">
        <v>921</v>
      </c>
      <c r="K431" s="12">
        <v>29</v>
      </c>
      <c r="L431" s="12" t="s">
        <v>137</v>
      </c>
      <c r="M431" s="12" t="s">
        <v>37</v>
      </c>
      <c r="N431" s="12" t="s">
        <v>40</v>
      </c>
      <c r="O431" s="12" t="s">
        <v>922</v>
      </c>
      <c r="P431" s="12">
        <v>102</v>
      </c>
      <c r="Q431" s="12">
        <v>120</v>
      </c>
      <c r="R431" s="12">
        <f t="shared" si="175"/>
        <v>18</v>
      </c>
      <c r="S431" s="12">
        <f t="shared" si="177"/>
        <v>120</v>
      </c>
      <c r="T431" s="14">
        <v>1.6211837497498662</v>
      </c>
      <c r="U431" s="81">
        <v>-23.561551999999999</v>
      </c>
      <c r="W431" s="80">
        <v>7.3584528289094536E-2</v>
      </c>
      <c r="Y431" s="80">
        <v>2.7103291637004642E-2</v>
      </c>
      <c r="AA431" s="57">
        <f t="shared" si="176"/>
        <v>2.7149664798879325</v>
      </c>
      <c r="AB431" s="19">
        <v>6.9</v>
      </c>
      <c r="AC431" s="17">
        <f t="shared" si="178"/>
        <v>0.79090948739958078</v>
      </c>
      <c r="AD431" s="18">
        <f t="shared" si="179"/>
        <v>41.145759729037508</v>
      </c>
      <c r="AE431"/>
    </row>
    <row r="432" spans="1:31" ht="15.75" x14ac:dyDescent="0.25">
      <c r="A432" s="9" t="s">
        <v>928</v>
      </c>
      <c r="B432" s="10">
        <v>121</v>
      </c>
      <c r="C432" s="11">
        <v>-117.077213</v>
      </c>
      <c r="D432" s="11">
        <v>46.779944</v>
      </c>
      <c r="E432" s="11">
        <v>494105.7794</v>
      </c>
      <c r="F432" s="11">
        <v>5180713.4510000004</v>
      </c>
      <c r="G432" s="11" t="s">
        <v>28</v>
      </c>
      <c r="H432" s="12">
        <v>8</v>
      </c>
      <c r="I432" s="12" t="s">
        <v>117</v>
      </c>
      <c r="J432" s="13" t="s">
        <v>921</v>
      </c>
      <c r="K432" s="12">
        <v>29</v>
      </c>
      <c r="L432" s="12" t="s">
        <v>137</v>
      </c>
      <c r="M432" s="12" t="s">
        <v>37</v>
      </c>
      <c r="N432" s="12" t="s">
        <v>169</v>
      </c>
      <c r="O432" s="12" t="s">
        <v>922</v>
      </c>
      <c r="P432" s="12">
        <v>120</v>
      </c>
      <c r="Q432" s="12">
        <v>152</v>
      </c>
      <c r="R432" s="12">
        <f t="shared" si="175"/>
        <v>32</v>
      </c>
      <c r="S432" s="12">
        <f t="shared" si="177"/>
        <v>152</v>
      </c>
      <c r="T432" s="14">
        <v>1.6099672636888649</v>
      </c>
      <c r="U432" s="81">
        <v>-22.868482700000001</v>
      </c>
      <c r="W432" s="80">
        <v>7.3597794392006741E-2</v>
      </c>
      <c r="Y432" s="80">
        <v>2.1502328602423956E-2</v>
      </c>
      <c r="AA432" s="57">
        <f t="shared" si="176"/>
        <v>3.422782515922953</v>
      </c>
      <c r="AB432" s="19">
        <v>7.04</v>
      </c>
      <c r="AC432" s="17">
        <f t="shared" si="178"/>
        <v>1.107777444575466</v>
      </c>
      <c r="AD432" s="18">
        <f t="shared" si="179"/>
        <v>42.253537173612976</v>
      </c>
      <c r="AE432"/>
    </row>
    <row r="434" spans="1:31" s="77" customFormat="1" ht="15.75" x14ac:dyDescent="0.25">
      <c r="A434" s="9" t="s">
        <v>937</v>
      </c>
      <c r="B434" s="10">
        <v>123</v>
      </c>
      <c r="C434" s="11">
        <v>-117.087281</v>
      </c>
      <c r="D434" s="11">
        <v>46.780158999999998</v>
      </c>
      <c r="E434" s="11">
        <v>493337.24349999998</v>
      </c>
      <c r="F434" s="11">
        <v>5180738.1469999999</v>
      </c>
      <c r="G434" s="11" t="s">
        <v>130</v>
      </c>
      <c r="H434" s="12">
        <v>1</v>
      </c>
      <c r="I434" s="12" t="s">
        <v>29</v>
      </c>
      <c r="J434" s="13" t="s">
        <v>938</v>
      </c>
      <c r="K434" s="12">
        <v>5</v>
      </c>
      <c r="L434" s="12" t="s">
        <v>939</v>
      </c>
      <c r="M434" s="12" t="s">
        <v>31</v>
      </c>
      <c r="N434" s="12" t="s">
        <v>31</v>
      </c>
      <c r="O434" s="12" t="s">
        <v>940</v>
      </c>
      <c r="P434" s="12">
        <v>0</v>
      </c>
      <c r="Q434" s="12">
        <v>18</v>
      </c>
      <c r="R434" s="12">
        <f t="shared" ref="R434:R439" si="180">Q434-P434</f>
        <v>18</v>
      </c>
      <c r="S434" s="12">
        <f>R434</f>
        <v>18</v>
      </c>
      <c r="T434" s="14">
        <v>1.2651574577812772</v>
      </c>
      <c r="U434" s="56">
        <v>-26.1249818</v>
      </c>
      <c r="W434" s="57">
        <v>1.7399296212955428</v>
      </c>
      <c r="Y434" s="57">
        <v>0.15372863503614692</v>
      </c>
      <c r="AA434" s="57">
        <f t="shared" ref="AA434:AA439" si="181">W434/Y434</f>
        <v>11.31818818846876</v>
      </c>
      <c r="AB434" s="19">
        <v>4.95</v>
      </c>
      <c r="AC434" s="17">
        <f t="shared" ref="AC434:AC439" si="182">R434*T434*W434</f>
        <v>39.623128855138972</v>
      </c>
      <c r="AD434" s="18">
        <f>AC434</f>
        <v>39.623128855138972</v>
      </c>
    </row>
    <row r="435" spans="1:31" s="77" customFormat="1" ht="15.75" x14ac:dyDescent="0.25">
      <c r="A435" s="9" t="s">
        <v>941</v>
      </c>
      <c r="B435" s="10">
        <v>123</v>
      </c>
      <c r="C435" s="11">
        <v>-117.087281</v>
      </c>
      <c r="D435" s="11">
        <v>46.780158999999998</v>
      </c>
      <c r="E435" s="11">
        <v>493337.24349999998</v>
      </c>
      <c r="F435" s="11">
        <v>5180738.1469999999</v>
      </c>
      <c r="G435" s="11" t="s">
        <v>130</v>
      </c>
      <c r="H435" s="12">
        <v>1</v>
      </c>
      <c r="I435" s="12" t="s">
        <v>29</v>
      </c>
      <c r="J435" s="13" t="s">
        <v>938</v>
      </c>
      <c r="K435" s="12">
        <v>5</v>
      </c>
      <c r="L435" s="12" t="s">
        <v>939</v>
      </c>
      <c r="M435" s="12" t="s">
        <v>29</v>
      </c>
      <c r="N435" s="12" t="s">
        <v>149</v>
      </c>
      <c r="O435" s="12" t="s">
        <v>940</v>
      </c>
      <c r="P435" s="12">
        <v>18</v>
      </c>
      <c r="Q435" s="12">
        <v>41</v>
      </c>
      <c r="R435" s="12">
        <f t="shared" si="180"/>
        <v>23</v>
      </c>
      <c r="S435" s="12">
        <f>S434+R435</f>
        <v>41</v>
      </c>
      <c r="T435" s="14">
        <v>1.3954169127336966</v>
      </c>
      <c r="U435" s="56">
        <v>-25.521157100000003</v>
      </c>
      <c r="W435" s="57">
        <v>1.4236917921272447</v>
      </c>
      <c r="Y435" s="57">
        <v>0.12964337518131347</v>
      </c>
      <c r="AA435" s="57">
        <f t="shared" si="181"/>
        <v>10.981600796308586</v>
      </c>
      <c r="AB435" s="19">
        <v>5.72</v>
      </c>
      <c r="AC435" s="17">
        <f t="shared" si="182"/>
        <v>45.692802920853588</v>
      </c>
      <c r="AD435" s="18">
        <f>AD434+AC435</f>
        <v>85.315931775992567</v>
      </c>
    </row>
    <row r="436" spans="1:31" s="77" customFormat="1" ht="15.75" x14ac:dyDescent="0.25">
      <c r="A436" s="9" t="s">
        <v>942</v>
      </c>
      <c r="B436" s="10">
        <v>123</v>
      </c>
      <c r="C436" s="11">
        <v>-117.087281</v>
      </c>
      <c r="D436" s="11">
        <v>46.780158999999998</v>
      </c>
      <c r="E436" s="11">
        <v>493337.24349999998</v>
      </c>
      <c r="F436" s="11">
        <v>5180738.1469999999</v>
      </c>
      <c r="G436" s="11" t="s">
        <v>130</v>
      </c>
      <c r="H436" s="12">
        <v>1</v>
      </c>
      <c r="I436" s="12" t="s">
        <v>29</v>
      </c>
      <c r="J436" s="13" t="s">
        <v>938</v>
      </c>
      <c r="K436" s="12">
        <v>5</v>
      </c>
      <c r="L436" s="12" t="s">
        <v>939</v>
      </c>
      <c r="M436" s="12" t="s">
        <v>29</v>
      </c>
      <c r="N436" s="12" t="s">
        <v>151</v>
      </c>
      <c r="O436" s="12" t="s">
        <v>940</v>
      </c>
      <c r="P436" s="12">
        <v>41</v>
      </c>
      <c r="Q436" s="12">
        <v>72</v>
      </c>
      <c r="R436" s="12">
        <f t="shared" si="180"/>
        <v>31</v>
      </c>
      <c r="S436" s="12">
        <f>S435+R436</f>
        <v>72</v>
      </c>
      <c r="T436" s="14">
        <v>1.2612792402319772</v>
      </c>
      <c r="U436" s="56">
        <v>-25.078761</v>
      </c>
      <c r="W436" s="57">
        <v>1.4743675717460627</v>
      </c>
      <c r="Y436" s="57">
        <v>0.14025477501852032</v>
      </c>
      <c r="AA436" s="57">
        <f t="shared" si="181"/>
        <v>10.512066855131142</v>
      </c>
      <c r="AB436" s="19">
        <v>6.17</v>
      </c>
      <c r="AC436" s="17">
        <f t="shared" si="182"/>
        <v>57.647265532150712</v>
      </c>
      <c r="AD436" s="18">
        <f>AD435+AC436</f>
        <v>142.96319730814326</v>
      </c>
    </row>
    <row r="437" spans="1:31" s="77" customFormat="1" ht="15.75" x14ac:dyDescent="0.25">
      <c r="A437" s="9" t="s">
        <v>943</v>
      </c>
      <c r="B437" s="10">
        <v>123</v>
      </c>
      <c r="C437" s="11">
        <v>-117.087281</v>
      </c>
      <c r="D437" s="11">
        <v>46.780158999999998</v>
      </c>
      <c r="E437" s="11">
        <v>493337.24349999998</v>
      </c>
      <c r="F437" s="11">
        <v>5180738.1469999999</v>
      </c>
      <c r="G437" s="11" t="s">
        <v>130</v>
      </c>
      <c r="H437" s="12">
        <v>1</v>
      </c>
      <c r="I437" s="12" t="s">
        <v>29</v>
      </c>
      <c r="J437" s="13" t="s">
        <v>938</v>
      </c>
      <c r="K437" s="12">
        <v>5</v>
      </c>
      <c r="L437" s="12" t="s">
        <v>939</v>
      </c>
      <c r="M437" s="12" t="s">
        <v>35</v>
      </c>
      <c r="N437" s="12" t="s">
        <v>35</v>
      </c>
      <c r="O437" s="12" t="s">
        <v>940</v>
      </c>
      <c r="P437" s="12">
        <v>72</v>
      </c>
      <c r="Q437" s="12">
        <v>97</v>
      </c>
      <c r="R437" s="12">
        <f t="shared" si="180"/>
        <v>25</v>
      </c>
      <c r="S437" s="12">
        <f>S436+R437</f>
        <v>97</v>
      </c>
      <c r="T437" s="14">
        <v>1.3081583050359233</v>
      </c>
      <c r="U437" s="56">
        <v>-24.700732000000002</v>
      </c>
      <c r="W437" s="57">
        <v>1.2229549055607254</v>
      </c>
      <c r="Y437" s="57">
        <v>0.12124393249666758</v>
      </c>
      <c r="AA437" s="57">
        <f t="shared" si="181"/>
        <v>10.08673077800688</v>
      </c>
      <c r="AB437" s="19">
        <v>6.37</v>
      </c>
      <c r="AC437" s="17">
        <f t="shared" si="182"/>
        <v>39.995465409842154</v>
      </c>
      <c r="AD437" s="18">
        <f>AD436+AC437</f>
        <v>182.95866271798542</v>
      </c>
    </row>
    <row r="438" spans="1:31" s="77" customFormat="1" ht="15.75" x14ac:dyDescent="0.25">
      <c r="A438" s="9" t="s">
        <v>944</v>
      </c>
      <c r="B438" s="10">
        <v>123</v>
      </c>
      <c r="C438" s="11">
        <v>-117.087281</v>
      </c>
      <c r="D438" s="11">
        <v>46.780158999999998</v>
      </c>
      <c r="E438" s="11">
        <v>493337.24349999998</v>
      </c>
      <c r="F438" s="11">
        <v>5180738.1469999999</v>
      </c>
      <c r="G438" s="11" t="s">
        <v>130</v>
      </c>
      <c r="H438" s="12">
        <v>1</v>
      </c>
      <c r="I438" s="12" t="s">
        <v>29</v>
      </c>
      <c r="J438" s="13" t="s">
        <v>938</v>
      </c>
      <c r="K438" s="12">
        <v>5</v>
      </c>
      <c r="L438" s="12" t="s">
        <v>939</v>
      </c>
      <c r="M438" s="12" t="s">
        <v>135</v>
      </c>
      <c r="N438" s="12" t="s">
        <v>501</v>
      </c>
      <c r="O438" s="12" t="s">
        <v>940</v>
      </c>
      <c r="P438" s="12">
        <v>97</v>
      </c>
      <c r="Q438" s="12">
        <v>122</v>
      </c>
      <c r="R438" s="12">
        <f t="shared" si="180"/>
        <v>25</v>
      </c>
      <c r="S438" s="12">
        <f>S437+R438</f>
        <v>122</v>
      </c>
      <c r="T438" s="14">
        <v>1.2083839054252152</v>
      </c>
      <c r="U438" s="56">
        <v>-24.828444500000003</v>
      </c>
      <c r="W438" s="57">
        <v>0.70304702674069575</v>
      </c>
      <c r="Y438" s="57">
        <v>7.5727962959329834E-2</v>
      </c>
      <c r="AA438" s="57">
        <f t="shared" si="181"/>
        <v>9.2838497071190389</v>
      </c>
      <c r="AB438" s="19">
        <v>6.48</v>
      </c>
      <c r="AC438" s="17">
        <f t="shared" si="182"/>
        <v>21.238767796762691</v>
      </c>
      <c r="AD438" s="18">
        <f>AD437+AC438</f>
        <v>204.19743051474811</v>
      </c>
    </row>
    <row r="439" spans="1:31" s="77" customFormat="1" ht="15.75" x14ac:dyDescent="0.25">
      <c r="A439" s="9" t="s">
        <v>945</v>
      </c>
      <c r="B439" s="10">
        <v>123</v>
      </c>
      <c r="C439" s="11">
        <v>-117.087281</v>
      </c>
      <c r="D439" s="11">
        <v>46.780158999999998</v>
      </c>
      <c r="E439" s="11">
        <v>493337.24349999998</v>
      </c>
      <c r="F439" s="11">
        <v>5180738.1469999999</v>
      </c>
      <c r="G439" s="11" t="s">
        <v>130</v>
      </c>
      <c r="H439" s="12">
        <v>1</v>
      </c>
      <c r="I439" s="12" t="s">
        <v>29</v>
      </c>
      <c r="J439" s="13" t="s">
        <v>938</v>
      </c>
      <c r="K439" s="12">
        <v>5</v>
      </c>
      <c r="L439" s="12" t="s">
        <v>939</v>
      </c>
      <c r="M439" s="12" t="s">
        <v>135</v>
      </c>
      <c r="N439" s="12" t="s">
        <v>503</v>
      </c>
      <c r="O439" s="12" t="s">
        <v>940</v>
      </c>
      <c r="P439" s="12">
        <v>122</v>
      </c>
      <c r="Q439" s="12">
        <v>145</v>
      </c>
      <c r="R439" s="12">
        <f t="shared" si="180"/>
        <v>23</v>
      </c>
      <c r="S439" s="12">
        <f>S438+R439</f>
        <v>145</v>
      </c>
      <c r="T439" s="14">
        <v>1.566032741673242</v>
      </c>
      <c r="U439" s="56">
        <v>-24.928571100000006</v>
      </c>
      <c r="W439" s="57">
        <v>0.31025498912687882</v>
      </c>
      <c r="Y439" s="57">
        <v>4.1220676250408948E-2</v>
      </c>
      <c r="AA439" s="57">
        <f t="shared" si="181"/>
        <v>7.5266836294031156</v>
      </c>
      <c r="AB439" s="19">
        <v>6.7</v>
      </c>
      <c r="AC439" s="17">
        <f t="shared" si="182"/>
        <v>11.174997838523861</v>
      </c>
      <c r="AD439" s="18">
        <f>AD438+AC439</f>
        <v>215.37242835327197</v>
      </c>
    </row>
    <row r="441" spans="1:31" s="77" customFormat="1" ht="15.75" x14ac:dyDescent="0.25">
      <c r="A441" s="9" t="s">
        <v>952</v>
      </c>
      <c r="B441" s="10">
        <v>125</v>
      </c>
      <c r="C441" s="11">
        <v>-117.086445</v>
      </c>
      <c r="D441" s="11">
        <v>46.780220999999997</v>
      </c>
      <c r="E441" s="11">
        <v>493401.0687</v>
      </c>
      <c r="F441" s="11">
        <v>5180744.966</v>
      </c>
      <c r="G441" s="11" t="s">
        <v>512</v>
      </c>
      <c r="H441" s="12">
        <v>3</v>
      </c>
      <c r="I441" s="12" t="s">
        <v>29</v>
      </c>
      <c r="J441" s="13" t="s">
        <v>953</v>
      </c>
      <c r="K441" s="12">
        <v>7</v>
      </c>
      <c r="L441" s="12" t="s">
        <v>939</v>
      </c>
      <c r="M441" s="12" t="s">
        <v>31</v>
      </c>
      <c r="N441" s="12" t="s">
        <v>31</v>
      </c>
      <c r="O441" s="12" t="s">
        <v>954</v>
      </c>
      <c r="P441" s="12">
        <v>0</v>
      </c>
      <c r="Q441" s="12">
        <v>16</v>
      </c>
      <c r="R441" s="12">
        <f t="shared" ref="R441:R446" si="183">Q441-P441</f>
        <v>16</v>
      </c>
      <c r="S441" s="12">
        <f>R441</f>
        <v>16</v>
      </c>
      <c r="T441" s="14">
        <v>1.2466619126368088</v>
      </c>
      <c r="U441" s="56">
        <v>-26.138263899999998</v>
      </c>
      <c r="W441" s="57">
        <v>1.6440871870118805</v>
      </c>
      <c r="Y441" s="57">
        <v>0.15445543617172341</v>
      </c>
      <c r="AA441" s="57">
        <f t="shared" ref="AA441:AA446" si="184">W441/Y441</f>
        <v>10.644411279794554</v>
      </c>
      <c r="AB441" s="19">
        <v>4.97</v>
      </c>
      <c r="AC441" s="17">
        <f t="shared" ref="AC441:AC446" si="185">R441*T441*W441</f>
        <v>32.793934033630428</v>
      </c>
      <c r="AD441" s="18">
        <f>AC441</f>
        <v>32.793934033630428</v>
      </c>
      <c r="AE441" s="20"/>
    </row>
    <row r="442" spans="1:31" s="77" customFormat="1" ht="15.75" x14ac:dyDescent="0.25">
      <c r="A442" s="9" t="s">
        <v>955</v>
      </c>
      <c r="B442" s="10">
        <v>125</v>
      </c>
      <c r="C442" s="11">
        <v>-117.086445</v>
      </c>
      <c r="D442" s="11">
        <v>46.780220999999997</v>
      </c>
      <c r="E442" s="11">
        <v>493401.0687</v>
      </c>
      <c r="F442" s="11">
        <v>5180744.966</v>
      </c>
      <c r="G442" s="11" t="s">
        <v>512</v>
      </c>
      <c r="H442" s="12">
        <v>3</v>
      </c>
      <c r="I442" s="12" t="s">
        <v>29</v>
      </c>
      <c r="J442" s="13" t="s">
        <v>953</v>
      </c>
      <c r="K442" s="12">
        <v>7</v>
      </c>
      <c r="L442" s="12" t="s">
        <v>939</v>
      </c>
      <c r="M442" s="12" t="s">
        <v>29</v>
      </c>
      <c r="N442" s="12" t="s">
        <v>29</v>
      </c>
      <c r="O442" s="12" t="s">
        <v>954</v>
      </c>
      <c r="P442" s="12">
        <v>16</v>
      </c>
      <c r="Q442" s="12">
        <v>45</v>
      </c>
      <c r="R442" s="12">
        <f t="shared" si="183"/>
        <v>29</v>
      </c>
      <c r="S442" s="12">
        <f>S441+R442</f>
        <v>45</v>
      </c>
      <c r="T442" s="14">
        <v>1.3648222382815767</v>
      </c>
      <c r="U442" s="56">
        <v>-25.265732100000001</v>
      </c>
      <c r="W442" s="57">
        <v>1.17156401416325</v>
      </c>
      <c r="Y442" s="57">
        <v>0.11454714871412597</v>
      </c>
      <c r="AA442" s="57">
        <f t="shared" si="184"/>
        <v>10.227788533498194</v>
      </c>
      <c r="AB442" s="19">
        <v>6.05</v>
      </c>
      <c r="AC442" s="17">
        <f t="shared" si="185"/>
        <v>46.370321982912635</v>
      </c>
      <c r="AD442" s="18">
        <f>AD441+AC442</f>
        <v>79.164256016543064</v>
      </c>
      <c r="AE442" s="20"/>
    </row>
    <row r="443" spans="1:31" s="77" customFormat="1" ht="15.75" x14ac:dyDescent="0.25">
      <c r="A443" s="9" t="s">
        <v>956</v>
      </c>
      <c r="B443" s="10">
        <v>125</v>
      </c>
      <c r="C443" s="11">
        <v>-117.086445</v>
      </c>
      <c r="D443" s="11">
        <v>46.780220999999997</v>
      </c>
      <c r="E443" s="11">
        <v>493401.0687</v>
      </c>
      <c r="F443" s="11">
        <v>5180744.966</v>
      </c>
      <c r="G443" s="11" t="s">
        <v>512</v>
      </c>
      <c r="H443" s="12">
        <v>3</v>
      </c>
      <c r="I443" s="12" t="s">
        <v>29</v>
      </c>
      <c r="J443" s="13" t="s">
        <v>953</v>
      </c>
      <c r="K443" s="12">
        <v>7</v>
      </c>
      <c r="L443" s="12" t="s">
        <v>939</v>
      </c>
      <c r="M443" s="12" t="s">
        <v>165</v>
      </c>
      <c r="N443" s="12" t="s">
        <v>215</v>
      </c>
      <c r="O443" s="12" t="s">
        <v>954</v>
      </c>
      <c r="P443" s="12">
        <v>45</v>
      </c>
      <c r="Q443" s="12">
        <v>64</v>
      </c>
      <c r="R443" s="12">
        <f t="shared" si="183"/>
        <v>19</v>
      </c>
      <c r="S443" s="12">
        <f>S442+R443</f>
        <v>64</v>
      </c>
      <c r="T443" s="14">
        <v>1.2836448226757924</v>
      </c>
      <c r="U443" s="56">
        <v>-25.405705000000005</v>
      </c>
      <c r="W443" s="57">
        <v>0.77477691195877596</v>
      </c>
      <c r="Y443" s="57">
        <v>7.8804436624143784E-2</v>
      </c>
      <c r="AA443" s="57">
        <f t="shared" si="184"/>
        <v>9.831640769847251</v>
      </c>
      <c r="AB443" s="19">
        <v>6.35</v>
      </c>
      <c r="AC443" s="17">
        <f t="shared" si="185"/>
        <v>18.896229063527798</v>
      </c>
      <c r="AD443" s="18">
        <f>AD442+AC443</f>
        <v>98.060485080070862</v>
      </c>
      <c r="AE443" s="20"/>
    </row>
    <row r="444" spans="1:31" s="77" customFormat="1" ht="15.75" x14ac:dyDescent="0.25">
      <c r="A444" s="9" t="s">
        <v>957</v>
      </c>
      <c r="B444" s="10">
        <v>125</v>
      </c>
      <c r="C444" s="11">
        <v>-117.086445</v>
      </c>
      <c r="D444" s="11">
        <v>46.780220999999997</v>
      </c>
      <c r="E444" s="11">
        <v>493401.0687</v>
      </c>
      <c r="F444" s="11">
        <v>5180744.966</v>
      </c>
      <c r="G444" s="11" t="s">
        <v>512</v>
      </c>
      <c r="H444" s="12">
        <v>3</v>
      </c>
      <c r="I444" s="12" t="s">
        <v>29</v>
      </c>
      <c r="J444" s="13" t="s">
        <v>953</v>
      </c>
      <c r="K444" s="12">
        <v>7</v>
      </c>
      <c r="L444" s="12" t="s">
        <v>939</v>
      </c>
      <c r="M444" s="12" t="s">
        <v>165</v>
      </c>
      <c r="N444" s="33" t="s">
        <v>217</v>
      </c>
      <c r="O444" s="33" t="s">
        <v>954</v>
      </c>
      <c r="P444" s="33">
        <v>64</v>
      </c>
      <c r="Q444" s="33">
        <v>89</v>
      </c>
      <c r="R444" s="12">
        <f t="shared" si="183"/>
        <v>25</v>
      </c>
      <c r="S444" s="12">
        <f>S443+R444</f>
        <v>89</v>
      </c>
      <c r="T444" s="14">
        <v>1.4609926416638828</v>
      </c>
      <c r="U444" s="56">
        <v>-25.0419798</v>
      </c>
      <c r="W444" s="57">
        <v>0.60114349382808785</v>
      </c>
      <c r="Y444" s="57">
        <v>6.4404967575552724E-2</v>
      </c>
      <c r="AA444" s="57">
        <f t="shared" si="184"/>
        <v>9.3338063267075384</v>
      </c>
      <c r="AB444" s="19">
        <v>6.59</v>
      </c>
      <c r="AC444" s="17">
        <f t="shared" si="185"/>
        <v>21.956655526673853</v>
      </c>
      <c r="AD444" s="18">
        <f>AD443+AC444</f>
        <v>120.01714060674472</v>
      </c>
      <c r="AE444" s="20"/>
    </row>
    <row r="445" spans="1:31" s="77" customFormat="1" ht="15.75" x14ac:dyDescent="0.25">
      <c r="A445" s="9" t="s">
        <v>958</v>
      </c>
      <c r="B445" s="10">
        <v>125</v>
      </c>
      <c r="C445" s="11">
        <v>-117.086445</v>
      </c>
      <c r="D445" s="11">
        <v>46.780220999999997</v>
      </c>
      <c r="E445" s="11">
        <v>493401.0687</v>
      </c>
      <c r="F445" s="11">
        <v>5180744.966</v>
      </c>
      <c r="G445" s="11" t="s">
        <v>512</v>
      </c>
      <c r="H445" s="12">
        <v>3</v>
      </c>
      <c r="I445" s="12" t="s">
        <v>29</v>
      </c>
      <c r="J445" s="13" t="s">
        <v>953</v>
      </c>
      <c r="K445" s="12">
        <v>7</v>
      </c>
      <c r="L445" s="12" t="s">
        <v>939</v>
      </c>
      <c r="M445" s="12" t="s">
        <v>37</v>
      </c>
      <c r="N445" s="33" t="s">
        <v>38</v>
      </c>
      <c r="O445" s="33" t="s">
        <v>954</v>
      </c>
      <c r="P445" s="33">
        <v>89</v>
      </c>
      <c r="Q445" s="33">
        <v>112</v>
      </c>
      <c r="R445" s="12">
        <f t="shared" si="183"/>
        <v>23</v>
      </c>
      <c r="S445" s="12">
        <f>S444+R445</f>
        <v>112</v>
      </c>
      <c r="T445" s="14">
        <v>1.49234789539802</v>
      </c>
      <c r="U445" s="56">
        <v>-24.320659600000006</v>
      </c>
      <c r="W445" s="57">
        <v>0.26462417701233765</v>
      </c>
      <c r="Y445" s="57">
        <v>3.7055200509721387E-2</v>
      </c>
      <c r="AA445" s="57">
        <f t="shared" si="184"/>
        <v>7.1413505627344751</v>
      </c>
      <c r="AB445" s="19">
        <v>6.86</v>
      </c>
      <c r="AC445" s="17">
        <f t="shared" si="185"/>
        <v>9.0829606736232886</v>
      </c>
      <c r="AD445" s="18">
        <f>AD444+AC445</f>
        <v>129.10010128036799</v>
      </c>
      <c r="AE445" s="20"/>
    </row>
    <row r="446" spans="1:31" s="77" customFormat="1" ht="15.75" x14ac:dyDescent="0.25">
      <c r="A446" s="9" t="s">
        <v>959</v>
      </c>
      <c r="B446" s="10">
        <v>125</v>
      </c>
      <c r="C446" s="11">
        <v>-117.086445</v>
      </c>
      <c r="D446" s="11">
        <v>46.780220999999997</v>
      </c>
      <c r="E446" s="11">
        <v>493401.0687</v>
      </c>
      <c r="F446" s="11">
        <v>5180744.966</v>
      </c>
      <c r="G446" s="11" t="s">
        <v>512</v>
      </c>
      <c r="H446" s="12">
        <v>3</v>
      </c>
      <c r="I446" s="12" t="s">
        <v>29</v>
      </c>
      <c r="J446" s="13" t="s">
        <v>953</v>
      </c>
      <c r="K446" s="12">
        <v>7</v>
      </c>
      <c r="L446" s="12" t="s">
        <v>939</v>
      </c>
      <c r="M446" s="12" t="s">
        <v>37</v>
      </c>
      <c r="N446" s="12" t="s">
        <v>40</v>
      </c>
      <c r="O446" s="12" t="s">
        <v>954</v>
      </c>
      <c r="P446" s="12">
        <v>112</v>
      </c>
      <c r="Q446" s="12">
        <v>153</v>
      </c>
      <c r="R446" s="12">
        <f t="shared" si="183"/>
        <v>41</v>
      </c>
      <c r="S446" s="12">
        <f>S445+R446</f>
        <v>153</v>
      </c>
      <c r="T446" s="14">
        <v>1.6510667481793597</v>
      </c>
      <c r="U446" s="56">
        <v>-24.150035700000004</v>
      </c>
      <c r="W446" s="57">
        <v>0.22492308909011824</v>
      </c>
      <c r="Y446" s="57">
        <v>4.1677409150223416E-2</v>
      </c>
      <c r="AA446" s="57">
        <f t="shared" si="184"/>
        <v>5.3967627469211941</v>
      </c>
      <c r="AB446" s="19">
        <v>6.97</v>
      </c>
      <c r="AC446" s="17">
        <f t="shared" si="185"/>
        <v>15.225884365073595</v>
      </c>
      <c r="AD446" s="18">
        <f>AD445+AC446</f>
        <v>144.32598564544159</v>
      </c>
      <c r="AE446" s="20"/>
    </row>
    <row r="448" spans="1:31" s="77" customFormat="1" ht="15.75" x14ac:dyDescent="0.25">
      <c r="A448" s="9" t="s">
        <v>966</v>
      </c>
      <c r="B448" s="10">
        <v>127</v>
      </c>
      <c r="C448" s="11">
        <v>-117.08560900000001</v>
      </c>
      <c r="D448" s="11">
        <v>46.780096</v>
      </c>
      <c r="E448" s="11">
        <v>493464.87109999999</v>
      </c>
      <c r="F448" s="11">
        <v>5180731.0060000001</v>
      </c>
      <c r="G448" s="11" t="s">
        <v>175</v>
      </c>
      <c r="H448" s="12">
        <v>5</v>
      </c>
      <c r="I448" s="12" t="s">
        <v>29</v>
      </c>
      <c r="J448" s="13" t="s">
        <v>967</v>
      </c>
      <c r="K448" s="12">
        <v>9</v>
      </c>
      <c r="L448" s="12" t="s">
        <v>939</v>
      </c>
      <c r="M448" s="12" t="s">
        <v>31</v>
      </c>
      <c r="N448" s="12" t="s">
        <v>31</v>
      </c>
      <c r="O448" s="12" t="s">
        <v>968</v>
      </c>
      <c r="P448" s="12">
        <v>0</v>
      </c>
      <c r="Q448" s="12">
        <v>26</v>
      </c>
      <c r="R448" s="12">
        <f>Q448-P448</f>
        <v>26</v>
      </c>
      <c r="S448" s="12">
        <f>R448</f>
        <v>26</v>
      </c>
      <c r="T448" s="14">
        <v>1.1895014722129544</v>
      </c>
      <c r="U448" s="56">
        <v>-25.773516999999998</v>
      </c>
      <c r="W448" s="57">
        <v>2.1552781941627726</v>
      </c>
      <c r="Y448" s="57">
        <v>0.17979278723216649</v>
      </c>
      <c r="AA448" s="57">
        <f>W448/Y448</f>
        <v>11.98756761793598</v>
      </c>
      <c r="AB448" s="19">
        <v>5.44</v>
      </c>
      <c r="AC448" s="17">
        <f>R448*T448*W448</f>
        <v>66.656371209612487</v>
      </c>
      <c r="AD448" s="18">
        <f>AC448</f>
        <v>66.656371209612487</v>
      </c>
    </row>
    <row r="449" spans="1:30" s="77" customFormat="1" ht="15.75" x14ac:dyDescent="0.25">
      <c r="A449" s="9" t="s">
        <v>969</v>
      </c>
      <c r="B449" s="10">
        <v>127</v>
      </c>
      <c r="C449" s="11">
        <v>-117.08560900000001</v>
      </c>
      <c r="D449" s="11">
        <v>46.780096</v>
      </c>
      <c r="E449" s="11">
        <v>493464.87109999999</v>
      </c>
      <c r="F449" s="11">
        <v>5180731.0060000001</v>
      </c>
      <c r="G449" s="11" t="s">
        <v>175</v>
      </c>
      <c r="H449" s="12">
        <v>5</v>
      </c>
      <c r="I449" s="12" t="s">
        <v>29</v>
      </c>
      <c r="J449" s="13" t="s">
        <v>967</v>
      </c>
      <c r="K449" s="12">
        <v>9</v>
      </c>
      <c r="L449" s="12" t="s">
        <v>939</v>
      </c>
      <c r="M449" s="12" t="s">
        <v>29</v>
      </c>
      <c r="N449" s="12" t="s">
        <v>29</v>
      </c>
      <c r="O449" s="12" t="s">
        <v>968</v>
      </c>
      <c r="P449" s="12">
        <v>26</v>
      </c>
      <c r="Q449" s="12">
        <v>49.5</v>
      </c>
      <c r="R449" s="12">
        <f>Q449-P449</f>
        <v>23.5</v>
      </c>
      <c r="S449" s="12">
        <f>S448+R449</f>
        <v>49.5</v>
      </c>
      <c r="T449" s="14">
        <v>1.2522869657908837</v>
      </c>
      <c r="U449" s="56">
        <v>-25.316817100000009</v>
      </c>
      <c r="W449" s="57">
        <v>1.5228744432071271</v>
      </c>
      <c r="Y449" s="57">
        <v>0.13453600593912399</v>
      </c>
      <c r="AA449" s="57">
        <f>W449/Y449</f>
        <v>11.319456323805319</v>
      </c>
      <c r="AB449" s="19">
        <v>6.24</v>
      </c>
      <c r="AC449" s="17">
        <f>R449*T449*W449</f>
        <v>44.816281670461862</v>
      </c>
      <c r="AD449" s="18">
        <f>AD448+AC449</f>
        <v>111.47265288007435</v>
      </c>
    </row>
    <row r="450" spans="1:30" s="77" customFormat="1" ht="15.75" x14ac:dyDescent="0.25">
      <c r="A450" s="9" t="s">
        <v>970</v>
      </c>
      <c r="B450" s="10">
        <v>127</v>
      </c>
      <c r="C450" s="11">
        <v>-117.08560900000001</v>
      </c>
      <c r="D450" s="11">
        <v>46.780096</v>
      </c>
      <c r="E450" s="11">
        <v>493464.87109999999</v>
      </c>
      <c r="F450" s="11">
        <v>5180731.0060000001</v>
      </c>
      <c r="G450" s="11" t="s">
        <v>175</v>
      </c>
      <c r="H450" s="12">
        <v>5</v>
      </c>
      <c r="I450" s="12" t="s">
        <v>29</v>
      </c>
      <c r="J450" s="13" t="s">
        <v>967</v>
      </c>
      <c r="K450" s="12">
        <v>9</v>
      </c>
      <c r="L450" s="12" t="s">
        <v>939</v>
      </c>
      <c r="M450" s="12" t="s">
        <v>66</v>
      </c>
      <c r="N450" s="12" t="s">
        <v>67</v>
      </c>
      <c r="O450" s="12" t="s">
        <v>968</v>
      </c>
      <c r="P450" s="12">
        <v>49.5</v>
      </c>
      <c r="Q450" s="12">
        <v>94</v>
      </c>
      <c r="R450" s="12">
        <f>Q450-P450</f>
        <v>44.5</v>
      </c>
      <c r="S450" s="12">
        <f>S449+R450</f>
        <v>94</v>
      </c>
      <c r="T450" s="14">
        <v>1.3580420820041064</v>
      </c>
      <c r="U450" s="56">
        <v>-24.994981600000003</v>
      </c>
      <c r="W450" s="57">
        <v>0.630108709003808</v>
      </c>
      <c r="Y450" s="57">
        <v>6.7749355116079102E-2</v>
      </c>
      <c r="AA450" s="57">
        <f>W450/Y450</f>
        <v>9.3005860782616203</v>
      </c>
      <c r="AB450" s="19">
        <v>6.76</v>
      </c>
      <c r="AC450" s="17">
        <f>R450*T450*W450</f>
        <v>38.07927936636807</v>
      </c>
      <c r="AD450" s="18">
        <f>AD449+AC450</f>
        <v>149.55193224644242</v>
      </c>
    </row>
    <row r="451" spans="1:30" s="77" customFormat="1" ht="15.75" x14ac:dyDescent="0.25">
      <c r="A451" s="9" t="s">
        <v>971</v>
      </c>
      <c r="B451" s="10">
        <v>127</v>
      </c>
      <c r="C451" s="11">
        <v>-117.08560900000001</v>
      </c>
      <c r="D451" s="11">
        <v>46.780096</v>
      </c>
      <c r="E451" s="11">
        <v>493464.87109999999</v>
      </c>
      <c r="F451" s="11">
        <v>5180731.0060000001</v>
      </c>
      <c r="G451" s="11" t="s">
        <v>175</v>
      </c>
      <c r="H451" s="12">
        <v>5</v>
      </c>
      <c r="I451" s="12" t="s">
        <v>29</v>
      </c>
      <c r="J451" s="13" t="s">
        <v>967</v>
      </c>
      <c r="K451" s="12">
        <v>9</v>
      </c>
      <c r="L451" s="12" t="s">
        <v>939</v>
      </c>
      <c r="M451" s="12" t="s">
        <v>295</v>
      </c>
      <c r="N451" s="12" t="s">
        <v>295</v>
      </c>
      <c r="O451" s="12" t="s">
        <v>968</v>
      </c>
      <c r="P451" s="12">
        <v>94</v>
      </c>
      <c r="Q451" s="12">
        <v>107</v>
      </c>
      <c r="R451" s="12">
        <f>Q451-P451</f>
        <v>13</v>
      </c>
      <c r="S451" s="12">
        <f>S450+R451</f>
        <v>107</v>
      </c>
      <c r="T451" s="14">
        <v>1.5957458991450089</v>
      </c>
      <c r="U451" s="56">
        <v>-24.847856800000002</v>
      </c>
      <c r="W451" s="57">
        <v>0.32252264154556076</v>
      </c>
      <c r="Y451" s="57">
        <v>4.3183793823118315E-2</v>
      </c>
      <c r="AA451" s="57">
        <f>W451/Y451</f>
        <v>7.4686036818955737</v>
      </c>
      <c r="AB451" s="19">
        <v>7.02</v>
      </c>
      <c r="AC451" s="17">
        <f>R451*T451*W451</f>
        <v>6.6906343741606751</v>
      </c>
      <c r="AD451" s="18">
        <f>AD450+AC451</f>
        <v>156.2425666206031</v>
      </c>
    </row>
    <row r="452" spans="1:30" s="77" customFormat="1" ht="15.75" x14ac:dyDescent="0.25">
      <c r="A452" s="21" t="s">
        <v>972</v>
      </c>
      <c r="B452" s="38">
        <v>127</v>
      </c>
      <c r="C452" s="11">
        <v>-117.08560900000001</v>
      </c>
      <c r="D452" s="11">
        <v>46.780096</v>
      </c>
      <c r="E452" s="11">
        <v>493464.87109999999</v>
      </c>
      <c r="F452" s="11">
        <v>5180731.0060000001</v>
      </c>
      <c r="G452" s="11" t="s">
        <v>175</v>
      </c>
      <c r="H452" s="33">
        <v>5</v>
      </c>
      <c r="I452" s="33" t="s">
        <v>29</v>
      </c>
      <c r="J452" s="35" t="s">
        <v>967</v>
      </c>
      <c r="K452" s="33">
        <v>9</v>
      </c>
      <c r="L452" s="33" t="s">
        <v>939</v>
      </c>
      <c r="M452" s="33" t="s">
        <v>117</v>
      </c>
      <c r="N452" s="33" t="s">
        <v>973</v>
      </c>
      <c r="O452" s="33" t="s">
        <v>968</v>
      </c>
      <c r="P452" s="33">
        <v>107</v>
      </c>
      <c r="Q452" s="33">
        <v>153</v>
      </c>
      <c r="R452" s="12">
        <f>Q452-P452</f>
        <v>46</v>
      </c>
      <c r="S452" s="12">
        <f>S451+R452</f>
        <v>153</v>
      </c>
      <c r="T452" s="14">
        <v>1.5321351700687695</v>
      </c>
      <c r="U452" s="56">
        <v>-24.407504100000004</v>
      </c>
      <c r="W452" s="57">
        <v>0.24821958750643286</v>
      </c>
      <c r="Y452" s="57">
        <v>3.691619492498318E-2</v>
      </c>
      <c r="AA452" s="57">
        <f>W452/Y452</f>
        <v>6.7238670727261027</v>
      </c>
      <c r="AB452" s="19">
        <v>7.26</v>
      </c>
      <c r="AC452" s="17">
        <f>R452*T452*W452</f>
        <v>17.494074156254143</v>
      </c>
      <c r="AD452" s="18">
        <f>AD451+AC452</f>
        <v>173.73664077685726</v>
      </c>
    </row>
    <row r="454" spans="1:30" s="77" customFormat="1" ht="15.75" x14ac:dyDescent="0.25">
      <c r="A454" s="9" t="s">
        <v>980</v>
      </c>
      <c r="B454" s="10">
        <v>129</v>
      </c>
      <c r="C454" s="11">
        <v>-117.084773</v>
      </c>
      <c r="D454" s="11">
        <v>46.780062000000001</v>
      </c>
      <c r="E454" s="11">
        <v>493528.68469999998</v>
      </c>
      <c r="F454" s="11">
        <v>5180727.1579999998</v>
      </c>
      <c r="G454" s="11" t="s">
        <v>512</v>
      </c>
      <c r="H454" s="12">
        <v>6</v>
      </c>
      <c r="I454" s="12" t="s">
        <v>29</v>
      </c>
      <c r="J454" s="13" t="s">
        <v>981</v>
      </c>
      <c r="K454" s="12">
        <v>11</v>
      </c>
      <c r="L454" s="12" t="s">
        <v>939</v>
      </c>
      <c r="M454" s="12" t="s">
        <v>31</v>
      </c>
      <c r="N454" s="12" t="s">
        <v>31</v>
      </c>
      <c r="O454" s="12" t="s">
        <v>982</v>
      </c>
      <c r="P454" s="12">
        <v>0</v>
      </c>
      <c r="Q454" s="12">
        <v>23</v>
      </c>
      <c r="R454" s="12">
        <f t="shared" ref="R454:R459" si="186">Q454-P454</f>
        <v>23</v>
      </c>
      <c r="S454" s="12">
        <f>R454</f>
        <v>23</v>
      </c>
      <c r="T454" s="14">
        <v>1.1774978992814444</v>
      </c>
      <c r="U454" s="56">
        <v>-26.132133700000004</v>
      </c>
      <c r="W454" s="57">
        <v>2.386570505423494</v>
      </c>
      <c r="Y454" s="57">
        <v>0.18978629125317334</v>
      </c>
      <c r="AA454" s="57">
        <f t="shared" ref="AA454:AA459" si="187">W454/Y454</f>
        <v>12.575041588435008</v>
      </c>
      <c r="AB454" s="19">
        <v>5.0599999999999996</v>
      </c>
      <c r="AC454" s="17">
        <f t="shared" ref="AC454:AC459" si="188">R454*T454*W454</f>
        <v>64.634180402334053</v>
      </c>
      <c r="AD454" s="18">
        <f>AC454</f>
        <v>64.634180402334053</v>
      </c>
    </row>
    <row r="455" spans="1:30" s="77" customFormat="1" ht="15.75" x14ac:dyDescent="0.25">
      <c r="A455" s="9" t="s">
        <v>983</v>
      </c>
      <c r="B455" s="10">
        <v>129</v>
      </c>
      <c r="C455" s="11">
        <v>-117.084773</v>
      </c>
      <c r="D455" s="11">
        <v>46.780062000000001</v>
      </c>
      <c r="E455" s="11">
        <v>493528.68469999998</v>
      </c>
      <c r="F455" s="11">
        <v>5180727.1579999998</v>
      </c>
      <c r="G455" s="11" t="s">
        <v>512</v>
      </c>
      <c r="H455" s="12">
        <v>6</v>
      </c>
      <c r="I455" s="12" t="s">
        <v>29</v>
      </c>
      <c r="J455" s="13" t="s">
        <v>981</v>
      </c>
      <c r="K455" s="12">
        <v>11</v>
      </c>
      <c r="L455" s="12" t="s">
        <v>939</v>
      </c>
      <c r="M455" s="12" t="s">
        <v>29</v>
      </c>
      <c r="N455" s="12" t="s">
        <v>29</v>
      </c>
      <c r="O455" s="12" t="s">
        <v>982</v>
      </c>
      <c r="P455" s="12">
        <v>23</v>
      </c>
      <c r="Q455" s="12">
        <v>36.5</v>
      </c>
      <c r="R455" s="12">
        <f t="shared" si="186"/>
        <v>13.5</v>
      </c>
      <c r="S455" s="12">
        <f>S454+R455</f>
        <v>36.5</v>
      </c>
      <c r="T455" s="14">
        <v>1.2031487393573082</v>
      </c>
      <c r="U455" s="56">
        <v>-25.615153499999998</v>
      </c>
      <c r="W455" s="57">
        <v>1.3127353439814402</v>
      </c>
      <c r="Y455" s="57">
        <v>0.11863388953332737</v>
      </c>
      <c r="AA455" s="57">
        <f t="shared" si="187"/>
        <v>11.065432897339663</v>
      </c>
      <c r="AB455" s="19">
        <v>6.17</v>
      </c>
      <c r="AC455" s="17">
        <f t="shared" si="188"/>
        <v>21.3221143019842</v>
      </c>
      <c r="AD455" s="18">
        <f>AD454+AC455</f>
        <v>85.956294704318253</v>
      </c>
    </row>
    <row r="456" spans="1:30" s="77" customFormat="1" ht="15.75" x14ac:dyDescent="0.25">
      <c r="A456" s="9" t="s">
        <v>984</v>
      </c>
      <c r="B456" s="10">
        <v>129</v>
      </c>
      <c r="C456" s="11">
        <v>-117.084773</v>
      </c>
      <c r="D456" s="11">
        <v>46.780062000000001</v>
      </c>
      <c r="E456" s="11">
        <v>493528.68469999998</v>
      </c>
      <c r="F456" s="11">
        <v>5180727.1579999998</v>
      </c>
      <c r="G456" s="11" t="s">
        <v>512</v>
      </c>
      <c r="H456" s="12">
        <v>6</v>
      </c>
      <c r="I456" s="12" t="s">
        <v>29</v>
      </c>
      <c r="J456" s="13" t="s">
        <v>981</v>
      </c>
      <c r="K456" s="12">
        <v>11</v>
      </c>
      <c r="L456" s="12" t="s">
        <v>939</v>
      </c>
      <c r="M456" s="12" t="s">
        <v>135</v>
      </c>
      <c r="N456" s="12" t="s">
        <v>135</v>
      </c>
      <c r="O456" s="12" t="s">
        <v>982</v>
      </c>
      <c r="P456" s="12">
        <v>36.5</v>
      </c>
      <c r="Q456" s="12">
        <v>53</v>
      </c>
      <c r="R456" s="12">
        <f t="shared" si="186"/>
        <v>16.5</v>
      </c>
      <c r="S456" s="12">
        <f>S455+R456</f>
        <v>53</v>
      </c>
      <c r="T456" s="14">
        <v>1.211672504722815</v>
      </c>
      <c r="U456" s="56">
        <v>-25.2963831</v>
      </c>
      <c r="W456" s="57">
        <v>0.97441225411540966</v>
      </c>
      <c r="Y456" s="57">
        <v>9.8289653533012444E-2</v>
      </c>
      <c r="AA456" s="57">
        <f t="shared" si="187"/>
        <v>9.9136808309954496</v>
      </c>
      <c r="AB456" s="19">
        <v>6.52</v>
      </c>
      <c r="AC456" s="17">
        <f t="shared" si="188"/>
        <v>19.48103085351427</v>
      </c>
      <c r="AD456" s="18">
        <f>AD455+AC456</f>
        <v>105.43732555783252</v>
      </c>
    </row>
    <row r="457" spans="1:30" s="77" customFormat="1" ht="15.75" x14ac:dyDescent="0.25">
      <c r="A457" s="9" t="s">
        <v>985</v>
      </c>
      <c r="B457" s="10">
        <v>129</v>
      </c>
      <c r="C457" s="11">
        <v>-117.084773</v>
      </c>
      <c r="D457" s="11">
        <v>46.780062000000001</v>
      </c>
      <c r="E457" s="11">
        <v>493528.68469999998</v>
      </c>
      <c r="F457" s="11">
        <v>5180727.1579999998</v>
      </c>
      <c r="G457" s="11" t="s">
        <v>512</v>
      </c>
      <c r="H457" s="12">
        <v>6</v>
      </c>
      <c r="I457" s="12" t="s">
        <v>29</v>
      </c>
      <c r="J457" s="13" t="s">
        <v>981</v>
      </c>
      <c r="K457" s="12">
        <v>11</v>
      </c>
      <c r="L457" s="12" t="s">
        <v>939</v>
      </c>
      <c r="M457" s="12" t="s">
        <v>165</v>
      </c>
      <c r="N457" s="33" t="s">
        <v>165</v>
      </c>
      <c r="O457" s="33" t="s">
        <v>982</v>
      </c>
      <c r="P457" s="33">
        <v>53</v>
      </c>
      <c r="Q457" s="33">
        <v>84</v>
      </c>
      <c r="R457" s="12">
        <f t="shared" si="186"/>
        <v>31</v>
      </c>
      <c r="S457" s="12">
        <f>S456+R457</f>
        <v>84</v>
      </c>
      <c r="T457" s="14">
        <v>1.5374014538085552</v>
      </c>
      <c r="U457" s="56">
        <v>-25.323969000000005</v>
      </c>
      <c r="W457" s="57">
        <v>0.4274735193884131</v>
      </c>
      <c r="Y457" s="57">
        <v>5.0136010561542488E-2</v>
      </c>
      <c r="AA457" s="57">
        <f t="shared" si="187"/>
        <v>8.5262771130081205</v>
      </c>
      <c r="AB457" s="19">
        <v>6.97</v>
      </c>
      <c r="AC457" s="17">
        <f t="shared" si="188"/>
        <v>20.373150715344583</v>
      </c>
      <c r="AD457" s="18">
        <f>AD456+AC457</f>
        <v>125.8104762731771</v>
      </c>
    </row>
    <row r="458" spans="1:30" s="77" customFormat="1" ht="15.75" x14ac:dyDescent="0.25">
      <c r="A458" s="9" t="s">
        <v>986</v>
      </c>
      <c r="B458" s="10">
        <v>129</v>
      </c>
      <c r="C458" s="11">
        <v>-117.084773</v>
      </c>
      <c r="D458" s="11">
        <v>46.780062000000001</v>
      </c>
      <c r="E458" s="11">
        <v>493528.68469999998</v>
      </c>
      <c r="F458" s="11">
        <v>5180727.1579999998</v>
      </c>
      <c r="G458" s="11" t="s">
        <v>512</v>
      </c>
      <c r="H458" s="12">
        <v>6</v>
      </c>
      <c r="I458" s="12" t="s">
        <v>29</v>
      </c>
      <c r="J458" s="13" t="s">
        <v>981</v>
      </c>
      <c r="K458" s="12">
        <v>11</v>
      </c>
      <c r="L458" s="12" t="s">
        <v>939</v>
      </c>
      <c r="M458" s="12" t="s">
        <v>37</v>
      </c>
      <c r="N458" s="33" t="s">
        <v>38</v>
      </c>
      <c r="O458" s="33" t="s">
        <v>982</v>
      </c>
      <c r="P458" s="33">
        <v>84</v>
      </c>
      <c r="Q458" s="33">
        <v>103</v>
      </c>
      <c r="R458" s="12">
        <f t="shared" si="186"/>
        <v>19</v>
      </c>
      <c r="S458" s="12">
        <f>S457+R458</f>
        <v>103</v>
      </c>
      <c r="T458" s="14">
        <v>1.5296412992721882</v>
      </c>
      <c r="U458" s="56">
        <v>-24.659864000000006</v>
      </c>
      <c r="W458" s="57">
        <v>0.29020285120883993</v>
      </c>
      <c r="Y458" s="57">
        <v>3.9291230617224199E-2</v>
      </c>
      <c r="AA458" s="57">
        <f t="shared" si="187"/>
        <v>7.385944564475488</v>
      </c>
      <c r="AB458" s="19">
        <v>6.94</v>
      </c>
      <c r="AC458" s="17">
        <f t="shared" si="188"/>
        <v>8.4342190611360852</v>
      </c>
      <c r="AD458" s="18">
        <f>AD457+AC458</f>
        <v>134.24469533431318</v>
      </c>
    </row>
    <row r="459" spans="1:30" s="77" customFormat="1" ht="15.75" x14ac:dyDescent="0.25">
      <c r="A459" s="9" t="s">
        <v>987</v>
      </c>
      <c r="B459" s="10">
        <v>129</v>
      </c>
      <c r="C459" s="11">
        <v>-117.084773</v>
      </c>
      <c r="D459" s="11">
        <v>46.780062000000001</v>
      </c>
      <c r="E459" s="11">
        <v>493528.68469999998</v>
      </c>
      <c r="F459" s="11">
        <v>5180727.1579999998</v>
      </c>
      <c r="G459" s="11" t="s">
        <v>512</v>
      </c>
      <c r="H459" s="12">
        <v>6</v>
      </c>
      <c r="I459" s="12" t="s">
        <v>29</v>
      </c>
      <c r="J459" s="13" t="s">
        <v>981</v>
      </c>
      <c r="K459" s="12">
        <v>11</v>
      </c>
      <c r="L459" s="12" t="s">
        <v>939</v>
      </c>
      <c r="M459" s="12" t="s">
        <v>37</v>
      </c>
      <c r="N459" s="12" t="s">
        <v>40</v>
      </c>
      <c r="O459" s="12" t="s">
        <v>982</v>
      </c>
      <c r="P459" s="12">
        <v>103</v>
      </c>
      <c r="Q459" s="12">
        <v>153</v>
      </c>
      <c r="R459" s="12">
        <f t="shared" si="186"/>
        <v>50</v>
      </c>
      <c r="S459" s="12">
        <f>S458+R459</f>
        <v>153</v>
      </c>
      <c r="T459" s="14">
        <v>1.6535870541820008</v>
      </c>
      <c r="U459" s="56">
        <v>-24.657820600000001</v>
      </c>
      <c r="W459" s="57">
        <v>0.18858797814207651</v>
      </c>
      <c r="Y459" s="57">
        <v>2.8476320582877957E-2</v>
      </c>
      <c r="AA459" s="57">
        <f t="shared" si="187"/>
        <v>6.622624492276203</v>
      </c>
      <c r="AB459" s="19">
        <v>6.85</v>
      </c>
      <c r="AC459" s="17">
        <f t="shared" si="188"/>
        <v>15.592331961504794</v>
      </c>
      <c r="AD459" s="18">
        <f>AD458+AC459</f>
        <v>149.83702729581796</v>
      </c>
    </row>
    <row r="461" spans="1:30" s="77" customFormat="1" ht="15.75" x14ac:dyDescent="0.25">
      <c r="A461" s="9" t="s">
        <v>994</v>
      </c>
      <c r="B461" s="10">
        <v>131</v>
      </c>
      <c r="C461" s="11">
        <v>-117.08393700000001</v>
      </c>
      <c r="D461" s="11">
        <v>46.780104000000001</v>
      </c>
      <c r="E461" s="11">
        <v>493592.5074</v>
      </c>
      <c r="F461" s="11">
        <v>5180731.7570000002</v>
      </c>
      <c r="G461" s="11" t="s">
        <v>512</v>
      </c>
      <c r="H461" s="12">
        <v>2</v>
      </c>
      <c r="I461" s="12" t="s">
        <v>59</v>
      </c>
      <c r="J461" s="13" t="s">
        <v>995</v>
      </c>
      <c r="K461" s="12">
        <v>13</v>
      </c>
      <c r="L461" s="12" t="s">
        <v>939</v>
      </c>
      <c r="M461" s="12" t="s">
        <v>31</v>
      </c>
      <c r="N461" s="12" t="s">
        <v>31</v>
      </c>
      <c r="O461" s="12" t="s">
        <v>996</v>
      </c>
      <c r="P461" s="12">
        <v>0</v>
      </c>
      <c r="Q461" s="12">
        <v>16</v>
      </c>
      <c r="R461" s="12">
        <f t="shared" ref="R461:R466" si="189">Q461-P461</f>
        <v>16</v>
      </c>
      <c r="S461" s="12">
        <f>R461</f>
        <v>16</v>
      </c>
      <c r="T461" s="14">
        <v>1.1527680947558807</v>
      </c>
      <c r="U461" s="56">
        <v>-26.243499</v>
      </c>
      <c r="W461" s="57">
        <v>1.7840437611914228</v>
      </c>
      <c r="Y461" s="57">
        <v>0.15353146700441109</v>
      </c>
      <c r="AA461" s="57">
        <f t="shared" ref="AA461:AA466" si="190">W461/Y461</f>
        <v>11.620052853010034</v>
      </c>
      <c r="AB461" s="19">
        <v>5.04</v>
      </c>
      <c r="AC461" s="17">
        <f t="shared" ref="AC461:AC466" si="191">R461*T461*W461</f>
        <v>32.905419640796033</v>
      </c>
      <c r="AD461" s="18">
        <f>AC461</f>
        <v>32.905419640796033</v>
      </c>
    </row>
    <row r="462" spans="1:30" s="77" customFormat="1" ht="15.75" x14ac:dyDescent="0.25">
      <c r="A462" s="9" t="s">
        <v>997</v>
      </c>
      <c r="B462" s="10">
        <v>131</v>
      </c>
      <c r="C462" s="11">
        <v>-117.08393700000001</v>
      </c>
      <c r="D462" s="11">
        <v>46.780104000000001</v>
      </c>
      <c r="E462" s="11">
        <v>493592.5074</v>
      </c>
      <c r="F462" s="11">
        <v>5180731.7570000002</v>
      </c>
      <c r="G462" s="11" t="s">
        <v>512</v>
      </c>
      <c r="H462" s="12">
        <v>2</v>
      </c>
      <c r="I462" s="12" t="s">
        <v>59</v>
      </c>
      <c r="J462" s="13" t="s">
        <v>995</v>
      </c>
      <c r="K462" s="12">
        <v>13</v>
      </c>
      <c r="L462" s="12" t="s">
        <v>939</v>
      </c>
      <c r="M462" s="12" t="s">
        <v>29</v>
      </c>
      <c r="N462" s="12" t="s">
        <v>149</v>
      </c>
      <c r="O462" s="12" t="s">
        <v>996</v>
      </c>
      <c r="P462" s="12">
        <v>16</v>
      </c>
      <c r="Q462" s="12">
        <v>30</v>
      </c>
      <c r="R462" s="12">
        <f t="shared" si="189"/>
        <v>14</v>
      </c>
      <c r="S462" s="12">
        <f>S461+R462</f>
        <v>30</v>
      </c>
      <c r="T462" s="14">
        <v>1.3441132303307723</v>
      </c>
      <c r="U462" s="82">
        <v>-25.019423799999998</v>
      </c>
      <c r="V462" s="83"/>
      <c r="W462" s="84">
        <v>0.21896017699115045</v>
      </c>
      <c r="X462" s="83"/>
      <c r="Y462" s="84">
        <v>2.6478256732324672E-2</v>
      </c>
      <c r="AA462" s="57">
        <f t="shared" si="190"/>
        <v>8.2694332638539496</v>
      </c>
      <c r="AB462" s="19">
        <v>6.26</v>
      </c>
      <c r="AC462" s="17">
        <f t="shared" si="191"/>
        <v>4.1203017913312197</v>
      </c>
      <c r="AD462" s="18">
        <f>AD461+AC462</f>
        <v>37.025721432127256</v>
      </c>
    </row>
    <row r="463" spans="1:30" s="77" customFormat="1" ht="15.75" x14ac:dyDescent="0.25">
      <c r="A463" s="9" t="s">
        <v>998</v>
      </c>
      <c r="B463" s="10">
        <v>131</v>
      </c>
      <c r="C463" s="11">
        <v>-117.08393700000001</v>
      </c>
      <c r="D463" s="11">
        <v>46.780104000000001</v>
      </c>
      <c r="E463" s="11">
        <v>493592.5074</v>
      </c>
      <c r="F463" s="11">
        <v>5180731.7570000002</v>
      </c>
      <c r="G463" s="11" t="s">
        <v>512</v>
      </c>
      <c r="H463" s="12">
        <v>2</v>
      </c>
      <c r="I463" s="12" t="s">
        <v>59</v>
      </c>
      <c r="J463" s="13" t="s">
        <v>995</v>
      </c>
      <c r="K463" s="12">
        <v>13</v>
      </c>
      <c r="L463" s="12" t="s">
        <v>939</v>
      </c>
      <c r="M463" s="12" t="s">
        <v>29</v>
      </c>
      <c r="N463" s="12" t="s">
        <v>151</v>
      </c>
      <c r="O463" s="12" t="s">
        <v>996</v>
      </c>
      <c r="P463" s="12">
        <v>30</v>
      </c>
      <c r="Q463" s="12">
        <v>57</v>
      </c>
      <c r="R463" s="12">
        <f t="shared" si="189"/>
        <v>27</v>
      </c>
      <c r="S463" s="12">
        <f>S462+R463</f>
        <v>57</v>
      </c>
      <c r="T463" s="14">
        <v>1.245424271116093</v>
      </c>
      <c r="U463" s="56">
        <v>-25.7827123</v>
      </c>
      <c r="W463" s="57">
        <v>1.2738904912989135</v>
      </c>
      <c r="Y463" s="57">
        <v>0.11512474762042113</v>
      </c>
      <c r="AA463" s="57">
        <f t="shared" si="190"/>
        <v>11.06530539809798</v>
      </c>
      <c r="AB463" s="19">
        <v>6.06</v>
      </c>
      <c r="AC463" s="17">
        <f t="shared" si="191"/>
        <v>42.836421688407114</v>
      </c>
      <c r="AD463" s="18">
        <f>AD462+AC463</f>
        <v>79.86214312053437</v>
      </c>
    </row>
    <row r="464" spans="1:30" s="77" customFormat="1" ht="15.75" x14ac:dyDescent="0.25">
      <c r="A464" s="9" t="s">
        <v>999</v>
      </c>
      <c r="B464" s="10">
        <v>131</v>
      </c>
      <c r="C464" s="11">
        <v>-117.08393700000001</v>
      </c>
      <c r="D464" s="11">
        <v>46.780104000000001</v>
      </c>
      <c r="E464" s="11">
        <v>493592.5074</v>
      </c>
      <c r="F464" s="11">
        <v>5180731.7570000002</v>
      </c>
      <c r="G464" s="11" t="s">
        <v>512</v>
      </c>
      <c r="H464" s="12">
        <v>2</v>
      </c>
      <c r="I464" s="12" t="s">
        <v>59</v>
      </c>
      <c r="J464" s="13" t="s">
        <v>995</v>
      </c>
      <c r="K464" s="12">
        <v>13</v>
      </c>
      <c r="L464" s="12" t="s">
        <v>939</v>
      </c>
      <c r="M464" s="12" t="s">
        <v>35</v>
      </c>
      <c r="N464" s="12" t="s">
        <v>35</v>
      </c>
      <c r="O464" s="12" t="s">
        <v>996</v>
      </c>
      <c r="P464" s="12">
        <v>57</v>
      </c>
      <c r="Q464" s="12">
        <v>75</v>
      </c>
      <c r="R464" s="12">
        <f t="shared" si="189"/>
        <v>18</v>
      </c>
      <c r="S464" s="12">
        <f>S463+R464</f>
        <v>75</v>
      </c>
      <c r="T464" s="14">
        <v>1.2185991107135961</v>
      </c>
      <c r="U464" s="56">
        <v>-25.434312599999998</v>
      </c>
      <c r="W464" s="57">
        <v>1.0580585796929807</v>
      </c>
      <c r="Y464" s="57">
        <v>0.10066323509315357</v>
      </c>
      <c r="AA464" s="57">
        <f t="shared" si="190"/>
        <v>10.510873992017594</v>
      </c>
      <c r="AB464" s="19">
        <v>6.38</v>
      </c>
      <c r="AC464" s="17">
        <f t="shared" si="191"/>
        <v>23.20828639734162</v>
      </c>
      <c r="AD464" s="18">
        <f>AD463+AC464</f>
        <v>103.07042951787599</v>
      </c>
    </row>
    <row r="465" spans="1:30" s="77" customFormat="1" ht="15.75" x14ac:dyDescent="0.25">
      <c r="A465" s="9" t="s">
        <v>1000</v>
      </c>
      <c r="B465" s="10">
        <v>131</v>
      </c>
      <c r="C465" s="11">
        <v>-117.08393700000001</v>
      </c>
      <c r="D465" s="11">
        <v>46.780104000000001</v>
      </c>
      <c r="E465" s="11">
        <v>493592.5074</v>
      </c>
      <c r="F465" s="11">
        <v>5180731.7570000002</v>
      </c>
      <c r="G465" s="11" t="s">
        <v>512</v>
      </c>
      <c r="H465" s="12">
        <v>2</v>
      </c>
      <c r="I465" s="12" t="s">
        <v>59</v>
      </c>
      <c r="J465" s="13" t="s">
        <v>995</v>
      </c>
      <c r="K465" s="12">
        <v>13</v>
      </c>
      <c r="L465" s="12" t="s">
        <v>939</v>
      </c>
      <c r="M465" s="12" t="s">
        <v>165</v>
      </c>
      <c r="N465" s="12" t="s">
        <v>215</v>
      </c>
      <c r="O465" s="12" t="s">
        <v>996</v>
      </c>
      <c r="P465" s="12">
        <v>75</v>
      </c>
      <c r="Q465" s="12">
        <v>100</v>
      </c>
      <c r="R465" s="12">
        <f t="shared" si="189"/>
        <v>25</v>
      </c>
      <c r="S465" s="12">
        <f>S464+R465</f>
        <v>100</v>
      </c>
      <c r="T465" s="14">
        <v>1.3494847096601239</v>
      </c>
      <c r="U465" s="56">
        <v>-25.527287300000005</v>
      </c>
      <c r="W465" s="57">
        <v>0.84311993642671634</v>
      </c>
      <c r="Y465" s="57">
        <v>8.4953482963135249E-2</v>
      </c>
      <c r="AA465" s="57">
        <f t="shared" si="190"/>
        <v>9.9244893442753863</v>
      </c>
      <c r="AB465" s="19">
        <v>6.74</v>
      </c>
      <c r="AC465" s="17">
        <f t="shared" si="191"/>
        <v>28.444436565436735</v>
      </c>
      <c r="AD465" s="18">
        <f>AD464+AC465</f>
        <v>131.51486608331274</v>
      </c>
    </row>
    <row r="466" spans="1:30" s="77" customFormat="1" ht="15.75" x14ac:dyDescent="0.25">
      <c r="A466" s="9" t="s">
        <v>1001</v>
      </c>
      <c r="B466" s="10">
        <v>131</v>
      </c>
      <c r="C466" s="11">
        <v>-117.08393700000001</v>
      </c>
      <c r="D466" s="11">
        <v>46.780104000000001</v>
      </c>
      <c r="E466" s="11">
        <v>493592.5074</v>
      </c>
      <c r="F466" s="11">
        <v>5180731.7570000002</v>
      </c>
      <c r="G466" s="11" t="s">
        <v>512</v>
      </c>
      <c r="H466" s="12">
        <v>2</v>
      </c>
      <c r="I466" s="12" t="s">
        <v>59</v>
      </c>
      <c r="J466" s="13" t="s">
        <v>995</v>
      </c>
      <c r="K466" s="12">
        <v>13</v>
      </c>
      <c r="L466" s="12" t="s">
        <v>939</v>
      </c>
      <c r="M466" s="12" t="s">
        <v>165</v>
      </c>
      <c r="N466" s="12" t="s">
        <v>217</v>
      </c>
      <c r="O466" s="12" t="s">
        <v>996</v>
      </c>
      <c r="P466" s="12">
        <v>100</v>
      </c>
      <c r="Q466" s="12">
        <v>153</v>
      </c>
      <c r="R466" s="12">
        <f t="shared" si="189"/>
        <v>53</v>
      </c>
      <c r="S466" s="12">
        <f>S465+R466</f>
        <v>153</v>
      </c>
      <c r="T466" s="14">
        <v>1.5889922539146761</v>
      </c>
      <c r="U466" s="56">
        <v>-25.652956400000008</v>
      </c>
      <c r="W466" s="57">
        <v>0.55535217240448753</v>
      </c>
      <c r="Y466" s="57">
        <v>5.9962219052392157E-2</v>
      </c>
      <c r="AA466" s="57">
        <f t="shared" si="190"/>
        <v>9.2617014710420751</v>
      </c>
      <c r="AB466" s="19">
        <v>6.95</v>
      </c>
      <c r="AC466" s="17">
        <f t="shared" si="191"/>
        <v>46.769865907707178</v>
      </c>
      <c r="AD466" s="18">
        <f>AD465+AC466</f>
        <v>178.28473199101992</v>
      </c>
    </row>
    <row r="468" spans="1:30" s="77" customFormat="1" ht="15.75" x14ac:dyDescent="0.25">
      <c r="A468" s="9" t="s">
        <v>1007</v>
      </c>
      <c r="B468" s="10">
        <v>133</v>
      </c>
      <c r="C468" s="11">
        <v>-117.083101</v>
      </c>
      <c r="D468" s="11">
        <v>46.780087999999999</v>
      </c>
      <c r="E468" s="11">
        <v>493656.32319999998</v>
      </c>
      <c r="F468" s="11">
        <v>5180729.9110000003</v>
      </c>
      <c r="G468" s="11" t="s">
        <v>512</v>
      </c>
      <c r="H468" s="12">
        <v>3</v>
      </c>
      <c r="I468" s="12" t="s">
        <v>59</v>
      </c>
      <c r="J468" s="13" t="s">
        <v>1008</v>
      </c>
      <c r="K468" s="12">
        <v>15</v>
      </c>
      <c r="L468" s="12" t="s">
        <v>939</v>
      </c>
      <c r="M468" s="12" t="s">
        <v>31</v>
      </c>
      <c r="N468" s="12" t="s">
        <v>31</v>
      </c>
      <c r="O468" s="12" t="s">
        <v>1009</v>
      </c>
      <c r="P468" s="12">
        <v>0</v>
      </c>
      <c r="Q468" s="12">
        <v>28</v>
      </c>
      <c r="R468" s="12">
        <f t="shared" ref="R468:R473" si="192">Q468-P468</f>
        <v>28</v>
      </c>
      <c r="S468" s="12">
        <f>R468</f>
        <v>28</v>
      </c>
      <c r="T468" s="14">
        <v>1.3528170162811102</v>
      </c>
      <c r="U468" s="56">
        <v>-26.278236800000002</v>
      </c>
      <c r="W468" s="57">
        <v>2.0629857389408666</v>
      </c>
      <c r="Y468" s="57">
        <v>0.1711613225542738</v>
      </c>
      <c r="AA468" s="57">
        <f t="shared" ref="AA468:AA473" si="193">W468/Y468</f>
        <v>12.05287332531981</v>
      </c>
      <c r="AB468" s="19">
        <v>5.63</v>
      </c>
      <c r="AC468" s="17">
        <f t="shared" ref="AC468:AC473" si="194">R468*T468*W468</f>
        <v>78.14358193556501</v>
      </c>
      <c r="AD468" s="18">
        <f>AC468</f>
        <v>78.14358193556501</v>
      </c>
    </row>
    <row r="469" spans="1:30" s="77" customFormat="1" ht="15.75" x14ac:dyDescent="0.25">
      <c r="A469" s="9" t="s">
        <v>1010</v>
      </c>
      <c r="B469" s="10">
        <v>133</v>
      </c>
      <c r="C469" s="11">
        <v>-117.083101</v>
      </c>
      <c r="D469" s="11">
        <v>46.780087999999999</v>
      </c>
      <c r="E469" s="11">
        <v>493656.32319999998</v>
      </c>
      <c r="F469" s="11">
        <v>5180729.9110000003</v>
      </c>
      <c r="G469" s="11" t="s">
        <v>512</v>
      </c>
      <c r="H469" s="12">
        <v>3</v>
      </c>
      <c r="I469" s="12" t="s">
        <v>59</v>
      </c>
      <c r="J469" s="13" t="s">
        <v>1008</v>
      </c>
      <c r="K469" s="12">
        <v>15</v>
      </c>
      <c r="L469" s="12" t="s">
        <v>939</v>
      </c>
      <c r="M469" s="12" t="s">
        <v>29</v>
      </c>
      <c r="N469" s="12" t="s">
        <v>29</v>
      </c>
      <c r="O469" s="12" t="s">
        <v>1009</v>
      </c>
      <c r="P469" s="12">
        <v>28</v>
      </c>
      <c r="Q469" s="12">
        <v>49</v>
      </c>
      <c r="R469" s="12">
        <f t="shared" si="192"/>
        <v>21</v>
      </c>
      <c r="S469" s="12">
        <f>S468+R469</f>
        <v>49</v>
      </c>
      <c r="T469" s="14">
        <v>1.2113656922310589</v>
      </c>
      <c r="U469" s="56">
        <v>-25.516048600000005</v>
      </c>
      <c r="W469" s="57">
        <v>1.2740619652346212</v>
      </c>
      <c r="Y469" s="57">
        <v>0.13201026749527156</v>
      </c>
      <c r="AA469" s="57">
        <f t="shared" si="193"/>
        <v>9.6512338730035268</v>
      </c>
      <c r="AB469" s="19">
        <v>6.16</v>
      </c>
      <c r="AC469" s="17">
        <f t="shared" si="194"/>
        <v>32.410454043695708</v>
      </c>
      <c r="AD469" s="18">
        <f>AD468+AC469</f>
        <v>110.55403597926072</v>
      </c>
    </row>
    <row r="470" spans="1:30" s="77" customFormat="1" ht="15.75" x14ac:dyDescent="0.25">
      <c r="A470" s="9" t="s">
        <v>1011</v>
      </c>
      <c r="B470" s="10">
        <v>133</v>
      </c>
      <c r="C470" s="11">
        <v>-117.083101</v>
      </c>
      <c r="D470" s="11">
        <v>46.780087999999999</v>
      </c>
      <c r="E470" s="11">
        <v>493656.32319999998</v>
      </c>
      <c r="F470" s="11">
        <v>5180729.9110000003</v>
      </c>
      <c r="G470" s="11" t="s">
        <v>512</v>
      </c>
      <c r="H470" s="12">
        <v>3</v>
      </c>
      <c r="I470" s="12" t="s">
        <v>59</v>
      </c>
      <c r="J470" s="13" t="s">
        <v>1008</v>
      </c>
      <c r="K470" s="12">
        <v>15</v>
      </c>
      <c r="L470" s="12" t="s">
        <v>939</v>
      </c>
      <c r="M470" s="12" t="s">
        <v>66</v>
      </c>
      <c r="N470" s="12" t="s">
        <v>66</v>
      </c>
      <c r="O470" s="12" t="s">
        <v>1009</v>
      </c>
      <c r="P470" s="12">
        <v>49</v>
      </c>
      <c r="Q470" s="12">
        <v>79</v>
      </c>
      <c r="R470" s="12">
        <f t="shared" si="192"/>
        <v>30</v>
      </c>
      <c r="S470" s="12">
        <f>S469+R470</f>
        <v>79</v>
      </c>
      <c r="T470" s="14">
        <v>1.2167478292574925</v>
      </c>
      <c r="U470" s="56">
        <v>-25.240189600000001</v>
      </c>
      <c r="W470" s="57">
        <v>0.98107575560187599</v>
      </c>
      <c r="Y470" s="57">
        <v>9.6293968212610728E-2</v>
      </c>
      <c r="AA470" s="57">
        <f t="shared" si="193"/>
        <v>10.188340701005544</v>
      </c>
      <c r="AB470" s="19">
        <v>6.46</v>
      </c>
      <c r="AC470" s="17">
        <f t="shared" si="194"/>
        <v>35.811653878972102</v>
      </c>
      <c r="AD470" s="18">
        <f>AD469+AC470</f>
        <v>146.36568985823283</v>
      </c>
    </row>
    <row r="471" spans="1:30" s="77" customFormat="1" ht="15.75" x14ac:dyDescent="0.25">
      <c r="A471" s="9" t="s">
        <v>1012</v>
      </c>
      <c r="B471" s="10">
        <v>133</v>
      </c>
      <c r="C471" s="11">
        <v>-117.083101</v>
      </c>
      <c r="D471" s="11">
        <v>46.780087999999999</v>
      </c>
      <c r="E471" s="11">
        <v>493656.32319999998</v>
      </c>
      <c r="F471" s="11">
        <v>5180729.9110000003</v>
      </c>
      <c r="G471" s="11" t="s">
        <v>512</v>
      </c>
      <c r="H471" s="12">
        <v>3</v>
      </c>
      <c r="I471" s="12" t="s">
        <v>59</v>
      </c>
      <c r="J471" s="13" t="s">
        <v>1008</v>
      </c>
      <c r="K471" s="12">
        <v>15</v>
      </c>
      <c r="L471" s="12" t="s">
        <v>939</v>
      </c>
      <c r="M471" s="12" t="s">
        <v>135</v>
      </c>
      <c r="N471" s="12" t="s">
        <v>135</v>
      </c>
      <c r="O471" s="12" t="s">
        <v>1009</v>
      </c>
      <c r="P471" s="12">
        <v>79</v>
      </c>
      <c r="Q471" s="12">
        <v>91</v>
      </c>
      <c r="R471" s="12">
        <f t="shared" si="192"/>
        <v>12</v>
      </c>
      <c r="S471" s="12">
        <f>S470+R471</f>
        <v>91</v>
      </c>
      <c r="T471" s="14">
        <v>1.196563335172661</v>
      </c>
      <c r="U471" s="56">
        <v>-25.295030400000002</v>
      </c>
      <c r="W471" s="57">
        <v>0.71518736045044162</v>
      </c>
      <c r="Y471" s="57">
        <v>0.1121842539559266</v>
      </c>
      <c r="AA471" s="57">
        <f t="shared" si="193"/>
        <v>6.3751135763795741</v>
      </c>
      <c r="AB471" s="19">
        <v>6.64</v>
      </c>
      <c r="AC471" s="17">
        <f t="shared" si="194"/>
        <v>10.269203679526949</v>
      </c>
      <c r="AD471" s="18">
        <f>AD470+AC471</f>
        <v>156.63489353775978</v>
      </c>
    </row>
    <row r="472" spans="1:30" s="77" customFormat="1" ht="15.75" x14ac:dyDescent="0.25">
      <c r="A472" s="9" t="s">
        <v>1013</v>
      </c>
      <c r="B472" s="10">
        <v>133</v>
      </c>
      <c r="C472" s="11">
        <v>-117.083101</v>
      </c>
      <c r="D472" s="11">
        <v>46.780087999999999</v>
      </c>
      <c r="E472" s="11">
        <v>493656.32319999998</v>
      </c>
      <c r="F472" s="11">
        <v>5180729.9110000003</v>
      </c>
      <c r="G472" s="11" t="s">
        <v>512</v>
      </c>
      <c r="H472" s="12">
        <v>3</v>
      </c>
      <c r="I472" s="12" t="s">
        <v>59</v>
      </c>
      <c r="J472" s="13" t="s">
        <v>1008</v>
      </c>
      <c r="K472" s="12">
        <v>15</v>
      </c>
      <c r="L472" s="12" t="s">
        <v>939</v>
      </c>
      <c r="M472" s="12" t="s">
        <v>137</v>
      </c>
      <c r="N472" s="12" t="s">
        <v>137</v>
      </c>
      <c r="O472" s="12" t="s">
        <v>1009</v>
      </c>
      <c r="P472" s="12">
        <v>91</v>
      </c>
      <c r="Q472" s="12">
        <v>117</v>
      </c>
      <c r="R472" s="12">
        <f t="shared" si="192"/>
        <v>26</v>
      </c>
      <c r="S472" s="12">
        <f>S471+R472</f>
        <v>117</v>
      </c>
      <c r="T472" s="14">
        <v>1.5463088731770867</v>
      </c>
      <c r="U472" s="56">
        <v>-25.292984000000004</v>
      </c>
      <c r="W472" s="57">
        <v>0.54631238339552246</v>
      </c>
      <c r="Y472" s="57">
        <v>0.11174906716417911</v>
      </c>
      <c r="AA472" s="57">
        <f t="shared" si="193"/>
        <v>4.8887422263032683</v>
      </c>
      <c r="AB472" s="19">
        <v>6.94</v>
      </c>
      <c r="AC472" s="17">
        <f t="shared" si="194"/>
        <v>21.963959835246488</v>
      </c>
      <c r="AD472" s="18">
        <f>AD471+AC472</f>
        <v>178.59885337300628</v>
      </c>
    </row>
    <row r="473" spans="1:30" s="77" customFormat="1" ht="15.75" x14ac:dyDescent="0.25">
      <c r="A473" s="9" t="s">
        <v>1014</v>
      </c>
      <c r="B473" s="10">
        <v>133</v>
      </c>
      <c r="C473" s="11">
        <v>-117.083101</v>
      </c>
      <c r="D473" s="11">
        <v>46.780087999999999</v>
      </c>
      <c r="E473" s="11">
        <v>493656.32319999998</v>
      </c>
      <c r="F473" s="11">
        <v>5180729.9110000003</v>
      </c>
      <c r="G473" s="11" t="s">
        <v>512</v>
      </c>
      <c r="H473" s="12">
        <v>3</v>
      </c>
      <c r="I473" s="12" t="s">
        <v>59</v>
      </c>
      <c r="J473" s="13" t="s">
        <v>1008</v>
      </c>
      <c r="K473" s="12">
        <v>15</v>
      </c>
      <c r="L473" s="12" t="s">
        <v>939</v>
      </c>
      <c r="M473" s="12" t="s">
        <v>37</v>
      </c>
      <c r="N473" s="12" t="s">
        <v>219</v>
      </c>
      <c r="O473" s="12" t="s">
        <v>1009</v>
      </c>
      <c r="P473" s="12">
        <v>117</v>
      </c>
      <c r="Q473" s="12">
        <v>149</v>
      </c>
      <c r="R473" s="12">
        <f t="shared" si="192"/>
        <v>32</v>
      </c>
      <c r="S473" s="12">
        <f>S472+R473</f>
        <v>149</v>
      </c>
      <c r="T473" s="14">
        <v>1.652126226885815</v>
      </c>
      <c r="U473" s="56">
        <v>-25.155875200000004</v>
      </c>
      <c r="W473" s="57">
        <v>0.33942460238370475</v>
      </c>
      <c r="Y473" s="57">
        <v>0.11179375772312353</v>
      </c>
      <c r="AA473" s="57">
        <f t="shared" si="193"/>
        <v>3.0361677547716766</v>
      </c>
      <c r="AB473" s="19">
        <v>7.02</v>
      </c>
      <c r="AC473" s="17">
        <f t="shared" si="194"/>
        <v>17.944713204749061</v>
      </c>
      <c r="AD473" s="18">
        <f>AD472+AC473</f>
        <v>196.54356657775534</v>
      </c>
    </row>
    <row r="475" spans="1:30" s="77" customFormat="1" ht="15.75" x14ac:dyDescent="0.25">
      <c r="A475" s="9" t="s">
        <v>1022</v>
      </c>
      <c r="B475" s="10">
        <v>135</v>
      </c>
      <c r="C475" s="11">
        <v>-117.08226500000001</v>
      </c>
      <c r="D475" s="11">
        <v>46.780194000000002</v>
      </c>
      <c r="E475" s="11">
        <v>493720.1532</v>
      </c>
      <c r="F475" s="11">
        <v>5180741.6229999997</v>
      </c>
      <c r="G475" s="11" t="s">
        <v>58</v>
      </c>
      <c r="H475" s="12">
        <v>5</v>
      </c>
      <c r="I475" s="12" t="s">
        <v>59</v>
      </c>
      <c r="J475" s="13" t="s">
        <v>1023</v>
      </c>
      <c r="K475" s="12">
        <v>17</v>
      </c>
      <c r="L475" s="12" t="s">
        <v>939</v>
      </c>
      <c r="M475" s="12" t="s">
        <v>31</v>
      </c>
      <c r="N475" s="12" t="s">
        <v>31</v>
      </c>
      <c r="O475" s="12" t="s">
        <v>1024</v>
      </c>
      <c r="P475" s="12">
        <v>0</v>
      </c>
      <c r="Q475" s="12">
        <v>18</v>
      </c>
      <c r="R475" s="12">
        <f t="shared" ref="R475:R480" si="195">Q475-P475</f>
        <v>18</v>
      </c>
      <c r="S475" s="12">
        <f>R475</f>
        <v>18</v>
      </c>
      <c r="T475" s="14">
        <v>1.2555556621693964</v>
      </c>
      <c r="U475" s="56">
        <v>-24.846868800000003</v>
      </c>
      <c r="W475" s="57">
        <v>0.79380683134819496</v>
      </c>
      <c r="Y475" s="57">
        <v>0.11417110812439173</v>
      </c>
      <c r="AA475" s="57">
        <f t="shared" ref="AA475:AA480" si="196">W475/Y475</f>
        <v>6.9527820513340943</v>
      </c>
      <c r="AB475" s="19">
        <v>5.18</v>
      </c>
      <c r="AC475" s="17">
        <f t="shared" ref="AC475:AC480" si="197">R475*T475*W475</f>
        <v>17.940035911823518</v>
      </c>
      <c r="AD475" s="18">
        <f>AC475</f>
        <v>17.940035911823518</v>
      </c>
    </row>
    <row r="476" spans="1:30" s="77" customFormat="1" ht="15.75" x14ac:dyDescent="0.25">
      <c r="A476" s="9" t="s">
        <v>1025</v>
      </c>
      <c r="B476" s="10">
        <v>135</v>
      </c>
      <c r="C476" s="11">
        <v>-117.08226500000001</v>
      </c>
      <c r="D476" s="11">
        <v>46.780194000000002</v>
      </c>
      <c r="E476" s="11">
        <v>493720.1532</v>
      </c>
      <c r="F476" s="11">
        <v>5180741.6229999997</v>
      </c>
      <c r="G476" s="11" t="s">
        <v>58</v>
      </c>
      <c r="H476" s="12">
        <v>5</v>
      </c>
      <c r="I476" s="12" t="s">
        <v>59</v>
      </c>
      <c r="J476" s="13" t="s">
        <v>1023</v>
      </c>
      <c r="K476" s="12">
        <v>17</v>
      </c>
      <c r="L476" s="12" t="s">
        <v>939</v>
      </c>
      <c r="M476" s="12" t="s">
        <v>29</v>
      </c>
      <c r="N476" s="12" t="s">
        <v>149</v>
      </c>
      <c r="O476" s="12" t="s">
        <v>1024</v>
      </c>
      <c r="P476" s="12">
        <v>18</v>
      </c>
      <c r="Q476" s="12">
        <v>36</v>
      </c>
      <c r="R476" s="12">
        <f t="shared" si="195"/>
        <v>18</v>
      </c>
      <c r="S476" s="12">
        <f>S475+R476</f>
        <v>36</v>
      </c>
      <c r="T476" s="14">
        <v>1.1973231895016587</v>
      </c>
      <c r="U476" s="56">
        <v>-26.137124000000007</v>
      </c>
      <c r="W476" s="57">
        <v>2.5830212271009017</v>
      </c>
      <c r="Y476" s="57">
        <v>0.11436173306193663</v>
      </c>
      <c r="AA476" s="57">
        <f t="shared" si="196"/>
        <v>22.58641206234585</v>
      </c>
      <c r="AB476" s="19">
        <v>5.83</v>
      </c>
      <c r="AC476" s="17">
        <f t="shared" si="197"/>
        <v>55.668801855292926</v>
      </c>
      <c r="AD476" s="18">
        <f>AD475+AC476</f>
        <v>73.608837767116441</v>
      </c>
    </row>
    <row r="477" spans="1:30" s="77" customFormat="1" ht="15.75" x14ac:dyDescent="0.25">
      <c r="A477" s="9" t="s">
        <v>1026</v>
      </c>
      <c r="B477" s="10">
        <v>135</v>
      </c>
      <c r="C477" s="11">
        <v>-117.08226500000001</v>
      </c>
      <c r="D477" s="11">
        <v>46.780194000000002</v>
      </c>
      <c r="E477" s="11">
        <v>493720.1532</v>
      </c>
      <c r="F477" s="11">
        <v>5180741.6229999997</v>
      </c>
      <c r="G477" s="11" t="s">
        <v>58</v>
      </c>
      <c r="H477" s="12">
        <v>5</v>
      </c>
      <c r="I477" s="12" t="s">
        <v>59</v>
      </c>
      <c r="J477" s="13" t="s">
        <v>1023</v>
      </c>
      <c r="K477" s="12">
        <v>17</v>
      </c>
      <c r="L477" s="12" t="s">
        <v>939</v>
      </c>
      <c r="M477" s="12" t="s">
        <v>29</v>
      </c>
      <c r="N477" s="12" t="s">
        <v>151</v>
      </c>
      <c r="O477" s="12" t="s">
        <v>1024</v>
      </c>
      <c r="P477" s="12">
        <v>36</v>
      </c>
      <c r="Q477" s="12">
        <v>64</v>
      </c>
      <c r="R477" s="12">
        <f t="shared" si="195"/>
        <v>28</v>
      </c>
      <c r="S477" s="12">
        <f>S476+R477</f>
        <v>64</v>
      </c>
      <c r="T477" s="14">
        <v>1.2144071870708477</v>
      </c>
      <c r="U477" s="56">
        <v>-25.611199200000001</v>
      </c>
      <c r="W477" s="57">
        <v>1.1389339109475261</v>
      </c>
      <c r="Y477" s="57">
        <v>0.11293150060258624</v>
      </c>
      <c r="AA477" s="57">
        <f t="shared" si="196"/>
        <v>10.085174684391323</v>
      </c>
      <c r="AB477" s="19">
        <v>6.43</v>
      </c>
      <c r="AC477" s="17">
        <f t="shared" si="197"/>
        <v>38.727626757494768</v>
      </c>
      <c r="AD477" s="18">
        <f>AD476+AC477</f>
        <v>112.33646452461122</v>
      </c>
    </row>
    <row r="478" spans="1:30" s="77" customFormat="1" ht="15.75" x14ac:dyDescent="0.25">
      <c r="A478" s="9" t="s">
        <v>1027</v>
      </c>
      <c r="B478" s="10">
        <v>135</v>
      </c>
      <c r="C478" s="11">
        <v>-117.08226500000001</v>
      </c>
      <c r="D478" s="11">
        <v>46.780194000000002</v>
      </c>
      <c r="E478" s="11">
        <v>493720.1532</v>
      </c>
      <c r="F478" s="11">
        <v>5180741.6229999997</v>
      </c>
      <c r="G478" s="11" t="s">
        <v>58</v>
      </c>
      <c r="H478" s="12">
        <v>5</v>
      </c>
      <c r="I478" s="12" t="s">
        <v>59</v>
      </c>
      <c r="J478" s="13" t="s">
        <v>1023</v>
      </c>
      <c r="K478" s="12">
        <v>17</v>
      </c>
      <c r="L478" s="12" t="s">
        <v>939</v>
      </c>
      <c r="M478" s="12" t="s">
        <v>66</v>
      </c>
      <c r="N478" s="12" t="s">
        <v>67</v>
      </c>
      <c r="O478" s="12" t="s">
        <v>1024</v>
      </c>
      <c r="P478" s="12">
        <v>64</v>
      </c>
      <c r="Q478" s="12">
        <v>86</v>
      </c>
      <c r="R478" s="12">
        <f t="shared" si="195"/>
        <v>22</v>
      </c>
      <c r="S478" s="12">
        <f>S477+R478</f>
        <v>86</v>
      </c>
      <c r="T478" s="14">
        <v>1.4408495941788149</v>
      </c>
      <c r="U478" s="81">
        <v>-24.642824500000003</v>
      </c>
      <c r="W478" s="80">
        <v>0.50413979838373735</v>
      </c>
      <c r="Y478" s="80">
        <v>5.0350120803132552E-2</v>
      </c>
      <c r="AA478" s="57">
        <f t="shared" si="196"/>
        <v>10.012682995437265</v>
      </c>
      <c r="AB478" s="19">
        <v>6.83</v>
      </c>
      <c r="AC478" s="17">
        <f t="shared" si="197"/>
        <v>15.980571726033144</v>
      </c>
      <c r="AD478" s="18">
        <f>AD477+AC478</f>
        <v>128.31703625064435</v>
      </c>
    </row>
    <row r="479" spans="1:30" s="77" customFormat="1" ht="15.75" x14ac:dyDescent="0.25">
      <c r="A479" s="9" t="s">
        <v>1028</v>
      </c>
      <c r="B479" s="10">
        <v>135</v>
      </c>
      <c r="C479" s="11">
        <v>-117.08226500000001</v>
      </c>
      <c r="D479" s="11">
        <v>46.780194000000002</v>
      </c>
      <c r="E479" s="11">
        <v>493720.1532</v>
      </c>
      <c r="F479" s="11">
        <v>5180741.6229999997</v>
      </c>
      <c r="G479" s="11" t="s">
        <v>58</v>
      </c>
      <c r="H479" s="12">
        <v>5</v>
      </c>
      <c r="I479" s="12" t="s">
        <v>59</v>
      </c>
      <c r="J479" s="13" t="s">
        <v>1023</v>
      </c>
      <c r="K479" s="12">
        <v>17</v>
      </c>
      <c r="L479" s="12" t="s">
        <v>939</v>
      </c>
      <c r="M479" s="12" t="s">
        <v>66</v>
      </c>
      <c r="N479" s="12" t="s">
        <v>69</v>
      </c>
      <c r="O479" s="12" t="s">
        <v>1024</v>
      </c>
      <c r="P479" s="12">
        <v>86</v>
      </c>
      <c r="Q479" s="12">
        <v>114</v>
      </c>
      <c r="R479" s="12">
        <f t="shared" si="195"/>
        <v>28</v>
      </c>
      <c r="S479" s="12">
        <f>S478+R479</f>
        <v>114</v>
      </c>
      <c r="T479" s="14">
        <v>1.548143537348436</v>
      </c>
      <c r="U479" s="56">
        <v>-24.979884800000008</v>
      </c>
      <c r="W479" s="57">
        <v>0.42675887910072952</v>
      </c>
      <c r="Y479" s="57">
        <v>0.11179375772312353</v>
      </c>
      <c r="AA479" s="57">
        <f t="shared" si="196"/>
        <v>3.8173766388430317</v>
      </c>
      <c r="AB479" s="19">
        <v>7</v>
      </c>
      <c r="AC479" s="17">
        <f t="shared" si="197"/>
        <v>18.499152019203994</v>
      </c>
      <c r="AD479" s="18">
        <f>AD478+AC479</f>
        <v>146.81618826984834</v>
      </c>
    </row>
    <row r="480" spans="1:30" s="77" customFormat="1" ht="15.75" x14ac:dyDescent="0.25">
      <c r="A480" s="9" t="s">
        <v>1029</v>
      </c>
      <c r="B480" s="10">
        <v>135</v>
      </c>
      <c r="C480" s="11">
        <v>-117.08226500000001</v>
      </c>
      <c r="D480" s="11">
        <v>46.780194000000002</v>
      </c>
      <c r="E480" s="11">
        <v>493720.1532</v>
      </c>
      <c r="F480" s="11">
        <v>5180741.6229999997</v>
      </c>
      <c r="G480" s="11" t="s">
        <v>58</v>
      </c>
      <c r="H480" s="12">
        <v>5</v>
      </c>
      <c r="I480" s="12" t="s">
        <v>59</v>
      </c>
      <c r="J480" s="13" t="s">
        <v>1023</v>
      </c>
      <c r="K480" s="12">
        <v>17</v>
      </c>
      <c r="L480" s="12" t="s">
        <v>939</v>
      </c>
      <c r="M480" s="12" t="s">
        <v>37</v>
      </c>
      <c r="N480" s="12" t="s">
        <v>219</v>
      </c>
      <c r="O480" s="12" t="s">
        <v>1024</v>
      </c>
      <c r="P480" s="12">
        <v>114</v>
      </c>
      <c r="Q480" s="12">
        <v>153</v>
      </c>
      <c r="R480" s="12">
        <f t="shared" si="195"/>
        <v>39</v>
      </c>
      <c r="S480" s="12">
        <f>S479+R480</f>
        <v>153</v>
      </c>
      <c r="T480" s="14">
        <v>1.550068292322303</v>
      </c>
      <c r="U480" s="56">
        <v>-24.376196800000002</v>
      </c>
      <c r="W480" s="57">
        <v>0.24328408101906801</v>
      </c>
      <c r="Y480" s="57">
        <v>0.11178020413007358</v>
      </c>
      <c r="AA480" s="57">
        <f t="shared" si="196"/>
        <v>2.1764504986586828</v>
      </c>
      <c r="AB480" s="19">
        <v>7.17</v>
      </c>
      <c r="AC480" s="17">
        <f t="shared" si="197"/>
        <v>14.707170660562674</v>
      </c>
      <c r="AD480" s="18">
        <f>AD479+AC480</f>
        <v>161.52335893041101</v>
      </c>
    </row>
    <row r="482" spans="1:31" s="77" customFormat="1" ht="15.75" x14ac:dyDescent="0.25">
      <c r="A482" s="9" t="s">
        <v>1036</v>
      </c>
      <c r="B482" s="10">
        <v>137</v>
      </c>
      <c r="C482" s="11">
        <v>-117.081429</v>
      </c>
      <c r="D482" s="11">
        <v>46.780135000000001</v>
      </c>
      <c r="E482" s="11">
        <v>493783.96399999998</v>
      </c>
      <c r="F482" s="11">
        <v>5180735</v>
      </c>
      <c r="G482" s="11" t="s">
        <v>28</v>
      </c>
      <c r="H482" s="12">
        <v>6</v>
      </c>
      <c r="I482" s="12" t="s">
        <v>59</v>
      </c>
      <c r="J482" s="13" t="s">
        <v>1037</v>
      </c>
      <c r="K482" s="12">
        <v>19</v>
      </c>
      <c r="L482" s="12" t="s">
        <v>939</v>
      </c>
      <c r="M482" s="12" t="s">
        <v>31</v>
      </c>
      <c r="N482" s="12" t="s">
        <v>31</v>
      </c>
      <c r="O482" s="12" t="s">
        <v>1038</v>
      </c>
      <c r="P482" s="12">
        <v>0</v>
      </c>
      <c r="Q482" s="12">
        <v>15</v>
      </c>
      <c r="R482" s="12">
        <f t="shared" ref="R482:R487" si="198">Q482-P482</f>
        <v>15</v>
      </c>
      <c r="S482" s="12">
        <f>R482</f>
        <v>15</v>
      </c>
      <c r="T482" s="14">
        <v>1.1738505985022551</v>
      </c>
      <c r="U482" s="56">
        <v>-26.372460000000004</v>
      </c>
      <c r="W482" s="57">
        <v>2.0279083757519665</v>
      </c>
      <c r="Y482" s="57">
        <v>0.114164738546969</v>
      </c>
      <c r="AA482" s="57">
        <f t="shared" ref="AA482:AA487" si="199">W482/Y482</f>
        <v>17.763001094402334</v>
      </c>
      <c r="AB482" s="19">
        <v>5.4</v>
      </c>
      <c r="AC482" s="17">
        <f t="shared" ref="AC482:AC487" si="200">R482*T482*W482</f>
        <v>35.70692190876273</v>
      </c>
      <c r="AD482" s="18">
        <f>AC482</f>
        <v>35.70692190876273</v>
      </c>
    </row>
    <row r="483" spans="1:31" s="77" customFormat="1" ht="15.75" x14ac:dyDescent="0.25">
      <c r="A483" s="9" t="s">
        <v>1039</v>
      </c>
      <c r="B483" s="10">
        <v>137</v>
      </c>
      <c r="C483" s="11">
        <v>-117.081429</v>
      </c>
      <c r="D483" s="11">
        <v>46.780135000000001</v>
      </c>
      <c r="E483" s="11">
        <v>493783.96399999998</v>
      </c>
      <c r="F483" s="11">
        <v>5180735</v>
      </c>
      <c r="G483" s="11" t="s">
        <v>28</v>
      </c>
      <c r="H483" s="12">
        <v>6</v>
      </c>
      <c r="I483" s="12" t="s">
        <v>59</v>
      </c>
      <c r="J483" s="13" t="s">
        <v>1037</v>
      </c>
      <c r="K483" s="12">
        <v>19</v>
      </c>
      <c r="L483" s="12" t="s">
        <v>939</v>
      </c>
      <c r="M483" s="12" t="s">
        <v>29</v>
      </c>
      <c r="N483" s="12" t="s">
        <v>149</v>
      </c>
      <c r="O483" s="12" t="s">
        <v>1038</v>
      </c>
      <c r="P483" s="12">
        <v>15</v>
      </c>
      <c r="Q483" s="12">
        <v>30</v>
      </c>
      <c r="R483" s="12">
        <f t="shared" si="198"/>
        <v>15</v>
      </c>
      <c r="S483" s="12">
        <f>S482+R483</f>
        <v>30</v>
      </c>
      <c r="T483" s="14">
        <v>1.3932688976503003</v>
      </c>
      <c r="U483" s="56">
        <v>-25.686916000000011</v>
      </c>
      <c r="W483" s="57">
        <v>1.6253950741622412</v>
      </c>
      <c r="Y483" s="57">
        <v>0.11412012451931881</v>
      </c>
      <c r="AA483" s="57">
        <f t="shared" si="199"/>
        <v>14.242843503794866</v>
      </c>
      <c r="AB483" s="19">
        <v>5.94</v>
      </c>
      <c r="AC483" s="17">
        <f t="shared" si="200"/>
        <v>33.969186048363802</v>
      </c>
      <c r="AD483" s="18">
        <f>AD482+AC483</f>
        <v>69.676107957126533</v>
      </c>
    </row>
    <row r="484" spans="1:31" s="77" customFormat="1" ht="15.75" x14ac:dyDescent="0.25">
      <c r="A484" s="9" t="s">
        <v>1040</v>
      </c>
      <c r="B484" s="10">
        <v>137</v>
      </c>
      <c r="C484" s="11">
        <v>-117.081429</v>
      </c>
      <c r="D484" s="11">
        <v>46.780135000000001</v>
      </c>
      <c r="E484" s="11">
        <v>493783.96399999998</v>
      </c>
      <c r="F484" s="11">
        <v>5180735</v>
      </c>
      <c r="G484" s="11" t="s">
        <v>28</v>
      </c>
      <c r="H484" s="12">
        <v>6</v>
      </c>
      <c r="I484" s="12" t="s">
        <v>59</v>
      </c>
      <c r="J484" s="13" t="s">
        <v>1037</v>
      </c>
      <c r="K484" s="12">
        <v>19</v>
      </c>
      <c r="L484" s="12" t="s">
        <v>939</v>
      </c>
      <c r="M484" s="12" t="s">
        <v>29</v>
      </c>
      <c r="N484" s="12" t="s">
        <v>151</v>
      </c>
      <c r="O484" s="12" t="s">
        <v>1038</v>
      </c>
      <c r="P484" s="12">
        <v>30</v>
      </c>
      <c r="Q484" s="12">
        <v>45</v>
      </c>
      <c r="R484" s="12">
        <f t="shared" si="198"/>
        <v>15</v>
      </c>
      <c r="S484" s="12">
        <f>S483+R484</f>
        <v>45</v>
      </c>
      <c r="T484" s="14">
        <v>1.1261041155746865</v>
      </c>
      <c r="U484" s="56">
        <v>-25.35949200000001</v>
      </c>
      <c r="W484" s="57">
        <v>1.2334550306074399</v>
      </c>
      <c r="Y484" s="57">
        <v>0.11282530215036887</v>
      </c>
      <c r="AA484" s="57">
        <f t="shared" si="199"/>
        <v>10.932432770829564</v>
      </c>
      <c r="AB484" s="19">
        <v>6.44</v>
      </c>
      <c r="AC484" s="17">
        <f t="shared" si="200"/>
        <v>20.834981795150082</v>
      </c>
      <c r="AD484" s="18">
        <f>AD483+AC484</f>
        <v>90.511089752276618</v>
      </c>
    </row>
    <row r="485" spans="1:31" s="77" customFormat="1" ht="15.75" x14ac:dyDescent="0.25">
      <c r="A485" s="9" t="s">
        <v>1041</v>
      </c>
      <c r="B485" s="10">
        <v>137</v>
      </c>
      <c r="C485" s="11">
        <v>-117.081429</v>
      </c>
      <c r="D485" s="11">
        <v>46.780135000000001</v>
      </c>
      <c r="E485" s="11">
        <v>493783.96399999998</v>
      </c>
      <c r="F485" s="11">
        <v>5180735</v>
      </c>
      <c r="G485" s="11" t="s">
        <v>28</v>
      </c>
      <c r="H485" s="12">
        <v>6</v>
      </c>
      <c r="I485" s="12" t="s">
        <v>59</v>
      </c>
      <c r="J485" s="13" t="s">
        <v>1037</v>
      </c>
      <c r="K485" s="12">
        <v>19</v>
      </c>
      <c r="L485" s="12" t="s">
        <v>939</v>
      </c>
      <c r="M485" s="12" t="s">
        <v>35</v>
      </c>
      <c r="N485" s="12" t="s">
        <v>35</v>
      </c>
      <c r="O485" s="12" t="s">
        <v>1038</v>
      </c>
      <c r="P485" s="12">
        <v>45</v>
      </c>
      <c r="Q485" s="12">
        <v>76</v>
      </c>
      <c r="R485" s="12">
        <f t="shared" si="198"/>
        <v>31</v>
      </c>
      <c r="S485" s="12">
        <f>S484+R485</f>
        <v>76</v>
      </c>
      <c r="T485" s="14">
        <v>1.1740885822041232</v>
      </c>
      <c r="U485" s="56">
        <v>-25.398373600000006</v>
      </c>
      <c r="W485" s="57">
        <v>0.85053281289667415</v>
      </c>
      <c r="Y485" s="57">
        <v>0.11285605483625286</v>
      </c>
      <c r="AA485" s="57">
        <f t="shared" si="199"/>
        <v>7.5364393530390954</v>
      </c>
      <c r="AB485" s="19">
        <v>6.75</v>
      </c>
      <c r="AC485" s="17">
        <f t="shared" si="200"/>
        <v>30.95662679677017</v>
      </c>
      <c r="AD485" s="18">
        <f>AD484+AC485</f>
        <v>121.46771654904678</v>
      </c>
    </row>
    <row r="486" spans="1:31" s="77" customFormat="1" ht="15.75" x14ac:dyDescent="0.25">
      <c r="A486" s="9" t="s">
        <v>1042</v>
      </c>
      <c r="B486" s="10">
        <v>137</v>
      </c>
      <c r="C486" s="11">
        <v>-117.081429</v>
      </c>
      <c r="D486" s="11">
        <v>46.780135000000001</v>
      </c>
      <c r="E486" s="11">
        <v>493783.96399999998</v>
      </c>
      <c r="F486" s="11">
        <v>5180735</v>
      </c>
      <c r="G486" s="11" t="s">
        <v>28</v>
      </c>
      <c r="H486" s="12">
        <v>6</v>
      </c>
      <c r="I486" s="12" t="s">
        <v>59</v>
      </c>
      <c r="J486" s="13" t="s">
        <v>1037</v>
      </c>
      <c r="K486" s="12">
        <v>19</v>
      </c>
      <c r="L486" s="12" t="s">
        <v>939</v>
      </c>
      <c r="M486" s="12" t="s">
        <v>37</v>
      </c>
      <c r="N486" s="12" t="s">
        <v>38</v>
      </c>
      <c r="O486" s="12" t="s">
        <v>1038</v>
      </c>
      <c r="P486" s="12">
        <v>76</v>
      </c>
      <c r="Q486" s="12">
        <v>123</v>
      </c>
      <c r="R486" s="12">
        <f t="shared" si="198"/>
        <v>47</v>
      </c>
      <c r="S486" s="12">
        <f>S485+R486</f>
        <v>123</v>
      </c>
      <c r="T486" s="14">
        <v>1.4941411030492129</v>
      </c>
      <c r="U486" s="56">
        <v>-25.285821600000006</v>
      </c>
      <c r="W486" s="57">
        <v>0.42585544545155685</v>
      </c>
      <c r="Y486" s="57">
        <v>0.11211337059127413</v>
      </c>
      <c r="AA486" s="57">
        <f t="shared" si="199"/>
        <v>3.7984358440535684</v>
      </c>
      <c r="AB486" s="19">
        <v>6.99</v>
      </c>
      <c r="AC486" s="17">
        <f t="shared" si="200"/>
        <v>29.905541875305644</v>
      </c>
      <c r="AD486" s="18">
        <f>AD485+AC486</f>
        <v>151.37325842435243</v>
      </c>
    </row>
    <row r="487" spans="1:31" s="77" customFormat="1" ht="15.75" x14ac:dyDescent="0.25">
      <c r="A487" s="9" t="s">
        <v>1043</v>
      </c>
      <c r="B487" s="10">
        <v>137</v>
      </c>
      <c r="C487" s="11">
        <v>-117.081429</v>
      </c>
      <c r="D487" s="11">
        <v>46.780135000000001</v>
      </c>
      <c r="E487" s="11">
        <v>493783.96399999998</v>
      </c>
      <c r="F487" s="11">
        <v>5180735</v>
      </c>
      <c r="G487" s="11" t="s">
        <v>28</v>
      </c>
      <c r="H487" s="12">
        <v>6</v>
      </c>
      <c r="I487" s="12" t="s">
        <v>59</v>
      </c>
      <c r="J487" s="13" t="s">
        <v>1037</v>
      </c>
      <c r="K487" s="12">
        <v>19</v>
      </c>
      <c r="L487" s="12" t="s">
        <v>939</v>
      </c>
      <c r="M487" s="12" t="s">
        <v>37</v>
      </c>
      <c r="N487" s="12" t="s">
        <v>40</v>
      </c>
      <c r="O487" s="12" t="s">
        <v>1038</v>
      </c>
      <c r="P487" s="12">
        <v>123</v>
      </c>
      <c r="Q487" s="12">
        <v>153</v>
      </c>
      <c r="R487" s="12">
        <f t="shared" si="198"/>
        <v>30</v>
      </c>
      <c r="S487" s="12">
        <f>S486+R487</f>
        <v>153</v>
      </c>
      <c r="T487" s="14">
        <v>1.6341358121759644</v>
      </c>
      <c r="U487" s="56">
        <v>-24.313781599999999</v>
      </c>
      <c r="W487" s="57">
        <v>0.22815086941022694</v>
      </c>
      <c r="Y487" s="57">
        <v>0.11178238998692913</v>
      </c>
      <c r="AA487" s="57">
        <f t="shared" si="199"/>
        <v>2.0410269402622805</v>
      </c>
      <c r="AB487" s="19">
        <v>7.05</v>
      </c>
      <c r="AC487" s="17">
        <f t="shared" si="200"/>
        <v>11.184885188470009</v>
      </c>
      <c r="AD487" s="18">
        <f>AD486+AC487</f>
        <v>162.55814361282245</v>
      </c>
    </row>
    <row r="489" spans="1:31" s="77" customFormat="1" ht="15.75" x14ac:dyDescent="0.25">
      <c r="A489" s="9" t="s">
        <v>1049</v>
      </c>
      <c r="B489" s="10">
        <v>139</v>
      </c>
      <c r="C489" s="11">
        <v>-117.08059299999999</v>
      </c>
      <c r="D489" s="11">
        <v>46.779992999999997</v>
      </c>
      <c r="E489" s="11">
        <v>493847.76539999997</v>
      </c>
      <c r="F489" s="11">
        <v>5180719.1550000003</v>
      </c>
      <c r="G489" s="11" t="s">
        <v>28</v>
      </c>
      <c r="H489" s="12">
        <v>2</v>
      </c>
      <c r="I489" s="12" t="s">
        <v>117</v>
      </c>
      <c r="J489" s="13" t="s">
        <v>1050</v>
      </c>
      <c r="K489" s="12">
        <v>21</v>
      </c>
      <c r="L489" s="12" t="s">
        <v>939</v>
      </c>
      <c r="M489" s="12" t="s">
        <v>31</v>
      </c>
      <c r="N489" s="12" t="s">
        <v>31</v>
      </c>
      <c r="O489" s="12" t="s">
        <v>1051</v>
      </c>
      <c r="P489" s="12">
        <v>0</v>
      </c>
      <c r="Q489" s="12">
        <v>21</v>
      </c>
      <c r="R489" s="12">
        <f>Q489-P489</f>
        <v>21</v>
      </c>
      <c r="S489" s="12">
        <f>R489</f>
        <v>21</v>
      </c>
      <c r="T489" s="14">
        <v>1.4863934863760939</v>
      </c>
      <c r="U489" s="56">
        <v>-25.90178800000001</v>
      </c>
      <c r="W489" s="57">
        <v>1.3550110497237569</v>
      </c>
      <c r="Y489" s="57">
        <v>0.1141436464088398</v>
      </c>
      <c r="AA489" s="57">
        <f>W489/Y489</f>
        <v>11.871103581800579</v>
      </c>
      <c r="AB489" s="19">
        <v>5.27</v>
      </c>
      <c r="AC489" s="17">
        <f>R489*T489*W489</f>
        <v>42.295671563817542</v>
      </c>
      <c r="AD489" s="18">
        <f>AC489</f>
        <v>42.295671563817542</v>
      </c>
      <c r="AE489" s="20"/>
    </row>
    <row r="490" spans="1:31" s="77" customFormat="1" ht="15.75" x14ac:dyDescent="0.25">
      <c r="A490" s="9" t="s">
        <v>1052</v>
      </c>
      <c r="B490" s="10">
        <v>139</v>
      </c>
      <c r="C490" s="11">
        <v>-117.08059299999999</v>
      </c>
      <c r="D490" s="11">
        <v>46.779992999999997</v>
      </c>
      <c r="E490" s="11">
        <v>493847.76539999997</v>
      </c>
      <c r="F490" s="11">
        <v>5180719.1550000003</v>
      </c>
      <c r="G490" s="11" t="s">
        <v>28</v>
      </c>
      <c r="H490" s="12">
        <v>2</v>
      </c>
      <c r="I490" s="12" t="s">
        <v>117</v>
      </c>
      <c r="J490" s="13" t="s">
        <v>1050</v>
      </c>
      <c r="K490" s="12">
        <v>21</v>
      </c>
      <c r="L490" s="12" t="s">
        <v>939</v>
      </c>
      <c r="M490" s="12" t="s">
        <v>29</v>
      </c>
      <c r="N490" s="12" t="s">
        <v>29</v>
      </c>
      <c r="O490" s="12" t="s">
        <v>1051</v>
      </c>
      <c r="P490" s="12">
        <v>21</v>
      </c>
      <c r="Q490" s="12">
        <v>37</v>
      </c>
      <c r="R490" s="12">
        <f>Q490-P490</f>
        <v>16</v>
      </c>
      <c r="S490" s="12">
        <f>S489+R490</f>
        <v>37</v>
      </c>
      <c r="T490" s="14">
        <v>1.5052109827865823</v>
      </c>
      <c r="U490" s="56">
        <v>-25.041276800000006</v>
      </c>
      <c r="W490" s="57">
        <v>0.54698108655794664</v>
      </c>
      <c r="Y490" s="57">
        <v>0.11434237190002897</v>
      </c>
      <c r="AA490" s="57">
        <f>W490/Y490</f>
        <v>4.7837129619471197</v>
      </c>
      <c r="AB490" s="19">
        <v>6.19</v>
      </c>
      <c r="AC490" s="17">
        <f>R490*T490*W490</f>
        <v>13.173151021816953</v>
      </c>
      <c r="AD490" s="18">
        <f>AD489+AC490</f>
        <v>55.468822585634499</v>
      </c>
      <c r="AE490" s="20"/>
    </row>
    <row r="491" spans="1:31" s="77" customFormat="1" ht="15.75" x14ac:dyDescent="0.25">
      <c r="A491" s="9" t="s">
        <v>1053</v>
      </c>
      <c r="B491" s="10">
        <v>139</v>
      </c>
      <c r="C491" s="11">
        <v>-117.08059299999999</v>
      </c>
      <c r="D491" s="11">
        <v>46.779992999999997</v>
      </c>
      <c r="E491" s="11">
        <v>493847.76539999997</v>
      </c>
      <c r="F491" s="11">
        <v>5180719.1550000003</v>
      </c>
      <c r="G491" s="11" t="s">
        <v>28</v>
      </c>
      <c r="H491" s="12">
        <v>2</v>
      </c>
      <c r="I491" s="12" t="s">
        <v>117</v>
      </c>
      <c r="J491" s="13" t="s">
        <v>1050</v>
      </c>
      <c r="K491" s="12">
        <v>21</v>
      </c>
      <c r="L491" s="12" t="s">
        <v>939</v>
      </c>
      <c r="M491" s="12" t="s">
        <v>35</v>
      </c>
      <c r="N491" s="12" t="s">
        <v>35</v>
      </c>
      <c r="O491" s="12" t="s">
        <v>1051</v>
      </c>
      <c r="P491" s="12">
        <v>37</v>
      </c>
      <c r="Q491" s="12">
        <v>57</v>
      </c>
      <c r="R491" s="12">
        <f>Q491-P491</f>
        <v>20</v>
      </c>
      <c r="S491" s="12">
        <f>S490+R491</f>
        <v>57</v>
      </c>
      <c r="T491" s="14">
        <v>1.5250276382985128</v>
      </c>
      <c r="U491" s="56">
        <v>-24.639159200000009</v>
      </c>
      <c r="W491" s="57">
        <v>0.38239940114271748</v>
      </c>
      <c r="Y491" s="57">
        <v>0.11274985486877082</v>
      </c>
      <c r="AA491" s="57">
        <f>W491/Y491</f>
        <v>3.3915733336223881</v>
      </c>
      <c r="AB491" s="19">
        <v>6.43</v>
      </c>
      <c r="AC491" s="17">
        <f>R491*T491*W491</f>
        <v>11.663393112228881</v>
      </c>
      <c r="AD491" s="18">
        <f>AD490+AC491</f>
        <v>67.132215697863387</v>
      </c>
      <c r="AE491" s="20"/>
    </row>
    <row r="492" spans="1:31" s="77" customFormat="1" ht="15.75" x14ac:dyDescent="0.25">
      <c r="A492" s="9" t="s">
        <v>1054</v>
      </c>
      <c r="B492" s="10">
        <v>139</v>
      </c>
      <c r="C492" s="11">
        <v>-117.08059299999999</v>
      </c>
      <c r="D492" s="11">
        <v>46.779992999999997</v>
      </c>
      <c r="E492" s="11">
        <v>493847.76539999997</v>
      </c>
      <c r="F492" s="11">
        <v>5180719.1550000003</v>
      </c>
      <c r="G492" s="11" t="s">
        <v>28</v>
      </c>
      <c r="H492" s="12">
        <v>2</v>
      </c>
      <c r="I492" s="12" t="s">
        <v>117</v>
      </c>
      <c r="J492" s="13" t="s">
        <v>1050</v>
      </c>
      <c r="K492" s="12">
        <v>21</v>
      </c>
      <c r="L492" s="12" t="s">
        <v>939</v>
      </c>
      <c r="M492" s="12" t="s">
        <v>37</v>
      </c>
      <c r="N492" s="12" t="s">
        <v>38</v>
      </c>
      <c r="O492" s="12" t="s">
        <v>1051</v>
      </c>
      <c r="P492" s="12">
        <v>57</v>
      </c>
      <c r="Q492" s="12">
        <v>112</v>
      </c>
      <c r="R492" s="12">
        <f>Q492-P492</f>
        <v>55</v>
      </c>
      <c r="S492" s="12">
        <f>S491+R492</f>
        <v>112</v>
      </c>
      <c r="T492" s="14">
        <v>1.6128680546882226</v>
      </c>
      <c r="U492" s="56">
        <v>-24.403823200000005</v>
      </c>
      <c r="W492" s="57">
        <v>0.24438535665120073</v>
      </c>
      <c r="Y492" s="57">
        <v>0.11229439657370112</v>
      </c>
      <c r="AA492" s="57">
        <f>W492/Y492</f>
        <v>2.1762916415050646</v>
      </c>
      <c r="AB492" s="19">
        <v>6.9</v>
      </c>
      <c r="AC492" s="17">
        <f>R492*T492*W492</f>
        <v>21.67887341269703</v>
      </c>
      <c r="AD492" s="18">
        <f>AD491+AC492</f>
        <v>88.811089110560417</v>
      </c>
      <c r="AE492" s="20"/>
    </row>
    <row r="493" spans="1:31" s="77" customFormat="1" ht="15.75" x14ac:dyDescent="0.25">
      <c r="A493" s="9" t="s">
        <v>1055</v>
      </c>
      <c r="B493" s="10">
        <v>139</v>
      </c>
      <c r="C493" s="11">
        <v>-117.08059299999999</v>
      </c>
      <c r="D493" s="11">
        <v>46.779992999999997</v>
      </c>
      <c r="E493" s="11">
        <v>493847.76539999997</v>
      </c>
      <c r="F493" s="11">
        <v>5180719.1550000003</v>
      </c>
      <c r="G493" s="11" t="s">
        <v>28</v>
      </c>
      <c r="H493" s="12">
        <v>2</v>
      </c>
      <c r="I493" s="12" t="s">
        <v>117</v>
      </c>
      <c r="J493" s="13" t="s">
        <v>1050</v>
      </c>
      <c r="K493" s="12">
        <v>21</v>
      </c>
      <c r="L493" s="12" t="s">
        <v>939</v>
      </c>
      <c r="M493" s="12" t="s">
        <v>37</v>
      </c>
      <c r="N493" s="12" t="s">
        <v>40</v>
      </c>
      <c r="O493" s="12" t="s">
        <v>1051</v>
      </c>
      <c r="P493" s="12">
        <v>112</v>
      </c>
      <c r="Q493" s="12">
        <v>143</v>
      </c>
      <c r="R493" s="12">
        <f>Q493-P493</f>
        <v>31</v>
      </c>
      <c r="S493" s="12">
        <f>S492+R493</f>
        <v>143</v>
      </c>
      <c r="T493" s="14">
        <v>1.5819231238771048</v>
      </c>
      <c r="U493" s="56">
        <v>-24.14904640000001</v>
      </c>
      <c r="W493" s="57">
        <v>0.11798730717030181</v>
      </c>
      <c r="Y493" s="57">
        <v>0.11172041366390764</v>
      </c>
      <c r="AA493" s="57">
        <f>W493/Y493</f>
        <v>1.0560944352143833</v>
      </c>
      <c r="AB493" s="19">
        <v>7.18</v>
      </c>
      <c r="AC493" s="17">
        <f>R493*T493*W493</f>
        <v>5.7860523356374323</v>
      </c>
      <c r="AD493" s="18">
        <f>AD492+AC493</f>
        <v>94.597141446197853</v>
      </c>
      <c r="AE493" s="20"/>
    </row>
    <row r="495" spans="1:31" s="77" customFormat="1" ht="15.75" x14ac:dyDescent="0.25">
      <c r="A495" s="9" t="s">
        <v>1062</v>
      </c>
      <c r="B495" s="10">
        <v>141</v>
      </c>
      <c r="C495" s="11">
        <v>-117.079757</v>
      </c>
      <c r="D495" s="11">
        <v>46.780226999999996</v>
      </c>
      <c r="E495" s="11">
        <v>493911.60960000003</v>
      </c>
      <c r="F495" s="11">
        <v>5180745.0930000003</v>
      </c>
      <c r="G495" s="11" t="s">
        <v>28</v>
      </c>
      <c r="H495" s="12">
        <v>3</v>
      </c>
      <c r="I495" s="12" t="s">
        <v>117</v>
      </c>
      <c r="J495" s="13" t="s">
        <v>1063</v>
      </c>
      <c r="K495" s="12">
        <v>23</v>
      </c>
      <c r="L495" s="12" t="s">
        <v>939</v>
      </c>
      <c r="M495" s="12" t="s">
        <v>31</v>
      </c>
      <c r="N495" s="12" t="s">
        <v>31</v>
      </c>
      <c r="O495" s="12" t="s">
        <v>1064</v>
      </c>
      <c r="P495" s="12">
        <v>0</v>
      </c>
      <c r="Q495" s="12">
        <v>9</v>
      </c>
      <c r="R495" s="12">
        <f t="shared" ref="R495:R500" si="201">Q495-P495</f>
        <v>9</v>
      </c>
      <c r="S495" s="12">
        <f>R495</f>
        <v>9</v>
      </c>
      <c r="T495" s="14">
        <v>1.1716953753145523</v>
      </c>
      <c r="U495" s="56">
        <v>-26.329485600000005</v>
      </c>
      <c r="W495" s="57">
        <v>1.8387544432000782</v>
      </c>
      <c r="Y495" s="57">
        <v>0.11438233432341628</v>
      </c>
      <c r="AA495" s="57">
        <f t="shared" ref="AA495:AA500" si="202">W495/Y495</f>
        <v>16.075510734035173</v>
      </c>
      <c r="AB495" s="19">
        <v>5.0199999999999996</v>
      </c>
      <c r="AC495" s="17">
        <f t="shared" ref="AC495:AC500" si="203">R495*T495*W495</f>
        <v>19.390140696929546</v>
      </c>
      <c r="AD495" s="18">
        <f>AC495</f>
        <v>19.390140696929546</v>
      </c>
    </row>
    <row r="496" spans="1:31" s="77" customFormat="1" ht="15.75" x14ac:dyDescent="0.25">
      <c r="A496" s="9" t="s">
        <v>1065</v>
      </c>
      <c r="B496" s="10">
        <v>141</v>
      </c>
      <c r="C496" s="11">
        <v>-117.079757</v>
      </c>
      <c r="D496" s="11">
        <v>46.780226999999996</v>
      </c>
      <c r="E496" s="11">
        <v>493911.60960000003</v>
      </c>
      <c r="F496" s="11">
        <v>5180745.0930000003</v>
      </c>
      <c r="G496" s="11" t="s">
        <v>28</v>
      </c>
      <c r="H496" s="12">
        <v>3</v>
      </c>
      <c r="I496" s="12" t="s">
        <v>117</v>
      </c>
      <c r="J496" s="13" t="s">
        <v>1063</v>
      </c>
      <c r="K496" s="12">
        <v>23</v>
      </c>
      <c r="L496" s="12" t="s">
        <v>939</v>
      </c>
      <c r="M496" s="12" t="s">
        <v>29</v>
      </c>
      <c r="N496" s="12" t="s">
        <v>149</v>
      </c>
      <c r="O496" s="12" t="s">
        <v>1064</v>
      </c>
      <c r="P496" s="12">
        <v>9</v>
      </c>
      <c r="Q496" s="12">
        <v>27</v>
      </c>
      <c r="R496" s="12">
        <f t="shared" si="201"/>
        <v>18</v>
      </c>
      <c r="S496" s="12">
        <f>S495+R496</f>
        <v>27</v>
      </c>
      <c r="T496" s="14">
        <v>1.6083353038231767</v>
      </c>
      <c r="U496" s="56">
        <v>-25.793328800000005</v>
      </c>
      <c r="W496" s="57">
        <v>1.0574533902235415</v>
      </c>
      <c r="Y496" s="57">
        <v>0.11417400983211205</v>
      </c>
      <c r="AA496" s="57">
        <f t="shared" si="202"/>
        <v>9.2617697475851202</v>
      </c>
      <c r="AB496" s="19">
        <v>5.86</v>
      </c>
      <c r="AC496" s="17">
        <f t="shared" si="203"/>
        <v>30.6133131535925</v>
      </c>
      <c r="AD496" s="18">
        <f>AD495+AC496</f>
        <v>50.00345385052205</v>
      </c>
    </row>
    <row r="497" spans="1:31" s="77" customFormat="1" ht="15.75" x14ac:dyDescent="0.25">
      <c r="A497" s="9" t="s">
        <v>1066</v>
      </c>
      <c r="B497" s="10">
        <v>141</v>
      </c>
      <c r="C497" s="11">
        <v>-117.079757</v>
      </c>
      <c r="D497" s="11">
        <v>46.780226999999996</v>
      </c>
      <c r="E497" s="11">
        <v>493911.60960000003</v>
      </c>
      <c r="F497" s="11">
        <v>5180745.0930000003</v>
      </c>
      <c r="G497" s="11" t="s">
        <v>28</v>
      </c>
      <c r="H497" s="12">
        <v>3</v>
      </c>
      <c r="I497" s="12" t="s">
        <v>117</v>
      </c>
      <c r="J497" s="13" t="s">
        <v>1063</v>
      </c>
      <c r="K497" s="12">
        <v>23</v>
      </c>
      <c r="L497" s="12" t="s">
        <v>939</v>
      </c>
      <c r="M497" s="12" t="s">
        <v>29</v>
      </c>
      <c r="N497" s="12" t="s">
        <v>151</v>
      </c>
      <c r="O497" s="12" t="s">
        <v>1064</v>
      </c>
      <c r="P497" s="12">
        <v>27</v>
      </c>
      <c r="Q497" s="12">
        <v>38</v>
      </c>
      <c r="R497" s="12">
        <f t="shared" si="201"/>
        <v>11</v>
      </c>
      <c r="S497" s="12">
        <f>S496+R497</f>
        <v>38</v>
      </c>
      <c r="T497" s="14">
        <v>1.511180706104793</v>
      </c>
      <c r="U497" s="56">
        <v>-25.100622400000006</v>
      </c>
      <c r="W497" s="57">
        <v>0.58239046278374096</v>
      </c>
      <c r="Y497" s="57">
        <v>0.11395917649128984</v>
      </c>
      <c r="AA497" s="57">
        <f t="shared" si="202"/>
        <v>5.1105183515278769</v>
      </c>
      <c r="AB497" s="19">
        <v>6.38</v>
      </c>
      <c r="AC497" s="17">
        <f t="shared" si="203"/>
        <v>9.6810695385605392</v>
      </c>
      <c r="AD497" s="18">
        <f>AD496+AC497</f>
        <v>59.684523389082585</v>
      </c>
    </row>
    <row r="498" spans="1:31" s="77" customFormat="1" ht="15.75" x14ac:dyDescent="0.25">
      <c r="A498" s="9" t="s">
        <v>1067</v>
      </c>
      <c r="B498" s="10">
        <v>141</v>
      </c>
      <c r="C498" s="11">
        <v>-117.079757</v>
      </c>
      <c r="D498" s="11">
        <v>46.780226999999996</v>
      </c>
      <c r="E498" s="11">
        <v>493911.60960000003</v>
      </c>
      <c r="F498" s="11">
        <v>5180745.0930000003</v>
      </c>
      <c r="G498" s="11" t="s">
        <v>28</v>
      </c>
      <c r="H498" s="12">
        <v>3</v>
      </c>
      <c r="I498" s="12" t="s">
        <v>117</v>
      </c>
      <c r="J498" s="13" t="s">
        <v>1063</v>
      </c>
      <c r="K498" s="12">
        <v>23</v>
      </c>
      <c r="L498" s="12" t="s">
        <v>939</v>
      </c>
      <c r="M498" s="12" t="s">
        <v>165</v>
      </c>
      <c r="N498" s="33" t="s">
        <v>165</v>
      </c>
      <c r="O498" s="33" t="s">
        <v>1064</v>
      </c>
      <c r="P498" s="33">
        <v>38</v>
      </c>
      <c r="Q498" s="33">
        <v>50</v>
      </c>
      <c r="R498" s="12">
        <f t="shared" si="201"/>
        <v>12</v>
      </c>
      <c r="S498" s="12">
        <f>S497+R498</f>
        <v>50</v>
      </c>
      <c r="T498" s="14">
        <v>1.6170390897735147</v>
      </c>
      <c r="U498" s="56">
        <v>-24.902121600000008</v>
      </c>
      <c r="W498" s="57">
        <v>0.39517548354041243</v>
      </c>
      <c r="Y498" s="57">
        <v>0.11288202894837965</v>
      </c>
      <c r="AA498" s="57">
        <f t="shared" si="202"/>
        <v>3.5007829609540777</v>
      </c>
      <c r="AB498" s="19">
        <v>6.7</v>
      </c>
      <c r="AC498" s="17">
        <f t="shared" si="203"/>
        <v>7.6681704504599644</v>
      </c>
      <c r="AD498" s="18">
        <f>AD497+AC498</f>
        <v>67.352693839542553</v>
      </c>
    </row>
    <row r="499" spans="1:31" s="77" customFormat="1" ht="15.75" x14ac:dyDescent="0.25">
      <c r="A499" s="9" t="s">
        <v>1068</v>
      </c>
      <c r="B499" s="10">
        <v>141</v>
      </c>
      <c r="C499" s="11">
        <v>-117.079757</v>
      </c>
      <c r="D499" s="11">
        <v>46.780226999999996</v>
      </c>
      <c r="E499" s="11">
        <v>493911.60960000003</v>
      </c>
      <c r="F499" s="11">
        <v>5180745.0930000003</v>
      </c>
      <c r="G499" s="11" t="s">
        <v>28</v>
      </c>
      <c r="H499" s="12">
        <v>3</v>
      </c>
      <c r="I499" s="12" t="s">
        <v>117</v>
      </c>
      <c r="J499" s="13" t="s">
        <v>1063</v>
      </c>
      <c r="K499" s="12">
        <v>23</v>
      </c>
      <c r="L499" s="12" t="s">
        <v>939</v>
      </c>
      <c r="M499" s="12" t="s">
        <v>37</v>
      </c>
      <c r="N499" s="33" t="s">
        <v>38</v>
      </c>
      <c r="O499" s="33" t="s">
        <v>1064</v>
      </c>
      <c r="P499" s="33">
        <v>50</v>
      </c>
      <c r="Q499" s="33">
        <v>100</v>
      </c>
      <c r="R499" s="12">
        <f t="shared" si="201"/>
        <v>50</v>
      </c>
      <c r="S499" s="12">
        <f>S498+R499</f>
        <v>100</v>
      </c>
      <c r="T499" s="14">
        <v>1.5622407639433253</v>
      </c>
      <c r="U499" s="56">
        <v>-24.5223248</v>
      </c>
      <c r="W499" s="57">
        <v>0.25217555095121497</v>
      </c>
      <c r="Y499" s="57">
        <v>3.8211527594650595E-2</v>
      </c>
      <c r="AA499" s="57">
        <f t="shared" si="202"/>
        <v>6.5994626968673762</v>
      </c>
      <c r="AB499" s="19">
        <v>6.94</v>
      </c>
      <c r="AC499" s="17">
        <f t="shared" si="203"/>
        <v>19.697946268292753</v>
      </c>
      <c r="AD499" s="18">
        <f>AD498+AC499</f>
        <v>87.050640107835306</v>
      </c>
    </row>
    <row r="500" spans="1:31" s="77" customFormat="1" ht="15.75" x14ac:dyDescent="0.25">
      <c r="A500" s="9" t="s">
        <v>1069</v>
      </c>
      <c r="B500" s="10">
        <v>141</v>
      </c>
      <c r="C500" s="11">
        <v>-117.079757</v>
      </c>
      <c r="D500" s="11">
        <v>46.780226999999996</v>
      </c>
      <c r="E500" s="11">
        <v>493911.60960000003</v>
      </c>
      <c r="F500" s="11">
        <v>5180745.0930000003</v>
      </c>
      <c r="G500" s="11" t="s">
        <v>28</v>
      </c>
      <c r="H500" s="12">
        <v>3</v>
      </c>
      <c r="I500" s="12" t="s">
        <v>117</v>
      </c>
      <c r="J500" s="13" t="s">
        <v>1063</v>
      </c>
      <c r="K500" s="12">
        <v>23</v>
      </c>
      <c r="L500" s="12" t="s">
        <v>939</v>
      </c>
      <c r="M500" s="12" t="s">
        <v>37</v>
      </c>
      <c r="N500" s="12" t="s">
        <v>40</v>
      </c>
      <c r="O500" s="12" t="s">
        <v>1064</v>
      </c>
      <c r="P500" s="12">
        <v>100</v>
      </c>
      <c r="Q500" s="12">
        <v>153</v>
      </c>
      <c r="R500" s="12">
        <f t="shared" si="201"/>
        <v>53</v>
      </c>
      <c r="S500" s="12">
        <f>S499+R500</f>
        <v>153</v>
      </c>
      <c r="T500" s="14">
        <v>1.6594227430968997</v>
      </c>
      <c r="U500" s="81">
        <v>-24.159680299999998</v>
      </c>
      <c r="W500" s="80">
        <v>0.12045974329054843</v>
      </c>
      <c r="Y500" s="80">
        <v>2.7180324925949195E-2</v>
      </c>
      <c r="AA500" s="57">
        <f t="shared" si="202"/>
        <v>4.4318728204586284</v>
      </c>
      <c r="AB500" s="19">
        <v>7.17</v>
      </c>
      <c r="AC500" s="17">
        <f t="shared" si="203"/>
        <v>10.594362795129362</v>
      </c>
      <c r="AD500" s="18">
        <f>AD499+AC500</f>
        <v>97.645002902964663</v>
      </c>
    </row>
    <row r="502" spans="1:31" s="77" customFormat="1" ht="15.75" x14ac:dyDescent="0.25">
      <c r="A502" s="9" t="s">
        <v>1076</v>
      </c>
      <c r="B502" s="10">
        <v>143</v>
      </c>
      <c r="C502" s="11">
        <v>-117.07892099999999</v>
      </c>
      <c r="D502" s="11">
        <v>46.780112000000003</v>
      </c>
      <c r="E502" s="11">
        <v>493975.4143</v>
      </c>
      <c r="F502" s="11">
        <v>5180732.2489999998</v>
      </c>
      <c r="G502" s="11" t="s">
        <v>28</v>
      </c>
      <c r="H502" s="12">
        <v>5</v>
      </c>
      <c r="I502" s="12" t="s">
        <v>117</v>
      </c>
      <c r="J502" s="13" t="s">
        <v>1077</v>
      </c>
      <c r="K502" s="12">
        <v>25</v>
      </c>
      <c r="L502" s="12" t="s">
        <v>939</v>
      </c>
      <c r="M502" s="12" t="s">
        <v>31</v>
      </c>
      <c r="N502" s="12" t="s">
        <v>31</v>
      </c>
      <c r="O502" s="12" t="s">
        <v>1078</v>
      </c>
      <c r="P502" s="12">
        <v>0</v>
      </c>
      <c r="Q502" s="12">
        <v>21</v>
      </c>
      <c r="R502" s="12">
        <f t="shared" ref="R502:R508" si="204">Q502-P502</f>
        <v>21</v>
      </c>
      <c r="S502" s="12">
        <f>R502</f>
        <v>21</v>
      </c>
      <c r="T502" s="14">
        <v>1.3840795943884467</v>
      </c>
      <c r="U502" s="56">
        <v>-26.378111600000004</v>
      </c>
      <c r="W502" s="57">
        <v>1.7875710787987806</v>
      </c>
      <c r="Y502" s="57">
        <v>0.15351171738370059</v>
      </c>
      <c r="AA502" s="57">
        <f t="shared" ref="AA502:AA508" si="205">W502/Y502</f>
        <v>11.644525312232481</v>
      </c>
      <c r="AB502" s="19">
        <v>5.51</v>
      </c>
      <c r="AC502" s="17">
        <f t="shared" ref="AC502:AC508" si="206">R502*T502*W502</f>
        <v>51.956953727371022</v>
      </c>
      <c r="AD502" s="18">
        <f>AC502</f>
        <v>51.956953727371022</v>
      </c>
    </row>
    <row r="503" spans="1:31" s="77" customFormat="1" ht="15.75" x14ac:dyDescent="0.25">
      <c r="A503" s="9" t="s">
        <v>1079</v>
      </c>
      <c r="B503" s="10">
        <v>143</v>
      </c>
      <c r="C503" s="11">
        <v>-117.07892099999999</v>
      </c>
      <c r="D503" s="11">
        <v>46.780112000000003</v>
      </c>
      <c r="E503" s="11">
        <v>493975.4143</v>
      </c>
      <c r="F503" s="11">
        <v>5180732.2489999998</v>
      </c>
      <c r="G503" s="11" t="s">
        <v>28</v>
      </c>
      <c r="H503" s="12">
        <v>5</v>
      </c>
      <c r="I503" s="12" t="s">
        <v>117</v>
      </c>
      <c r="J503" s="13" t="s">
        <v>1077</v>
      </c>
      <c r="K503" s="12">
        <v>25</v>
      </c>
      <c r="L503" s="12" t="s">
        <v>939</v>
      </c>
      <c r="M503" s="12" t="s">
        <v>29</v>
      </c>
      <c r="N503" s="12" t="s">
        <v>149</v>
      </c>
      <c r="O503" s="12" t="s">
        <v>1078</v>
      </c>
      <c r="P503" s="12">
        <v>21</v>
      </c>
      <c r="Q503" s="12">
        <v>42</v>
      </c>
      <c r="R503" s="12">
        <f t="shared" si="204"/>
        <v>21</v>
      </c>
      <c r="S503" s="12">
        <f t="shared" ref="S503:S508" si="207">S502+R503</f>
        <v>42</v>
      </c>
      <c r="T503" s="14">
        <v>1.3710535201770564</v>
      </c>
      <c r="U503" s="56">
        <v>-25.461989600000003</v>
      </c>
      <c r="W503" s="57">
        <v>1.0969793809719746</v>
      </c>
      <c r="Y503" s="57">
        <v>0.10937822886663921</v>
      </c>
      <c r="AA503" s="57">
        <f t="shared" si="205"/>
        <v>10.029229695330692</v>
      </c>
      <c r="AB503" s="19">
        <v>6.37</v>
      </c>
      <c r="AC503" s="17">
        <f t="shared" si="206"/>
        <v>31.584366278708753</v>
      </c>
      <c r="AD503" s="18">
        <f t="shared" ref="AD503:AD508" si="208">AD502+AC503</f>
        <v>83.541320006079772</v>
      </c>
    </row>
    <row r="504" spans="1:31" s="77" customFormat="1" ht="15.75" x14ac:dyDescent="0.25">
      <c r="A504" s="9" t="s">
        <v>1080</v>
      </c>
      <c r="B504" s="10">
        <v>143</v>
      </c>
      <c r="C504" s="11">
        <v>-117.07892099999999</v>
      </c>
      <c r="D504" s="11">
        <v>46.780112000000003</v>
      </c>
      <c r="E504" s="11">
        <v>493975.4143</v>
      </c>
      <c r="F504" s="11">
        <v>5180732.2489999998</v>
      </c>
      <c r="G504" s="11" t="s">
        <v>28</v>
      </c>
      <c r="H504" s="12">
        <v>5</v>
      </c>
      <c r="I504" s="12" t="s">
        <v>117</v>
      </c>
      <c r="J504" s="13" t="s">
        <v>1077</v>
      </c>
      <c r="K504" s="12">
        <v>25</v>
      </c>
      <c r="L504" s="12" t="s">
        <v>939</v>
      </c>
      <c r="M504" s="12" t="s">
        <v>29</v>
      </c>
      <c r="N504" s="33" t="s">
        <v>151</v>
      </c>
      <c r="O504" s="33" t="s">
        <v>1078</v>
      </c>
      <c r="P504" s="33">
        <v>42</v>
      </c>
      <c r="Q504" s="33">
        <v>63</v>
      </c>
      <c r="R504" s="12">
        <f t="shared" si="204"/>
        <v>21</v>
      </c>
      <c r="S504" s="12">
        <f t="shared" si="207"/>
        <v>63</v>
      </c>
      <c r="T504" s="14">
        <v>1.4147500782134474</v>
      </c>
      <c r="U504" s="56">
        <v>-25.259316800000001</v>
      </c>
      <c r="W504" s="57">
        <v>0.66300683158124585</v>
      </c>
      <c r="Y504" s="57">
        <v>7.9626602614093642E-2</v>
      </c>
      <c r="AA504" s="57">
        <f t="shared" si="205"/>
        <v>8.3264488225684499</v>
      </c>
      <c r="AB504" s="19">
        <v>6.73</v>
      </c>
      <c r="AC504" s="17">
        <f t="shared" si="206"/>
        <v>19.697768303547967</v>
      </c>
      <c r="AD504" s="18">
        <f t="shared" si="208"/>
        <v>103.23908830962773</v>
      </c>
    </row>
    <row r="505" spans="1:31" s="77" customFormat="1" ht="15.75" x14ac:dyDescent="0.25">
      <c r="A505" s="9" t="s">
        <v>1081</v>
      </c>
      <c r="B505" s="10">
        <v>143</v>
      </c>
      <c r="C505" s="11">
        <v>-117.07892099999999</v>
      </c>
      <c r="D505" s="11">
        <v>46.780112000000003</v>
      </c>
      <c r="E505" s="11">
        <v>493975.4143</v>
      </c>
      <c r="F505" s="11">
        <v>5180732.2489999998</v>
      </c>
      <c r="G505" s="11" t="s">
        <v>28</v>
      </c>
      <c r="H505" s="12">
        <v>5</v>
      </c>
      <c r="I505" s="12" t="s">
        <v>117</v>
      </c>
      <c r="J505" s="13" t="s">
        <v>1077</v>
      </c>
      <c r="K505" s="12">
        <v>25</v>
      </c>
      <c r="L505" s="12" t="s">
        <v>939</v>
      </c>
      <c r="M505" s="12" t="s">
        <v>165</v>
      </c>
      <c r="N505" s="33" t="s">
        <v>165</v>
      </c>
      <c r="O505" s="33" t="s">
        <v>1078</v>
      </c>
      <c r="P505" s="33">
        <v>63</v>
      </c>
      <c r="Q505" s="33">
        <v>80</v>
      </c>
      <c r="R505" s="12">
        <f t="shared" si="204"/>
        <v>17</v>
      </c>
      <c r="S505" s="12">
        <f t="shared" si="207"/>
        <v>80</v>
      </c>
      <c r="T505" s="14">
        <v>1.547006526349576</v>
      </c>
      <c r="U505" s="56">
        <v>-24.7454696</v>
      </c>
      <c r="W505" s="57">
        <v>0.3284142644135189</v>
      </c>
      <c r="Y505" s="57">
        <v>4.3995526838966209E-2</v>
      </c>
      <c r="AA505" s="57">
        <f t="shared" si="205"/>
        <v>7.4647194387645586</v>
      </c>
      <c r="AB505" s="19">
        <v>6.81</v>
      </c>
      <c r="AC505" s="17">
        <f t="shared" si="206"/>
        <v>8.6370031766981548</v>
      </c>
      <c r="AD505" s="18">
        <f t="shared" si="208"/>
        <v>111.87609148632589</v>
      </c>
    </row>
    <row r="506" spans="1:31" s="77" customFormat="1" ht="15.75" x14ac:dyDescent="0.25">
      <c r="A506" s="9" t="s">
        <v>1082</v>
      </c>
      <c r="B506" s="10">
        <v>143</v>
      </c>
      <c r="C506" s="11">
        <v>-117.07892099999999</v>
      </c>
      <c r="D506" s="11">
        <v>46.780112000000003</v>
      </c>
      <c r="E506" s="11">
        <v>493975.4143</v>
      </c>
      <c r="F506" s="11">
        <v>5180732.2489999998</v>
      </c>
      <c r="G506" s="11" t="s">
        <v>28</v>
      </c>
      <c r="H506" s="12">
        <v>5</v>
      </c>
      <c r="I506" s="12" t="s">
        <v>117</v>
      </c>
      <c r="J506" s="13" t="s">
        <v>1077</v>
      </c>
      <c r="K506" s="12">
        <v>25</v>
      </c>
      <c r="L506" s="12" t="s">
        <v>939</v>
      </c>
      <c r="M506" s="12" t="s">
        <v>66</v>
      </c>
      <c r="N506" s="33" t="s">
        <v>85</v>
      </c>
      <c r="O506" s="33" t="s">
        <v>1078</v>
      </c>
      <c r="P506" s="33">
        <v>80</v>
      </c>
      <c r="Q506" s="33">
        <v>101</v>
      </c>
      <c r="R506" s="12">
        <f t="shared" si="204"/>
        <v>21</v>
      </c>
      <c r="S506" s="12">
        <f t="shared" si="207"/>
        <v>101</v>
      </c>
      <c r="T506" s="14">
        <v>1.641818235489273</v>
      </c>
      <c r="U506" s="56">
        <v>-24.620590399999998</v>
      </c>
      <c r="W506" s="57">
        <v>0.31496580547112463</v>
      </c>
      <c r="Y506" s="57">
        <v>4.70077887537994E-2</v>
      </c>
      <c r="AA506" s="57">
        <f t="shared" si="205"/>
        <v>6.7002897566771322</v>
      </c>
      <c r="AB506" s="19">
        <v>6.86</v>
      </c>
      <c r="AC506" s="17">
        <f t="shared" si="206"/>
        <v>10.859448662539247</v>
      </c>
      <c r="AD506" s="18">
        <f t="shared" si="208"/>
        <v>122.73554014886514</v>
      </c>
    </row>
    <row r="507" spans="1:31" s="77" customFormat="1" ht="15.75" x14ac:dyDescent="0.25">
      <c r="A507" s="9" t="s">
        <v>1083</v>
      </c>
      <c r="B507" s="10">
        <v>143</v>
      </c>
      <c r="C507" s="11">
        <v>-117.07892099999999</v>
      </c>
      <c r="D507" s="11">
        <v>46.780112000000003</v>
      </c>
      <c r="E507" s="11">
        <v>493975.4143</v>
      </c>
      <c r="F507" s="11">
        <v>5180732.2489999998</v>
      </c>
      <c r="G507" s="11" t="s">
        <v>28</v>
      </c>
      <c r="H507" s="12">
        <v>5</v>
      </c>
      <c r="I507" s="12" t="s">
        <v>117</v>
      </c>
      <c r="J507" s="13" t="s">
        <v>1077</v>
      </c>
      <c r="K507" s="12">
        <v>25</v>
      </c>
      <c r="L507" s="12" t="s">
        <v>939</v>
      </c>
      <c r="M507" s="12" t="s">
        <v>37</v>
      </c>
      <c r="N507" s="12" t="s">
        <v>38</v>
      </c>
      <c r="O507" s="12" t="s">
        <v>1078</v>
      </c>
      <c r="P507" s="12">
        <v>101</v>
      </c>
      <c r="Q507" s="12">
        <v>136</v>
      </c>
      <c r="R507" s="12">
        <f t="shared" si="204"/>
        <v>35</v>
      </c>
      <c r="S507" s="12">
        <f t="shared" si="207"/>
        <v>136</v>
      </c>
      <c r="T507" s="14">
        <v>1.6260803694647841</v>
      </c>
      <c r="U507" s="56">
        <v>-24.138474800000004</v>
      </c>
      <c r="W507" s="57">
        <v>0.19554788013142793</v>
      </c>
      <c r="Y507" s="57">
        <v>2.9879458453742926E-2</v>
      </c>
      <c r="AA507" s="57">
        <f t="shared" si="205"/>
        <v>6.5445590466159249</v>
      </c>
      <c r="AB507" s="19">
        <v>6.99</v>
      </c>
      <c r="AC507" s="17">
        <f t="shared" si="206"/>
        <v>11.129179921025866</v>
      </c>
      <c r="AD507" s="18">
        <f t="shared" si="208"/>
        <v>133.86472006989101</v>
      </c>
    </row>
    <row r="508" spans="1:31" s="77" customFormat="1" ht="15.75" x14ac:dyDescent="0.25">
      <c r="A508" s="9" t="s">
        <v>1084</v>
      </c>
      <c r="B508" s="10">
        <v>143</v>
      </c>
      <c r="C508" s="11">
        <v>-117.07892099999999</v>
      </c>
      <c r="D508" s="11">
        <v>46.780112000000003</v>
      </c>
      <c r="E508" s="11">
        <v>493975.4143</v>
      </c>
      <c r="F508" s="11">
        <v>5180732.2489999998</v>
      </c>
      <c r="G508" s="11" t="s">
        <v>28</v>
      </c>
      <c r="H508" s="12">
        <v>5</v>
      </c>
      <c r="I508" s="12" t="s">
        <v>117</v>
      </c>
      <c r="J508" s="13" t="s">
        <v>1077</v>
      </c>
      <c r="K508" s="12">
        <v>25</v>
      </c>
      <c r="L508" s="12" t="s">
        <v>939</v>
      </c>
      <c r="M508" s="12" t="s">
        <v>37</v>
      </c>
      <c r="N508" s="12" t="s">
        <v>40</v>
      </c>
      <c r="O508" s="12" t="s">
        <v>1078</v>
      </c>
      <c r="P508" s="12">
        <v>136</v>
      </c>
      <c r="Q508" s="12">
        <v>149</v>
      </c>
      <c r="R508" s="12">
        <f t="shared" si="204"/>
        <v>13</v>
      </c>
      <c r="S508" s="12">
        <f t="shared" si="207"/>
        <v>149</v>
      </c>
      <c r="T508" s="14">
        <v>1.4890169195039824</v>
      </c>
      <c r="U508" s="56">
        <v>-25.786470800000004</v>
      </c>
      <c r="W508" s="57">
        <v>0.45331025412911463</v>
      </c>
      <c r="Y508" s="57">
        <v>4.8646191931303907E-2</v>
      </c>
      <c r="AA508" s="57">
        <f t="shared" si="205"/>
        <v>9.3185146900966096</v>
      </c>
      <c r="AB508" s="19">
        <v>6.79</v>
      </c>
      <c r="AC508" s="17">
        <f t="shared" si="206"/>
        <v>8.7748262963777215</v>
      </c>
      <c r="AD508" s="18">
        <f t="shared" si="208"/>
        <v>142.63954636626872</v>
      </c>
    </row>
    <row r="510" spans="1:31" s="77" customFormat="1" ht="15.75" x14ac:dyDescent="0.25">
      <c r="A510" s="9" t="s">
        <v>1091</v>
      </c>
      <c r="B510" s="10">
        <v>145</v>
      </c>
      <c r="C510" s="11">
        <v>-117.078085</v>
      </c>
      <c r="D510" s="11">
        <v>46.780129000000002</v>
      </c>
      <c r="E510" s="11">
        <v>494039.23379999999</v>
      </c>
      <c r="F510" s="11">
        <v>5180734.0750000002</v>
      </c>
      <c r="G510" s="11" t="s">
        <v>28</v>
      </c>
      <c r="H510" s="12">
        <v>6</v>
      </c>
      <c r="I510" s="12" t="s">
        <v>117</v>
      </c>
      <c r="J510" s="13" t="s">
        <v>1092</v>
      </c>
      <c r="K510" s="12">
        <v>27</v>
      </c>
      <c r="L510" s="12" t="s">
        <v>939</v>
      </c>
      <c r="M510" s="12" t="s">
        <v>31</v>
      </c>
      <c r="N510" s="12" t="s">
        <v>31</v>
      </c>
      <c r="O510" s="12" t="s">
        <v>1093</v>
      </c>
      <c r="P510" s="12">
        <v>0</v>
      </c>
      <c r="Q510" s="12">
        <v>14</v>
      </c>
      <c r="R510" s="12">
        <f t="shared" ref="R510:R515" si="209">Q510-P510</f>
        <v>14</v>
      </c>
      <c r="S510" s="12">
        <f>R510</f>
        <v>14</v>
      </c>
      <c r="T510" s="14">
        <v>1.3183571290491596</v>
      </c>
      <c r="U510" s="56">
        <v>-26.350474400000003</v>
      </c>
      <c r="W510" s="57">
        <v>1.9153647459551517</v>
      </c>
      <c r="Y510" s="57">
        <v>0.16857176648689562</v>
      </c>
      <c r="AA510" s="57">
        <f t="shared" ref="AA510:AA515" si="210">W510/Y510</f>
        <v>11.362310462019437</v>
      </c>
      <c r="AB510" s="19">
        <v>5.07</v>
      </c>
      <c r="AC510" s="17">
        <f t="shared" ref="AC510:AC515" si="211">R510*T510*W510</f>
        <v>35.351886745831692</v>
      </c>
      <c r="AD510" s="18">
        <f>AC510</f>
        <v>35.351886745831692</v>
      </c>
      <c r="AE510" s="20"/>
    </row>
    <row r="511" spans="1:31" s="77" customFormat="1" ht="15.75" x14ac:dyDescent="0.25">
      <c r="A511" s="9" t="s">
        <v>1094</v>
      </c>
      <c r="B511" s="10">
        <v>145</v>
      </c>
      <c r="C511" s="11">
        <v>-117.078085</v>
      </c>
      <c r="D511" s="11">
        <v>46.780129000000002</v>
      </c>
      <c r="E511" s="11">
        <v>494039.23379999999</v>
      </c>
      <c r="F511" s="11">
        <v>5180734.0750000002</v>
      </c>
      <c r="G511" s="11" t="s">
        <v>28</v>
      </c>
      <c r="H511" s="12">
        <v>6</v>
      </c>
      <c r="I511" s="12" t="s">
        <v>117</v>
      </c>
      <c r="J511" s="13" t="s">
        <v>1092</v>
      </c>
      <c r="K511" s="12">
        <v>27</v>
      </c>
      <c r="L511" s="12" t="s">
        <v>939</v>
      </c>
      <c r="M511" s="12" t="s">
        <v>29</v>
      </c>
      <c r="N511" s="12" t="s">
        <v>29</v>
      </c>
      <c r="O511" s="12" t="s">
        <v>1093</v>
      </c>
      <c r="P511" s="12">
        <v>14</v>
      </c>
      <c r="Q511" s="12">
        <v>32</v>
      </c>
      <c r="R511" s="12">
        <f t="shared" si="209"/>
        <v>18</v>
      </c>
      <c r="S511" s="12">
        <f>S510+R511</f>
        <v>32</v>
      </c>
      <c r="T511" s="14">
        <v>1.4341214294838711</v>
      </c>
      <c r="U511" s="56">
        <v>-25.791588800000007</v>
      </c>
      <c r="W511" s="57">
        <v>0.97517596687682306</v>
      </c>
      <c r="Y511" s="57">
        <v>0.10940669991531006</v>
      </c>
      <c r="AA511" s="57">
        <f t="shared" si="210"/>
        <v>8.9133112289438472</v>
      </c>
      <c r="AB511" s="19">
        <v>6.09</v>
      </c>
      <c r="AC511" s="17">
        <f t="shared" si="211"/>
        <v>25.173373529082703</v>
      </c>
      <c r="AD511" s="18">
        <f>AD510+AC511</f>
        <v>60.525260274914395</v>
      </c>
      <c r="AE511" s="20"/>
    </row>
    <row r="512" spans="1:31" s="77" customFormat="1" ht="15.75" x14ac:dyDescent="0.25">
      <c r="A512" s="9" t="s">
        <v>1095</v>
      </c>
      <c r="B512" s="10">
        <v>145</v>
      </c>
      <c r="C512" s="11">
        <v>-117.078085</v>
      </c>
      <c r="D512" s="11">
        <v>46.780129000000002</v>
      </c>
      <c r="E512" s="11">
        <v>494039.23379999999</v>
      </c>
      <c r="F512" s="11">
        <v>5180734.0750000002</v>
      </c>
      <c r="G512" s="11" t="s">
        <v>28</v>
      </c>
      <c r="H512" s="12">
        <v>6</v>
      </c>
      <c r="I512" s="12" t="s">
        <v>117</v>
      </c>
      <c r="J512" s="13" t="s">
        <v>1092</v>
      </c>
      <c r="K512" s="12">
        <v>27</v>
      </c>
      <c r="L512" s="12" t="s">
        <v>939</v>
      </c>
      <c r="M512" s="12" t="s">
        <v>35</v>
      </c>
      <c r="N512" s="12" t="s">
        <v>35</v>
      </c>
      <c r="O512" s="12" t="s">
        <v>1093</v>
      </c>
      <c r="P512" s="12">
        <v>32</v>
      </c>
      <c r="Q512" s="12">
        <v>50</v>
      </c>
      <c r="R512" s="12">
        <f t="shared" si="209"/>
        <v>18</v>
      </c>
      <c r="S512" s="12">
        <f>S511+R512</f>
        <v>50</v>
      </c>
      <c r="T512" s="14">
        <v>1.3841782767688362</v>
      </c>
      <c r="U512" s="56">
        <v>-25.1559332</v>
      </c>
      <c r="W512" s="57">
        <v>0.64398403313625285</v>
      </c>
      <c r="Y512" s="57">
        <v>7.0182048969502614E-2</v>
      </c>
      <c r="AA512" s="57">
        <f t="shared" si="210"/>
        <v>9.1759081216921157</v>
      </c>
      <c r="AB512" s="19">
        <v>6.52</v>
      </c>
      <c r="AC512" s="17">
        <f t="shared" si="211"/>
        <v>16.044996766557304</v>
      </c>
      <c r="AD512" s="18">
        <f>AD511+AC512</f>
        <v>76.570257041471706</v>
      </c>
      <c r="AE512" s="20"/>
    </row>
    <row r="513" spans="1:31" s="77" customFormat="1" ht="15.75" x14ac:dyDescent="0.25">
      <c r="A513" s="9" t="s">
        <v>1096</v>
      </c>
      <c r="B513" s="10">
        <v>145</v>
      </c>
      <c r="C513" s="11">
        <v>-117.078085</v>
      </c>
      <c r="D513" s="11">
        <v>46.780129000000002</v>
      </c>
      <c r="E513" s="11">
        <v>494039.23379999999</v>
      </c>
      <c r="F513" s="11">
        <v>5180734.0750000002</v>
      </c>
      <c r="G513" s="11" t="s">
        <v>28</v>
      </c>
      <c r="H513" s="12">
        <v>6</v>
      </c>
      <c r="I513" s="12" t="s">
        <v>117</v>
      </c>
      <c r="J513" s="13" t="s">
        <v>1092</v>
      </c>
      <c r="K513" s="12">
        <v>27</v>
      </c>
      <c r="L513" s="12" t="s">
        <v>939</v>
      </c>
      <c r="M513" s="12" t="s">
        <v>165</v>
      </c>
      <c r="N513" s="33" t="s">
        <v>165</v>
      </c>
      <c r="O513" s="33" t="s">
        <v>1093</v>
      </c>
      <c r="P513" s="33">
        <v>50</v>
      </c>
      <c r="Q513" s="33">
        <v>69</v>
      </c>
      <c r="R513" s="12">
        <f t="shared" si="209"/>
        <v>19</v>
      </c>
      <c r="S513" s="12">
        <f>S512+R513</f>
        <v>69</v>
      </c>
      <c r="T513" s="14">
        <v>1.5742073010179038</v>
      </c>
      <c r="U513" s="56">
        <v>-25.049478800000003</v>
      </c>
      <c r="W513" s="57">
        <v>0.41168096650053632</v>
      </c>
      <c r="Y513" s="57">
        <v>5.4682038988076456E-2</v>
      </c>
      <c r="AA513" s="57">
        <f t="shared" si="210"/>
        <v>7.5286323282550658</v>
      </c>
      <c r="AB513" s="19">
        <v>6.76</v>
      </c>
      <c r="AC513" s="17">
        <f t="shared" si="211"/>
        <v>12.313352479949776</v>
      </c>
      <c r="AD513" s="18">
        <f>AD512+AC513</f>
        <v>88.883609521421477</v>
      </c>
      <c r="AE513" s="20"/>
    </row>
    <row r="514" spans="1:31" s="77" customFormat="1" ht="15.75" x14ac:dyDescent="0.25">
      <c r="A514" s="9" t="s">
        <v>1097</v>
      </c>
      <c r="B514" s="10">
        <v>145</v>
      </c>
      <c r="C514" s="11">
        <v>-117.078085</v>
      </c>
      <c r="D514" s="11">
        <v>46.780129000000002</v>
      </c>
      <c r="E514" s="11">
        <v>494039.23379999999</v>
      </c>
      <c r="F514" s="11">
        <v>5180734.0750000002</v>
      </c>
      <c r="G514" s="11" t="s">
        <v>28</v>
      </c>
      <c r="H514" s="12">
        <v>6</v>
      </c>
      <c r="I514" s="12" t="s">
        <v>117</v>
      </c>
      <c r="J514" s="13" t="s">
        <v>1092</v>
      </c>
      <c r="K514" s="12">
        <v>27</v>
      </c>
      <c r="L514" s="12" t="s">
        <v>939</v>
      </c>
      <c r="M514" s="12" t="s">
        <v>37</v>
      </c>
      <c r="N514" s="33" t="s">
        <v>38</v>
      </c>
      <c r="O514" s="33" t="s">
        <v>1093</v>
      </c>
      <c r="P514" s="33">
        <v>69</v>
      </c>
      <c r="Q514" s="33">
        <v>125</v>
      </c>
      <c r="R514" s="12">
        <f t="shared" si="209"/>
        <v>56</v>
      </c>
      <c r="S514" s="12">
        <f>S513+R514</f>
        <v>125</v>
      </c>
      <c r="T514" s="14">
        <v>1.6593590286034745</v>
      </c>
      <c r="U514" s="56">
        <v>-24.571457600000002</v>
      </c>
      <c r="W514" s="57">
        <v>0.21605664278501707</v>
      </c>
      <c r="Y514" s="57">
        <v>4.1005673895273355E-2</v>
      </c>
      <c r="AA514" s="57">
        <f t="shared" si="210"/>
        <v>5.268945057135654</v>
      </c>
      <c r="AB514" s="19">
        <v>6.87</v>
      </c>
      <c r="AC514" s="17">
        <f t="shared" si="211"/>
        <v>20.076870290124134</v>
      </c>
      <c r="AD514" s="18">
        <f>AD513+AC514</f>
        <v>108.96047981154561</v>
      </c>
      <c r="AE514" s="20"/>
    </row>
    <row r="515" spans="1:31" s="77" customFormat="1" ht="15.75" x14ac:dyDescent="0.25">
      <c r="A515" s="9" t="s">
        <v>1098</v>
      </c>
      <c r="B515" s="10">
        <v>145</v>
      </c>
      <c r="C515" s="11">
        <v>-117.078085</v>
      </c>
      <c r="D515" s="11">
        <v>46.780129000000002</v>
      </c>
      <c r="E515" s="11">
        <v>494039.23379999999</v>
      </c>
      <c r="F515" s="11">
        <v>5180734.0750000002</v>
      </c>
      <c r="G515" s="11" t="s">
        <v>28</v>
      </c>
      <c r="H515" s="12">
        <v>6</v>
      </c>
      <c r="I515" s="12" t="s">
        <v>117</v>
      </c>
      <c r="J515" s="13" t="s">
        <v>1092</v>
      </c>
      <c r="K515" s="12">
        <v>27</v>
      </c>
      <c r="L515" s="12" t="s">
        <v>939</v>
      </c>
      <c r="M515" s="12" t="s">
        <v>37</v>
      </c>
      <c r="N515" s="12" t="s">
        <v>40</v>
      </c>
      <c r="O515" s="12" t="s">
        <v>1093</v>
      </c>
      <c r="P515" s="12">
        <v>125</v>
      </c>
      <c r="Q515" s="12">
        <v>153</v>
      </c>
      <c r="R515" s="12">
        <f t="shared" si="209"/>
        <v>28</v>
      </c>
      <c r="S515" s="12">
        <f>S514+R515</f>
        <v>153</v>
      </c>
      <c r="T515" s="14">
        <v>1.6472320366881965</v>
      </c>
      <c r="U515" s="56">
        <v>-23.931707600000003</v>
      </c>
      <c r="W515" s="57">
        <v>0.14671948427521392</v>
      </c>
      <c r="Y515" s="57">
        <v>2.7055669357753949E-2</v>
      </c>
      <c r="AA515" s="57">
        <f t="shared" si="210"/>
        <v>5.4228739394749157</v>
      </c>
      <c r="AB515" s="19">
        <v>6.77</v>
      </c>
      <c r="AC515" s="17">
        <f t="shared" si="211"/>
        <v>6.7670689773260682</v>
      </c>
      <c r="AD515" s="18">
        <f>AD514+AC515</f>
        <v>115.72754878887167</v>
      </c>
      <c r="AE515" s="20"/>
    </row>
    <row r="517" spans="1:31" s="77" customFormat="1" ht="15.75" x14ac:dyDescent="0.25">
      <c r="A517" s="9" t="s">
        <v>1105</v>
      </c>
      <c r="B517" s="10">
        <v>147</v>
      </c>
      <c r="C517" s="11">
        <v>-117.07724899999999</v>
      </c>
      <c r="D517" s="11">
        <v>46.780230000000003</v>
      </c>
      <c r="E517" s="11">
        <v>494103.0625</v>
      </c>
      <c r="F517" s="11">
        <v>5180745.2350000003</v>
      </c>
      <c r="G517" s="11" t="s">
        <v>28</v>
      </c>
      <c r="H517" s="12">
        <v>7</v>
      </c>
      <c r="I517" s="12" t="s">
        <v>117</v>
      </c>
      <c r="J517" s="13" t="s">
        <v>1106</v>
      </c>
      <c r="K517" s="12">
        <v>29</v>
      </c>
      <c r="L517" s="12" t="s">
        <v>939</v>
      </c>
      <c r="M517" s="12" t="s">
        <v>31</v>
      </c>
      <c r="N517" s="12" t="s">
        <v>31</v>
      </c>
      <c r="O517" s="12" t="s">
        <v>1107</v>
      </c>
      <c r="P517" s="12">
        <v>0</v>
      </c>
      <c r="Q517" s="12">
        <v>10</v>
      </c>
      <c r="R517" s="12">
        <f t="shared" ref="R517:R522" si="212">Q517-P517</f>
        <v>10</v>
      </c>
      <c r="S517" s="12">
        <f>R517</f>
        <v>10</v>
      </c>
      <c r="T517" s="14">
        <v>1.4305293908376999</v>
      </c>
      <c r="U517" s="56">
        <v>-25.463013199999999</v>
      </c>
      <c r="W517" s="57">
        <v>1.1447411825001166</v>
      </c>
      <c r="Y517" s="57">
        <v>0.11573172436285702</v>
      </c>
      <c r="AA517" s="57">
        <f t="shared" ref="AA517:AA522" si="213">W517/Y517</f>
        <v>9.8913343666337887</v>
      </c>
      <c r="AB517" s="19">
        <v>4.84</v>
      </c>
      <c r="AC517" s="17">
        <f t="shared" ref="AC517:AC522" si="214">R517*T517*W517</f>
        <v>16.375859064687202</v>
      </c>
      <c r="AD517" s="18">
        <f>AC517</f>
        <v>16.375859064687202</v>
      </c>
      <c r="AE517" s="20"/>
    </row>
    <row r="518" spans="1:31" s="77" customFormat="1" ht="15.75" x14ac:dyDescent="0.25">
      <c r="A518" s="9" t="s">
        <v>1108</v>
      </c>
      <c r="B518" s="10">
        <v>147</v>
      </c>
      <c r="C518" s="11">
        <v>-117.07724899999999</v>
      </c>
      <c r="D518" s="11">
        <v>46.780230000000003</v>
      </c>
      <c r="E518" s="11">
        <v>494103.0625</v>
      </c>
      <c r="F518" s="11">
        <v>5180745.2350000003</v>
      </c>
      <c r="G518" s="11" t="s">
        <v>28</v>
      </c>
      <c r="H518" s="12">
        <v>7</v>
      </c>
      <c r="I518" s="12" t="s">
        <v>117</v>
      </c>
      <c r="J518" s="13" t="s">
        <v>1106</v>
      </c>
      <c r="K518" s="12">
        <v>29</v>
      </c>
      <c r="L518" s="12" t="s">
        <v>939</v>
      </c>
      <c r="M518" s="12" t="s">
        <v>35</v>
      </c>
      <c r="N518" s="12" t="s">
        <v>35</v>
      </c>
      <c r="O518" s="12" t="s">
        <v>1107</v>
      </c>
      <c r="P518" s="12">
        <v>10</v>
      </c>
      <c r="Q518" s="12">
        <v>18</v>
      </c>
      <c r="R518" s="12">
        <f t="shared" si="212"/>
        <v>8</v>
      </c>
      <c r="S518" s="12">
        <f>S517+R518</f>
        <v>18</v>
      </c>
      <c r="T518" s="14">
        <v>1.407837377467176</v>
      </c>
      <c r="U518" s="56">
        <v>-25.314591200000002</v>
      </c>
      <c r="W518" s="57">
        <v>0.98806319650162222</v>
      </c>
      <c r="Y518" s="57">
        <v>9.8043447594865274E-2</v>
      </c>
      <c r="AA518" s="57">
        <f t="shared" si="213"/>
        <v>10.07780959095291</v>
      </c>
      <c r="AB518" s="19">
        <v>5.26</v>
      </c>
      <c r="AC518" s="17">
        <f t="shared" si="214"/>
        <v>11.128258394677431</v>
      </c>
      <c r="AD518" s="18">
        <f>AD517+AC518</f>
        <v>27.504117459364632</v>
      </c>
      <c r="AE518" s="20"/>
    </row>
    <row r="519" spans="1:31" s="77" customFormat="1" ht="15.75" x14ac:dyDescent="0.25">
      <c r="A519" s="9" t="s">
        <v>1109</v>
      </c>
      <c r="B519" s="10">
        <v>147</v>
      </c>
      <c r="C519" s="11">
        <v>-117.07724899999999</v>
      </c>
      <c r="D519" s="11">
        <v>46.780230000000003</v>
      </c>
      <c r="E519" s="11">
        <v>494103.0625</v>
      </c>
      <c r="F519" s="11">
        <v>5180745.2350000003</v>
      </c>
      <c r="G519" s="11" t="s">
        <v>28</v>
      </c>
      <c r="H519" s="12">
        <v>7</v>
      </c>
      <c r="I519" s="12" t="s">
        <v>117</v>
      </c>
      <c r="J519" s="13" t="s">
        <v>1106</v>
      </c>
      <c r="K519" s="12">
        <v>29</v>
      </c>
      <c r="L519" s="12" t="s">
        <v>939</v>
      </c>
      <c r="M519" s="12" t="s">
        <v>66</v>
      </c>
      <c r="N519" s="12" t="s">
        <v>66</v>
      </c>
      <c r="O519" s="12" t="s">
        <v>1107</v>
      </c>
      <c r="P519" s="12">
        <v>18</v>
      </c>
      <c r="Q519" s="12">
        <v>48</v>
      </c>
      <c r="R519" s="12">
        <f t="shared" si="212"/>
        <v>30</v>
      </c>
      <c r="S519" s="12">
        <f>S518+R519</f>
        <v>48</v>
      </c>
      <c r="T519" s="14">
        <v>1.5837989167631759</v>
      </c>
      <c r="U519" s="81">
        <v>-24.310530999999997</v>
      </c>
      <c r="W519" s="80">
        <v>0.31101698725153337</v>
      </c>
      <c r="Y519" s="80">
        <v>3.8025111589223205E-2</v>
      </c>
      <c r="AA519" s="57">
        <f t="shared" si="213"/>
        <v>8.1792524532572184</v>
      </c>
      <c r="AB519" s="19">
        <v>6.68</v>
      </c>
      <c r="AC519" s="17">
        <f t="shared" si="214"/>
        <v>14.777651025117752</v>
      </c>
      <c r="AD519" s="18">
        <f>AD518+AC519</f>
        <v>42.281768484482384</v>
      </c>
      <c r="AE519" s="20"/>
    </row>
    <row r="520" spans="1:31" s="77" customFormat="1" ht="15.75" x14ac:dyDescent="0.25">
      <c r="A520" s="9" t="s">
        <v>1110</v>
      </c>
      <c r="B520" s="10">
        <v>147</v>
      </c>
      <c r="C520" s="11">
        <v>-117.07724899999999</v>
      </c>
      <c r="D520" s="11">
        <v>46.780230000000003</v>
      </c>
      <c r="E520" s="11">
        <v>494103.0625</v>
      </c>
      <c r="F520" s="11">
        <v>5180745.2350000003</v>
      </c>
      <c r="G520" s="11" t="s">
        <v>28</v>
      </c>
      <c r="H520" s="12">
        <v>7</v>
      </c>
      <c r="I520" s="12" t="s">
        <v>117</v>
      </c>
      <c r="J520" s="13" t="s">
        <v>1106</v>
      </c>
      <c r="K520" s="12">
        <v>29</v>
      </c>
      <c r="L520" s="12" t="s">
        <v>939</v>
      </c>
      <c r="M520" s="12" t="s">
        <v>37</v>
      </c>
      <c r="N520" s="12" t="s">
        <v>38</v>
      </c>
      <c r="O520" s="12" t="s">
        <v>1107</v>
      </c>
      <c r="P520" s="12">
        <v>48</v>
      </c>
      <c r="Q520" s="12">
        <v>85</v>
      </c>
      <c r="R520" s="12">
        <f t="shared" si="212"/>
        <v>37</v>
      </c>
      <c r="S520" s="12">
        <f>S519+R520</f>
        <v>85</v>
      </c>
      <c r="T520" s="14">
        <v>1.5873487620240025</v>
      </c>
      <c r="U520" s="81">
        <v>-23.702908599999994</v>
      </c>
      <c r="W520" s="80">
        <v>0.16317796699253656</v>
      </c>
      <c r="Y520" s="80">
        <v>2.5044675706927363E-2</v>
      </c>
      <c r="AA520" s="57">
        <f t="shared" si="213"/>
        <v>6.515475341028333</v>
      </c>
      <c r="AB520" s="19">
        <v>6.6</v>
      </c>
      <c r="AC520" s="17">
        <f t="shared" si="214"/>
        <v>9.5837527241222684</v>
      </c>
      <c r="AD520" s="18">
        <f>AD519+AC520</f>
        <v>51.865521208604655</v>
      </c>
      <c r="AE520" s="20"/>
    </row>
    <row r="521" spans="1:31" s="77" customFormat="1" ht="15.75" x14ac:dyDescent="0.25">
      <c r="A521" s="9" t="s">
        <v>1111</v>
      </c>
      <c r="B521" s="10">
        <v>147</v>
      </c>
      <c r="C521" s="11">
        <v>-117.07724899999999</v>
      </c>
      <c r="D521" s="11">
        <v>46.780230000000003</v>
      </c>
      <c r="E521" s="11">
        <v>494103.0625</v>
      </c>
      <c r="F521" s="11">
        <v>5180745.2350000003</v>
      </c>
      <c r="G521" s="11" t="s">
        <v>28</v>
      </c>
      <c r="H521" s="12">
        <v>7</v>
      </c>
      <c r="I521" s="12" t="s">
        <v>117</v>
      </c>
      <c r="J521" s="13" t="s">
        <v>1106</v>
      </c>
      <c r="K521" s="12">
        <v>29</v>
      </c>
      <c r="L521" s="12" t="s">
        <v>939</v>
      </c>
      <c r="M521" s="12" t="s">
        <v>37</v>
      </c>
      <c r="N521" s="12" t="s">
        <v>40</v>
      </c>
      <c r="O521" s="12" t="s">
        <v>1107</v>
      </c>
      <c r="P521" s="12">
        <v>85</v>
      </c>
      <c r="Q521" s="12">
        <v>145</v>
      </c>
      <c r="R521" s="12">
        <f t="shared" si="212"/>
        <v>60</v>
      </c>
      <c r="S521" s="12">
        <f>S520+R521</f>
        <v>145</v>
      </c>
      <c r="T521" s="14">
        <v>1.5942849065033451</v>
      </c>
      <c r="U521" s="56">
        <v>-24.244929200000001</v>
      </c>
      <c r="W521" s="57">
        <v>8.9624836802088936E-2</v>
      </c>
      <c r="Y521" s="57">
        <v>3.1460717302818526E-2</v>
      </c>
      <c r="AA521" s="57">
        <f t="shared" si="213"/>
        <v>2.8487855486390821</v>
      </c>
      <c r="AB521" s="19">
        <v>7.72</v>
      </c>
      <c r="AC521" s="17">
        <f t="shared" si="214"/>
        <v>8.5732514736837562</v>
      </c>
      <c r="AD521" s="18">
        <f>AD520+AC521</f>
        <v>60.438772682288409</v>
      </c>
      <c r="AE521" s="20"/>
    </row>
    <row r="522" spans="1:31" s="77" customFormat="1" ht="15.75" x14ac:dyDescent="0.25">
      <c r="A522" s="9" t="s">
        <v>1112</v>
      </c>
      <c r="B522" s="10">
        <v>147</v>
      </c>
      <c r="C522" s="11">
        <v>-117.07724899999999</v>
      </c>
      <c r="D522" s="11">
        <v>46.780230000000003</v>
      </c>
      <c r="E522" s="11">
        <v>494103.0625</v>
      </c>
      <c r="F522" s="11">
        <v>5180745.2350000003</v>
      </c>
      <c r="G522" s="11" t="s">
        <v>28</v>
      </c>
      <c r="H522" s="12">
        <v>7</v>
      </c>
      <c r="I522" s="12" t="s">
        <v>117</v>
      </c>
      <c r="J522" s="13" t="s">
        <v>1106</v>
      </c>
      <c r="K522" s="12">
        <v>29</v>
      </c>
      <c r="L522" s="12" t="s">
        <v>939</v>
      </c>
      <c r="M522" s="12" t="s">
        <v>37</v>
      </c>
      <c r="N522" s="33" t="s">
        <v>169</v>
      </c>
      <c r="O522" s="33" t="s">
        <v>1107</v>
      </c>
      <c r="P522" s="33">
        <v>145</v>
      </c>
      <c r="Q522" s="33">
        <v>148</v>
      </c>
      <c r="R522" s="12">
        <f t="shared" si="212"/>
        <v>3</v>
      </c>
      <c r="S522" s="12">
        <f>S521+R522</f>
        <v>148</v>
      </c>
      <c r="T522" s="14">
        <v>1.3250477944395556</v>
      </c>
      <c r="U522" s="81">
        <v>-23.1701841</v>
      </c>
      <c r="W522" s="80">
        <v>6.3031023919702805E-2</v>
      </c>
      <c r="Y522" s="80">
        <v>1.8995307306263441E-2</v>
      </c>
      <c r="AA522" s="57">
        <f t="shared" si="213"/>
        <v>3.3182418638165014</v>
      </c>
      <c r="AB522" s="19">
        <v>7.62</v>
      </c>
      <c r="AC522" s="17">
        <f t="shared" si="214"/>
        <v>0.25055735767820719</v>
      </c>
      <c r="AD522" s="18">
        <f>AD521+AC522</f>
        <v>60.689330039966613</v>
      </c>
      <c r="AE522" s="20"/>
    </row>
    <row r="524" spans="1:31" s="77" customFormat="1" ht="15.75" x14ac:dyDescent="0.25">
      <c r="A524" s="9" t="s">
        <v>1119</v>
      </c>
      <c r="B524" s="10">
        <v>149</v>
      </c>
      <c r="C524" s="11">
        <v>-117.087103</v>
      </c>
      <c r="D524" s="11">
        <v>46.780422000000002</v>
      </c>
      <c r="E524" s="11">
        <v>493350.8639</v>
      </c>
      <c r="F524" s="11">
        <v>5180767.3569999998</v>
      </c>
      <c r="G524" s="11" t="s">
        <v>58</v>
      </c>
      <c r="H524" s="12">
        <v>1</v>
      </c>
      <c r="I524" s="12" t="s">
        <v>29</v>
      </c>
      <c r="J524" s="13" t="s">
        <v>1120</v>
      </c>
      <c r="K524" s="12">
        <v>6</v>
      </c>
      <c r="L524" s="12" t="s">
        <v>1121</v>
      </c>
      <c r="M524" s="12" t="s">
        <v>31</v>
      </c>
      <c r="N524" s="12" t="s">
        <v>31</v>
      </c>
      <c r="O524" s="12" t="s">
        <v>1122</v>
      </c>
      <c r="P524" s="12">
        <v>0</v>
      </c>
      <c r="Q524" s="12">
        <v>16</v>
      </c>
      <c r="R524" s="12">
        <f t="shared" ref="R524:R529" si="215">Q524-P524</f>
        <v>16</v>
      </c>
      <c r="S524" s="12">
        <f>R524</f>
        <v>16</v>
      </c>
      <c r="T524" s="14">
        <v>1.3141162537519286</v>
      </c>
      <c r="U524" s="56">
        <v>-26.410866800000001</v>
      </c>
      <c r="W524" s="57">
        <v>1.9169650633891415</v>
      </c>
      <c r="Y524" s="57">
        <v>0.17100067744120778</v>
      </c>
      <c r="AA524" s="57">
        <f t="shared" ref="AA524:AA529" si="216">W524/Y524</f>
        <v>11.210277596989162</v>
      </c>
      <c r="AB524" s="19">
        <v>4.6399999999999997</v>
      </c>
      <c r="AC524" s="17">
        <f t="shared" ref="AC524:AC529" si="217">R524*T524*W524</f>
        <v>40.305839162788274</v>
      </c>
      <c r="AD524" s="18">
        <f>AC524</f>
        <v>40.305839162788274</v>
      </c>
      <c r="AE524" s="20"/>
    </row>
    <row r="525" spans="1:31" s="77" customFormat="1" ht="15.75" x14ac:dyDescent="0.25">
      <c r="A525" s="9" t="s">
        <v>1123</v>
      </c>
      <c r="B525" s="10">
        <v>149</v>
      </c>
      <c r="C525" s="11">
        <v>-117.087103</v>
      </c>
      <c r="D525" s="11">
        <v>46.780422000000002</v>
      </c>
      <c r="E525" s="11">
        <v>493350.8639</v>
      </c>
      <c r="F525" s="11">
        <v>5180767.3569999998</v>
      </c>
      <c r="G525" s="11" t="s">
        <v>58</v>
      </c>
      <c r="H525" s="12">
        <v>1</v>
      </c>
      <c r="I525" s="12" t="s">
        <v>29</v>
      </c>
      <c r="J525" s="13" t="s">
        <v>1120</v>
      </c>
      <c r="K525" s="12">
        <v>6</v>
      </c>
      <c r="L525" s="12" t="s">
        <v>1121</v>
      </c>
      <c r="M525" s="12" t="s">
        <v>29</v>
      </c>
      <c r="N525" s="12" t="s">
        <v>29</v>
      </c>
      <c r="O525" s="12" t="s">
        <v>1122</v>
      </c>
      <c r="P525" s="12">
        <v>16</v>
      </c>
      <c r="Q525" s="12">
        <v>34</v>
      </c>
      <c r="R525" s="12">
        <f t="shared" si="215"/>
        <v>18</v>
      </c>
      <c r="S525" s="12">
        <f>S524+R525</f>
        <v>34</v>
      </c>
      <c r="T525" s="14">
        <v>1.3160676978241275</v>
      </c>
      <c r="U525" s="56">
        <v>-25.822296799999997</v>
      </c>
      <c r="W525" s="57">
        <v>1.5546916783077231</v>
      </c>
      <c r="Y525" s="57">
        <v>0.13732089403312711</v>
      </c>
      <c r="AA525" s="57">
        <f t="shared" si="216"/>
        <v>11.321595954164639</v>
      </c>
      <c r="AB525" s="19">
        <v>5.18</v>
      </c>
      <c r="AC525" s="17">
        <f t="shared" si="217"/>
        <v>36.829430962141934</v>
      </c>
      <c r="AD525" s="18">
        <f>AD524+AC525</f>
        <v>77.135270124930202</v>
      </c>
      <c r="AE525" s="20"/>
    </row>
    <row r="526" spans="1:31" s="77" customFormat="1" ht="15.75" x14ac:dyDescent="0.25">
      <c r="A526" s="9" t="s">
        <v>1124</v>
      </c>
      <c r="B526" s="10">
        <v>149</v>
      </c>
      <c r="C526" s="11">
        <v>-117.087103</v>
      </c>
      <c r="D526" s="11">
        <v>46.780422000000002</v>
      </c>
      <c r="E526" s="11">
        <v>493350.8639</v>
      </c>
      <c r="F526" s="11">
        <v>5180767.3569999998</v>
      </c>
      <c r="G526" s="11" t="s">
        <v>58</v>
      </c>
      <c r="H526" s="12">
        <v>1</v>
      </c>
      <c r="I526" s="12" t="s">
        <v>29</v>
      </c>
      <c r="J526" s="13" t="s">
        <v>1120</v>
      </c>
      <c r="K526" s="12">
        <v>6</v>
      </c>
      <c r="L526" s="12" t="s">
        <v>1121</v>
      </c>
      <c r="M526" s="12" t="s">
        <v>66</v>
      </c>
      <c r="N526" s="12" t="s">
        <v>67</v>
      </c>
      <c r="O526" s="12" t="s">
        <v>1122</v>
      </c>
      <c r="P526" s="12">
        <v>34</v>
      </c>
      <c r="Q526" s="12">
        <v>70</v>
      </c>
      <c r="R526" s="12">
        <f t="shared" si="215"/>
        <v>36</v>
      </c>
      <c r="S526" s="12">
        <f>S525+R526</f>
        <v>70</v>
      </c>
      <c r="T526" s="14">
        <v>1.1800537729335276</v>
      </c>
      <c r="U526" s="56">
        <v>-25.339157600000007</v>
      </c>
      <c r="W526" s="57">
        <v>1.8606168051708216</v>
      </c>
      <c r="Y526" s="57">
        <v>0.1565878731917513</v>
      </c>
      <c r="AA526" s="57">
        <f t="shared" si="216"/>
        <v>11.882253505623543</v>
      </c>
      <c r="AB526" s="19">
        <v>5.98</v>
      </c>
      <c r="AC526" s="17">
        <f t="shared" si="217"/>
        <v>79.042603713312758</v>
      </c>
      <c r="AD526" s="18">
        <f>AD525+AC526</f>
        <v>156.17787383824296</v>
      </c>
      <c r="AE526" s="20"/>
    </row>
    <row r="527" spans="1:31" s="77" customFormat="1" ht="15.75" x14ac:dyDescent="0.25">
      <c r="A527" s="9" t="s">
        <v>1125</v>
      </c>
      <c r="B527" s="10">
        <v>149</v>
      </c>
      <c r="C527" s="11">
        <v>-117.087103</v>
      </c>
      <c r="D527" s="11">
        <v>46.780422000000002</v>
      </c>
      <c r="E527" s="11">
        <v>493350.8639</v>
      </c>
      <c r="F527" s="11">
        <v>5180767.3569999998</v>
      </c>
      <c r="G527" s="11" t="s">
        <v>58</v>
      </c>
      <c r="H527" s="12">
        <v>1</v>
      </c>
      <c r="I527" s="12" t="s">
        <v>29</v>
      </c>
      <c r="J527" s="13" t="s">
        <v>1120</v>
      </c>
      <c r="K527" s="12">
        <v>6</v>
      </c>
      <c r="L527" s="12" t="s">
        <v>1121</v>
      </c>
      <c r="M527" s="12" t="s">
        <v>66</v>
      </c>
      <c r="N527" s="12" t="s">
        <v>69</v>
      </c>
      <c r="O527" s="12" t="s">
        <v>1122</v>
      </c>
      <c r="P527" s="12">
        <v>70</v>
      </c>
      <c r="Q527" s="12">
        <v>90</v>
      </c>
      <c r="R527" s="12">
        <f t="shared" si="215"/>
        <v>20</v>
      </c>
      <c r="S527" s="12">
        <f>S526+R527</f>
        <v>90</v>
      </c>
      <c r="T527" s="14">
        <v>1.0964283501440104</v>
      </c>
      <c r="U527" s="56">
        <v>-24.878537600000001</v>
      </c>
      <c r="W527" s="57">
        <v>1.3605036300923803</v>
      </c>
      <c r="Y527" s="57">
        <v>0.1402132227019465</v>
      </c>
      <c r="AA527" s="57">
        <f t="shared" si="216"/>
        <v>9.7031050558221938</v>
      </c>
      <c r="AB527" s="19">
        <v>6.27</v>
      </c>
      <c r="AC527" s="17">
        <f t="shared" si="217"/>
        <v>29.833895010142509</v>
      </c>
      <c r="AD527" s="18">
        <f>AD526+AC527</f>
        <v>186.01176884838546</v>
      </c>
      <c r="AE527" s="20"/>
    </row>
    <row r="528" spans="1:31" s="77" customFormat="1" ht="15.75" x14ac:dyDescent="0.25">
      <c r="A528" s="9" t="s">
        <v>1126</v>
      </c>
      <c r="B528" s="10">
        <v>149</v>
      </c>
      <c r="C528" s="11">
        <v>-117.087103</v>
      </c>
      <c r="D528" s="11">
        <v>46.780422000000002</v>
      </c>
      <c r="E528" s="11">
        <v>493350.8639</v>
      </c>
      <c r="F528" s="11">
        <v>5180767.3569999998</v>
      </c>
      <c r="G528" s="11" t="s">
        <v>58</v>
      </c>
      <c r="H528" s="12">
        <v>1</v>
      </c>
      <c r="I528" s="12" t="s">
        <v>29</v>
      </c>
      <c r="J528" s="13" t="s">
        <v>1120</v>
      </c>
      <c r="K528" s="12">
        <v>6</v>
      </c>
      <c r="L528" s="12" t="s">
        <v>1121</v>
      </c>
      <c r="M528" s="12" t="s">
        <v>66</v>
      </c>
      <c r="N528" s="12" t="s">
        <v>736</v>
      </c>
      <c r="O528" s="12" t="s">
        <v>1122</v>
      </c>
      <c r="P528" s="12">
        <v>90</v>
      </c>
      <c r="Q528" s="12">
        <v>114</v>
      </c>
      <c r="R528" s="12">
        <f t="shared" si="215"/>
        <v>24</v>
      </c>
      <c r="S528" s="12">
        <f>S527+R528</f>
        <v>114</v>
      </c>
      <c r="T528" s="14">
        <v>1.286606073158896</v>
      </c>
      <c r="U528" s="56">
        <v>-24.883655600000004</v>
      </c>
      <c r="W528" s="57">
        <v>0.71054828018269278</v>
      </c>
      <c r="Y528" s="57">
        <v>7.7240006466998107E-2</v>
      </c>
      <c r="AA528" s="57">
        <f t="shared" si="216"/>
        <v>9.1992260576296641</v>
      </c>
      <c r="AB528" s="19">
        <v>6.49</v>
      </c>
      <c r="AC528" s="17">
        <f t="shared" si="217"/>
        <v>21.940697581335872</v>
      </c>
      <c r="AD528" s="18">
        <f>AD527+AC528</f>
        <v>207.95246642972134</v>
      </c>
      <c r="AE528" s="20"/>
    </row>
    <row r="529" spans="1:31" s="77" customFormat="1" ht="15.75" x14ac:dyDescent="0.25">
      <c r="A529" s="9" t="s">
        <v>1127</v>
      </c>
      <c r="B529" s="10">
        <v>149</v>
      </c>
      <c r="C529" s="11">
        <v>-117.087103</v>
      </c>
      <c r="D529" s="11">
        <v>46.780422000000002</v>
      </c>
      <c r="E529" s="11">
        <v>493350.8639</v>
      </c>
      <c r="F529" s="11">
        <v>5180767.3569999998</v>
      </c>
      <c r="G529" s="11" t="s">
        <v>58</v>
      </c>
      <c r="H529" s="12">
        <v>1</v>
      </c>
      <c r="I529" s="12" t="s">
        <v>29</v>
      </c>
      <c r="J529" s="13" t="s">
        <v>1120</v>
      </c>
      <c r="K529" s="12">
        <v>6</v>
      </c>
      <c r="L529" s="12" t="s">
        <v>1121</v>
      </c>
      <c r="M529" s="12" t="s">
        <v>66</v>
      </c>
      <c r="N529" s="33" t="s">
        <v>738</v>
      </c>
      <c r="O529" s="33" t="s">
        <v>1122</v>
      </c>
      <c r="P529" s="33">
        <v>114</v>
      </c>
      <c r="Q529" s="33">
        <v>138</v>
      </c>
      <c r="R529" s="12">
        <f t="shared" si="215"/>
        <v>24</v>
      </c>
      <c r="S529" s="12">
        <f>S528+R529</f>
        <v>138</v>
      </c>
      <c r="T529" s="14">
        <v>1.5098478211351256</v>
      </c>
      <c r="U529" s="56">
        <v>-25.388290400000002</v>
      </c>
      <c r="W529" s="57">
        <v>0.30146004922385228</v>
      </c>
      <c r="Y529" s="57">
        <v>4.0350380806573521E-2</v>
      </c>
      <c r="AA529" s="57">
        <f t="shared" si="216"/>
        <v>7.4710583443797667</v>
      </c>
      <c r="AB529" s="19">
        <v>6.72</v>
      </c>
      <c r="AC529" s="17">
        <f t="shared" si="217"/>
        <v>10.923811163518105</v>
      </c>
      <c r="AD529" s="18">
        <f>AD528+AC529</f>
        <v>218.87627759323945</v>
      </c>
      <c r="AE529" s="20"/>
    </row>
    <row r="531" spans="1:31" s="77" customFormat="1" ht="15.75" x14ac:dyDescent="0.25">
      <c r="A531" s="9" t="s">
        <v>1134</v>
      </c>
      <c r="B531" s="10">
        <v>151</v>
      </c>
      <c r="C531" s="11">
        <v>-117.08626700000001</v>
      </c>
      <c r="D531" s="11">
        <v>46.780476999999998</v>
      </c>
      <c r="E531" s="11">
        <v>493414.68780000001</v>
      </c>
      <c r="F531" s="11">
        <v>5180773.398</v>
      </c>
      <c r="G531" s="11" t="s">
        <v>58</v>
      </c>
      <c r="H531" s="12">
        <v>3</v>
      </c>
      <c r="I531" s="12" t="s">
        <v>29</v>
      </c>
      <c r="J531" s="13" t="s">
        <v>1135</v>
      </c>
      <c r="K531" s="12">
        <v>8</v>
      </c>
      <c r="L531" s="12" t="s">
        <v>1121</v>
      </c>
      <c r="M531" s="12" t="s">
        <v>31</v>
      </c>
      <c r="N531" s="12" t="s">
        <v>31</v>
      </c>
      <c r="O531" s="12" t="s">
        <v>1136</v>
      </c>
      <c r="P531" s="12">
        <v>0</v>
      </c>
      <c r="Q531" s="12">
        <v>15</v>
      </c>
      <c r="R531" s="12">
        <f>Q531-P531</f>
        <v>15</v>
      </c>
      <c r="S531" s="12">
        <f>R531</f>
        <v>15</v>
      </c>
      <c r="T531" s="14">
        <v>1.2218457610284048</v>
      </c>
      <c r="U531" s="56">
        <v>-26.0843384</v>
      </c>
      <c r="W531" s="57">
        <v>1.5155994068120935</v>
      </c>
      <c r="Y531" s="57">
        <v>0.14030663987753542</v>
      </c>
      <c r="AA531" s="57">
        <f>W531/Y531</f>
        <v>10.802050481252792</v>
      </c>
      <c r="AB531" s="19">
        <v>4.93</v>
      </c>
      <c r="AC531" s="17">
        <f>R531*T531*W531</f>
        <v>27.777430659457821</v>
      </c>
      <c r="AD531" s="18">
        <f>AC531</f>
        <v>27.777430659457821</v>
      </c>
    </row>
    <row r="532" spans="1:31" s="77" customFormat="1" ht="15.75" x14ac:dyDescent="0.25">
      <c r="A532" s="9" t="s">
        <v>1137</v>
      </c>
      <c r="B532" s="10">
        <v>151</v>
      </c>
      <c r="C532" s="11">
        <v>-117.08626700000001</v>
      </c>
      <c r="D532" s="11">
        <v>46.780476999999998</v>
      </c>
      <c r="E532" s="11">
        <v>493414.68780000001</v>
      </c>
      <c r="F532" s="11">
        <v>5180773.398</v>
      </c>
      <c r="G532" s="11" t="s">
        <v>58</v>
      </c>
      <c r="H532" s="12">
        <v>3</v>
      </c>
      <c r="I532" s="12" t="s">
        <v>29</v>
      </c>
      <c r="J532" s="13" t="s">
        <v>1135</v>
      </c>
      <c r="K532" s="12">
        <v>8</v>
      </c>
      <c r="L532" s="12" t="s">
        <v>1121</v>
      </c>
      <c r="M532" s="12" t="s">
        <v>29</v>
      </c>
      <c r="N532" s="12" t="s">
        <v>29</v>
      </c>
      <c r="O532" s="12" t="s">
        <v>1136</v>
      </c>
      <c r="P532" s="12">
        <v>15</v>
      </c>
      <c r="Q532" s="12">
        <v>43</v>
      </c>
      <c r="R532" s="12">
        <f>Q532-P532</f>
        <v>28</v>
      </c>
      <c r="S532" s="12">
        <f>S531+R532</f>
        <v>43</v>
      </c>
      <c r="T532" s="14">
        <v>1.3328338342522728</v>
      </c>
      <c r="U532" s="56">
        <v>-25.435375999999998</v>
      </c>
      <c r="W532" s="57">
        <v>1.0017223143458973</v>
      </c>
      <c r="Y532" s="57">
        <v>0.10986868641599068</v>
      </c>
      <c r="AA532" s="57">
        <f>W532/Y532</f>
        <v>9.1174505404854198</v>
      </c>
      <c r="AB532" s="19">
        <v>5.82</v>
      </c>
      <c r="AC532" s="17">
        <f>R532*T532*W532</f>
        <v>37.383623006399674</v>
      </c>
      <c r="AD532" s="18">
        <f>AD531+AC532</f>
        <v>65.161053665857494</v>
      </c>
    </row>
    <row r="533" spans="1:31" s="77" customFormat="1" ht="15.75" x14ac:dyDescent="0.25">
      <c r="A533" s="9" t="s">
        <v>1138</v>
      </c>
      <c r="B533" s="10">
        <v>151</v>
      </c>
      <c r="C533" s="11">
        <v>-117.08626700000001</v>
      </c>
      <c r="D533" s="11">
        <v>46.780476999999998</v>
      </c>
      <c r="E533" s="11">
        <v>493414.68780000001</v>
      </c>
      <c r="F533" s="11">
        <v>5180773.398</v>
      </c>
      <c r="G533" s="11" t="s">
        <v>58</v>
      </c>
      <c r="H533" s="12">
        <v>3</v>
      </c>
      <c r="I533" s="12" t="s">
        <v>29</v>
      </c>
      <c r="J533" s="13" t="s">
        <v>1135</v>
      </c>
      <c r="K533" s="12">
        <v>8</v>
      </c>
      <c r="L533" s="12" t="s">
        <v>1121</v>
      </c>
      <c r="M533" s="12" t="s">
        <v>66</v>
      </c>
      <c r="N533" s="12" t="s">
        <v>67</v>
      </c>
      <c r="O533" s="12" t="s">
        <v>1136</v>
      </c>
      <c r="P533" s="12">
        <v>43</v>
      </c>
      <c r="Q533" s="12">
        <v>78</v>
      </c>
      <c r="R533" s="12">
        <f>Q533-P533</f>
        <v>35</v>
      </c>
      <c r="S533" s="12">
        <f>S532+R533</f>
        <v>78</v>
      </c>
      <c r="T533" s="14">
        <v>1.4184301719067354</v>
      </c>
      <c r="U533" s="56">
        <v>-24.8908208</v>
      </c>
      <c r="W533" s="57">
        <v>0.50299900054808666</v>
      </c>
      <c r="Y533" s="57">
        <v>6.3259180449430963E-2</v>
      </c>
      <c r="AA533" s="57">
        <f>W533/Y533</f>
        <v>7.9513992589610174</v>
      </c>
      <c r="AB533" s="19">
        <v>6.37</v>
      </c>
      <c r="AC533" s="17">
        <f>R533*T533*W533</f>
        <v>24.97141355857185</v>
      </c>
      <c r="AD533" s="18">
        <f>AD532+AC533</f>
        <v>90.132467224429348</v>
      </c>
    </row>
    <row r="534" spans="1:31" s="77" customFormat="1" ht="15.75" x14ac:dyDescent="0.25">
      <c r="A534" s="9" t="s">
        <v>1139</v>
      </c>
      <c r="B534" s="10">
        <v>151</v>
      </c>
      <c r="C534" s="11">
        <v>-117.08626700000001</v>
      </c>
      <c r="D534" s="11">
        <v>46.780476999999998</v>
      </c>
      <c r="E534" s="11">
        <v>493414.68780000001</v>
      </c>
      <c r="F534" s="11">
        <v>5180773.398</v>
      </c>
      <c r="G534" s="11" t="s">
        <v>58</v>
      </c>
      <c r="H534" s="12">
        <v>3</v>
      </c>
      <c r="I534" s="12" t="s">
        <v>29</v>
      </c>
      <c r="J534" s="13" t="s">
        <v>1135</v>
      </c>
      <c r="K534" s="12">
        <v>8</v>
      </c>
      <c r="L534" s="12" t="s">
        <v>1121</v>
      </c>
      <c r="M534" s="12" t="s">
        <v>66</v>
      </c>
      <c r="N534" s="12" t="s">
        <v>69</v>
      </c>
      <c r="O534" s="12" t="s">
        <v>1136</v>
      </c>
      <c r="P534" s="12">
        <v>78</v>
      </c>
      <c r="Q534" s="12">
        <v>109</v>
      </c>
      <c r="R534" s="12">
        <f>Q534-P534</f>
        <v>31</v>
      </c>
      <c r="S534" s="12">
        <f>S533+R534</f>
        <v>109</v>
      </c>
      <c r="T534" s="14">
        <v>1.5617078790892229</v>
      </c>
      <c r="U534" s="56">
        <v>-24.625708400000001</v>
      </c>
      <c r="W534" s="57">
        <v>0.28429137551001266</v>
      </c>
      <c r="Y534" s="57">
        <v>3.9142944238615578E-2</v>
      </c>
      <c r="AA534" s="57">
        <f>W534/Y534</f>
        <v>7.2629021919498706</v>
      </c>
      <c r="AB534" s="19">
        <v>6.65</v>
      </c>
      <c r="AC534" s="17">
        <f>R534*T534*W534</f>
        <v>13.763382513824091</v>
      </c>
      <c r="AD534" s="18">
        <f>AD533+AC534</f>
        <v>103.89584973825345</v>
      </c>
    </row>
    <row r="535" spans="1:31" s="77" customFormat="1" ht="15.75" x14ac:dyDescent="0.25">
      <c r="A535" s="9" t="s">
        <v>1140</v>
      </c>
      <c r="B535" s="10">
        <v>151</v>
      </c>
      <c r="C535" s="11">
        <v>-117.08626700000001</v>
      </c>
      <c r="D535" s="11">
        <v>46.780476999999998</v>
      </c>
      <c r="E535" s="11">
        <v>493414.68780000001</v>
      </c>
      <c r="F535" s="11">
        <v>5180773.398</v>
      </c>
      <c r="G535" s="11" t="s">
        <v>58</v>
      </c>
      <c r="H535" s="12">
        <v>3</v>
      </c>
      <c r="I535" s="12" t="s">
        <v>29</v>
      </c>
      <c r="J535" s="13" t="s">
        <v>1135</v>
      </c>
      <c r="K535" s="12">
        <v>8</v>
      </c>
      <c r="L535" s="12" t="s">
        <v>1121</v>
      </c>
      <c r="M535" s="12" t="s">
        <v>66</v>
      </c>
      <c r="N535" s="12" t="s">
        <v>85</v>
      </c>
      <c r="O535" s="12" t="s">
        <v>1136</v>
      </c>
      <c r="P535" s="12">
        <v>109</v>
      </c>
      <c r="Q535" s="12">
        <v>153</v>
      </c>
      <c r="R535" s="12">
        <f>Q535-P535</f>
        <v>44</v>
      </c>
      <c r="S535" s="12">
        <f>S534+R535</f>
        <v>153</v>
      </c>
      <c r="T535" s="14">
        <v>1.6462966213338501</v>
      </c>
      <c r="U535" s="56">
        <v>-24.305321599999999</v>
      </c>
      <c r="W535" s="57">
        <v>0.24477580731067405</v>
      </c>
      <c r="Y535" s="57">
        <v>4.0658670822401516E-2</v>
      </c>
      <c r="AA535" s="57">
        <f>W535/Y535</f>
        <v>6.0202609273643812</v>
      </c>
      <c r="AB535" s="19">
        <v>6.83</v>
      </c>
      <c r="AC535" s="17">
        <f>R535*T535*W535</f>
        <v>17.73083772063244</v>
      </c>
      <c r="AD535" s="18">
        <f>AD534+AC535</f>
        <v>121.62668745888588</v>
      </c>
    </row>
    <row r="537" spans="1:31" s="77" customFormat="1" ht="15.75" x14ac:dyDescent="0.25">
      <c r="A537" s="9" t="s">
        <v>1146</v>
      </c>
      <c r="B537" s="10">
        <v>153</v>
      </c>
      <c r="C537" s="11">
        <v>-117.085431</v>
      </c>
      <c r="D537" s="11">
        <v>46.780500000000004</v>
      </c>
      <c r="E537" s="11">
        <v>493478.50790000003</v>
      </c>
      <c r="F537" s="11">
        <v>5180775.8839999996</v>
      </c>
      <c r="G537" s="11" t="s">
        <v>58</v>
      </c>
      <c r="H537" s="12">
        <v>4</v>
      </c>
      <c r="I537" s="12" t="s">
        <v>29</v>
      </c>
      <c r="J537" s="13" t="s">
        <v>1147</v>
      </c>
      <c r="K537" s="12">
        <v>10</v>
      </c>
      <c r="L537" s="12" t="s">
        <v>1121</v>
      </c>
      <c r="M537" s="12" t="s">
        <v>31</v>
      </c>
      <c r="N537" s="12" t="s">
        <v>31</v>
      </c>
      <c r="O537" s="12" t="s">
        <v>1148</v>
      </c>
      <c r="P537" s="12">
        <v>0</v>
      </c>
      <c r="Q537" s="12">
        <v>18</v>
      </c>
      <c r="R537" s="12">
        <f>Q537-P537</f>
        <v>18</v>
      </c>
      <c r="S537" s="12">
        <f>R537</f>
        <v>18</v>
      </c>
      <c r="T537" s="14">
        <v>1.219220809710049</v>
      </c>
      <c r="U537" s="56">
        <v>-26.300318000000004</v>
      </c>
      <c r="W537" s="57">
        <v>2.0779893825378823</v>
      </c>
      <c r="Y537" s="57">
        <v>0.17428873312029686</v>
      </c>
      <c r="AA537" s="57">
        <f>W537/Y537</f>
        <v>11.922683384838313</v>
      </c>
      <c r="AB537" s="19">
        <v>5.19</v>
      </c>
      <c r="AC537" s="17">
        <f>R537*T537*W537</f>
        <v>45.603502155840985</v>
      </c>
      <c r="AD537" s="18">
        <f>AC537</f>
        <v>45.603502155840985</v>
      </c>
      <c r="AE537" s="20"/>
    </row>
    <row r="538" spans="1:31" s="77" customFormat="1" ht="15.75" x14ac:dyDescent="0.25">
      <c r="A538" s="9" t="s">
        <v>1149</v>
      </c>
      <c r="B538" s="10">
        <v>153</v>
      </c>
      <c r="C538" s="11">
        <v>-117.085431</v>
      </c>
      <c r="D538" s="11">
        <v>46.780500000000004</v>
      </c>
      <c r="E538" s="11">
        <v>493478.50790000003</v>
      </c>
      <c r="F538" s="11">
        <v>5180775.8839999996</v>
      </c>
      <c r="G538" s="11" t="s">
        <v>58</v>
      </c>
      <c r="H538" s="12">
        <v>4</v>
      </c>
      <c r="I538" s="12" t="s">
        <v>29</v>
      </c>
      <c r="J538" s="13" t="s">
        <v>1147</v>
      </c>
      <c r="K538" s="12">
        <v>10</v>
      </c>
      <c r="L538" s="12" t="s">
        <v>1121</v>
      </c>
      <c r="M538" s="12" t="s">
        <v>29</v>
      </c>
      <c r="N538" s="12" t="s">
        <v>29</v>
      </c>
      <c r="O538" s="12" t="s">
        <v>1148</v>
      </c>
      <c r="P538" s="12">
        <v>18</v>
      </c>
      <c r="Q538" s="12">
        <v>46</v>
      </c>
      <c r="R538" s="12">
        <f>Q538-P538</f>
        <v>28</v>
      </c>
      <c r="S538" s="12">
        <f>S537+R538</f>
        <v>46</v>
      </c>
      <c r="T538" s="14">
        <v>1.2063624955453205</v>
      </c>
      <c r="U538" s="56">
        <v>-25.559231600000004</v>
      </c>
      <c r="W538" s="57">
        <v>1.1612006515906477</v>
      </c>
      <c r="Y538" s="57">
        <v>0.10870017247987734</v>
      </c>
      <c r="AA538" s="57">
        <f>W538/Y538</f>
        <v>10.682601739253082</v>
      </c>
      <c r="AB538" s="19">
        <v>6.16</v>
      </c>
      <c r="AC538" s="17">
        <f>R538*T538*W538</f>
        <v>39.223209644688886</v>
      </c>
      <c r="AD538" s="18">
        <f>AD537+AC538</f>
        <v>84.826711800529864</v>
      </c>
      <c r="AE538" s="20"/>
    </row>
    <row r="539" spans="1:31" s="77" customFormat="1" ht="15.75" x14ac:dyDescent="0.25">
      <c r="A539" s="9" t="s">
        <v>1150</v>
      </c>
      <c r="B539" s="10">
        <v>153</v>
      </c>
      <c r="C539" s="11">
        <v>-117.085431</v>
      </c>
      <c r="D539" s="11">
        <v>46.780500000000004</v>
      </c>
      <c r="E539" s="11">
        <v>493478.50790000003</v>
      </c>
      <c r="F539" s="11">
        <v>5180775.8839999996</v>
      </c>
      <c r="G539" s="11" t="s">
        <v>58</v>
      </c>
      <c r="H539" s="12">
        <v>4</v>
      </c>
      <c r="I539" s="12" t="s">
        <v>29</v>
      </c>
      <c r="J539" s="13" t="s">
        <v>1147</v>
      </c>
      <c r="K539" s="12">
        <v>10</v>
      </c>
      <c r="L539" s="12" t="s">
        <v>1121</v>
      </c>
      <c r="M539" s="12" t="s">
        <v>35</v>
      </c>
      <c r="N539" s="12" t="s">
        <v>35</v>
      </c>
      <c r="O539" s="12" t="s">
        <v>1148</v>
      </c>
      <c r="P539" s="12">
        <v>46</v>
      </c>
      <c r="Q539" s="12">
        <v>66</v>
      </c>
      <c r="R539" s="12">
        <f>Q539-P539</f>
        <v>20</v>
      </c>
      <c r="S539" s="12">
        <f>S538+R539</f>
        <v>66</v>
      </c>
      <c r="T539" s="14">
        <v>1.2198356009398745</v>
      </c>
      <c r="U539" s="56">
        <v>-24.9576916</v>
      </c>
      <c r="W539" s="57">
        <v>0.62133604300511347</v>
      </c>
      <c r="Y539" s="57">
        <v>6.8886849350989904E-2</v>
      </c>
      <c r="AA539" s="57">
        <f>W539/Y539</f>
        <v>9.0196612105062819</v>
      </c>
      <c r="AB539" s="19">
        <v>6.57</v>
      </c>
      <c r="AC539" s="17">
        <f>R539*T539*W539</f>
        <v>15.158556508094927</v>
      </c>
      <c r="AD539" s="18">
        <f>AD538+AC539</f>
        <v>99.985268308624796</v>
      </c>
      <c r="AE539" s="20"/>
    </row>
    <row r="540" spans="1:31" s="77" customFormat="1" ht="15.75" x14ac:dyDescent="0.25">
      <c r="A540" s="9" t="s">
        <v>1151</v>
      </c>
      <c r="B540" s="10">
        <v>153</v>
      </c>
      <c r="C540" s="11">
        <v>-117.085431</v>
      </c>
      <c r="D540" s="11">
        <v>46.780500000000004</v>
      </c>
      <c r="E540" s="11">
        <v>493478.50790000003</v>
      </c>
      <c r="F540" s="11">
        <v>5180775.8839999996</v>
      </c>
      <c r="G540" s="11" t="s">
        <v>58</v>
      </c>
      <c r="H540" s="12">
        <v>4</v>
      </c>
      <c r="I540" s="12" t="s">
        <v>29</v>
      </c>
      <c r="J540" s="13" t="s">
        <v>1147</v>
      </c>
      <c r="K540" s="12">
        <v>10</v>
      </c>
      <c r="L540" s="12" t="s">
        <v>1121</v>
      </c>
      <c r="M540" s="12" t="s">
        <v>66</v>
      </c>
      <c r="N540" s="12" t="s">
        <v>66</v>
      </c>
      <c r="O540" s="12" t="s">
        <v>1148</v>
      </c>
      <c r="P540" s="12">
        <v>66</v>
      </c>
      <c r="Q540" s="12">
        <v>120</v>
      </c>
      <c r="R540" s="12">
        <f>Q540-P540</f>
        <v>54</v>
      </c>
      <c r="S540" s="12">
        <f>S539+R540</f>
        <v>120</v>
      </c>
      <c r="T540" s="14">
        <v>1.2516182351918625</v>
      </c>
      <c r="U540" s="56">
        <v>-24.497326300000008</v>
      </c>
      <c r="W540" s="57">
        <v>0.45941731095606264</v>
      </c>
      <c r="Y540" s="57">
        <v>5.3707335470488407E-2</v>
      </c>
      <c r="AA540" s="57">
        <f>W540/Y540</f>
        <v>8.5540886907060845</v>
      </c>
      <c r="AB540" s="19">
        <v>6.82</v>
      </c>
      <c r="AC540" s="17">
        <f>R540*T540*W540</f>
        <v>31.050814533592582</v>
      </c>
      <c r="AD540" s="18">
        <f>AD539+AC540</f>
        <v>131.03608284221738</v>
      </c>
      <c r="AE540" s="20"/>
    </row>
    <row r="541" spans="1:31" s="77" customFormat="1" ht="15.75" x14ac:dyDescent="0.25">
      <c r="A541" s="9" t="s">
        <v>1152</v>
      </c>
      <c r="B541" s="10">
        <v>153</v>
      </c>
      <c r="C541" s="11">
        <v>-117.085431</v>
      </c>
      <c r="D541" s="11">
        <v>46.780500000000004</v>
      </c>
      <c r="E541" s="11">
        <v>493478.50790000003</v>
      </c>
      <c r="F541" s="11">
        <v>5180775.8839999996</v>
      </c>
      <c r="G541" s="11" t="s">
        <v>58</v>
      </c>
      <c r="H541" s="12">
        <v>4</v>
      </c>
      <c r="I541" s="12" t="s">
        <v>29</v>
      </c>
      <c r="J541" s="13" t="s">
        <v>1147</v>
      </c>
      <c r="K541" s="12">
        <v>10</v>
      </c>
      <c r="L541" s="12" t="s">
        <v>1121</v>
      </c>
      <c r="M541" s="12" t="s">
        <v>66</v>
      </c>
      <c r="N541" s="12" t="s">
        <v>85</v>
      </c>
      <c r="O541" s="12" t="s">
        <v>1148</v>
      </c>
      <c r="P541" s="12">
        <v>120</v>
      </c>
      <c r="Q541" s="12">
        <v>153</v>
      </c>
      <c r="R541" s="12">
        <f>Q541-P541</f>
        <v>33</v>
      </c>
      <c r="S541" s="12">
        <f>S540+R541</f>
        <v>153</v>
      </c>
      <c r="T541" s="14">
        <v>1.2102407130946207</v>
      </c>
      <c r="U541" s="56">
        <v>-23.221280199999999</v>
      </c>
      <c r="W541" s="57">
        <v>0.29375851940023423</v>
      </c>
      <c r="Y541" s="57">
        <v>4.1355232591625546E-2</v>
      </c>
      <c r="AA541" s="57">
        <f>W541/Y541</f>
        <v>7.1032974787263186</v>
      </c>
      <c r="AB541" s="19">
        <v>7.3</v>
      </c>
      <c r="AC541" s="17">
        <f>R541*T541*W541</f>
        <v>11.732111159886461</v>
      </c>
      <c r="AD541" s="18">
        <f>AD540+AC541</f>
        <v>142.76819400210385</v>
      </c>
      <c r="AE541" s="20"/>
    </row>
    <row r="543" spans="1:31" s="77" customFormat="1" ht="15.75" x14ac:dyDescent="0.25">
      <c r="A543" s="9" t="s">
        <v>1159</v>
      </c>
      <c r="B543" s="10">
        <v>155</v>
      </c>
      <c r="C543" s="11">
        <v>-117.08459499999999</v>
      </c>
      <c r="D543" s="11">
        <v>46.780436999999999</v>
      </c>
      <c r="E543" s="11">
        <v>493542.3175</v>
      </c>
      <c r="F543" s="11">
        <v>5180768.8140000002</v>
      </c>
      <c r="G543" s="11" t="s">
        <v>512</v>
      </c>
      <c r="H543" s="12">
        <v>6</v>
      </c>
      <c r="I543" s="12" t="s">
        <v>29</v>
      </c>
      <c r="J543" s="13" t="s">
        <v>1160</v>
      </c>
      <c r="K543" s="12">
        <v>12</v>
      </c>
      <c r="L543" s="12" t="s">
        <v>1121</v>
      </c>
      <c r="M543" s="12" t="s">
        <v>31</v>
      </c>
      <c r="N543" s="12" t="s">
        <v>31</v>
      </c>
      <c r="O543" s="12" t="s">
        <v>1161</v>
      </c>
      <c r="P543" s="12">
        <v>0</v>
      </c>
      <c r="Q543" s="12">
        <v>20</v>
      </c>
      <c r="R543" s="12">
        <f>Q543-P543</f>
        <v>20</v>
      </c>
      <c r="S543" s="12">
        <f>R543</f>
        <v>20</v>
      </c>
      <c r="T543" s="14">
        <v>1.2867096896583048</v>
      </c>
      <c r="U543" s="56">
        <v>-26.116329099999998</v>
      </c>
      <c r="W543" s="57">
        <v>1.6174338382916591</v>
      </c>
      <c r="Y543" s="57">
        <v>0.13789879540062056</v>
      </c>
      <c r="AA543" s="57">
        <f>W543/Y543</f>
        <v>11.729136818002839</v>
      </c>
      <c r="AB543" s="19">
        <v>5.18</v>
      </c>
      <c r="AC543" s="17">
        <f>R543*T543*W543</f>
        <v>41.623355842222026</v>
      </c>
      <c r="AD543" s="18">
        <f>AC543</f>
        <v>41.623355842222026</v>
      </c>
    </row>
    <row r="544" spans="1:31" s="77" customFormat="1" ht="15.75" x14ac:dyDescent="0.25">
      <c r="A544" s="9" t="s">
        <v>1162</v>
      </c>
      <c r="B544" s="10">
        <v>155</v>
      </c>
      <c r="C544" s="11">
        <v>-117.08459499999999</v>
      </c>
      <c r="D544" s="11">
        <v>46.780436999999999</v>
      </c>
      <c r="E544" s="11">
        <v>493542.3175</v>
      </c>
      <c r="F544" s="11">
        <v>5180768.8140000002</v>
      </c>
      <c r="G544" s="11" t="s">
        <v>512</v>
      </c>
      <c r="H544" s="12">
        <v>6</v>
      </c>
      <c r="I544" s="12" t="s">
        <v>29</v>
      </c>
      <c r="J544" s="13" t="s">
        <v>1160</v>
      </c>
      <c r="K544" s="12">
        <v>12</v>
      </c>
      <c r="L544" s="12" t="s">
        <v>1121</v>
      </c>
      <c r="M544" s="12" t="s">
        <v>29</v>
      </c>
      <c r="N544" s="33" t="s">
        <v>29</v>
      </c>
      <c r="O544" s="33" t="s">
        <v>1161</v>
      </c>
      <c r="P544" s="33">
        <v>20</v>
      </c>
      <c r="Q544" s="33">
        <v>43</v>
      </c>
      <c r="R544" s="12">
        <f>Q544-P544</f>
        <v>23</v>
      </c>
      <c r="S544" s="12">
        <f>S543+R544</f>
        <v>43</v>
      </c>
      <c r="T544" s="14">
        <v>1.1903103046866004</v>
      </c>
      <c r="U544" s="56">
        <v>-25.206927400000001</v>
      </c>
      <c r="W544" s="57">
        <v>0.6661632854135876</v>
      </c>
      <c r="Y544" s="57">
        <v>7.1458641228895156E-2</v>
      </c>
      <c r="AA544" s="57">
        <f>W544/Y544</f>
        <v>9.3223614941087973</v>
      </c>
      <c r="AB544" s="19">
        <v>6.08</v>
      </c>
      <c r="AC544" s="17">
        <f>R544*T544*W544</f>
        <v>18.237643534328505</v>
      </c>
      <c r="AD544" s="18">
        <f>AD543+AC544</f>
        <v>59.860999376550531</v>
      </c>
    </row>
    <row r="545" spans="1:31" s="77" customFormat="1" ht="15.75" x14ac:dyDescent="0.25">
      <c r="A545" s="9" t="s">
        <v>1163</v>
      </c>
      <c r="B545" s="10">
        <v>155</v>
      </c>
      <c r="C545" s="11">
        <v>-117.08459499999999</v>
      </c>
      <c r="D545" s="11">
        <v>46.780436999999999</v>
      </c>
      <c r="E545" s="11">
        <v>493542.3175</v>
      </c>
      <c r="F545" s="11">
        <v>5180768.8140000002</v>
      </c>
      <c r="G545" s="11" t="s">
        <v>512</v>
      </c>
      <c r="H545" s="12">
        <v>6</v>
      </c>
      <c r="I545" s="12" t="s">
        <v>29</v>
      </c>
      <c r="J545" s="13" t="s">
        <v>1160</v>
      </c>
      <c r="K545" s="12">
        <v>12</v>
      </c>
      <c r="L545" s="12" t="s">
        <v>1121</v>
      </c>
      <c r="M545" s="12" t="s">
        <v>137</v>
      </c>
      <c r="N545" s="33" t="s">
        <v>137</v>
      </c>
      <c r="O545" s="33" t="s">
        <v>1161</v>
      </c>
      <c r="P545" s="33">
        <v>43</v>
      </c>
      <c r="Q545" s="33">
        <v>60</v>
      </c>
      <c r="R545" s="12">
        <f>Q545-P545</f>
        <v>17</v>
      </c>
      <c r="S545" s="12">
        <f>S544+R545</f>
        <v>60</v>
      </c>
      <c r="T545" s="14">
        <v>1.4737923268849682</v>
      </c>
      <c r="U545" s="56">
        <v>-25.130714799999996</v>
      </c>
      <c r="W545" s="57">
        <v>0.34994448322861604</v>
      </c>
      <c r="Y545" s="57">
        <v>4.2914131844021146E-2</v>
      </c>
      <c r="AA545" s="57">
        <f>W545/Y545</f>
        <v>8.1545278487876658</v>
      </c>
      <c r="AB545" s="19">
        <v>6.57</v>
      </c>
      <c r="AC545" s="17">
        <f>R545*T545*W545</f>
        <v>8.7676734017070164</v>
      </c>
      <c r="AD545" s="18">
        <f>AD544+AC545</f>
        <v>68.628672778257553</v>
      </c>
    </row>
    <row r="546" spans="1:31" s="77" customFormat="1" ht="15.75" x14ac:dyDescent="0.25">
      <c r="A546" s="9" t="s">
        <v>1164</v>
      </c>
      <c r="B546" s="10">
        <v>155</v>
      </c>
      <c r="C546" s="11">
        <v>-117.08459499999999</v>
      </c>
      <c r="D546" s="11">
        <v>46.780436999999999</v>
      </c>
      <c r="E546" s="11">
        <v>493542.3175</v>
      </c>
      <c r="F546" s="11">
        <v>5180768.8140000002</v>
      </c>
      <c r="G546" s="11" t="s">
        <v>512</v>
      </c>
      <c r="H546" s="12">
        <v>6</v>
      </c>
      <c r="I546" s="12" t="s">
        <v>29</v>
      </c>
      <c r="J546" s="13" t="s">
        <v>1160</v>
      </c>
      <c r="K546" s="12">
        <v>12</v>
      </c>
      <c r="L546" s="12" t="s">
        <v>1121</v>
      </c>
      <c r="M546" s="12" t="s">
        <v>37</v>
      </c>
      <c r="N546" s="33" t="s">
        <v>38</v>
      </c>
      <c r="O546" s="33" t="s">
        <v>1161</v>
      </c>
      <c r="P546" s="33">
        <v>60</v>
      </c>
      <c r="Q546" s="33">
        <v>98</v>
      </c>
      <c r="R546" s="12">
        <f>Q546-P546</f>
        <v>38</v>
      </c>
      <c r="S546" s="12">
        <f>S545+R546</f>
        <v>98</v>
      </c>
      <c r="T546" s="14">
        <v>1.5926436211527097</v>
      </c>
      <c r="U546" s="56">
        <v>-25.087458999999999</v>
      </c>
      <c r="W546" s="57">
        <v>0.22672534947110459</v>
      </c>
      <c r="Y546" s="57">
        <v>3.1634949611143069E-2</v>
      </c>
      <c r="AA546" s="57">
        <f>W546/Y546</f>
        <v>7.166926208450259</v>
      </c>
      <c r="AB546" s="19">
        <v>7.02</v>
      </c>
      <c r="AC546" s="17">
        <f>R546*T546*W546</f>
        <v>13.721521900373396</v>
      </c>
      <c r="AD546" s="18">
        <f>AD545+AC546</f>
        <v>82.350194678630942</v>
      </c>
    </row>
    <row r="547" spans="1:31" s="77" customFormat="1" ht="15.75" x14ac:dyDescent="0.25">
      <c r="A547" s="9" t="s">
        <v>1165</v>
      </c>
      <c r="B547" s="10">
        <v>155</v>
      </c>
      <c r="C547" s="11">
        <v>-117.08459499999999</v>
      </c>
      <c r="D547" s="11">
        <v>46.780436999999999</v>
      </c>
      <c r="E547" s="11">
        <v>493542.3175</v>
      </c>
      <c r="F547" s="11">
        <v>5180768.8140000002</v>
      </c>
      <c r="G547" s="11" t="s">
        <v>512</v>
      </c>
      <c r="H547" s="12">
        <v>6</v>
      </c>
      <c r="I547" s="12" t="s">
        <v>29</v>
      </c>
      <c r="J547" s="13" t="s">
        <v>1160</v>
      </c>
      <c r="K547" s="12">
        <v>12</v>
      </c>
      <c r="L547" s="12" t="s">
        <v>1121</v>
      </c>
      <c r="M547" s="12" t="s">
        <v>37</v>
      </c>
      <c r="N547" s="12" t="s">
        <v>40</v>
      </c>
      <c r="O547" s="12" t="s">
        <v>1161</v>
      </c>
      <c r="P547" s="12">
        <v>98</v>
      </c>
      <c r="Q547" s="12">
        <v>153</v>
      </c>
      <c r="R547" s="12">
        <f>Q547-P547</f>
        <v>55</v>
      </c>
      <c r="S547" s="12">
        <f>S546+R547</f>
        <v>153</v>
      </c>
      <c r="T547" s="14">
        <v>1.5660742301805886</v>
      </c>
      <c r="U547" s="56">
        <v>-24.112143700000001</v>
      </c>
      <c r="W547" s="57">
        <v>0.12835653125117874</v>
      </c>
      <c r="Y547" s="57">
        <v>2.1265701029761233E-2</v>
      </c>
      <c r="AA547" s="57">
        <f>W547/Y547</f>
        <v>6.035847634251251</v>
      </c>
      <c r="AB547" s="19">
        <v>7.19</v>
      </c>
      <c r="AC547" s="17">
        <f>R547*T547*W547</f>
        <v>11.055872072731223</v>
      </c>
      <c r="AD547" s="18">
        <f>AD546+AC547</f>
        <v>93.406066751362161</v>
      </c>
    </row>
    <row r="549" spans="1:31" s="61" customFormat="1" ht="15.75" x14ac:dyDescent="0.25">
      <c r="A549" s="21" t="s">
        <v>1172</v>
      </c>
      <c r="B549" s="38">
        <v>157</v>
      </c>
      <c r="C549" s="45">
        <v>-117.083759</v>
      </c>
      <c r="D549" s="45">
        <v>46.780453000000001</v>
      </c>
      <c r="E549" s="45">
        <v>493606.13669999997</v>
      </c>
      <c r="F549" s="45">
        <v>5180770.5240000002</v>
      </c>
      <c r="G549" s="45" t="s">
        <v>512</v>
      </c>
      <c r="H549" s="33">
        <v>1</v>
      </c>
      <c r="I549" s="33" t="s">
        <v>59</v>
      </c>
      <c r="J549" s="35" t="s">
        <v>1173</v>
      </c>
      <c r="K549" s="33">
        <v>14</v>
      </c>
      <c r="L549" s="33" t="s">
        <v>1121</v>
      </c>
      <c r="M549" s="33" t="s">
        <v>31</v>
      </c>
      <c r="N549" s="33" t="s">
        <v>1174</v>
      </c>
      <c r="O549" s="33" t="s">
        <v>1175</v>
      </c>
      <c r="P549" s="33">
        <v>0</v>
      </c>
      <c r="Q549" s="33">
        <v>13</v>
      </c>
      <c r="R549" s="33">
        <f t="shared" ref="R549:R554" si="218">Q549-P549</f>
        <v>13</v>
      </c>
      <c r="S549" s="33">
        <f>R549</f>
        <v>13</v>
      </c>
      <c r="T549" s="14">
        <v>1.41135236794712</v>
      </c>
      <c r="U549" s="67">
        <v>-26.298621399999998</v>
      </c>
      <c r="W549" s="68">
        <v>1.9245113311331132</v>
      </c>
      <c r="Y549" s="68">
        <v>0.15844092409240926</v>
      </c>
      <c r="AA549" s="68">
        <f t="shared" ref="AA549:AA554" si="219">W549/Y549</f>
        <v>12.146554573303669</v>
      </c>
      <c r="AB549" s="71">
        <v>5.48</v>
      </c>
      <c r="AC549" s="69">
        <f t="shared" ref="AC549:AC554" si="220">R549*T549*W549</f>
        <v>35.310127116365187</v>
      </c>
      <c r="AD549" s="70">
        <f>AC549</f>
        <v>35.310127116365187</v>
      </c>
    </row>
    <row r="550" spans="1:31" s="61" customFormat="1" ht="15.75" x14ac:dyDescent="0.25">
      <c r="A550" s="21" t="s">
        <v>1176</v>
      </c>
      <c r="B550" s="38">
        <v>157</v>
      </c>
      <c r="C550" s="45">
        <v>-117.083759</v>
      </c>
      <c r="D550" s="45">
        <v>46.780453000000001</v>
      </c>
      <c r="E550" s="45">
        <v>493606.13669999997</v>
      </c>
      <c r="F550" s="45">
        <v>5180770.5240000002</v>
      </c>
      <c r="G550" s="45" t="s">
        <v>512</v>
      </c>
      <c r="H550" s="33">
        <v>1</v>
      </c>
      <c r="I550" s="33" t="s">
        <v>59</v>
      </c>
      <c r="J550" s="35" t="s">
        <v>1173</v>
      </c>
      <c r="K550" s="33">
        <v>14</v>
      </c>
      <c r="L550" s="33" t="s">
        <v>1121</v>
      </c>
      <c r="M550" s="33" t="s">
        <v>31</v>
      </c>
      <c r="N550" s="33" t="s">
        <v>1177</v>
      </c>
      <c r="O550" s="33" t="s">
        <v>1175</v>
      </c>
      <c r="P550" s="33">
        <v>13</v>
      </c>
      <c r="Q550" s="33">
        <v>25</v>
      </c>
      <c r="R550" s="33">
        <f t="shared" si="218"/>
        <v>12</v>
      </c>
      <c r="S550" s="33">
        <f>S549+R550</f>
        <v>25</v>
      </c>
      <c r="T550" s="14">
        <v>1.5357001377376176</v>
      </c>
      <c r="U550" s="67">
        <v>-25.907259400000004</v>
      </c>
      <c r="W550" s="68">
        <v>1.6352340351487735</v>
      </c>
      <c r="Y550" s="68">
        <v>0.1334396206716548</v>
      </c>
      <c r="AA550" s="68">
        <f t="shared" si="219"/>
        <v>12.254486537941197</v>
      </c>
      <c r="AB550" s="71">
        <v>6.16</v>
      </c>
      <c r="AC550" s="69">
        <f t="shared" si="220"/>
        <v>30.134749596134544</v>
      </c>
      <c r="AD550" s="70">
        <f>AD549+AC550</f>
        <v>65.444876712499735</v>
      </c>
    </row>
    <row r="551" spans="1:31" s="61" customFormat="1" ht="15.75" x14ac:dyDescent="0.25">
      <c r="A551" s="21" t="s">
        <v>1178</v>
      </c>
      <c r="B551" s="38">
        <v>157</v>
      </c>
      <c r="C551" s="45">
        <v>-117.083759</v>
      </c>
      <c r="D551" s="45">
        <v>46.780453000000001</v>
      </c>
      <c r="E551" s="45">
        <v>493606.13669999997</v>
      </c>
      <c r="F551" s="45">
        <v>5180770.5240000002</v>
      </c>
      <c r="G551" s="45" t="s">
        <v>512</v>
      </c>
      <c r="H551" s="33">
        <v>1</v>
      </c>
      <c r="I551" s="33" t="s">
        <v>59</v>
      </c>
      <c r="J551" s="35" t="s">
        <v>1173</v>
      </c>
      <c r="K551" s="33">
        <v>14</v>
      </c>
      <c r="L551" s="33" t="s">
        <v>1121</v>
      </c>
      <c r="M551" s="33" t="s">
        <v>310</v>
      </c>
      <c r="N551" s="33" t="s">
        <v>310</v>
      </c>
      <c r="O551" s="33" t="s">
        <v>1175</v>
      </c>
      <c r="P551" s="33">
        <v>25</v>
      </c>
      <c r="Q551" s="33">
        <v>52</v>
      </c>
      <c r="R551" s="33">
        <f t="shared" si="218"/>
        <v>27</v>
      </c>
      <c r="S551" s="33">
        <f>S550+R551</f>
        <v>52</v>
      </c>
      <c r="T551" s="14">
        <v>1.4023226771097523</v>
      </c>
      <c r="U551" s="67">
        <v>-25.858854099999999</v>
      </c>
      <c r="W551" s="68">
        <v>0.74918334234721473</v>
      </c>
      <c r="Y551" s="68">
        <v>6.2598456167953204E-2</v>
      </c>
      <c r="AA551" s="68">
        <f t="shared" si="219"/>
        <v>11.968080176564376</v>
      </c>
      <c r="AB551" s="71">
        <v>6.65</v>
      </c>
      <c r="AC551" s="69">
        <f t="shared" si="220"/>
        <v>28.366113337732212</v>
      </c>
      <c r="AD551" s="70">
        <f>AD550+AC551</f>
        <v>93.81099005023195</v>
      </c>
    </row>
    <row r="552" spans="1:31" s="61" customFormat="1" ht="15.75" x14ac:dyDescent="0.25">
      <c r="A552" s="21" t="s">
        <v>1179</v>
      </c>
      <c r="B552" s="38">
        <v>157</v>
      </c>
      <c r="C552" s="45">
        <v>-117.083759</v>
      </c>
      <c r="D552" s="45">
        <v>46.780453000000001</v>
      </c>
      <c r="E552" s="45">
        <v>493606.13669999997</v>
      </c>
      <c r="F552" s="45">
        <v>5180770.5240000002</v>
      </c>
      <c r="G552" s="45" t="s">
        <v>512</v>
      </c>
      <c r="H552" s="33">
        <v>1</v>
      </c>
      <c r="I552" s="33" t="s">
        <v>59</v>
      </c>
      <c r="J552" s="35" t="s">
        <v>1173</v>
      </c>
      <c r="K552" s="33">
        <v>14</v>
      </c>
      <c r="L552" s="33" t="s">
        <v>1121</v>
      </c>
      <c r="M552" s="33" t="s">
        <v>37</v>
      </c>
      <c r="N552" s="33" t="s">
        <v>38</v>
      </c>
      <c r="O552" s="33" t="s">
        <v>1175</v>
      </c>
      <c r="P552" s="33">
        <v>52</v>
      </c>
      <c r="Q552" s="33">
        <v>89</v>
      </c>
      <c r="R552" s="33">
        <f t="shared" si="218"/>
        <v>37</v>
      </c>
      <c r="S552" s="33">
        <f>S551+R552</f>
        <v>89</v>
      </c>
      <c r="T552" s="14">
        <v>1.4597492436709774</v>
      </c>
      <c r="U552" s="67">
        <v>-25.567392399999999</v>
      </c>
      <c r="W552" s="68">
        <v>0.32659533802289609</v>
      </c>
      <c r="Y552" s="68">
        <v>4.1615928750172414E-2</v>
      </c>
      <c r="AA552" s="68">
        <f t="shared" si="219"/>
        <v>7.8478445112568345</v>
      </c>
      <c r="AB552" s="71">
        <v>7.06</v>
      </c>
      <c r="AC552" s="69">
        <f t="shared" si="220"/>
        <v>17.63965001361942</v>
      </c>
      <c r="AD552" s="70">
        <f>AD551+AC552</f>
        <v>111.45064006385137</v>
      </c>
    </row>
    <row r="553" spans="1:31" s="61" customFormat="1" ht="15.75" x14ac:dyDescent="0.25">
      <c r="A553" s="21" t="s">
        <v>1180</v>
      </c>
      <c r="B553" s="38">
        <v>157</v>
      </c>
      <c r="C553" s="45">
        <v>-117.083759</v>
      </c>
      <c r="D553" s="45">
        <v>46.780453000000001</v>
      </c>
      <c r="E553" s="45">
        <v>493606.13669999997</v>
      </c>
      <c r="F553" s="45">
        <v>5180770.5240000002</v>
      </c>
      <c r="G553" s="45" t="s">
        <v>512</v>
      </c>
      <c r="H553" s="33">
        <v>1</v>
      </c>
      <c r="I553" s="33" t="s">
        <v>59</v>
      </c>
      <c r="J553" s="35" t="s">
        <v>1173</v>
      </c>
      <c r="K553" s="33">
        <v>14</v>
      </c>
      <c r="L553" s="33" t="s">
        <v>1121</v>
      </c>
      <c r="M553" s="33" t="s">
        <v>37</v>
      </c>
      <c r="N553" s="33" t="s">
        <v>40</v>
      </c>
      <c r="O553" s="33" t="s">
        <v>1175</v>
      </c>
      <c r="P553" s="33">
        <v>89</v>
      </c>
      <c r="Q553" s="33">
        <v>123</v>
      </c>
      <c r="R553" s="33">
        <f t="shared" si="218"/>
        <v>34</v>
      </c>
      <c r="S553" s="33">
        <f>S552+R553</f>
        <v>123</v>
      </c>
      <c r="T553" s="14">
        <v>1.6203670079309966</v>
      </c>
      <c r="U553" s="81">
        <v>-24.452942499999999</v>
      </c>
      <c r="W553" s="80">
        <v>0.102940018793993</v>
      </c>
      <c r="Y553" s="80">
        <v>1.7693480612045884E-2</v>
      </c>
      <c r="AA553" s="68">
        <f t="shared" si="219"/>
        <v>5.8179631837904466</v>
      </c>
      <c r="AB553" s="71">
        <v>7.38</v>
      </c>
      <c r="AC553" s="69">
        <f t="shared" si="220"/>
        <v>5.6712207484858226</v>
      </c>
      <c r="AD553" s="70">
        <f>AD552+AC553</f>
        <v>117.12186081233719</v>
      </c>
    </row>
    <row r="554" spans="1:31" s="61" customFormat="1" ht="15.75" x14ac:dyDescent="0.25">
      <c r="A554" s="21" t="s">
        <v>1181</v>
      </c>
      <c r="B554" s="38">
        <v>157</v>
      </c>
      <c r="C554" s="45">
        <v>-117.083759</v>
      </c>
      <c r="D554" s="45">
        <v>46.780453000000001</v>
      </c>
      <c r="E554" s="45">
        <v>493606.13669999997</v>
      </c>
      <c r="F554" s="45">
        <v>5180770.5240000002</v>
      </c>
      <c r="G554" s="45" t="s">
        <v>512</v>
      </c>
      <c r="H554" s="33">
        <v>1</v>
      </c>
      <c r="I554" s="33" t="s">
        <v>59</v>
      </c>
      <c r="J554" s="35" t="s">
        <v>1173</v>
      </c>
      <c r="K554" s="33">
        <v>14</v>
      </c>
      <c r="L554" s="33" t="s">
        <v>1121</v>
      </c>
      <c r="M554" s="33" t="s">
        <v>37</v>
      </c>
      <c r="N554" s="33" t="s">
        <v>169</v>
      </c>
      <c r="O554" s="33" t="s">
        <v>1175</v>
      </c>
      <c r="P554" s="33">
        <v>123</v>
      </c>
      <c r="Q554" s="33">
        <v>148</v>
      </c>
      <c r="R554" s="33">
        <f t="shared" si="218"/>
        <v>25</v>
      </c>
      <c r="S554" s="33">
        <f>S553+R554</f>
        <v>148</v>
      </c>
      <c r="T554" s="14">
        <v>1.5708095523972907</v>
      </c>
      <c r="U554" s="67">
        <v>-24.291346300000004</v>
      </c>
      <c r="W554" s="68">
        <v>0.10266576007770761</v>
      </c>
      <c r="Y554" s="68">
        <v>2.2009519184069938E-2</v>
      </c>
      <c r="AA554" s="68">
        <f t="shared" si="219"/>
        <v>4.6646071283563115</v>
      </c>
      <c r="AB554" s="71">
        <v>7.56</v>
      </c>
      <c r="AC554" s="69">
        <f t="shared" si="220"/>
        <v>4.0317089158547885</v>
      </c>
      <c r="AD554" s="70">
        <f>AD553+AC554</f>
        <v>121.15356972819198</v>
      </c>
    </row>
    <row r="556" spans="1:31" s="77" customFormat="1" ht="15.75" x14ac:dyDescent="0.25">
      <c r="A556" s="9" t="s">
        <v>1189</v>
      </c>
      <c r="B556" s="10">
        <v>159</v>
      </c>
      <c r="C556" s="11">
        <v>-117.08292299999999</v>
      </c>
      <c r="D556" s="11">
        <v>46.780442999999998</v>
      </c>
      <c r="E556" s="11">
        <v>493669.95280000003</v>
      </c>
      <c r="F556" s="11">
        <v>5180769.3449999997</v>
      </c>
      <c r="G556" s="11" t="s">
        <v>58</v>
      </c>
      <c r="H556" s="12">
        <v>3</v>
      </c>
      <c r="I556" s="12" t="s">
        <v>59</v>
      </c>
      <c r="J556" s="13" t="s">
        <v>1190</v>
      </c>
      <c r="K556" s="12">
        <v>16</v>
      </c>
      <c r="L556" s="12" t="s">
        <v>1121</v>
      </c>
      <c r="M556" s="12" t="s">
        <v>31</v>
      </c>
      <c r="N556" s="12" t="s">
        <v>31</v>
      </c>
      <c r="O556" s="12" t="s">
        <v>1191</v>
      </c>
      <c r="P556" s="12">
        <v>0</v>
      </c>
      <c r="Q556" s="12">
        <v>17</v>
      </c>
      <c r="R556" s="12">
        <f>Q556-P556</f>
        <v>17</v>
      </c>
      <c r="S556" s="12">
        <f>R556</f>
        <v>17</v>
      </c>
      <c r="T556" s="14">
        <v>1.3343123285043412</v>
      </c>
      <c r="U556" s="56">
        <v>-26.010249399999996</v>
      </c>
      <c r="W556" s="57">
        <v>1.7143104125736739</v>
      </c>
      <c r="Y556" s="57">
        <v>0.14666011787819255</v>
      </c>
      <c r="AA556" s="57">
        <f>W556/Y556</f>
        <v>11.689002009377091</v>
      </c>
      <c r="AB556" s="19">
        <v>5.29</v>
      </c>
      <c r="AC556" s="17">
        <f>R556*T556*W556</f>
        <v>38.886233812467083</v>
      </c>
      <c r="AD556" s="18">
        <f>AC556</f>
        <v>38.886233812467083</v>
      </c>
      <c r="AE556" s="20"/>
    </row>
    <row r="557" spans="1:31" s="77" customFormat="1" ht="15.75" x14ac:dyDescent="0.25">
      <c r="A557" s="9" t="s">
        <v>1192</v>
      </c>
      <c r="B557" s="10">
        <v>159</v>
      </c>
      <c r="C557" s="11">
        <v>-117.08292299999999</v>
      </c>
      <c r="D557" s="11">
        <v>46.780442999999998</v>
      </c>
      <c r="E557" s="11">
        <v>493669.95280000003</v>
      </c>
      <c r="F557" s="11">
        <v>5180769.3449999997</v>
      </c>
      <c r="G557" s="11" t="s">
        <v>58</v>
      </c>
      <c r="H557" s="12">
        <v>3</v>
      </c>
      <c r="I557" s="12" t="s">
        <v>59</v>
      </c>
      <c r="J557" s="13" t="s">
        <v>1190</v>
      </c>
      <c r="K557" s="12">
        <v>16</v>
      </c>
      <c r="L557" s="12" t="s">
        <v>1121</v>
      </c>
      <c r="M557" s="12" t="s">
        <v>35</v>
      </c>
      <c r="N557" s="12" t="s">
        <v>35</v>
      </c>
      <c r="O557" s="12" t="s">
        <v>1191</v>
      </c>
      <c r="P557" s="12">
        <v>17</v>
      </c>
      <c r="Q557" s="12">
        <v>57</v>
      </c>
      <c r="R557" s="12">
        <f>Q557-P557</f>
        <v>40</v>
      </c>
      <c r="S557" s="12">
        <f>S556+R557</f>
        <v>57</v>
      </c>
      <c r="T557" s="14">
        <v>1.4138367727829446</v>
      </c>
      <c r="U557" s="56">
        <v>-25.259452299999996</v>
      </c>
      <c r="W557" s="57">
        <v>0.45791022810890358</v>
      </c>
      <c r="Y557" s="57">
        <v>5.3049576894775581E-2</v>
      </c>
      <c r="AA557" s="57">
        <f>W557/Y557</f>
        <v>8.6317413806555621</v>
      </c>
      <c r="AB557" s="19">
        <v>6.28</v>
      </c>
      <c r="AC557" s="17">
        <f>R557*T557*W557</f>
        <v>25.896412765351773</v>
      </c>
      <c r="AD557" s="18">
        <f>AD556+AC557</f>
        <v>64.782646577818852</v>
      </c>
      <c r="AE557" s="20"/>
    </row>
    <row r="558" spans="1:31" s="77" customFormat="1" ht="15.75" x14ac:dyDescent="0.25">
      <c r="A558" s="9" t="s">
        <v>1193</v>
      </c>
      <c r="B558" s="10">
        <v>159</v>
      </c>
      <c r="C558" s="11">
        <v>-117.08292299999999</v>
      </c>
      <c r="D558" s="11">
        <v>46.780442999999998</v>
      </c>
      <c r="E558" s="11">
        <v>493669.95280000003</v>
      </c>
      <c r="F558" s="11">
        <v>5180769.3449999997</v>
      </c>
      <c r="G558" s="11" t="s">
        <v>58</v>
      </c>
      <c r="H558" s="12">
        <v>3</v>
      </c>
      <c r="I558" s="12" t="s">
        <v>59</v>
      </c>
      <c r="J558" s="13" t="s">
        <v>1190</v>
      </c>
      <c r="K558" s="12">
        <v>16</v>
      </c>
      <c r="L558" s="12" t="s">
        <v>1121</v>
      </c>
      <c r="M558" s="12" t="s">
        <v>66</v>
      </c>
      <c r="N558" s="12" t="s">
        <v>67</v>
      </c>
      <c r="O558" s="12" t="s">
        <v>1191</v>
      </c>
      <c r="P558" s="12">
        <v>57</v>
      </c>
      <c r="Q558" s="12">
        <v>92</v>
      </c>
      <c r="R558" s="12">
        <f>Q558-P558</f>
        <v>35</v>
      </c>
      <c r="S558" s="12">
        <f>S557+R558</f>
        <v>92</v>
      </c>
      <c r="T558" s="14">
        <v>1.5160929355780637</v>
      </c>
      <c r="U558" s="56">
        <v>-24.777459100000005</v>
      </c>
      <c r="W558" s="57">
        <v>0.31148697740286929</v>
      </c>
      <c r="Y558" s="57">
        <v>4.0463333538575209E-2</v>
      </c>
      <c r="AA558" s="57">
        <f>W558/Y558</f>
        <v>7.6980058280644901</v>
      </c>
      <c r="AB558" s="19">
        <v>6.76</v>
      </c>
      <c r="AC558" s="17">
        <f>R558*T558*W558</f>
        <v>16.528512208776892</v>
      </c>
      <c r="AD558" s="18">
        <f>AD557+AC558</f>
        <v>81.31115878659574</v>
      </c>
      <c r="AE558" s="20"/>
    </row>
    <row r="559" spans="1:31" s="77" customFormat="1" ht="15.75" x14ac:dyDescent="0.25">
      <c r="A559" s="9" t="s">
        <v>1194</v>
      </c>
      <c r="B559" s="10">
        <v>159</v>
      </c>
      <c r="C559" s="11">
        <v>-117.08292299999999</v>
      </c>
      <c r="D559" s="11">
        <v>46.780442999999998</v>
      </c>
      <c r="E559" s="11">
        <v>493669.95280000003</v>
      </c>
      <c r="F559" s="11">
        <v>5180769.3449999997</v>
      </c>
      <c r="G559" s="11" t="s">
        <v>58</v>
      </c>
      <c r="H559" s="12">
        <v>3</v>
      </c>
      <c r="I559" s="12" t="s">
        <v>59</v>
      </c>
      <c r="J559" s="13" t="s">
        <v>1190</v>
      </c>
      <c r="K559" s="12">
        <v>16</v>
      </c>
      <c r="L559" s="12" t="s">
        <v>1121</v>
      </c>
      <c r="M559" s="12" t="s">
        <v>66</v>
      </c>
      <c r="N559" s="12" t="s">
        <v>69</v>
      </c>
      <c r="O559" s="12" t="s">
        <v>1191</v>
      </c>
      <c r="P559" s="12">
        <v>92</v>
      </c>
      <c r="Q559" s="12">
        <v>127</v>
      </c>
      <c r="R559" s="12">
        <f>Q559-P559</f>
        <v>35</v>
      </c>
      <c r="S559" s="12">
        <f>S558+R559</f>
        <v>127</v>
      </c>
      <c r="T559" s="14">
        <v>1.5214928354329675</v>
      </c>
      <c r="U559" s="56">
        <v>-24.377857899999999</v>
      </c>
      <c r="W559" s="57">
        <v>0.15598128828952262</v>
      </c>
      <c r="Y559" s="57">
        <v>2.7682370671938305E-2</v>
      </c>
      <c r="AA559" s="57">
        <f>W559/Y559</f>
        <v>5.6346795633237177</v>
      </c>
      <c r="AB559" s="19">
        <v>7.01</v>
      </c>
      <c r="AC559" s="17">
        <f>R559*T559*W559</f>
        <v>8.3063544407939514</v>
      </c>
      <c r="AD559" s="18">
        <f>AD558+AC559</f>
        <v>89.617513227389693</v>
      </c>
      <c r="AE559" s="20"/>
    </row>
    <row r="560" spans="1:31" s="77" customFormat="1" ht="15.75" x14ac:dyDescent="0.25">
      <c r="A560" s="9" t="s">
        <v>1195</v>
      </c>
      <c r="B560" s="10">
        <v>159</v>
      </c>
      <c r="C560" s="11">
        <v>-117.08292299999999</v>
      </c>
      <c r="D560" s="11">
        <v>46.780442999999998</v>
      </c>
      <c r="E560" s="11">
        <v>493669.95280000003</v>
      </c>
      <c r="F560" s="11">
        <v>5180769.3449999997</v>
      </c>
      <c r="G560" s="11" t="s">
        <v>58</v>
      </c>
      <c r="H560" s="12">
        <v>3</v>
      </c>
      <c r="I560" s="12" t="s">
        <v>59</v>
      </c>
      <c r="J560" s="13" t="s">
        <v>1190</v>
      </c>
      <c r="K560" s="12">
        <v>16</v>
      </c>
      <c r="L560" s="12" t="s">
        <v>1121</v>
      </c>
      <c r="M560" s="12" t="s">
        <v>37</v>
      </c>
      <c r="N560" s="12" t="s">
        <v>219</v>
      </c>
      <c r="O560" s="12" t="s">
        <v>1191</v>
      </c>
      <c r="P560" s="12">
        <v>127</v>
      </c>
      <c r="Q560" s="12">
        <v>147</v>
      </c>
      <c r="R560" s="12">
        <f>Q560-P560</f>
        <v>20</v>
      </c>
      <c r="S560" s="12">
        <f>S559+R560</f>
        <v>147</v>
      </c>
      <c r="T560" s="14">
        <v>1.5909277319225008</v>
      </c>
      <c r="U560" s="56">
        <v>-24.380947599999995</v>
      </c>
      <c r="W560" s="57">
        <v>0.13047215330819867</v>
      </c>
      <c r="Y560" s="57">
        <v>2.7088941415483191E-2</v>
      </c>
      <c r="AA560" s="57">
        <f>W560/Y560</f>
        <v>4.8164360248357605</v>
      </c>
      <c r="AB560" s="19">
        <v>7.06</v>
      </c>
      <c r="AC560" s="17">
        <f>R560*T560*W560</f>
        <v>4.1514353388331466</v>
      </c>
      <c r="AD560" s="18">
        <f>AD559+AC560</f>
        <v>93.768948566222846</v>
      </c>
      <c r="AE560" s="20"/>
    </row>
    <row r="562" spans="1:31" s="77" customFormat="1" ht="15.75" x14ac:dyDescent="0.25">
      <c r="A562" s="9" t="s">
        <v>1202</v>
      </c>
      <c r="B562" s="10">
        <v>161</v>
      </c>
      <c r="C562" s="11">
        <v>-117.082087</v>
      </c>
      <c r="D562" s="11">
        <v>46.780282</v>
      </c>
      <c r="E562" s="11">
        <v>493733.75140000001</v>
      </c>
      <c r="F562" s="11">
        <v>5180751.3880000003</v>
      </c>
      <c r="G562" s="11" t="s">
        <v>512</v>
      </c>
      <c r="H562" s="12">
        <v>5</v>
      </c>
      <c r="I562" s="12" t="s">
        <v>59</v>
      </c>
      <c r="J562" s="13" t="s">
        <v>1203</v>
      </c>
      <c r="K562" s="12">
        <v>18</v>
      </c>
      <c r="L562" s="12" t="s">
        <v>1121</v>
      </c>
      <c r="M562" s="12" t="s">
        <v>31</v>
      </c>
      <c r="N562" s="12" t="s">
        <v>31</v>
      </c>
      <c r="O562" s="12" t="s">
        <v>1204</v>
      </c>
      <c r="P562" s="12">
        <v>0</v>
      </c>
      <c r="Q562" s="12">
        <v>23</v>
      </c>
      <c r="R562" s="12">
        <f t="shared" ref="R562:R567" si="221">Q562-P562</f>
        <v>23</v>
      </c>
      <c r="S562" s="12">
        <f>R562</f>
        <v>23</v>
      </c>
      <c r="T562" s="14">
        <v>1.1630636704072812</v>
      </c>
      <c r="U562" s="56">
        <v>-25.9855318</v>
      </c>
      <c r="W562" s="57">
        <v>2.0761788012784024</v>
      </c>
      <c r="Y562" s="57">
        <v>0.17962567313164923</v>
      </c>
      <c r="AA562" s="57">
        <f t="shared" ref="AA562:AA567" si="222">W562/Y562</f>
        <v>11.558363373573847</v>
      </c>
      <c r="AB562" s="19">
        <v>5.27</v>
      </c>
      <c r="AC562" s="17">
        <f t="shared" ref="AC562:AC567" si="223">R562*T562*W562</f>
        <v>55.538747151842905</v>
      </c>
      <c r="AD562" s="18">
        <f>AC562</f>
        <v>55.538747151842905</v>
      </c>
    </row>
    <row r="563" spans="1:31" s="77" customFormat="1" ht="15.75" x14ac:dyDescent="0.25">
      <c r="A563" s="9" t="s">
        <v>1205</v>
      </c>
      <c r="B563" s="10">
        <v>161</v>
      </c>
      <c r="C563" s="11">
        <v>-117.082087</v>
      </c>
      <c r="D563" s="11">
        <v>46.780282</v>
      </c>
      <c r="E563" s="11">
        <v>493733.75140000001</v>
      </c>
      <c r="F563" s="11">
        <v>5180751.3880000003</v>
      </c>
      <c r="G563" s="11" t="s">
        <v>512</v>
      </c>
      <c r="H563" s="12">
        <v>5</v>
      </c>
      <c r="I563" s="12" t="s">
        <v>59</v>
      </c>
      <c r="J563" s="13" t="s">
        <v>1203</v>
      </c>
      <c r="K563" s="12">
        <v>18</v>
      </c>
      <c r="L563" s="12" t="s">
        <v>1121</v>
      </c>
      <c r="M563" s="12" t="s">
        <v>29</v>
      </c>
      <c r="N563" s="12" t="s">
        <v>29</v>
      </c>
      <c r="O563" s="12" t="s">
        <v>1204</v>
      </c>
      <c r="P563" s="12">
        <v>23</v>
      </c>
      <c r="Q563" s="12">
        <v>65</v>
      </c>
      <c r="R563" s="12">
        <f t="shared" si="221"/>
        <v>42</v>
      </c>
      <c r="S563" s="12">
        <f>S562+R563</f>
        <v>65</v>
      </c>
      <c r="T563" s="14">
        <v>1.175218336294451</v>
      </c>
      <c r="U563" s="56">
        <v>-25.205897500000003</v>
      </c>
      <c r="W563" s="57">
        <v>1.7146196286472146</v>
      </c>
      <c r="Y563" s="57">
        <v>0.15334190981432361</v>
      </c>
      <c r="AA563" s="57">
        <f t="shared" si="222"/>
        <v>11.181676494856417</v>
      </c>
      <c r="AB563" s="19">
        <v>6.04</v>
      </c>
      <c r="AC563" s="17">
        <f t="shared" si="223"/>
        <v>84.632201948976729</v>
      </c>
      <c r="AD563" s="18">
        <f>AD562+AC563</f>
        <v>140.17094910081963</v>
      </c>
    </row>
    <row r="564" spans="1:31" s="77" customFormat="1" ht="15.75" x14ac:dyDescent="0.25">
      <c r="A564" s="9" t="s">
        <v>1206</v>
      </c>
      <c r="B564" s="10">
        <v>161</v>
      </c>
      <c r="C564" s="11">
        <v>-117.082087</v>
      </c>
      <c r="D564" s="11">
        <v>46.780282</v>
      </c>
      <c r="E564" s="11">
        <v>493733.75140000001</v>
      </c>
      <c r="F564" s="11">
        <v>5180751.3880000003</v>
      </c>
      <c r="G564" s="11" t="s">
        <v>512</v>
      </c>
      <c r="H564" s="12">
        <v>5</v>
      </c>
      <c r="I564" s="12" t="s">
        <v>59</v>
      </c>
      <c r="J564" s="13" t="s">
        <v>1203</v>
      </c>
      <c r="K564" s="12">
        <v>18</v>
      </c>
      <c r="L564" s="12" t="s">
        <v>1121</v>
      </c>
      <c r="M564" s="12" t="s">
        <v>35</v>
      </c>
      <c r="N564" s="12" t="s">
        <v>35</v>
      </c>
      <c r="O564" s="12" t="s">
        <v>1204</v>
      </c>
      <c r="P564" s="12">
        <v>65</v>
      </c>
      <c r="Q564" s="12">
        <v>103</v>
      </c>
      <c r="R564" s="12">
        <f t="shared" si="221"/>
        <v>38</v>
      </c>
      <c r="S564" s="12">
        <f>S563+R564</f>
        <v>103</v>
      </c>
      <c r="T564" s="14">
        <v>1.117651190622917</v>
      </c>
      <c r="U564" s="56">
        <v>-25.104967300000002</v>
      </c>
      <c r="W564" s="57">
        <v>1.1962482132017465</v>
      </c>
      <c r="Y564" s="57">
        <v>0.11595018504376434</v>
      </c>
      <c r="AA564" s="57">
        <f t="shared" si="222"/>
        <v>10.316915085131029</v>
      </c>
      <c r="AB564" s="19">
        <v>6.57</v>
      </c>
      <c r="AC564" s="17">
        <f t="shared" si="223"/>
        <v>50.805553111087825</v>
      </c>
      <c r="AD564" s="18">
        <f>AD563+AC564</f>
        <v>190.97650221190744</v>
      </c>
    </row>
    <row r="565" spans="1:31" s="77" customFormat="1" ht="15.75" x14ac:dyDescent="0.25">
      <c r="A565" s="9" t="s">
        <v>1207</v>
      </c>
      <c r="B565" s="10">
        <v>161</v>
      </c>
      <c r="C565" s="11">
        <v>-117.082087</v>
      </c>
      <c r="D565" s="11">
        <v>46.780282</v>
      </c>
      <c r="E565" s="11">
        <v>493733.75140000001</v>
      </c>
      <c r="F565" s="11">
        <v>5180751.3880000003</v>
      </c>
      <c r="G565" s="11" t="s">
        <v>512</v>
      </c>
      <c r="H565" s="12">
        <v>5</v>
      </c>
      <c r="I565" s="12" t="s">
        <v>59</v>
      </c>
      <c r="J565" s="13" t="s">
        <v>1203</v>
      </c>
      <c r="K565" s="12">
        <v>18</v>
      </c>
      <c r="L565" s="12" t="s">
        <v>1121</v>
      </c>
      <c r="M565" s="12" t="s">
        <v>135</v>
      </c>
      <c r="N565" s="33" t="s">
        <v>135</v>
      </c>
      <c r="O565" s="33" t="s">
        <v>1204</v>
      </c>
      <c r="P565" s="33">
        <v>103</v>
      </c>
      <c r="Q565" s="33">
        <v>115</v>
      </c>
      <c r="R565" s="12">
        <f t="shared" si="221"/>
        <v>12</v>
      </c>
      <c r="S565" s="12">
        <f>S564+R565</f>
        <v>115</v>
      </c>
      <c r="T565" s="14">
        <v>1.3124065815116837</v>
      </c>
      <c r="U565" s="56">
        <v>-25.332575200000004</v>
      </c>
      <c r="W565" s="57">
        <v>0.58298779643584719</v>
      </c>
      <c r="Y565" s="57">
        <v>6.1740145176922029E-2</v>
      </c>
      <c r="AA565" s="57">
        <f t="shared" si="222"/>
        <v>9.4426048847997102</v>
      </c>
      <c r="AB565" s="19">
        <v>6.8</v>
      </c>
      <c r="AC565" s="17">
        <f t="shared" si="223"/>
        <v>9.1814042518007941</v>
      </c>
      <c r="AD565" s="18">
        <f>AD564+AC565</f>
        <v>200.15790646370823</v>
      </c>
    </row>
    <row r="566" spans="1:31" s="77" customFormat="1" ht="15.75" x14ac:dyDescent="0.25">
      <c r="A566" s="9" t="s">
        <v>1208</v>
      </c>
      <c r="B566" s="10">
        <v>161</v>
      </c>
      <c r="C566" s="11">
        <v>-117.082087</v>
      </c>
      <c r="D566" s="11">
        <v>46.780282</v>
      </c>
      <c r="E566" s="11">
        <v>493733.75140000001</v>
      </c>
      <c r="F566" s="11">
        <v>5180751.3880000003</v>
      </c>
      <c r="G566" s="11" t="s">
        <v>512</v>
      </c>
      <c r="H566" s="12">
        <v>5</v>
      </c>
      <c r="I566" s="12" t="s">
        <v>59</v>
      </c>
      <c r="J566" s="13" t="s">
        <v>1203</v>
      </c>
      <c r="K566" s="12">
        <v>18</v>
      </c>
      <c r="L566" s="12" t="s">
        <v>1121</v>
      </c>
      <c r="M566" s="12" t="s">
        <v>137</v>
      </c>
      <c r="N566" s="33" t="s">
        <v>137</v>
      </c>
      <c r="O566" s="33" t="s">
        <v>1204</v>
      </c>
      <c r="P566" s="33">
        <v>115</v>
      </c>
      <c r="Q566" s="33">
        <v>135</v>
      </c>
      <c r="R566" s="12">
        <f t="shared" si="221"/>
        <v>20</v>
      </c>
      <c r="S566" s="12">
        <f>S565+R566</f>
        <v>135</v>
      </c>
      <c r="T566" s="14">
        <v>1.5873218777430749</v>
      </c>
      <c r="U566" s="56">
        <v>-25.549884100000003</v>
      </c>
      <c r="W566" s="57">
        <v>0.33308206033622473</v>
      </c>
      <c r="Y566" s="57">
        <v>3.5731749443463579E-2</v>
      </c>
      <c r="AA566" s="57">
        <f t="shared" si="222"/>
        <v>9.3217395040576587</v>
      </c>
      <c r="AB566" s="19">
        <v>7.14</v>
      </c>
      <c r="AC566" s="17">
        <f t="shared" si="223"/>
        <v>10.574168829108569</v>
      </c>
      <c r="AD566" s="18">
        <f>AD565+AC566</f>
        <v>210.7320752928168</v>
      </c>
    </row>
    <row r="567" spans="1:31" s="77" customFormat="1" ht="15.75" x14ac:dyDescent="0.25">
      <c r="A567" s="9" t="s">
        <v>1209</v>
      </c>
      <c r="B567" s="10">
        <v>161</v>
      </c>
      <c r="C567" s="11">
        <v>-117.082087</v>
      </c>
      <c r="D567" s="11">
        <v>46.780282</v>
      </c>
      <c r="E567" s="11">
        <v>493733.75140000001</v>
      </c>
      <c r="F567" s="11">
        <v>5180751.3880000003</v>
      </c>
      <c r="G567" s="11" t="s">
        <v>512</v>
      </c>
      <c r="H567" s="12">
        <v>5</v>
      </c>
      <c r="I567" s="12" t="s">
        <v>59</v>
      </c>
      <c r="J567" s="13" t="s">
        <v>1203</v>
      </c>
      <c r="K567" s="12">
        <v>18</v>
      </c>
      <c r="L567" s="12" t="s">
        <v>1121</v>
      </c>
      <c r="M567" s="12" t="s">
        <v>66</v>
      </c>
      <c r="N567" s="33" t="s">
        <v>85</v>
      </c>
      <c r="O567" s="33" t="s">
        <v>1204</v>
      </c>
      <c r="P567" s="33">
        <v>135</v>
      </c>
      <c r="Q567" s="33">
        <v>153</v>
      </c>
      <c r="R567" s="12">
        <f t="shared" si="221"/>
        <v>18</v>
      </c>
      <c r="S567" s="12">
        <f>S566+R567</f>
        <v>153</v>
      </c>
      <c r="T567" s="14">
        <v>1.6892338857365863</v>
      </c>
      <c r="U567" s="56">
        <v>-24.831013900000006</v>
      </c>
      <c r="W567" s="57">
        <v>0.31339437336150566</v>
      </c>
      <c r="Y567" s="57">
        <v>4.2861251320577533E-2</v>
      </c>
      <c r="AA567" s="57">
        <f t="shared" si="222"/>
        <v>7.3118344356653475</v>
      </c>
      <c r="AB567" s="19">
        <v>6.92</v>
      </c>
      <c r="AC567" s="17">
        <f t="shared" si="223"/>
        <v>9.5291351114658962</v>
      </c>
      <c r="AD567" s="18">
        <f>AD566+AC567</f>
        <v>220.26121040428271</v>
      </c>
    </row>
    <row r="569" spans="1:31" s="77" customFormat="1" ht="15.75" x14ac:dyDescent="0.25">
      <c r="A569" s="9" t="s">
        <v>1216</v>
      </c>
      <c r="B569" s="10">
        <v>163</v>
      </c>
      <c r="C569" s="11">
        <v>-117.08125099999999</v>
      </c>
      <c r="D569" s="11">
        <v>46.780422999999999</v>
      </c>
      <c r="E569" s="11">
        <v>493797.58500000002</v>
      </c>
      <c r="F569" s="11">
        <v>5180766.9890000001</v>
      </c>
      <c r="G569" s="11" t="s">
        <v>58</v>
      </c>
      <c r="H569" s="12">
        <v>6</v>
      </c>
      <c r="I569" s="12" t="s">
        <v>59</v>
      </c>
      <c r="J569" s="13" t="s">
        <v>1217</v>
      </c>
      <c r="K569" s="12">
        <v>20</v>
      </c>
      <c r="L569" s="12" t="s">
        <v>1121</v>
      </c>
      <c r="M569" s="12" t="s">
        <v>31</v>
      </c>
      <c r="N569" s="12" t="s">
        <v>31</v>
      </c>
      <c r="O569" s="12" t="s">
        <v>1218</v>
      </c>
      <c r="P569" s="12">
        <v>0</v>
      </c>
      <c r="Q569" s="12">
        <v>15</v>
      </c>
      <c r="R569" s="12">
        <f>Q569-P569</f>
        <v>15</v>
      </c>
      <c r="S569" s="12">
        <f>R569</f>
        <v>15</v>
      </c>
      <c r="T569" s="14">
        <v>1.2647844383834055</v>
      </c>
      <c r="U569" s="56">
        <v>-26.184302500000005</v>
      </c>
      <c r="W569" s="57">
        <v>2.0197216103482214</v>
      </c>
      <c r="Y569" s="57">
        <v>0.16972723438159068</v>
      </c>
      <c r="AA569" s="57">
        <f>W569/Y569</f>
        <v>11.899808641242368</v>
      </c>
      <c r="AB569" s="19">
        <v>5</v>
      </c>
      <c r="AC569" s="17">
        <f>R569*T569*W569</f>
        <v>38.317686939526538</v>
      </c>
      <c r="AD569" s="18">
        <f>AC569</f>
        <v>38.317686939526538</v>
      </c>
      <c r="AE569" s="20"/>
    </row>
    <row r="570" spans="1:31" s="77" customFormat="1" ht="15.75" x14ac:dyDescent="0.25">
      <c r="A570" s="9" t="s">
        <v>1219</v>
      </c>
      <c r="B570" s="10">
        <v>163</v>
      </c>
      <c r="C570" s="11">
        <v>-117.08125099999999</v>
      </c>
      <c r="D570" s="11">
        <v>46.780422999999999</v>
      </c>
      <c r="E570" s="11">
        <v>493797.58500000002</v>
      </c>
      <c r="F570" s="11">
        <v>5180766.9890000001</v>
      </c>
      <c r="G570" s="11" t="s">
        <v>58</v>
      </c>
      <c r="H570" s="12">
        <v>6</v>
      </c>
      <c r="I570" s="12" t="s">
        <v>59</v>
      </c>
      <c r="J570" s="13" t="s">
        <v>1217</v>
      </c>
      <c r="K570" s="12">
        <v>20</v>
      </c>
      <c r="L570" s="12" t="s">
        <v>1121</v>
      </c>
      <c r="M570" s="12" t="s">
        <v>29</v>
      </c>
      <c r="N570" s="12" t="s">
        <v>149</v>
      </c>
      <c r="O570" s="12" t="s">
        <v>1218</v>
      </c>
      <c r="P570" s="12">
        <v>15</v>
      </c>
      <c r="Q570" s="12">
        <v>34</v>
      </c>
      <c r="R570" s="12">
        <f>Q570-P570</f>
        <v>19</v>
      </c>
      <c r="S570" s="12">
        <f>S569+R570</f>
        <v>34</v>
      </c>
      <c r="T570" s="14">
        <v>1.3856034580940377</v>
      </c>
      <c r="U570" s="56">
        <v>-25.606528600000001</v>
      </c>
      <c r="W570" s="57">
        <v>1.4661016151057118</v>
      </c>
      <c r="Y570" s="57">
        <v>0.13165842633140276</v>
      </c>
      <c r="AA570" s="57">
        <f>W570/Y570</f>
        <v>11.135645897933856</v>
      </c>
      <c r="AB570" s="19">
        <v>5.6</v>
      </c>
      <c r="AC570" s="17">
        <f>R570*T570*W570</f>
        <v>38.597273888346834</v>
      </c>
      <c r="AD570" s="18">
        <f>AD569+AC570</f>
        <v>76.914960827873372</v>
      </c>
      <c r="AE570" s="20"/>
    </row>
    <row r="571" spans="1:31" s="77" customFormat="1" ht="15.75" x14ac:dyDescent="0.25">
      <c r="A571" s="9" t="s">
        <v>1220</v>
      </c>
      <c r="B571" s="10">
        <v>163</v>
      </c>
      <c r="C571" s="11">
        <v>-117.08125099999999</v>
      </c>
      <c r="D571" s="11">
        <v>46.780422999999999</v>
      </c>
      <c r="E571" s="11">
        <v>493797.58500000002</v>
      </c>
      <c r="F571" s="11">
        <v>5180766.9890000001</v>
      </c>
      <c r="G571" s="11" t="s">
        <v>58</v>
      </c>
      <c r="H571" s="12">
        <v>6</v>
      </c>
      <c r="I571" s="12" t="s">
        <v>59</v>
      </c>
      <c r="J571" s="13" t="s">
        <v>1217</v>
      </c>
      <c r="K571" s="12">
        <v>20</v>
      </c>
      <c r="L571" s="12" t="s">
        <v>1121</v>
      </c>
      <c r="M571" s="12" t="s">
        <v>29</v>
      </c>
      <c r="N571" s="12" t="s">
        <v>151</v>
      </c>
      <c r="O571" s="12" t="s">
        <v>1218</v>
      </c>
      <c r="P571" s="12">
        <v>34</v>
      </c>
      <c r="Q571" s="12">
        <v>72</v>
      </c>
      <c r="R571" s="12">
        <f>Q571-P571</f>
        <v>38</v>
      </c>
      <c r="S571" s="12">
        <f>S570+R571</f>
        <v>72</v>
      </c>
      <c r="T571" s="14">
        <v>1.3034955625625282</v>
      </c>
      <c r="U571" s="56">
        <v>-24.958721499999999</v>
      </c>
      <c r="W571" s="57">
        <v>0.63373208292820615</v>
      </c>
      <c r="Y571" s="57">
        <v>6.8272433585296236E-2</v>
      </c>
      <c r="AA571" s="57">
        <f>W571/Y571</f>
        <v>9.2824006652180096</v>
      </c>
      <c r="AB571" s="19">
        <v>6.26</v>
      </c>
      <c r="AC571" s="17">
        <f>R571*T571*W571</f>
        <v>31.390544402116141</v>
      </c>
      <c r="AD571" s="18">
        <f>AD570+AC571</f>
        <v>108.30550522998951</v>
      </c>
      <c r="AE571" s="20"/>
    </row>
    <row r="572" spans="1:31" s="77" customFormat="1" ht="15.75" x14ac:dyDescent="0.25">
      <c r="A572" s="9" t="s">
        <v>1221</v>
      </c>
      <c r="B572" s="10">
        <v>163</v>
      </c>
      <c r="C572" s="11">
        <v>-117.08125099999999</v>
      </c>
      <c r="D572" s="11">
        <v>46.780422999999999</v>
      </c>
      <c r="E572" s="11">
        <v>493797.58500000002</v>
      </c>
      <c r="F572" s="11">
        <v>5180766.9890000001</v>
      </c>
      <c r="G572" s="11" t="s">
        <v>58</v>
      </c>
      <c r="H572" s="12">
        <v>6</v>
      </c>
      <c r="I572" s="12" t="s">
        <v>59</v>
      </c>
      <c r="J572" s="13" t="s">
        <v>1217</v>
      </c>
      <c r="K572" s="12">
        <v>20</v>
      </c>
      <c r="L572" s="12" t="s">
        <v>1121</v>
      </c>
      <c r="M572" s="12" t="s">
        <v>66</v>
      </c>
      <c r="N572" s="12" t="s">
        <v>66</v>
      </c>
      <c r="O572" s="12" t="s">
        <v>1218</v>
      </c>
      <c r="P572" s="12">
        <v>72</v>
      </c>
      <c r="Q572" s="12">
        <v>122</v>
      </c>
      <c r="R572" s="12">
        <f>Q572-P572</f>
        <v>50</v>
      </c>
      <c r="S572" s="12">
        <f>S571+R572</f>
        <v>122</v>
      </c>
      <c r="T572" s="14">
        <v>1.5698881290425484</v>
      </c>
      <c r="U572" s="56">
        <v>-24.626063800000008</v>
      </c>
      <c r="W572" s="57">
        <v>0.29731948757763971</v>
      </c>
      <c r="Y572" s="57">
        <v>4.7389605978260869E-2</v>
      </c>
      <c r="AA572" s="57">
        <f>W572/Y572</f>
        <v>6.2739387981835018</v>
      </c>
      <c r="AB572" s="19">
        <v>6.65</v>
      </c>
      <c r="AC572" s="17">
        <f>R572*T572*W572</f>
        <v>23.337916704057502</v>
      </c>
      <c r="AD572" s="18">
        <f>AD571+AC572</f>
        <v>131.64342193404701</v>
      </c>
      <c r="AE572" s="20"/>
    </row>
    <row r="573" spans="1:31" s="77" customFormat="1" ht="15.75" x14ac:dyDescent="0.25">
      <c r="A573" s="21" t="s">
        <v>1222</v>
      </c>
      <c r="B573" s="38">
        <v>163</v>
      </c>
      <c r="C573" s="11">
        <v>-117.08125099999999</v>
      </c>
      <c r="D573" s="11">
        <v>46.780422999999999</v>
      </c>
      <c r="E573" s="11">
        <v>493797.58500000002</v>
      </c>
      <c r="F573" s="11">
        <v>5180766.9890000001</v>
      </c>
      <c r="G573" s="11" t="s">
        <v>58</v>
      </c>
      <c r="H573" s="33">
        <v>6</v>
      </c>
      <c r="I573" s="33" t="s">
        <v>59</v>
      </c>
      <c r="J573" s="35" t="s">
        <v>1217</v>
      </c>
      <c r="K573" s="33">
        <v>20</v>
      </c>
      <c r="L573" s="33" t="s">
        <v>1121</v>
      </c>
      <c r="M573" s="33" t="s">
        <v>37</v>
      </c>
      <c r="N573" s="33" t="s">
        <v>219</v>
      </c>
      <c r="O573" s="33" t="s">
        <v>1218</v>
      </c>
      <c r="P573" s="33">
        <v>122</v>
      </c>
      <c r="Q573" s="33">
        <v>153</v>
      </c>
      <c r="R573" s="12">
        <f>Q573-P573</f>
        <v>31</v>
      </c>
      <c r="S573" s="12">
        <f>S572+R573</f>
        <v>153</v>
      </c>
      <c r="T573" s="14">
        <v>1.723349618166929</v>
      </c>
      <c r="U573" s="56">
        <v>-24.337691800000005</v>
      </c>
      <c r="W573" s="57">
        <v>0.19340752801455796</v>
      </c>
      <c r="Y573" s="57">
        <v>3.228139067139163E-2</v>
      </c>
      <c r="AA573" s="57">
        <f>W573/Y573</f>
        <v>5.9913009939178155</v>
      </c>
      <c r="AB573" s="19">
        <v>6.76</v>
      </c>
      <c r="AC573" s="17">
        <f>R573*T573*W573</f>
        <v>10.332572476189441</v>
      </c>
      <c r="AD573" s="18">
        <f>AD572+AC573</f>
        <v>141.97599441023647</v>
      </c>
      <c r="AE573" s="20"/>
    </row>
    <row r="575" spans="1:31" s="77" customFormat="1" ht="15.75" x14ac:dyDescent="0.25">
      <c r="A575" s="9" t="s">
        <v>1229</v>
      </c>
      <c r="B575" s="10">
        <v>165</v>
      </c>
      <c r="C575" s="11">
        <v>-117.080415</v>
      </c>
      <c r="D575" s="11">
        <v>46.780541999999997</v>
      </c>
      <c r="E575" s="11">
        <v>493861.41580000002</v>
      </c>
      <c r="F575" s="11">
        <v>5180780.1469999999</v>
      </c>
      <c r="G575" s="11" t="s">
        <v>58</v>
      </c>
      <c r="H575" s="12">
        <v>1</v>
      </c>
      <c r="I575" s="12" t="s">
        <v>117</v>
      </c>
      <c r="J575" s="13" t="s">
        <v>1230</v>
      </c>
      <c r="K575" s="12">
        <v>22</v>
      </c>
      <c r="L575" s="12" t="s">
        <v>1121</v>
      </c>
      <c r="M575" s="12" t="s">
        <v>31</v>
      </c>
      <c r="N575" s="12" t="s">
        <v>31</v>
      </c>
      <c r="O575" s="12" t="s">
        <v>1231</v>
      </c>
      <c r="P575" s="12">
        <v>0</v>
      </c>
      <c r="Q575" s="12">
        <v>25</v>
      </c>
      <c r="R575" s="12">
        <f>Q575-P575</f>
        <v>25</v>
      </c>
      <c r="S575" s="12">
        <f>R575</f>
        <v>25</v>
      </c>
      <c r="T575" s="14">
        <v>1.3859908747318272</v>
      </c>
      <c r="U575" s="56">
        <v>-25.790880700000006</v>
      </c>
      <c r="W575" s="57">
        <v>1.6078906671461966</v>
      </c>
      <c r="Y575" s="57">
        <v>0.14433150512497753</v>
      </c>
      <c r="AA575" s="57">
        <f>W575/Y575</f>
        <v>11.140261204606119</v>
      </c>
      <c r="AB575" s="19">
        <v>5.27</v>
      </c>
      <c r="AC575" s="17">
        <f>R575*T575*W575</f>
        <v>55.713044805777457</v>
      </c>
      <c r="AD575" s="18">
        <f>AC575</f>
        <v>55.713044805777457</v>
      </c>
    </row>
    <row r="576" spans="1:31" s="77" customFormat="1" ht="15.75" x14ac:dyDescent="0.25">
      <c r="A576" s="9" t="s">
        <v>1232</v>
      </c>
      <c r="B576" s="10">
        <v>165</v>
      </c>
      <c r="C576" s="11">
        <v>-117.080415</v>
      </c>
      <c r="D576" s="11">
        <v>46.780541999999997</v>
      </c>
      <c r="E576" s="11">
        <v>493861.41580000002</v>
      </c>
      <c r="F576" s="11">
        <v>5180780.1469999999</v>
      </c>
      <c r="G576" s="11" t="s">
        <v>58</v>
      </c>
      <c r="H576" s="12">
        <v>1</v>
      </c>
      <c r="I576" s="12" t="s">
        <v>117</v>
      </c>
      <c r="J576" s="13" t="s">
        <v>1230</v>
      </c>
      <c r="K576" s="12">
        <v>22</v>
      </c>
      <c r="L576" s="12" t="s">
        <v>1121</v>
      </c>
      <c r="M576" s="12" t="s">
        <v>29</v>
      </c>
      <c r="N576" s="12" t="s">
        <v>29</v>
      </c>
      <c r="O576" s="12" t="s">
        <v>1231</v>
      </c>
      <c r="P576" s="12">
        <v>25</v>
      </c>
      <c r="Q576" s="12">
        <v>60</v>
      </c>
      <c r="R576" s="12">
        <f>Q576-P576</f>
        <v>35</v>
      </c>
      <c r="S576" s="12">
        <f>S575+R576</f>
        <v>60</v>
      </c>
      <c r="T576" s="14">
        <v>1.5056839180945985</v>
      </c>
      <c r="U576" s="56">
        <v>-25.577691400000003</v>
      </c>
      <c r="W576" s="57">
        <v>0.79327757643341701</v>
      </c>
      <c r="Y576" s="57">
        <v>8.4303968032710716E-2</v>
      </c>
      <c r="AA576" s="57">
        <f>W576/Y576</f>
        <v>9.4097299918981037</v>
      </c>
      <c r="AB576" s="19">
        <v>6.07</v>
      </c>
      <c r="AC576" s="17">
        <f>R576*T576*W576</f>
        <v>41.804885129729911</v>
      </c>
      <c r="AD576" s="18">
        <f>AD575+AC576</f>
        <v>97.517929935507368</v>
      </c>
    </row>
    <row r="577" spans="1:31" s="77" customFormat="1" ht="15.75" x14ac:dyDescent="0.25">
      <c r="A577" s="9" t="s">
        <v>1233</v>
      </c>
      <c r="B577" s="10">
        <v>165</v>
      </c>
      <c r="C577" s="11">
        <v>-117.080415</v>
      </c>
      <c r="D577" s="11">
        <v>46.780541999999997</v>
      </c>
      <c r="E577" s="11">
        <v>493861.41580000002</v>
      </c>
      <c r="F577" s="11">
        <v>5180780.1469999999</v>
      </c>
      <c r="G577" s="11" t="s">
        <v>58</v>
      </c>
      <c r="H577" s="12">
        <v>1</v>
      </c>
      <c r="I577" s="12" t="s">
        <v>117</v>
      </c>
      <c r="J577" s="13" t="s">
        <v>1230</v>
      </c>
      <c r="K577" s="12">
        <v>22</v>
      </c>
      <c r="L577" s="12" t="s">
        <v>1121</v>
      </c>
      <c r="M577" s="12" t="s">
        <v>66</v>
      </c>
      <c r="N577" s="12" t="s">
        <v>67</v>
      </c>
      <c r="O577" s="12" t="s">
        <v>1231</v>
      </c>
      <c r="P577" s="12">
        <v>60</v>
      </c>
      <c r="Q577" s="12">
        <v>96</v>
      </c>
      <c r="R577" s="12">
        <f>Q577-P577</f>
        <v>36</v>
      </c>
      <c r="S577" s="12">
        <f>S576+R577</f>
        <v>96</v>
      </c>
      <c r="T577" s="14">
        <v>1.5251312547979214</v>
      </c>
      <c r="U577" s="56">
        <v>-24.756861099999998</v>
      </c>
      <c r="W577" s="57">
        <v>0.34155027801338234</v>
      </c>
      <c r="Y577" s="57">
        <v>4.0353171237395152E-2</v>
      </c>
      <c r="AA577" s="57">
        <f>W577/Y577</f>
        <v>8.464025689680339</v>
      </c>
      <c r="AB577" s="19">
        <v>6.59</v>
      </c>
      <c r="AC577" s="17">
        <f>R577*T577*W577</f>
        <v>18.752724146992634</v>
      </c>
      <c r="AD577" s="18">
        <f>AD576+AC577</f>
        <v>116.2706540825</v>
      </c>
    </row>
    <row r="578" spans="1:31" s="77" customFormat="1" ht="15.75" x14ac:dyDescent="0.25">
      <c r="A578" s="9" t="s">
        <v>1234</v>
      </c>
      <c r="B578" s="10">
        <v>165</v>
      </c>
      <c r="C578" s="11">
        <v>-117.080415</v>
      </c>
      <c r="D578" s="11">
        <v>46.780541999999997</v>
      </c>
      <c r="E578" s="11">
        <v>493861.41580000002</v>
      </c>
      <c r="F578" s="11">
        <v>5180780.1469999999</v>
      </c>
      <c r="G578" s="11" t="s">
        <v>58</v>
      </c>
      <c r="H578" s="12">
        <v>1</v>
      </c>
      <c r="I578" s="12" t="s">
        <v>117</v>
      </c>
      <c r="J578" s="13" t="s">
        <v>1230</v>
      </c>
      <c r="K578" s="12">
        <v>22</v>
      </c>
      <c r="L578" s="12" t="s">
        <v>1121</v>
      </c>
      <c r="M578" s="12" t="s">
        <v>66</v>
      </c>
      <c r="N578" s="12" t="s">
        <v>69</v>
      </c>
      <c r="O578" s="12" t="s">
        <v>1231</v>
      </c>
      <c r="P578" s="12">
        <v>96</v>
      </c>
      <c r="Q578" s="12">
        <v>138</v>
      </c>
      <c r="R578" s="12">
        <f>Q578-P578</f>
        <v>42</v>
      </c>
      <c r="S578" s="12">
        <f>S577+R578</f>
        <v>138</v>
      </c>
      <c r="T578" s="14">
        <v>1.6446602880444852</v>
      </c>
      <c r="U578" s="56">
        <v>-24.549851200000003</v>
      </c>
      <c r="W578" s="57">
        <v>0.29705274562125072</v>
      </c>
      <c r="Y578" s="57">
        <v>3.6009269104989666E-2</v>
      </c>
      <c r="AA578" s="57">
        <f>W578/Y578</f>
        <v>8.2493411558883665</v>
      </c>
      <c r="AB578" s="19">
        <v>6.97</v>
      </c>
      <c r="AC578" s="17">
        <f>R578*T578*W578</f>
        <v>20.519135875469761</v>
      </c>
      <c r="AD578" s="18">
        <f>AD577+AC578</f>
        <v>136.78978995796976</v>
      </c>
    </row>
    <row r="579" spans="1:31" s="77" customFormat="1" ht="15.75" x14ac:dyDescent="0.25">
      <c r="A579" s="9" t="s">
        <v>1235</v>
      </c>
      <c r="B579" s="10">
        <v>165</v>
      </c>
      <c r="C579" s="11">
        <v>-117.080415</v>
      </c>
      <c r="D579" s="11">
        <v>46.780541999999997</v>
      </c>
      <c r="E579" s="11">
        <v>493861.41580000002</v>
      </c>
      <c r="F579" s="11">
        <v>5180780.1469999999</v>
      </c>
      <c r="G579" s="11" t="s">
        <v>58</v>
      </c>
      <c r="H579" s="12">
        <v>1</v>
      </c>
      <c r="I579" s="12" t="s">
        <v>117</v>
      </c>
      <c r="J579" s="13" t="s">
        <v>1230</v>
      </c>
      <c r="K579" s="12">
        <v>22</v>
      </c>
      <c r="L579" s="12" t="s">
        <v>1121</v>
      </c>
      <c r="M579" s="12" t="s">
        <v>66</v>
      </c>
      <c r="N579" s="12" t="s">
        <v>85</v>
      </c>
      <c r="O579" s="12" t="s">
        <v>1231</v>
      </c>
      <c r="P579" s="12">
        <v>138</v>
      </c>
      <c r="Q579" s="12">
        <v>153</v>
      </c>
      <c r="R579" s="12">
        <f>Q579-P579</f>
        <v>15</v>
      </c>
      <c r="S579" s="12">
        <f>S578+R579</f>
        <v>153</v>
      </c>
      <c r="T579" s="14">
        <v>1.5673031700572975</v>
      </c>
      <c r="U579" s="56">
        <v>-24.100594399999999</v>
      </c>
      <c r="W579" s="57">
        <v>0.21506697496412058</v>
      </c>
      <c r="Y579" s="57">
        <v>3.6506139371711051E-2</v>
      </c>
      <c r="AA579" s="57">
        <f>W579/Y579</f>
        <v>5.891254968767746</v>
      </c>
      <c r="AB579" s="19">
        <v>6.95</v>
      </c>
      <c r="AC579" s="17">
        <f>R579*T579*W579</f>
        <v>5.0561272745384942</v>
      </c>
      <c r="AD579" s="18">
        <f>AD578+AC579</f>
        <v>141.84591723250824</v>
      </c>
    </row>
    <row r="581" spans="1:31" s="77" customFormat="1" ht="15.75" x14ac:dyDescent="0.25">
      <c r="A581" s="9" t="s">
        <v>1242</v>
      </c>
      <c r="B581" s="10">
        <v>167</v>
      </c>
      <c r="C581" s="11">
        <v>-117.079579</v>
      </c>
      <c r="D581" s="11">
        <v>46.780476999999998</v>
      </c>
      <c r="E581" s="11">
        <v>493925.22570000001</v>
      </c>
      <c r="F581" s="11">
        <v>5180772.8600000003</v>
      </c>
      <c r="G581" s="11" t="s">
        <v>58</v>
      </c>
      <c r="H581" s="12">
        <v>3</v>
      </c>
      <c r="I581" s="12" t="s">
        <v>117</v>
      </c>
      <c r="J581" s="13" t="s">
        <v>1243</v>
      </c>
      <c r="K581" s="12">
        <v>24</v>
      </c>
      <c r="L581" s="12" t="s">
        <v>1121</v>
      </c>
      <c r="M581" s="12" t="s">
        <v>31</v>
      </c>
      <c r="N581" s="12" t="s">
        <v>31</v>
      </c>
      <c r="O581" s="12" t="s">
        <v>1244</v>
      </c>
      <c r="P581" s="12">
        <v>0</v>
      </c>
      <c r="Q581" s="12">
        <v>17</v>
      </c>
      <c r="R581" s="12">
        <f t="shared" ref="R581:R586" si="224">Q581-P581</f>
        <v>17</v>
      </c>
      <c r="S581" s="12">
        <f>R581</f>
        <v>17</v>
      </c>
      <c r="T581" s="14">
        <v>1.3085666759453578</v>
      </c>
      <c r="U581" s="56">
        <v>-25.919336000000001</v>
      </c>
      <c r="W581" s="57">
        <v>1.429057745187901</v>
      </c>
      <c r="Y581" s="57">
        <v>0.13382722273143904</v>
      </c>
      <c r="AA581" s="57">
        <f>W581/Y581</f>
        <v>10.678378554232546</v>
      </c>
      <c r="AB581" s="19">
        <v>5.32</v>
      </c>
      <c r="AC581" s="17">
        <f>R581*T581*W581</f>
        <v>31.790294837026494</v>
      </c>
      <c r="AD581" s="18">
        <f>AC581</f>
        <v>31.790294837026494</v>
      </c>
      <c r="AE581" s="20"/>
    </row>
    <row r="582" spans="1:31" s="77" customFormat="1" ht="15.75" x14ac:dyDescent="0.25">
      <c r="A582" s="9" t="s">
        <v>1245</v>
      </c>
      <c r="B582" s="10">
        <v>167</v>
      </c>
      <c r="C582" s="11">
        <v>-117.079579</v>
      </c>
      <c r="D582" s="11">
        <v>46.780476999999998</v>
      </c>
      <c r="E582" s="11">
        <v>493925.22570000001</v>
      </c>
      <c r="F582" s="11">
        <v>5180772.8600000003</v>
      </c>
      <c r="G582" s="11" t="s">
        <v>58</v>
      </c>
      <c r="H582" s="12">
        <v>3</v>
      </c>
      <c r="I582" s="12" t="s">
        <v>117</v>
      </c>
      <c r="J582" s="13" t="s">
        <v>1243</v>
      </c>
      <c r="K582" s="12">
        <v>24</v>
      </c>
      <c r="L582" s="12" t="s">
        <v>1121</v>
      </c>
      <c r="M582" s="12" t="s">
        <v>29</v>
      </c>
      <c r="N582" s="12" t="s">
        <v>149</v>
      </c>
      <c r="O582" s="12" t="s">
        <v>1244</v>
      </c>
      <c r="P582" s="12">
        <v>17</v>
      </c>
      <c r="Q582" s="12">
        <v>34</v>
      </c>
      <c r="R582" s="12">
        <f t="shared" si="224"/>
        <v>17</v>
      </c>
      <c r="S582" s="12">
        <f>S581+R582</f>
        <v>34</v>
      </c>
      <c r="T582" s="14">
        <v>1.4157183265104438</v>
      </c>
      <c r="U582" s="56">
        <v>-25.439961799999999</v>
      </c>
      <c r="W582" s="57">
        <v>1.0530822179732313</v>
      </c>
      <c r="Y582" s="57">
        <v>0.10479158699808797</v>
      </c>
      <c r="AA582" s="57">
        <f>W582/Y582</f>
        <v>10.04930117140459</v>
      </c>
      <c r="AB582" s="19">
        <v>6.05</v>
      </c>
      <c r="AC582" s="17">
        <f>R582*T582*W582</f>
        <v>25.344752520218481</v>
      </c>
      <c r="AD582" s="18">
        <f>AD581+AC582</f>
        <v>57.135047357244972</v>
      </c>
      <c r="AE582" s="20"/>
    </row>
    <row r="583" spans="1:31" s="77" customFormat="1" ht="15.75" x14ac:dyDescent="0.25">
      <c r="A583" s="9" t="s">
        <v>1246</v>
      </c>
      <c r="B583" s="10">
        <v>167</v>
      </c>
      <c r="C583" s="11">
        <v>-117.079579</v>
      </c>
      <c r="D583" s="11">
        <v>46.780476999999998</v>
      </c>
      <c r="E583" s="11">
        <v>493925.22570000001</v>
      </c>
      <c r="F583" s="11">
        <v>5180772.8600000003</v>
      </c>
      <c r="G583" s="11" t="s">
        <v>58</v>
      </c>
      <c r="H583" s="12">
        <v>3</v>
      </c>
      <c r="I583" s="12" t="s">
        <v>117</v>
      </c>
      <c r="J583" s="13" t="s">
        <v>1243</v>
      </c>
      <c r="K583" s="12">
        <v>24</v>
      </c>
      <c r="L583" s="12" t="s">
        <v>1121</v>
      </c>
      <c r="M583" s="12" t="s">
        <v>29</v>
      </c>
      <c r="N583" s="12" t="s">
        <v>151</v>
      </c>
      <c r="O583" s="12" t="s">
        <v>1244</v>
      </c>
      <c r="P583" s="12">
        <v>34</v>
      </c>
      <c r="Q583" s="12">
        <v>52</v>
      </c>
      <c r="R583" s="12">
        <f t="shared" si="224"/>
        <v>18</v>
      </c>
      <c r="S583" s="12">
        <f>S582+R583</f>
        <v>52</v>
      </c>
      <c r="T583" s="14">
        <v>1.3023903199021678</v>
      </c>
      <c r="U583" s="56">
        <v>-25.090203799999998</v>
      </c>
      <c r="W583" s="57">
        <v>0.89510600882577385</v>
      </c>
      <c r="Y583" s="57">
        <v>9.4898968114403265E-2</v>
      </c>
      <c r="AA583" s="57">
        <f>W583/Y583</f>
        <v>9.4321995972253294</v>
      </c>
      <c r="AB583" s="19">
        <v>6.55</v>
      </c>
      <c r="AC583" s="17">
        <f>R583*T583*W583</f>
        <v>20.983993221257141</v>
      </c>
      <c r="AD583" s="18">
        <f>AD582+AC583</f>
        <v>78.119040578502108</v>
      </c>
      <c r="AE583" s="20"/>
    </row>
    <row r="584" spans="1:31" s="77" customFormat="1" ht="15.75" x14ac:dyDescent="0.25">
      <c r="A584" s="9" t="s">
        <v>1247</v>
      </c>
      <c r="B584" s="10">
        <v>167</v>
      </c>
      <c r="C584" s="11">
        <v>-117.079579</v>
      </c>
      <c r="D584" s="11">
        <v>46.780476999999998</v>
      </c>
      <c r="E584" s="11">
        <v>493925.22570000001</v>
      </c>
      <c r="F584" s="11">
        <v>5180772.8600000003</v>
      </c>
      <c r="G584" s="11" t="s">
        <v>58</v>
      </c>
      <c r="H584" s="12">
        <v>3</v>
      </c>
      <c r="I584" s="12" t="s">
        <v>117</v>
      </c>
      <c r="J584" s="13" t="s">
        <v>1243</v>
      </c>
      <c r="K584" s="12">
        <v>24</v>
      </c>
      <c r="L584" s="12" t="s">
        <v>1121</v>
      </c>
      <c r="M584" s="12" t="s">
        <v>66</v>
      </c>
      <c r="N584" s="12" t="s">
        <v>67</v>
      </c>
      <c r="O584" s="12" t="s">
        <v>1244</v>
      </c>
      <c r="P584" s="12">
        <v>52</v>
      </c>
      <c r="Q584" s="12">
        <v>81</v>
      </c>
      <c r="R584" s="12">
        <f t="shared" si="224"/>
        <v>29</v>
      </c>
      <c r="S584" s="12">
        <f>S583+R584</f>
        <v>81</v>
      </c>
      <c r="T584" s="14">
        <v>1.2990117940426569</v>
      </c>
      <c r="U584" s="56">
        <v>-22.241733499999995</v>
      </c>
      <c r="V584" s="50">
        <v>-24.9373325</v>
      </c>
      <c r="W584" s="57">
        <v>0.87183488763186057</v>
      </c>
      <c r="X584" s="51">
        <v>0.68890635279056944</v>
      </c>
      <c r="Y584" s="57">
        <v>8.3198593487234379E-2</v>
      </c>
      <c r="Z584" s="51">
        <v>7.3291965222338773E-2</v>
      </c>
      <c r="AA584" s="57">
        <f>X584/Z584</f>
        <v>9.3994798843324858</v>
      </c>
      <c r="AB584" s="19">
        <v>6.85</v>
      </c>
      <c r="AC584" s="57">
        <f>R584*T584*X584</f>
        <v>25.952026840709973</v>
      </c>
      <c r="AD584" s="18">
        <f>AD583+AC584</f>
        <v>104.07106741921208</v>
      </c>
      <c r="AE584" s="20"/>
    </row>
    <row r="585" spans="1:31" s="77" customFormat="1" ht="15.75" x14ac:dyDescent="0.25">
      <c r="A585" s="9" t="s">
        <v>1248</v>
      </c>
      <c r="B585" s="10">
        <v>167</v>
      </c>
      <c r="C585" s="11">
        <v>-117.079579</v>
      </c>
      <c r="D585" s="11">
        <v>46.780476999999998</v>
      </c>
      <c r="E585" s="11">
        <v>493925.22570000001</v>
      </c>
      <c r="F585" s="11">
        <v>5180772.8600000003</v>
      </c>
      <c r="G585" s="11" t="s">
        <v>58</v>
      </c>
      <c r="H585" s="12">
        <v>3</v>
      </c>
      <c r="I585" s="12" t="s">
        <v>117</v>
      </c>
      <c r="J585" s="13" t="s">
        <v>1243</v>
      </c>
      <c r="K585" s="12">
        <v>24</v>
      </c>
      <c r="L585" s="12" t="s">
        <v>1121</v>
      </c>
      <c r="M585" s="12" t="s">
        <v>66</v>
      </c>
      <c r="N585" s="12" t="s">
        <v>69</v>
      </c>
      <c r="O585" s="12" t="s">
        <v>1244</v>
      </c>
      <c r="P585" s="12">
        <v>81</v>
      </c>
      <c r="Q585" s="12">
        <v>103</v>
      </c>
      <c r="R585" s="12">
        <f t="shared" si="224"/>
        <v>22</v>
      </c>
      <c r="S585" s="12">
        <f>S584+R585</f>
        <v>103</v>
      </c>
      <c r="T585" s="14">
        <v>1.4842780949855665</v>
      </c>
      <c r="U585" s="81">
        <v>-13.102218499999999</v>
      </c>
      <c r="V585" s="50">
        <v>-24.161786000000003</v>
      </c>
      <c r="W585" s="80">
        <v>0.85328783445182321</v>
      </c>
      <c r="X585" s="51">
        <v>0.27174178093212009</v>
      </c>
      <c r="Y585" s="80">
        <v>3.510697201731177E-2</v>
      </c>
      <c r="Z585" s="51">
        <v>3.4108371918408216E-2</v>
      </c>
      <c r="AA585" s="57">
        <f>X585/Z585</f>
        <v>7.967011195437963</v>
      </c>
      <c r="AB585" s="19">
        <v>7.32</v>
      </c>
      <c r="AC585" s="57">
        <f>R585*T585*X585</f>
        <v>8.8734882044580718</v>
      </c>
      <c r="AD585" s="18">
        <f>AD584+AC585</f>
        <v>112.94455562367015</v>
      </c>
      <c r="AE585" s="20"/>
    </row>
    <row r="586" spans="1:31" s="77" customFormat="1" ht="15.75" x14ac:dyDescent="0.25">
      <c r="A586" s="9" t="s">
        <v>1249</v>
      </c>
      <c r="B586" s="10">
        <v>167</v>
      </c>
      <c r="C586" s="11">
        <v>-117.079579</v>
      </c>
      <c r="D586" s="11">
        <v>46.780476999999998</v>
      </c>
      <c r="E586" s="11">
        <v>493925.22570000001</v>
      </c>
      <c r="F586" s="11">
        <v>5180772.8600000003</v>
      </c>
      <c r="G586" s="11" t="s">
        <v>58</v>
      </c>
      <c r="H586" s="12">
        <v>3</v>
      </c>
      <c r="I586" s="12" t="s">
        <v>117</v>
      </c>
      <c r="J586" s="13" t="s">
        <v>1243</v>
      </c>
      <c r="K586" s="12">
        <v>24</v>
      </c>
      <c r="L586" s="12" t="s">
        <v>1121</v>
      </c>
      <c r="M586" s="12" t="s">
        <v>37</v>
      </c>
      <c r="N586" s="12" t="s">
        <v>1250</v>
      </c>
      <c r="O586" s="12" t="s">
        <v>1244</v>
      </c>
      <c r="P586" s="12">
        <v>103</v>
      </c>
      <c r="Q586" s="12">
        <v>153</v>
      </c>
      <c r="R586" s="12">
        <f t="shared" si="224"/>
        <v>50</v>
      </c>
      <c r="S586" s="12">
        <f>S585+R586</f>
        <v>153</v>
      </c>
      <c r="T586" s="14">
        <v>1.4518909683558152</v>
      </c>
      <c r="U586" s="56">
        <v>-17.209333099999998</v>
      </c>
      <c r="V586" s="50">
        <v>-23.525571500000002</v>
      </c>
      <c r="W586" s="57">
        <v>0.38272778853867073</v>
      </c>
      <c r="X586" s="51">
        <v>0.1920412901382291</v>
      </c>
      <c r="Y586" s="57">
        <v>3.9984152139461188E-2</v>
      </c>
      <c r="Z586" s="51">
        <v>2.5950280387184339E-2</v>
      </c>
      <c r="AA586" s="57">
        <f>X586/Z586</f>
        <v>7.4003551126588034</v>
      </c>
      <c r="AB586" s="19">
        <v>7.56</v>
      </c>
      <c r="AC586" s="57">
        <f>R586*T586*X586</f>
        <v>13.941150735154675</v>
      </c>
      <c r="AD586" s="18">
        <f>AD585+AC586</f>
        <v>126.88570635882483</v>
      </c>
      <c r="AE586" s="20"/>
    </row>
    <row r="589" spans="1:31" s="77" customFormat="1" ht="15.75" x14ac:dyDescent="0.25">
      <c r="A589" s="9" t="s">
        <v>1256</v>
      </c>
      <c r="B589" s="10">
        <v>169</v>
      </c>
      <c r="C589" s="11">
        <v>-117.078743</v>
      </c>
      <c r="D589" s="11">
        <v>46.780410000000003</v>
      </c>
      <c r="E589" s="11">
        <v>493989.03539999999</v>
      </c>
      <c r="F589" s="11">
        <v>5180765.3499999996</v>
      </c>
      <c r="G589" s="11" t="s">
        <v>28</v>
      </c>
      <c r="H589" s="12">
        <v>4</v>
      </c>
      <c r="I589" s="12" t="s">
        <v>117</v>
      </c>
      <c r="J589" s="13" t="s">
        <v>1257</v>
      </c>
      <c r="K589" s="12">
        <v>26</v>
      </c>
      <c r="L589" s="12" t="s">
        <v>1121</v>
      </c>
      <c r="M589" s="12" t="s">
        <v>31</v>
      </c>
      <c r="N589" s="12" t="s">
        <v>31</v>
      </c>
      <c r="O589" s="12" t="s">
        <v>1258</v>
      </c>
      <c r="P589" s="12">
        <v>0</v>
      </c>
      <c r="Q589" s="12">
        <v>20</v>
      </c>
      <c r="R589" s="12">
        <f>Q589-P589</f>
        <v>20</v>
      </c>
      <c r="S589" s="12">
        <f>R589</f>
        <v>20</v>
      </c>
      <c r="T589" s="14">
        <v>1.3239701828457047</v>
      </c>
      <c r="U589" s="56">
        <v>-26.099358499999994</v>
      </c>
      <c r="W589" s="57">
        <v>1.5013283106865778</v>
      </c>
      <c r="Y589" s="57">
        <v>0.13414413202385761</v>
      </c>
      <c r="AA589" s="57">
        <f>W589/Y589</f>
        <v>11.191904468989859</v>
      </c>
      <c r="AB589" s="19">
        <v>5.13</v>
      </c>
      <c r="AC589" s="17">
        <f>R589*T589*W589</f>
        <v>39.754278360222827</v>
      </c>
      <c r="AD589" s="18">
        <f>AC589</f>
        <v>39.754278360222827</v>
      </c>
      <c r="AE589" s="20"/>
    </row>
    <row r="590" spans="1:31" s="77" customFormat="1" ht="15.75" x14ac:dyDescent="0.25">
      <c r="A590" s="9" t="s">
        <v>1259</v>
      </c>
      <c r="B590" s="10">
        <v>169</v>
      </c>
      <c r="C590" s="11">
        <v>-117.078743</v>
      </c>
      <c r="D590" s="11">
        <v>46.780410000000003</v>
      </c>
      <c r="E590" s="11">
        <v>493989.03539999999</v>
      </c>
      <c r="F590" s="11">
        <v>5180765.3499999996</v>
      </c>
      <c r="G590" s="11" t="s">
        <v>28</v>
      </c>
      <c r="H590" s="12">
        <v>4</v>
      </c>
      <c r="I590" s="12" t="s">
        <v>117</v>
      </c>
      <c r="J590" s="13" t="s">
        <v>1257</v>
      </c>
      <c r="K590" s="12">
        <v>26</v>
      </c>
      <c r="L590" s="12" t="s">
        <v>1121</v>
      </c>
      <c r="M590" s="12" t="s">
        <v>29</v>
      </c>
      <c r="N590" s="12" t="s">
        <v>29</v>
      </c>
      <c r="O590" s="12" t="s">
        <v>1258</v>
      </c>
      <c r="P590" s="12">
        <v>20</v>
      </c>
      <c r="Q590" s="12">
        <v>56</v>
      </c>
      <c r="R590" s="12">
        <f>Q590-P590</f>
        <v>36</v>
      </c>
      <c r="S590" s="12">
        <f>S589+R590</f>
        <v>56</v>
      </c>
      <c r="T590" s="14">
        <v>1.4108767947831669</v>
      </c>
      <c r="U590" s="56">
        <v>-26.0674688</v>
      </c>
      <c r="W590" s="57">
        <v>1.5710558705238162</v>
      </c>
      <c r="Y590" s="57">
        <v>0.15009642874448806</v>
      </c>
      <c r="AA590" s="57">
        <f>W590/Y590</f>
        <v>10.46697702047431</v>
      </c>
      <c r="AB590" s="19">
        <v>6.22</v>
      </c>
      <c r="AC590" s="17">
        <f>R590*T590*W590</f>
        <v>79.796385757077118</v>
      </c>
      <c r="AD590" s="18">
        <f>AD589+AC590</f>
        <v>119.55066411729995</v>
      </c>
      <c r="AE590" s="20"/>
    </row>
    <row r="591" spans="1:31" s="77" customFormat="1" ht="15.75" x14ac:dyDescent="0.25">
      <c r="A591" s="9" t="s">
        <v>1260</v>
      </c>
      <c r="B591" s="10">
        <v>169</v>
      </c>
      <c r="C591" s="11">
        <v>-117.078743</v>
      </c>
      <c r="D591" s="11">
        <v>46.780410000000003</v>
      </c>
      <c r="E591" s="11">
        <v>493989.03539999999</v>
      </c>
      <c r="F591" s="11">
        <v>5180765.3499999996</v>
      </c>
      <c r="G591" s="11" t="s">
        <v>28</v>
      </c>
      <c r="H591" s="12">
        <v>4</v>
      </c>
      <c r="I591" s="12" t="s">
        <v>117</v>
      </c>
      <c r="J591" s="13" t="s">
        <v>1257</v>
      </c>
      <c r="K591" s="12">
        <v>26</v>
      </c>
      <c r="L591" s="12" t="s">
        <v>1121</v>
      </c>
      <c r="M591" s="12" t="s">
        <v>66</v>
      </c>
      <c r="N591" s="12" t="s">
        <v>66</v>
      </c>
      <c r="O591" s="12" t="s">
        <v>1258</v>
      </c>
      <c r="P591" s="12">
        <v>56</v>
      </c>
      <c r="Q591" s="12">
        <v>78</v>
      </c>
      <c r="R591" s="12">
        <f>Q591-P591</f>
        <v>22</v>
      </c>
      <c r="S591" s="12">
        <f>S590+R591</f>
        <v>78</v>
      </c>
      <c r="T591" s="14">
        <v>1.6017226872245429</v>
      </c>
      <c r="U591" s="56">
        <v>-25.130323099999998</v>
      </c>
      <c r="W591" s="57">
        <v>0.60338905821865085</v>
      </c>
      <c r="Y591" s="57">
        <v>6.8641051691758256E-2</v>
      </c>
      <c r="AA591" s="57">
        <f>W591/Y591</f>
        <v>8.790498445860786</v>
      </c>
      <c r="AB591" s="19">
        <v>6.64</v>
      </c>
      <c r="AC591" s="17">
        <f>R591*T591*W591</f>
        <v>21.262162762980999</v>
      </c>
      <c r="AD591" s="18">
        <f>AD590+AC591</f>
        <v>140.81282688028094</v>
      </c>
      <c r="AE591" s="20"/>
    </row>
    <row r="592" spans="1:31" s="77" customFormat="1" ht="15.75" x14ac:dyDescent="0.25">
      <c r="A592" s="9" t="s">
        <v>1261</v>
      </c>
      <c r="B592" s="10">
        <v>169</v>
      </c>
      <c r="C592" s="11">
        <v>-117.078743</v>
      </c>
      <c r="D592" s="11">
        <v>46.780410000000003</v>
      </c>
      <c r="E592" s="11">
        <v>493989.03539999999</v>
      </c>
      <c r="F592" s="11">
        <v>5180765.3499999996</v>
      </c>
      <c r="G592" s="11" t="s">
        <v>28</v>
      </c>
      <c r="H592" s="12">
        <v>4</v>
      </c>
      <c r="I592" s="12" t="s">
        <v>117</v>
      </c>
      <c r="J592" s="13" t="s">
        <v>1257</v>
      </c>
      <c r="K592" s="12">
        <v>26</v>
      </c>
      <c r="L592" s="12" t="s">
        <v>1121</v>
      </c>
      <c r="M592" s="12" t="s">
        <v>135</v>
      </c>
      <c r="N592" s="12" t="s">
        <v>135</v>
      </c>
      <c r="O592" s="12" t="s">
        <v>1258</v>
      </c>
      <c r="P592" s="12">
        <v>78</v>
      </c>
      <c r="Q592" s="12">
        <v>107</v>
      </c>
      <c r="R592" s="12">
        <f>Q592-P592</f>
        <v>29</v>
      </c>
      <c r="S592" s="12">
        <f>S591+R592</f>
        <v>107</v>
      </c>
      <c r="T592" s="14">
        <v>1.6274364695417758</v>
      </c>
      <c r="U592" s="56">
        <v>-24.687982099999999</v>
      </c>
      <c r="W592" s="57">
        <v>0.2534581872809214</v>
      </c>
      <c r="Y592" s="57">
        <v>3.6562343515272912E-2</v>
      </c>
      <c r="AA592" s="57">
        <f>W592/Y592</f>
        <v>6.9322194069711705</v>
      </c>
      <c r="AB592" s="19">
        <v>6.88</v>
      </c>
      <c r="AC592" s="17">
        <f>R592*T592*W592</f>
        <v>11.962125827062708</v>
      </c>
      <c r="AD592" s="18">
        <f>AD591+AC592</f>
        <v>152.77495270734366</v>
      </c>
      <c r="AE592" s="20"/>
    </row>
    <row r="593" spans="1:31" s="77" customFormat="1" ht="15.75" x14ac:dyDescent="0.25">
      <c r="A593" s="9" t="s">
        <v>1262</v>
      </c>
      <c r="B593" s="10">
        <v>169</v>
      </c>
      <c r="C593" s="11">
        <v>-117.078743</v>
      </c>
      <c r="D593" s="11">
        <v>46.780410000000003</v>
      </c>
      <c r="E593" s="11">
        <v>493989.03539999999</v>
      </c>
      <c r="F593" s="11">
        <v>5180765.3499999996</v>
      </c>
      <c r="G593" s="11" t="s">
        <v>28</v>
      </c>
      <c r="H593" s="12">
        <v>4</v>
      </c>
      <c r="I593" s="12" t="s">
        <v>117</v>
      </c>
      <c r="J593" s="13" t="s">
        <v>1257</v>
      </c>
      <c r="K593" s="12">
        <v>26</v>
      </c>
      <c r="L593" s="12" t="s">
        <v>1121</v>
      </c>
      <c r="M593" s="12" t="s">
        <v>37</v>
      </c>
      <c r="N593" s="12" t="s">
        <v>219</v>
      </c>
      <c r="O593" s="12" t="s">
        <v>1258</v>
      </c>
      <c r="P593" s="12">
        <v>107</v>
      </c>
      <c r="Q593" s="12">
        <v>150</v>
      </c>
      <c r="R593" s="12">
        <f>Q593-P593</f>
        <v>43</v>
      </c>
      <c r="S593" s="12">
        <f>S592+R593</f>
        <v>150</v>
      </c>
      <c r="T593" s="14">
        <v>1.7424668623078501</v>
      </c>
      <c r="U593" s="56">
        <v>-24.960587599999997</v>
      </c>
      <c r="W593" s="57">
        <v>0.17270091408387836</v>
      </c>
      <c r="Y593" s="57">
        <v>3.2163914064471055E-2</v>
      </c>
      <c r="AA593" s="57">
        <f>W593/Y593</f>
        <v>5.3693998105363514</v>
      </c>
      <c r="AB593" s="19">
        <v>7.03</v>
      </c>
      <c r="AC593" s="17">
        <f>R593*T593*W593</f>
        <v>12.939801654901624</v>
      </c>
      <c r="AD593" s="18">
        <f>AD592+AC593</f>
        <v>165.71475436224529</v>
      </c>
      <c r="AE593" s="20"/>
    </row>
    <row r="595" spans="1:31" s="77" customFormat="1" ht="15.75" x14ac:dyDescent="0.25">
      <c r="A595" s="9" t="s">
        <v>1270</v>
      </c>
      <c r="B595" s="10">
        <v>171</v>
      </c>
      <c r="C595" s="11">
        <v>-117.077907</v>
      </c>
      <c r="D595" s="11">
        <v>46.780352000000001</v>
      </c>
      <c r="E595" s="11">
        <v>494052.84639999998</v>
      </c>
      <c r="F595" s="11">
        <v>5180758.841</v>
      </c>
      <c r="G595" s="11" t="s">
        <v>28</v>
      </c>
      <c r="H595" s="12">
        <v>6</v>
      </c>
      <c r="I595" s="12" t="s">
        <v>117</v>
      </c>
      <c r="J595" s="13" t="s">
        <v>1271</v>
      </c>
      <c r="K595" s="12">
        <v>28</v>
      </c>
      <c r="L595" s="12" t="s">
        <v>1121</v>
      </c>
      <c r="M595" s="12" t="s">
        <v>31</v>
      </c>
      <c r="N595" s="12" t="s">
        <v>31</v>
      </c>
      <c r="O595" s="12" t="s">
        <v>1272</v>
      </c>
      <c r="P595" s="12">
        <v>0</v>
      </c>
      <c r="Q595" s="12">
        <v>18</v>
      </c>
      <c r="R595" s="12">
        <f>Q595-P595</f>
        <v>18</v>
      </c>
      <c r="S595" s="12">
        <f>R595</f>
        <v>18</v>
      </c>
      <c r="T595" s="14">
        <v>1.5420898218678263</v>
      </c>
      <c r="U595" s="56">
        <v>-26.064382699999996</v>
      </c>
      <c r="W595" s="57">
        <v>1.4028721951219509</v>
      </c>
      <c r="Y595" s="57">
        <v>0.12563317073170732</v>
      </c>
      <c r="AA595" s="57">
        <f>W595/Y595</f>
        <v>11.166415580784939</v>
      </c>
      <c r="AB595" s="19">
        <v>4.71</v>
      </c>
      <c r="AC595" s="17">
        <f>R595*T595*W595</f>
        <v>38.940388802620845</v>
      </c>
      <c r="AD595" s="18">
        <f>AC595</f>
        <v>38.940388802620845</v>
      </c>
      <c r="AE595" s="20"/>
    </row>
    <row r="596" spans="1:31" s="77" customFormat="1" ht="15.75" x14ac:dyDescent="0.25">
      <c r="A596" s="9" t="s">
        <v>1273</v>
      </c>
      <c r="B596" s="10">
        <v>171</v>
      </c>
      <c r="C596" s="11">
        <v>-117.077907</v>
      </c>
      <c r="D596" s="11">
        <v>46.780352000000001</v>
      </c>
      <c r="E596" s="11">
        <v>494052.84639999998</v>
      </c>
      <c r="F596" s="11">
        <v>5180758.841</v>
      </c>
      <c r="G596" s="11" t="s">
        <v>28</v>
      </c>
      <c r="H596" s="12">
        <v>6</v>
      </c>
      <c r="I596" s="12" t="s">
        <v>117</v>
      </c>
      <c r="J596" s="13" t="s">
        <v>1271</v>
      </c>
      <c r="K596" s="12">
        <v>28</v>
      </c>
      <c r="L596" s="12" t="s">
        <v>1121</v>
      </c>
      <c r="M596" s="12" t="s">
        <v>66</v>
      </c>
      <c r="N596" s="12" t="s">
        <v>66</v>
      </c>
      <c r="O596" s="12" t="s">
        <v>1272</v>
      </c>
      <c r="P596" s="12">
        <v>18</v>
      </c>
      <c r="Q596" s="12">
        <v>57</v>
      </c>
      <c r="R596" s="12">
        <f>Q596-P596</f>
        <v>39</v>
      </c>
      <c r="S596" s="12">
        <f>S595+R596</f>
        <v>57</v>
      </c>
      <c r="T596" s="14">
        <v>1.45920724967407</v>
      </c>
      <c r="U596" s="56">
        <v>-25.269197599999998</v>
      </c>
      <c r="W596" s="57">
        <v>0.79835037134119691</v>
      </c>
      <c r="Y596" s="57">
        <v>8.207208387942333E-2</v>
      </c>
      <c r="AA596" s="57">
        <f>W596/Y596</f>
        <v>9.727429030729839</v>
      </c>
      <c r="AB596" s="19">
        <v>6.14</v>
      </c>
      <c r="AC596" s="17">
        <f>R596*T596*W596</f>
        <v>45.433387336001353</v>
      </c>
      <c r="AD596" s="18">
        <f>AD595+AC596</f>
        <v>84.373776138622191</v>
      </c>
      <c r="AE596" s="20"/>
    </row>
    <row r="597" spans="1:31" s="77" customFormat="1" ht="15.75" x14ac:dyDescent="0.25">
      <c r="A597" s="9" t="s">
        <v>1274</v>
      </c>
      <c r="B597" s="10">
        <v>171</v>
      </c>
      <c r="C597" s="11">
        <v>-117.077907</v>
      </c>
      <c r="D597" s="11">
        <v>46.780352000000001</v>
      </c>
      <c r="E597" s="11">
        <v>494052.84639999998</v>
      </c>
      <c r="F597" s="11">
        <v>5180758.841</v>
      </c>
      <c r="G597" s="11" t="s">
        <v>28</v>
      </c>
      <c r="H597" s="12">
        <v>6</v>
      </c>
      <c r="I597" s="12" t="s">
        <v>117</v>
      </c>
      <c r="J597" s="13" t="s">
        <v>1271</v>
      </c>
      <c r="K597" s="12">
        <v>28</v>
      </c>
      <c r="L597" s="12" t="s">
        <v>1121</v>
      </c>
      <c r="M597" s="12" t="s">
        <v>135</v>
      </c>
      <c r="N597" s="12" t="s">
        <v>135</v>
      </c>
      <c r="O597" s="12" t="s">
        <v>1272</v>
      </c>
      <c r="P597" s="12">
        <v>57</v>
      </c>
      <c r="Q597" s="12">
        <v>82</v>
      </c>
      <c r="R597" s="12">
        <f>Q597-P597</f>
        <v>25</v>
      </c>
      <c r="S597" s="12">
        <f>S596+R597</f>
        <v>82</v>
      </c>
      <c r="T597" s="14">
        <v>1.6029389565339667</v>
      </c>
      <c r="U597" s="56">
        <v>-24.731187499999997</v>
      </c>
      <c r="W597" s="57">
        <v>0.32926583102718543</v>
      </c>
      <c r="Y597" s="57">
        <v>5.167279830701612E-2</v>
      </c>
      <c r="AA597" s="57">
        <f>W597/Y597</f>
        <v>6.3721308273424357</v>
      </c>
      <c r="AB597" s="19">
        <v>6.62</v>
      </c>
      <c r="AC597" s="17">
        <f>R597*T597*W597</f>
        <v>13.19482569022515</v>
      </c>
      <c r="AD597" s="18">
        <f>AD596+AC597</f>
        <v>97.568601828847335</v>
      </c>
      <c r="AE597" s="20"/>
    </row>
    <row r="598" spans="1:31" s="77" customFormat="1" ht="15.75" x14ac:dyDescent="0.25">
      <c r="A598" s="21" t="s">
        <v>1275</v>
      </c>
      <c r="B598" s="38">
        <v>171</v>
      </c>
      <c r="C598" s="11">
        <v>-117.077907</v>
      </c>
      <c r="D598" s="11">
        <v>46.780352000000001</v>
      </c>
      <c r="E598" s="11">
        <v>494052.84639999998</v>
      </c>
      <c r="F598" s="11">
        <v>5180758.841</v>
      </c>
      <c r="G598" s="11" t="s">
        <v>28</v>
      </c>
      <c r="H598" s="33">
        <v>6</v>
      </c>
      <c r="I598" s="33" t="s">
        <v>117</v>
      </c>
      <c r="J598" s="35" t="s">
        <v>1271</v>
      </c>
      <c r="K598" s="33">
        <v>28</v>
      </c>
      <c r="L598" s="33" t="s">
        <v>1121</v>
      </c>
      <c r="M598" s="33" t="s">
        <v>37</v>
      </c>
      <c r="N598" s="33" t="s">
        <v>38</v>
      </c>
      <c r="O598" s="33" t="s">
        <v>1272</v>
      </c>
      <c r="P598" s="33">
        <v>82</v>
      </c>
      <c r="Q598" s="33">
        <v>106</v>
      </c>
      <c r="R598" s="12">
        <f>Q598-P598</f>
        <v>24</v>
      </c>
      <c r="S598" s="12">
        <f>S597+R598</f>
        <v>106</v>
      </c>
      <c r="T598" s="14">
        <v>1.7044914152745301</v>
      </c>
      <c r="U598" s="56">
        <v>-24.538820600000001</v>
      </c>
      <c r="W598" s="57">
        <v>0.2216286362291687</v>
      </c>
      <c r="Y598" s="57">
        <v>3.0698156000394442E-2</v>
      </c>
      <c r="AA598" s="57">
        <f>W598/Y598</f>
        <v>7.2196074652275852</v>
      </c>
      <c r="AB598" s="19">
        <v>6.7</v>
      </c>
      <c r="AC598" s="17">
        <f>R598*T598*W598</f>
        <v>9.0663385879588745</v>
      </c>
      <c r="AD598" s="18">
        <f>AD597+AC598</f>
        <v>106.63494041680622</v>
      </c>
      <c r="AE598" s="20"/>
    </row>
    <row r="599" spans="1:31" s="77" customFormat="1" ht="15.75" x14ac:dyDescent="0.25">
      <c r="A599" s="21" t="s">
        <v>1276</v>
      </c>
      <c r="B599" s="38">
        <v>171</v>
      </c>
      <c r="C599" s="11">
        <v>-117.077907</v>
      </c>
      <c r="D599" s="11">
        <v>46.780352000000001</v>
      </c>
      <c r="E599" s="11">
        <v>494052.84639999998</v>
      </c>
      <c r="F599" s="11">
        <v>5180758.841</v>
      </c>
      <c r="G599" s="11" t="s">
        <v>28</v>
      </c>
      <c r="H599" s="33">
        <v>6</v>
      </c>
      <c r="I599" s="33" t="s">
        <v>117</v>
      </c>
      <c r="J599" s="35" t="s">
        <v>1271</v>
      </c>
      <c r="K599" s="33">
        <v>28</v>
      </c>
      <c r="L599" s="33" t="s">
        <v>1121</v>
      </c>
      <c r="M599" s="33" t="s">
        <v>37</v>
      </c>
      <c r="N599" s="33" t="s">
        <v>40</v>
      </c>
      <c r="O599" s="33" t="s">
        <v>1272</v>
      </c>
      <c r="P599" s="33">
        <v>106</v>
      </c>
      <c r="Q599" s="33">
        <v>153</v>
      </c>
      <c r="R599" s="12">
        <f>Q599-P599</f>
        <v>47</v>
      </c>
      <c r="S599" s="12">
        <f>S598+R599</f>
        <v>153</v>
      </c>
      <c r="T599" s="14">
        <v>1.7237936888786811</v>
      </c>
      <c r="U599" s="56">
        <v>-23.912342299999999</v>
      </c>
      <c r="W599" s="57">
        <v>0.12806562500000002</v>
      </c>
      <c r="Y599" s="57">
        <v>2.1717382812500002E-2</v>
      </c>
      <c r="AA599" s="57">
        <f>W599/Y599</f>
        <v>5.8969179714550384</v>
      </c>
      <c r="AB599" s="19">
        <v>6.87</v>
      </c>
      <c r="AC599" s="17">
        <f>R599*T599*W599</f>
        <v>10.375659658453282</v>
      </c>
      <c r="AD599" s="18">
        <f>AD598+AC599</f>
        <v>117.0106000752595</v>
      </c>
      <c r="AE599" s="20"/>
    </row>
    <row r="601" spans="1:31" s="77" customFormat="1" ht="15.75" x14ac:dyDescent="0.25">
      <c r="A601" s="9" t="s">
        <v>1284</v>
      </c>
      <c r="B601" s="10">
        <v>173</v>
      </c>
      <c r="C601" s="11">
        <v>-117.077071</v>
      </c>
      <c r="D601" s="11">
        <v>46.780290000000001</v>
      </c>
      <c r="E601" s="11">
        <v>494116.65700000001</v>
      </c>
      <c r="F601" s="11">
        <v>5180751.8890000004</v>
      </c>
      <c r="G601" s="11" t="s">
        <v>512</v>
      </c>
      <c r="H601" s="12">
        <v>7</v>
      </c>
      <c r="I601" s="12" t="s">
        <v>117</v>
      </c>
      <c r="J601" s="13" t="s">
        <v>1285</v>
      </c>
      <c r="K601" s="12">
        <v>30</v>
      </c>
      <c r="L601" s="12" t="s">
        <v>1121</v>
      </c>
      <c r="M601" s="12" t="s">
        <v>31</v>
      </c>
      <c r="N601" s="12" t="s">
        <v>31</v>
      </c>
      <c r="O601" s="12" t="s">
        <v>1286</v>
      </c>
      <c r="P601" s="12">
        <v>0</v>
      </c>
      <c r="Q601" s="12">
        <v>19</v>
      </c>
      <c r="R601" s="12">
        <f>Q601-P601</f>
        <v>19</v>
      </c>
      <c r="S601" s="12">
        <f>R601</f>
        <v>19</v>
      </c>
      <c r="T601" s="14">
        <v>1.5378215492255134</v>
      </c>
      <c r="U601" s="56">
        <v>-25.939909999999998</v>
      </c>
      <c r="W601" s="57">
        <v>1.1794678410863382</v>
      </c>
      <c r="Y601" s="57">
        <v>0.11428158546655659</v>
      </c>
      <c r="AA601" s="57">
        <f>W601/Y601</f>
        <v>10.32071646775935</v>
      </c>
      <c r="AB601" s="19">
        <v>5.13</v>
      </c>
      <c r="AC601" s="17">
        <f>R601*T601*W601</f>
        <v>34.462410190180222</v>
      </c>
      <c r="AD601" s="18">
        <f>AC601</f>
        <v>34.462410190180222</v>
      </c>
    </row>
    <row r="602" spans="1:31" s="77" customFormat="1" ht="15.75" x14ac:dyDescent="0.25">
      <c r="A602" s="9" t="s">
        <v>1287</v>
      </c>
      <c r="B602" s="10">
        <v>173</v>
      </c>
      <c r="C602" s="11">
        <v>-117.077071</v>
      </c>
      <c r="D602" s="11">
        <v>46.780290000000001</v>
      </c>
      <c r="E602" s="11">
        <v>494116.65700000001</v>
      </c>
      <c r="F602" s="11">
        <v>5180751.8890000004</v>
      </c>
      <c r="G602" s="11" t="s">
        <v>512</v>
      </c>
      <c r="H602" s="12">
        <v>7</v>
      </c>
      <c r="I602" s="12" t="s">
        <v>117</v>
      </c>
      <c r="J602" s="13" t="s">
        <v>1285</v>
      </c>
      <c r="K602" s="12">
        <v>30</v>
      </c>
      <c r="L602" s="12" t="s">
        <v>1121</v>
      </c>
      <c r="M602" s="12" t="s">
        <v>35</v>
      </c>
      <c r="N602" s="42" t="s">
        <v>35</v>
      </c>
      <c r="O602" s="42" t="s">
        <v>1286</v>
      </c>
      <c r="P602" s="42">
        <v>19</v>
      </c>
      <c r="Q602" s="42">
        <v>45</v>
      </c>
      <c r="R602" s="12">
        <f>Q602-P602</f>
        <v>26</v>
      </c>
      <c r="S602" s="12">
        <f>S601+R602</f>
        <v>45</v>
      </c>
      <c r="T602" s="14">
        <v>1.563907737076671</v>
      </c>
      <c r="U602" s="56">
        <v>-25.328862200000003</v>
      </c>
      <c r="W602" s="57">
        <v>0.77444573977393683</v>
      </c>
      <c r="Y602" s="57">
        <v>9.848902630645244E-2</v>
      </c>
      <c r="AA602" s="57">
        <f>W602/Y602</f>
        <v>7.8632693287495679</v>
      </c>
      <c r="AB602" s="19">
        <v>5.89</v>
      </c>
      <c r="AC602" s="17">
        <f>R602*T602*W602</f>
        <v>31.490203793841676</v>
      </c>
      <c r="AD602" s="18">
        <f>AD601+AC602</f>
        <v>65.952613984021895</v>
      </c>
    </row>
    <row r="603" spans="1:31" s="77" customFormat="1" ht="15.75" x14ac:dyDescent="0.25">
      <c r="A603" s="9" t="s">
        <v>1288</v>
      </c>
      <c r="B603" s="10">
        <v>173</v>
      </c>
      <c r="C603" s="11">
        <v>-117.077071</v>
      </c>
      <c r="D603" s="11">
        <v>46.780290000000001</v>
      </c>
      <c r="E603" s="11">
        <v>494116.65700000001</v>
      </c>
      <c r="F603" s="11">
        <v>5180751.8890000004</v>
      </c>
      <c r="G603" s="11" t="s">
        <v>512</v>
      </c>
      <c r="H603" s="12">
        <v>7</v>
      </c>
      <c r="I603" s="12" t="s">
        <v>117</v>
      </c>
      <c r="J603" s="13" t="s">
        <v>1285</v>
      </c>
      <c r="K603" s="12">
        <v>30</v>
      </c>
      <c r="L603" s="12" t="s">
        <v>1121</v>
      </c>
      <c r="M603" s="12" t="s">
        <v>137</v>
      </c>
      <c r="N603" s="42" t="s">
        <v>137</v>
      </c>
      <c r="O603" s="42" t="s">
        <v>1286</v>
      </c>
      <c r="P603" s="42">
        <v>45</v>
      </c>
      <c r="Q603" s="42">
        <v>72</v>
      </c>
      <c r="R603" s="12">
        <f>Q603-P603</f>
        <v>27</v>
      </c>
      <c r="S603" s="12">
        <f>S602+R603</f>
        <v>72</v>
      </c>
      <c r="T603" s="14">
        <v>1.6480549619298779</v>
      </c>
      <c r="U603" s="56">
        <v>-24.836114899999998</v>
      </c>
      <c r="W603" s="57">
        <v>0.34981777681527082</v>
      </c>
      <c r="Y603" s="57">
        <v>4.7853231445101015E-2</v>
      </c>
      <c r="AA603" s="57">
        <f>W603/Y603</f>
        <v>7.3102226589774739</v>
      </c>
      <c r="AB603" s="19">
        <v>6.45</v>
      </c>
      <c r="AC603" s="17">
        <f>R603*T603*W603</f>
        <v>15.566010916995513</v>
      </c>
      <c r="AD603" s="18">
        <f>AD602+AC603</f>
        <v>81.518624901017404</v>
      </c>
    </row>
    <row r="604" spans="1:31" s="77" customFormat="1" ht="15.75" x14ac:dyDescent="0.25">
      <c r="A604" s="9" t="s">
        <v>1289</v>
      </c>
      <c r="B604" s="10">
        <v>173</v>
      </c>
      <c r="C604" s="11">
        <v>-117.077071</v>
      </c>
      <c r="D604" s="11">
        <v>46.780290000000001</v>
      </c>
      <c r="E604" s="11">
        <v>494116.65700000001</v>
      </c>
      <c r="F604" s="11">
        <v>5180751.8890000004</v>
      </c>
      <c r="G604" s="11" t="s">
        <v>512</v>
      </c>
      <c r="H604" s="12">
        <v>7</v>
      </c>
      <c r="I604" s="12" t="s">
        <v>117</v>
      </c>
      <c r="J604" s="13" t="s">
        <v>1285</v>
      </c>
      <c r="K604" s="12">
        <v>30</v>
      </c>
      <c r="L604" s="12" t="s">
        <v>1121</v>
      </c>
      <c r="M604" s="12" t="s">
        <v>37</v>
      </c>
      <c r="N604" s="12" t="s">
        <v>38</v>
      </c>
      <c r="O604" s="12" t="s">
        <v>1286</v>
      </c>
      <c r="P604" s="12">
        <v>72</v>
      </c>
      <c r="Q604" s="12">
        <v>103</v>
      </c>
      <c r="R604" s="12">
        <f>Q604-P604</f>
        <v>31</v>
      </c>
      <c r="S604" s="12">
        <f>S603+R604</f>
        <v>103</v>
      </c>
      <c r="T604" s="14">
        <v>1.6384375681352903</v>
      </c>
      <c r="U604" s="56">
        <v>-24.092364799999999</v>
      </c>
      <c r="W604" s="57">
        <v>0.24649177587097088</v>
      </c>
      <c r="Y604" s="57">
        <v>3.3777690359698076E-2</v>
      </c>
      <c r="AA604" s="57">
        <f>W604/Y604</f>
        <v>7.2974727770337156</v>
      </c>
      <c r="AB604" s="19">
        <v>6.63</v>
      </c>
      <c r="AC604" s="17">
        <f>R604*T604*W604</f>
        <v>12.51970296052486</v>
      </c>
      <c r="AD604" s="18">
        <f>AD603+AC604</f>
        <v>94.038327861542257</v>
      </c>
    </row>
    <row r="605" spans="1:31" s="77" customFormat="1" ht="15.75" x14ac:dyDescent="0.25">
      <c r="A605" s="9" t="s">
        <v>1290</v>
      </c>
      <c r="B605" s="10">
        <v>173</v>
      </c>
      <c r="C605" s="11">
        <v>-117.077071</v>
      </c>
      <c r="D605" s="11">
        <v>46.780290000000001</v>
      </c>
      <c r="E605" s="11">
        <v>494116.65700000001</v>
      </c>
      <c r="F605" s="11">
        <v>5180751.8890000004</v>
      </c>
      <c r="G605" s="11" t="s">
        <v>512</v>
      </c>
      <c r="H605" s="12">
        <v>7</v>
      </c>
      <c r="I605" s="12" t="s">
        <v>117</v>
      </c>
      <c r="J605" s="13" t="s">
        <v>1285</v>
      </c>
      <c r="K605" s="12">
        <v>30</v>
      </c>
      <c r="L605" s="12" t="s">
        <v>1121</v>
      </c>
      <c r="M605" s="12" t="s">
        <v>37</v>
      </c>
      <c r="N605" s="12" t="s">
        <v>40</v>
      </c>
      <c r="O605" s="12" t="s">
        <v>1286</v>
      </c>
      <c r="P605" s="12">
        <v>103</v>
      </c>
      <c r="Q605" s="12">
        <v>150</v>
      </c>
      <c r="R605" s="12">
        <f>Q605-P605</f>
        <v>47</v>
      </c>
      <c r="S605" s="12">
        <f>S604+R605</f>
        <v>150</v>
      </c>
      <c r="T605" s="14">
        <v>1.7429794332889679</v>
      </c>
      <c r="U605" s="81">
        <v>-23.919163099999999</v>
      </c>
      <c r="W605" s="80">
        <v>0.14070162406725867</v>
      </c>
      <c r="Y605" s="80">
        <v>2.3157308302664006E-2</v>
      </c>
      <c r="AA605" s="57">
        <f>W605/Y605</f>
        <v>6.0759058103083774</v>
      </c>
      <c r="AB605" s="19">
        <v>6.6</v>
      </c>
      <c r="AC605" s="17">
        <f>R605*T605*W605</f>
        <v>11.526281738040632</v>
      </c>
      <c r="AD605" s="18">
        <f>AD604+AC605</f>
        <v>105.56460959958289</v>
      </c>
    </row>
    <row r="607" spans="1:31" s="77" customFormat="1" ht="15.75" x14ac:dyDescent="0.25">
      <c r="A607" s="9" t="s">
        <v>1297</v>
      </c>
      <c r="B607" s="10">
        <v>175</v>
      </c>
      <c r="C607" s="11">
        <v>-117.086879</v>
      </c>
      <c r="D607" s="11">
        <v>46.780707999999997</v>
      </c>
      <c r="E607" s="11">
        <v>493367.99829999998</v>
      </c>
      <c r="F607" s="11">
        <v>5180799.1189999999</v>
      </c>
      <c r="G607" s="11" t="s">
        <v>130</v>
      </c>
      <c r="H607" s="12">
        <v>1</v>
      </c>
      <c r="I607" s="12" t="s">
        <v>29</v>
      </c>
      <c r="J607" s="13" t="s">
        <v>1298</v>
      </c>
      <c r="K607" s="12">
        <v>6</v>
      </c>
      <c r="L607" s="12" t="s">
        <v>1299</v>
      </c>
      <c r="M607" s="12" t="s">
        <v>31</v>
      </c>
      <c r="N607" s="12" t="s">
        <v>31</v>
      </c>
      <c r="O607" s="12" t="s">
        <v>1300</v>
      </c>
      <c r="P607" s="12">
        <v>0</v>
      </c>
      <c r="Q607" s="12">
        <v>16</v>
      </c>
      <c r="R607" s="12">
        <f t="shared" ref="R607:R613" si="225">Q607-P607</f>
        <v>16</v>
      </c>
      <c r="S607" s="12">
        <f>R607</f>
        <v>16</v>
      </c>
      <c r="T607" s="14">
        <v>1.172058033062483</v>
      </c>
      <c r="U607" s="56">
        <v>-26.253308799999999</v>
      </c>
      <c r="W607" s="57">
        <v>2.1895508592884996</v>
      </c>
      <c r="Y607" s="57">
        <v>0.17656092042555241</v>
      </c>
      <c r="AA607" s="57">
        <f t="shared" ref="AA607:AA613" si="226">W607/Y607</f>
        <v>12.401106960765603</v>
      </c>
      <c r="AB607" s="19">
        <v>4.58</v>
      </c>
      <c r="AC607" s="17">
        <f t="shared" ref="AC607:AC613" si="227">R607*T607*W607</f>
        <v>41.060490774847175</v>
      </c>
      <c r="AD607" s="18">
        <f>AC607</f>
        <v>41.060490774847175</v>
      </c>
    </row>
    <row r="608" spans="1:31" s="77" customFormat="1" ht="15.75" x14ac:dyDescent="0.25">
      <c r="A608" s="9" t="s">
        <v>1301</v>
      </c>
      <c r="B608" s="10">
        <v>175</v>
      </c>
      <c r="C608" s="11">
        <v>-117.086879</v>
      </c>
      <c r="D608" s="11">
        <v>46.780707999999997</v>
      </c>
      <c r="E608" s="11">
        <v>493367.99829999998</v>
      </c>
      <c r="F608" s="11">
        <v>5180799.1189999999</v>
      </c>
      <c r="G608" s="11" t="s">
        <v>130</v>
      </c>
      <c r="H608" s="12">
        <v>1</v>
      </c>
      <c r="I608" s="12" t="s">
        <v>29</v>
      </c>
      <c r="J608" s="13" t="s">
        <v>1298</v>
      </c>
      <c r="K608" s="12">
        <v>6</v>
      </c>
      <c r="L608" s="12" t="s">
        <v>1299</v>
      </c>
      <c r="M608" s="12" t="s">
        <v>29</v>
      </c>
      <c r="N608" s="12" t="s">
        <v>149</v>
      </c>
      <c r="O608" s="12" t="s">
        <v>1300</v>
      </c>
      <c r="P608" s="12">
        <v>16</v>
      </c>
      <c r="Q608" s="12">
        <v>35</v>
      </c>
      <c r="R608" s="12">
        <f t="shared" si="225"/>
        <v>19</v>
      </c>
      <c r="S608" s="12">
        <f t="shared" ref="S608:S613" si="228">S607+R608</f>
        <v>35</v>
      </c>
      <c r="T608" s="14">
        <v>1.1884921552187135</v>
      </c>
      <c r="U608" s="56">
        <v>-25.960009599999992</v>
      </c>
      <c r="W608" s="57">
        <v>1.8655623513421684</v>
      </c>
      <c r="Y608" s="57">
        <v>0.14906800640745599</v>
      </c>
      <c r="AA608" s="57">
        <f t="shared" si="226"/>
        <v>12.514840684478745</v>
      </c>
      <c r="AB608" s="19">
        <v>5.76</v>
      </c>
      <c r="AC608" s="17">
        <f t="shared" si="227"/>
        <v>42.126918173189345</v>
      </c>
      <c r="AD608" s="18">
        <f t="shared" ref="AD608:AD613" si="229">AD607+AC608</f>
        <v>83.18740894803652</v>
      </c>
    </row>
    <row r="609" spans="1:31" s="77" customFormat="1" ht="15.75" x14ac:dyDescent="0.25">
      <c r="A609" s="9" t="s">
        <v>1302</v>
      </c>
      <c r="B609" s="10">
        <v>175</v>
      </c>
      <c r="C609" s="11">
        <v>-117.086879</v>
      </c>
      <c r="D609" s="11">
        <v>46.780707999999997</v>
      </c>
      <c r="E609" s="11">
        <v>493367.99829999998</v>
      </c>
      <c r="F609" s="11">
        <v>5180799.1189999999</v>
      </c>
      <c r="G609" s="11" t="s">
        <v>130</v>
      </c>
      <c r="H609" s="12">
        <v>1</v>
      </c>
      <c r="I609" s="12" t="s">
        <v>29</v>
      </c>
      <c r="J609" s="13" t="s">
        <v>1298</v>
      </c>
      <c r="K609" s="12">
        <v>6</v>
      </c>
      <c r="L609" s="12" t="s">
        <v>1299</v>
      </c>
      <c r="M609" s="12" t="s">
        <v>29</v>
      </c>
      <c r="N609" s="12" t="s">
        <v>151</v>
      </c>
      <c r="O609" s="12" t="s">
        <v>1300</v>
      </c>
      <c r="P609" s="12">
        <v>35</v>
      </c>
      <c r="Q609" s="12">
        <v>57</v>
      </c>
      <c r="R609" s="12">
        <f t="shared" si="225"/>
        <v>22</v>
      </c>
      <c r="S609" s="12">
        <f t="shared" si="228"/>
        <v>57</v>
      </c>
      <c r="T609" s="14">
        <v>1.1537697209168323</v>
      </c>
      <c r="U609" s="56">
        <v>-25.815396799999995</v>
      </c>
      <c r="W609" s="57">
        <v>1.3046602339734494</v>
      </c>
      <c r="Y609" s="57">
        <v>0.11655819380064961</v>
      </c>
      <c r="AA609" s="57">
        <f t="shared" si="226"/>
        <v>11.193209086654345</v>
      </c>
      <c r="AB609" s="19">
        <v>6.35</v>
      </c>
      <c r="AC609" s="17">
        <f t="shared" si="227"/>
        <v>33.116104428942393</v>
      </c>
      <c r="AD609" s="18">
        <f t="shared" si="229"/>
        <v>116.30351337697891</v>
      </c>
    </row>
    <row r="610" spans="1:31" s="77" customFormat="1" ht="15.75" x14ac:dyDescent="0.25">
      <c r="A610" s="21" t="s">
        <v>1303</v>
      </c>
      <c r="B610" s="38">
        <v>175</v>
      </c>
      <c r="C610" s="45">
        <v>-117.086879</v>
      </c>
      <c r="D610" s="45">
        <v>46.780707999999997</v>
      </c>
      <c r="E610" s="45">
        <v>493367.99829999998</v>
      </c>
      <c r="F610" s="45">
        <v>5180799.1189999999</v>
      </c>
      <c r="G610" s="45" t="s">
        <v>130</v>
      </c>
      <c r="H610" s="33">
        <v>1</v>
      </c>
      <c r="I610" s="33" t="s">
        <v>29</v>
      </c>
      <c r="J610" s="35" t="s">
        <v>1298</v>
      </c>
      <c r="K610" s="33">
        <v>6</v>
      </c>
      <c r="L610" s="33" t="s">
        <v>1299</v>
      </c>
      <c r="M610" s="33" t="s">
        <v>310</v>
      </c>
      <c r="N610" s="33" t="s">
        <v>310</v>
      </c>
      <c r="O610" s="33" t="s">
        <v>1300</v>
      </c>
      <c r="P610" s="33">
        <v>57</v>
      </c>
      <c r="Q610" s="33">
        <v>69</v>
      </c>
      <c r="R610" s="12">
        <f t="shared" si="225"/>
        <v>12</v>
      </c>
      <c r="S610" s="12">
        <f t="shared" si="228"/>
        <v>69</v>
      </c>
      <c r="T610" s="87">
        <v>1.1199907421095681</v>
      </c>
      <c r="U610" s="56">
        <v>-25.954917600000002</v>
      </c>
      <c r="W610" s="57">
        <v>0.6012194205168363</v>
      </c>
      <c r="Y610" s="57">
        <v>5.479749412685983E-2</v>
      </c>
      <c r="AA610" s="57">
        <f t="shared" si="226"/>
        <v>10.971659016468408</v>
      </c>
      <c r="AB610" s="19">
        <v>6.65</v>
      </c>
      <c r="AC610" s="17">
        <f t="shared" si="227"/>
        <v>8.0803222194640316</v>
      </c>
      <c r="AD610" s="18">
        <f t="shared" si="229"/>
        <v>124.38383559644295</v>
      </c>
    </row>
    <row r="611" spans="1:31" s="77" customFormat="1" ht="15.75" x14ac:dyDescent="0.25">
      <c r="A611" s="9" t="s">
        <v>1304</v>
      </c>
      <c r="B611" s="10">
        <v>175</v>
      </c>
      <c r="C611" s="11">
        <v>-117.086879</v>
      </c>
      <c r="D611" s="11">
        <v>46.780707999999997</v>
      </c>
      <c r="E611" s="11">
        <v>493367.99829999998</v>
      </c>
      <c r="F611" s="11">
        <v>5180799.1189999999</v>
      </c>
      <c r="G611" s="11" t="s">
        <v>130</v>
      </c>
      <c r="H611" s="12">
        <v>1</v>
      </c>
      <c r="I611" s="12" t="s">
        <v>29</v>
      </c>
      <c r="J611" s="13" t="s">
        <v>1298</v>
      </c>
      <c r="K611" s="12">
        <v>6</v>
      </c>
      <c r="L611" s="12" t="s">
        <v>1299</v>
      </c>
      <c r="M611" s="12" t="s">
        <v>66</v>
      </c>
      <c r="N611" s="12" t="s">
        <v>66</v>
      </c>
      <c r="O611" s="12" t="s">
        <v>1300</v>
      </c>
      <c r="P611" s="12">
        <v>69</v>
      </c>
      <c r="Q611" s="12">
        <v>110</v>
      </c>
      <c r="R611" s="12">
        <f t="shared" si="225"/>
        <v>41</v>
      </c>
      <c r="S611" s="12">
        <f t="shared" si="228"/>
        <v>110</v>
      </c>
      <c r="T611" s="14">
        <v>1.3501747955461862</v>
      </c>
      <c r="U611" s="56">
        <v>-25.835764799999993</v>
      </c>
      <c r="W611" s="57">
        <v>0.3456729204556333</v>
      </c>
      <c r="Y611" s="57">
        <v>4.1769168182253291E-2</v>
      </c>
      <c r="AA611" s="57">
        <f t="shared" si="226"/>
        <v>8.2757913432066221</v>
      </c>
      <c r="AB611" s="19">
        <v>6.95</v>
      </c>
      <c r="AC611" s="17">
        <f t="shared" si="227"/>
        <v>19.13547345278355</v>
      </c>
      <c r="AD611" s="18">
        <f t="shared" si="229"/>
        <v>143.51930904922651</v>
      </c>
    </row>
    <row r="612" spans="1:31" s="77" customFormat="1" ht="15.75" x14ac:dyDescent="0.25">
      <c r="A612" s="9" t="s">
        <v>1305</v>
      </c>
      <c r="B612" s="10">
        <v>175</v>
      </c>
      <c r="C612" s="11">
        <v>-117.086879</v>
      </c>
      <c r="D612" s="11">
        <v>46.780707999999997</v>
      </c>
      <c r="E612" s="11">
        <v>493367.99829999998</v>
      </c>
      <c r="F612" s="11">
        <v>5180799.1189999999</v>
      </c>
      <c r="G612" s="11" t="s">
        <v>130</v>
      </c>
      <c r="H612" s="12">
        <v>1</v>
      </c>
      <c r="I612" s="12" t="s">
        <v>29</v>
      </c>
      <c r="J612" s="13" t="s">
        <v>1298</v>
      </c>
      <c r="K612" s="12">
        <v>6</v>
      </c>
      <c r="L612" s="12" t="s">
        <v>1299</v>
      </c>
      <c r="M612" s="12" t="s">
        <v>37</v>
      </c>
      <c r="N612" s="12" t="s">
        <v>38</v>
      </c>
      <c r="O612" s="12" t="s">
        <v>1300</v>
      </c>
      <c r="P612" s="12">
        <v>110</v>
      </c>
      <c r="Q612" s="12">
        <v>125</v>
      </c>
      <c r="R612" s="12">
        <f t="shared" si="225"/>
        <v>15</v>
      </c>
      <c r="S612" s="12">
        <f t="shared" si="228"/>
        <v>125</v>
      </c>
      <c r="T612" s="14">
        <v>1.3614379090319213</v>
      </c>
      <c r="U612" s="56">
        <v>-25.555704799999994</v>
      </c>
      <c r="W612" s="57">
        <v>0.23571709834655452</v>
      </c>
      <c r="Y612" s="57">
        <v>3.0008410589697034E-2</v>
      </c>
      <c r="AA612" s="57">
        <f t="shared" si="226"/>
        <v>7.8550344291638252</v>
      </c>
      <c r="AB612" s="19">
        <v>6.83</v>
      </c>
      <c r="AC612" s="17">
        <f t="shared" si="227"/>
        <v>4.8137129024400744</v>
      </c>
      <c r="AD612" s="18">
        <f t="shared" si="229"/>
        <v>148.33302195166658</v>
      </c>
    </row>
    <row r="613" spans="1:31" s="77" customFormat="1" ht="15.75" x14ac:dyDescent="0.25">
      <c r="A613" s="9" t="s">
        <v>1306</v>
      </c>
      <c r="B613" s="10">
        <v>175</v>
      </c>
      <c r="C613" s="11">
        <v>-117.086879</v>
      </c>
      <c r="D613" s="11">
        <v>46.780707999999997</v>
      </c>
      <c r="E613" s="11">
        <v>493367.99829999998</v>
      </c>
      <c r="F613" s="11">
        <v>5180799.1189999999</v>
      </c>
      <c r="G613" s="11" t="s">
        <v>130</v>
      </c>
      <c r="H613" s="12">
        <v>1</v>
      </c>
      <c r="I613" s="12" t="s">
        <v>29</v>
      </c>
      <c r="J613" s="13" t="s">
        <v>1298</v>
      </c>
      <c r="K613" s="12">
        <v>6</v>
      </c>
      <c r="L613" s="12" t="s">
        <v>1299</v>
      </c>
      <c r="M613" s="12" t="s">
        <v>37</v>
      </c>
      <c r="N613" s="12" t="s">
        <v>40</v>
      </c>
      <c r="O613" s="12" t="s">
        <v>1300</v>
      </c>
      <c r="P613" s="12">
        <v>125</v>
      </c>
      <c r="Q613" s="12">
        <v>147</v>
      </c>
      <c r="R613" s="12">
        <f t="shared" si="225"/>
        <v>22</v>
      </c>
      <c r="S613" s="12">
        <f t="shared" si="228"/>
        <v>147</v>
      </c>
      <c r="T613" s="14">
        <v>1.6282861898002499</v>
      </c>
      <c r="U613" s="56">
        <v>-25.439607199999998</v>
      </c>
      <c r="W613" s="57">
        <v>0.15583775185577942</v>
      </c>
      <c r="Y613" s="57">
        <v>2.3044067397195712E-2</v>
      </c>
      <c r="AA613" s="57">
        <f t="shared" si="226"/>
        <v>6.762597469001661</v>
      </c>
      <c r="AB613" s="19">
        <v>6.95</v>
      </c>
      <c r="AC613" s="17">
        <f t="shared" si="227"/>
        <v>5.5824661023182447</v>
      </c>
      <c r="AD613" s="18">
        <f t="shared" si="229"/>
        <v>153.91548805398483</v>
      </c>
    </row>
    <row r="615" spans="1:31" s="77" customFormat="1" ht="15.75" x14ac:dyDescent="0.25">
      <c r="A615" s="21" t="s">
        <v>1313</v>
      </c>
      <c r="B615" s="38">
        <v>177</v>
      </c>
      <c r="C615" s="45">
        <v>-117.086043</v>
      </c>
      <c r="D615" s="45">
        <v>46.780763</v>
      </c>
      <c r="E615" s="45">
        <v>493431.82199999999</v>
      </c>
      <c r="F615" s="45">
        <v>5180805.16</v>
      </c>
      <c r="G615" s="45" t="s">
        <v>58</v>
      </c>
      <c r="H615" s="33">
        <v>2</v>
      </c>
      <c r="I615" s="33" t="s">
        <v>29</v>
      </c>
      <c r="J615" s="35" t="s">
        <v>1314</v>
      </c>
      <c r="K615" s="33">
        <v>8</v>
      </c>
      <c r="L615" s="33" t="s">
        <v>1299</v>
      </c>
      <c r="M615" s="33" t="s">
        <v>31</v>
      </c>
      <c r="N615" s="33" t="s">
        <v>31</v>
      </c>
      <c r="O615" s="33" t="s">
        <v>1315</v>
      </c>
      <c r="P615" s="33">
        <v>0</v>
      </c>
      <c r="Q615" s="33">
        <v>19</v>
      </c>
      <c r="R615" s="33">
        <f>Q615-P615</f>
        <v>19</v>
      </c>
      <c r="S615" s="33">
        <f>R615</f>
        <v>19</v>
      </c>
      <c r="T615" s="17">
        <v>1.4139398439323565</v>
      </c>
      <c r="U615" s="56">
        <v>-25.813359999999996</v>
      </c>
      <c r="W615" s="57">
        <v>1.5630767119527926</v>
      </c>
      <c r="Y615" s="57">
        <v>0.13797035817208728</v>
      </c>
      <c r="AA615" s="57">
        <f>W615/Y615</f>
        <v>11.329076278856961</v>
      </c>
      <c r="AB615" s="19">
        <v>5.31</v>
      </c>
      <c r="AC615" s="17">
        <f>R615*T615*W615</f>
        <v>41.991832400903817</v>
      </c>
      <c r="AD615" s="18">
        <f>AC615</f>
        <v>41.991832400903817</v>
      </c>
      <c r="AE615" s="20"/>
    </row>
    <row r="616" spans="1:31" s="77" customFormat="1" ht="15.75" x14ac:dyDescent="0.25">
      <c r="A616" s="21" t="s">
        <v>1316</v>
      </c>
      <c r="B616" s="38">
        <v>177</v>
      </c>
      <c r="C616" s="45">
        <v>-117.086043</v>
      </c>
      <c r="D616" s="45">
        <v>46.780763</v>
      </c>
      <c r="E616" s="45">
        <v>493431.82199999999</v>
      </c>
      <c r="F616" s="45">
        <v>5180805.16</v>
      </c>
      <c r="G616" s="45" t="s">
        <v>58</v>
      </c>
      <c r="H616" s="33">
        <v>2</v>
      </c>
      <c r="I616" s="33" t="s">
        <v>29</v>
      </c>
      <c r="J616" s="35" t="s">
        <v>1314</v>
      </c>
      <c r="K616" s="33">
        <v>8</v>
      </c>
      <c r="L616" s="33" t="s">
        <v>1299</v>
      </c>
      <c r="M616" s="33" t="s">
        <v>29</v>
      </c>
      <c r="N616" s="33" t="s">
        <v>29</v>
      </c>
      <c r="O616" s="33" t="s">
        <v>1315</v>
      </c>
      <c r="P616" s="33">
        <v>19</v>
      </c>
      <c r="Q616" s="33">
        <v>34</v>
      </c>
      <c r="R616" s="33">
        <f>Q616-P616</f>
        <v>15</v>
      </c>
      <c r="S616" s="33">
        <f>S615+R616</f>
        <v>34</v>
      </c>
      <c r="T616" s="17">
        <v>1.4735924079919911</v>
      </c>
      <c r="U616" s="56">
        <v>-25.339804000000001</v>
      </c>
      <c r="W616" s="57">
        <v>0.78709208626391525</v>
      </c>
      <c r="Y616" s="57">
        <v>7.9579393544179991E-2</v>
      </c>
      <c r="AA616" s="57">
        <f>W616/Y616</f>
        <v>9.8906519792331213</v>
      </c>
      <c r="AB616" s="19">
        <v>6.09</v>
      </c>
      <c r="AC616" s="17">
        <f>R616*T616*W616</f>
        <v>17.397793840636243</v>
      </c>
      <c r="AD616" s="18">
        <f>AD615+AC616</f>
        <v>59.389626241540057</v>
      </c>
      <c r="AE616" s="20"/>
    </row>
    <row r="617" spans="1:31" s="77" customFormat="1" ht="15.75" x14ac:dyDescent="0.25">
      <c r="A617" s="21" t="s">
        <v>1317</v>
      </c>
      <c r="B617" s="38">
        <v>177</v>
      </c>
      <c r="C617" s="45">
        <v>-117.086043</v>
      </c>
      <c r="D617" s="45">
        <v>46.780763</v>
      </c>
      <c r="E617" s="45">
        <v>493431.82199999999</v>
      </c>
      <c r="F617" s="45">
        <v>5180805.16</v>
      </c>
      <c r="G617" s="45" t="s">
        <v>58</v>
      </c>
      <c r="H617" s="33">
        <v>2</v>
      </c>
      <c r="I617" s="33" t="s">
        <v>29</v>
      </c>
      <c r="J617" s="35" t="s">
        <v>1314</v>
      </c>
      <c r="K617" s="33">
        <v>8</v>
      </c>
      <c r="L617" s="33" t="s">
        <v>1299</v>
      </c>
      <c r="M617" s="33" t="s">
        <v>64</v>
      </c>
      <c r="N617" s="33" t="s">
        <v>64</v>
      </c>
      <c r="O617" s="33" t="s">
        <v>1315</v>
      </c>
      <c r="P617" s="33">
        <v>34</v>
      </c>
      <c r="Q617" s="33">
        <v>72</v>
      </c>
      <c r="R617" s="33">
        <f>Q617-P617</f>
        <v>38</v>
      </c>
      <c r="S617" s="33">
        <f>S616+R617</f>
        <v>72</v>
      </c>
      <c r="T617" s="17">
        <v>1.398560974020105</v>
      </c>
      <c r="U617" s="56">
        <v>-24.657475999999996</v>
      </c>
      <c r="W617" s="57">
        <v>0.39005008245281864</v>
      </c>
      <c r="Y617" s="57">
        <v>5.1878397361509801E-2</v>
      </c>
      <c r="AA617" s="57">
        <f>W617/Y617</f>
        <v>7.5185453346754487</v>
      </c>
      <c r="AB617" s="19">
        <v>7.75</v>
      </c>
      <c r="AC617" s="17">
        <f>R617*T617*W617</f>
        <v>20.729335282809778</v>
      </c>
      <c r="AD617" s="18">
        <f>AD616+AC617</f>
        <v>80.118961524349828</v>
      </c>
      <c r="AE617" s="20"/>
    </row>
    <row r="618" spans="1:31" s="77" customFormat="1" ht="15.75" x14ac:dyDescent="0.25">
      <c r="A618" s="21" t="s">
        <v>1318</v>
      </c>
      <c r="B618" s="38">
        <v>177</v>
      </c>
      <c r="C618" s="45">
        <v>-117.086043</v>
      </c>
      <c r="D618" s="45">
        <v>46.780763</v>
      </c>
      <c r="E618" s="45">
        <v>493431.82199999999</v>
      </c>
      <c r="F618" s="45">
        <v>5180805.16</v>
      </c>
      <c r="G618" s="45" t="s">
        <v>58</v>
      </c>
      <c r="H618" s="33">
        <v>2</v>
      </c>
      <c r="I618" s="33" t="s">
        <v>29</v>
      </c>
      <c r="J618" s="35" t="s">
        <v>1314</v>
      </c>
      <c r="K618" s="33">
        <v>8</v>
      </c>
      <c r="L618" s="33" t="s">
        <v>1299</v>
      </c>
      <c r="M618" s="33" t="s">
        <v>66</v>
      </c>
      <c r="N618" s="33" t="s">
        <v>66</v>
      </c>
      <c r="O618" s="33" t="s">
        <v>1315</v>
      </c>
      <c r="P618" s="33">
        <v>72</v>
      </c>
      <c r="Q618" s="33">
        <v>123</v>
      </c>
      <c r="R618" s="33">
        <f>Q618-P618</f>
        <v>51</v>
      </c>
      <c r="S618" s="33">
        <f>S617+R618</f>
        <v>123</v>
      </c>
      <c r="T618" s="17">
        <v>1.6017647987430197</v>
      </c>
      <c r="U618" s="56">
        <v>-24.518973599999995</v>
      </c>
      <c r="W618" s="57">
        <v>0.2886678247921578</v>
      </c>
      <c r="Y618" s="57">
        <v>4.0652438267775162E-2</v>
      </c>
      <c r="AA618" s="57">
        <f>W618/Y618</f>
        <v>7.1008735783748129</v>
      </c>
      <c r="AB618" s="19">
        <v>7.86</v>
      </c>
      <c r="AC618" s="17">
        <f>R618*T618*W618</f>
        <v>23.581275974371593</v>
      </c>
      <c r="AD618" s="18">
        <f>AD617+AC618</f>
        <v>103.70023749872142</v>
      </c>
      <c r="AE618" s="20"/>
    </row>
    <row r="619" spans="1:31" s="77" customFormat="1" ht="15.75" x14ac:dyDescent="0.25">
      <c r="A619" s="21" t="s">
        <v>1319</v>
      </c>
      <c r="B619" s="38">
        <v>177</v>
      </c>
      <c r="C619" s="45">
        <v>-117.086043</v>
      </c>
      <c r="D619" s="45">
        <v>46.780763</v>
      </c>
      <c r="E619" s="45">
        <v>493431.82199999999</v>
      </c>
      <c r="F619" s="45">
        <v>5180805.16</v>
      </c>
      <c r="G619" s="45" t="s">
        <v>58</v>
      </c>
      <c r="H619" s="33">
        <v>2</v>
      </c>
      <c r="I619" s="33" t="s">
        <v>29</v>
      </c>
      <c r="J619" s="35" t="s">
        <v>1314</v>
      </c>
      <c r="K619" s="33">
        <v>8</v>
      </c>
      <c r="L619" s="33" t="s">
        <v>1299</v>
      </c>
      <c r="M619" s="33" t="s">
        <v>66</v>
      </c>
      <c r="N619" s="33" t="s">
        <v>85</v>
      </c>
      <c r="O619" s="33" t="s">
        <v>1315</v>
      </c>
      <c r="P619" s="33">
        <v>123</v>
      </c>
      <c r="Q619" s="33">
        <v>153</v>
      </c>
      <c r="R619" s="33">
        <f>Q619-P619</f>
        <v>30</v>
      </c>
      <c r="S619" s="33">
        <f>S618+R619</f>
        <v>153</v>
      </c>
      <c r="T619" s="17">
        <v>1.6703275751837472</v>
      </c>
      <c r="U619" s="56">
        <v>-24.096337599999998</v>
      </c>
      <c r="W619" s="57">
        <v>0.21361479963749558</v>
      </c>
      <c r="Y619" s="57">
        <v>3.4127625201938613E-2</v>
      </c>
      <c r="AA619" s="57">
        <f>W619/Y619</f>
        <v>6.2592928272477986</v>
      </c>
      <c r="AB619" s="19">
        <v>7.69</v>
      </c>
      <c r="AC619" s="17">
        <f>R619*T619*W619</f>
        <v>10.704200709055799</v>
      </c>
      <c r="AD619" s="18">
        <f>AD618+AC619</f>
        <v>114.40443820777722</v>
      </c>
      <c r="AE619" s="20"/>
    </row>
    <row r="621" spans="1:31" s="77" customFormat="1" ht="15.75" x14ac:dyDescent="0.25">
      <c r="A621" s="9" t="s">
        <v>1326</v>
      </c>
      <c r="B621" s="10">
        <v>179</v>
      </c>
      <c r="C621" s="11">
        <v>-117.085207</v>
      </c>
      <c r="D621" s="11">
        <v>46.780785999999999</v>
      </c>
      <c r="E621" s="11">
        <v>493495.64159999997</v>
      </c>
      <c r="F621" s="11">
        <v>5180807.6459999997</v>
      </c>
      <c r="G621" s="11" t="s">
        <v>512</v>
      </c>
      <c r="H621" s="12">
        <v>4</v>
      </c>
      <c r="I621" s="12" t="s">
        <v>29</v>
      </c>
      <c r="J621" s="13" t="s">
        <v>1327</v>
      </c>
      <c r="K621" s="12">
        <v>10</v>
      </c>
      <c r="L621" s="12" t="s">
        <v>1299</v>
      </c>
      <c r="M621" s="12" t="s">
        <v>31</v>
      </c>
      <c r="N621" s="12" t="s">
        <v>31</v>
      </c>
      <c r="O621" s="12" t="s">
        <v>1328</v>
      </c>
      <c r="P621" s="12">
        <v>0</v>
      </c>
      <c r="Q621" s="12">
        <v>20</v>
      </c>
      <c r="R621" s="12">
        <f t="shared" ref="R621:R626" si="230">Q621-P621</f>
        <v>20</v>
      </c>
      <c r="S621" s="12">
        <f>R621</f>
        <v>20</v>
      </c>
      <c r="T621" s="14">
        <v>1.2780266270078486</v>
      </c>
      <c r="U621" s="56">
        <v>-26.205443999999993</v>
      </c>
      <c r="W621" s="57">
        <v>2.0469798533098134</v>
      </c>
      <c r="Y621" s="57">
        <v>0.16327267663169626</v>
      </c>
      <c r="AA621" s="57">
        <f t="shared" ref="AA621:AA626" si="231">W621/Y621</f>
        <v>12.537185618187088</v>
      </c>
      <c r="AB621" s="19">
        <v>5.56</v>
      </c>
      <c r="AC621" s="17">
        <f t="shared" ref="AC621:AC626" si="232">R621*T621*W621</f>
        <v>52.321895149571233</v>
      </c>
      <c r="AD621" s="18">
        <f>AC621</f>
        <v>52.321895149571233</v>
      </c>
    </row>
    <row r="622" spans="1:31" s="77" customFormat="1" ht="15.75" x14ac:dyDescent="0.25">
      <c r="A622" s="9" t="s">
        <v>1329</v>
      </c>
      <c r="B622" s="10">
        <v>179</v>
      </c>
      <c r="C622" s="11">
        <v>-117.085207</v>
      </c>
      <c r="D622" s="11">
        <v>46.780785999999999</v>
      </c>
      <c r="E622" s="11">
        <v>493495.64159999997</v>
      </c>
      <c r="F622" s="11">
        <v>5180807.6459999997</v>
      </c>
      <c r="G622" s="11" t="s">
        <v>512</v>
      </c>
      <c r="H622" s="12">
        <v>4</v>
      </c>
      <c r="I622" s="12" t="s">
        <v>29</v>
      </c>
      <c r="J622" s="13" t="s">
        <v>1327</v>
      </c>
      <c r="K622" s="12">
        <v>10</v>
      </c>
      <c r="L622" s="12" t="s">
        <v>1299</v>
      </c>
      <c r="M622" s="12" t="s">
        <v>29</v>
      </c>
      <c r="N622" s="33" t="s">
        <v>29</v>
      </c>
      <c r="O622" s="33" t="s">
        <v>1328</v>
      </c>
      <c r="P622" s="33">
        <v>20</v>
      </c>
      <c r="Q622" s="33">
        <v>42</v>
      </c>
      <c r="R622" s="12">
        <f t="shared" si="230"/>
        <v>22</v>
      </c>
      <c r="S622" s="12">
        <f>S621+R622</f>
        <v>42</v>
      </c>
      <c r="T622" s="14">
        <v>1.2881603206500278</v>
      </c>
      <c r="U622" s="56">
        <v>-25.4650672</v>
      </c>
      <c r="W622" s="57">
        <v>1.4965370491473415</v>
      </c>
      <c r="Y622" s="57">
        <v>0.13816942502137936</v>
      </c>
      <c r="AA622" s="57">
        <f t="shared" si="231"/>
        <v>10.831173748575548</v>
      </c>
      <c r="AB622" s="19">
        <v>6.07</v>
      </c>
      <c r="AC622" s="17">
        <f t="shared" si="232"/>
        <v>42.41115219207429</v>
      </c>
      <c r="AD622" s="18">
        <f>AD621+AC622</f>
        <v>94.733047341645516</v>
      </c>
    </row>
    <row r="623" spans="1:31" s="77" customFormat="1" ht="15.75" x14ac:dyDescent="0.25">
      <c r="A623" s="9" t="s">
        <v>1330</v>
      </c>
      <c r="B623" s="10">
        <v>179</v>
      </c>
      <c r="C623" s="11">
        <v>-117.085207</v>
      </c>
      <c r="D623" s="11">
        <v>46.780785999999999</v>
      </c>
      <c r="E623" s="11">
        <v>493495.64159999997</v>
      </c>
      <c r="F623" s="11">
        <v>5180807.6459999997</v>
      </c>
      <c r="G623" s="11" t="s">
        <v>512</v>
      </c>
      <c r="H623" s="12">
        <v>4</v>
      </c>
      <c r="I623" s="12" t="s">
        <v>29</v>
      </c>
      <c r="J623" s="13" t="s">
        <v>1327</v>
      </c>
      <c r="K623" s="12">
        <v>10</v>
      </c>
      <c r="L623" s="12" t="s">
        <v>1299</v>
      </c>
      <c r="M623" s="12" t="s">
        <v>66</v>
      </c>
      <c r="N623" s="33" t="s">
        <v>66</v>
      </c>
      <c r="O623" s="33" t="s">
        <v>1328</v>
      </c>
      <c r="P623" s="33">
        <v>42</v>
      </c>
      <c r="Q623" s="33">
        <v>73</v>
      </c>
      <c r="R623" s="12">
        <f t="shared" si="230"/>
        <v>31</v>
      </c>
      <c r="S623" s="12">
        <f>S622+R623</f>
        <v>73</v>
      </c>
      <c r="T623" s="14">
        <v>1.2218992405119706</v>
      </c>
      <c r="U623" s="56">
        <v>-25.122884800000001</v>
      </c>
      <c r="W623" s="57">
        <v>0.89936208557312869</v>
      </c>
      <c r="Y623" s="57">
        <v>9.4611440822794657E-2</v>
      </c>
      <c r="AA623" s="57">
        <f t="shared" si="231"/>
        <v>9.5058491631854114</v>
      </c>
      <c r="AB623" s="19">
        <v>6.53</v>
      </c>
      <c r="AC623" s="17">
        <f t="shared" si="232"/>
        <v>34.066825328519101</v>
      </c>
      <c r="AD623" s="18">
        <f>AD622+AC623</f>
        <v>128.79987267016463</v>
      </c>
    </row>
    <row r="624" spans="1:31" s="77" customFormat="1" ht="15.75" x14ac:dyDescent="0.25">
      <c r="A624" s="9" t="s">
        <v>1331</v>
      </c>
      <c r="B624" s="10">
        <v>179</v>
      </c>
      <c r="C624" s="11">
        <v>-117.085207</v>
      </c>
      <c r="D624" s="11">
        <v>46.780785999999999</v>
      </c>
      <c r="E624" s="11">
        <v>493495.64159999997</v>
      </c>
      <c r="F624" s="11">
        <v>5180807.6459999997</v>
      </c>
      <c r="G624" s="11" t="s">
        <v>512</v>
      </c>
      <c r="H624" s="12">
        <v>4</v>
      </c>
      <c r="I624" s="12" t="s">
        <v>29</v>
      </c>
      <c r="J624" s="13" t="s">
        <v>1327</v>
      </c>
      <c r="K624" s="12">
        <v>10</v>
      </c>
      <c r="L624" s="12" t="s">
        <v>1299</v>
      </c>
      <c r="M624" s="12" t="s">
        <v>165</v>
      </c>
      <c r="N624" s="33" t="s">
        <v>165</v>
      </c>
      <c r="O624" s="33" t="s">
        <v>1328</v>
      </c>
      <c r="P624" s="33">
        <v>73</v>
      </c>
      <c r="Q624" s="33">
        <v>116</v>
      </c>
      <c r="R624" s="12">
        <f t="shared" si="230"/>
        <v>43</v>
      </c>
      <c r="S624" s="12">
        <f>S623+R624</f>
        <v>116</v>
      </c>
      <c r="T624" s="14">
        <v>1.4456092060307271</v>
      </c>
      <c r="U624" s="56">
        <v>-24.849953599999999</v>
      </c>
      <c r="W624" s="57">
        <v>0.32040277477736973</v>
      </c>
      <c r="Y624" s="57">
        <v>4.0771704951873461E-2</v>
      </c>
      <c r="AA624" s="57">
        <f t="shared" si="231"/>
        <v>7.858459074879752</v>
      </c>
      <c r="AB624" s="19">
        <v>6.89</v>
      </c>
      <c r="AC624" s="17">
        <f t="shared" si="232"/>
        <v>19.916619636806079</v>
      </c>
      <c r="AD624" s="18">
        <f>AD623+AC624</f>
        <v>148.71649230697071</v>
      </c>
    </row>
    <row r="625" spans="1:31" s="77" customFormat="1" ht="15.75" x14ac:dyDescent="0.25">
      <c r="A625" s="9" t="s">
        <v>1332</v>
      </c>
      <c r="B625" s="10">
        <v>179</v>
      </c>
      <c r="C625" s="11">
        <v>-117.085207</v>
      </c>
      <c r="D625" s="11">
        <v>46.780785999999999</v>
      </c>
      <c r="E625" s="11">
        <v>493495.64159999997</v>
      </c>
      <c r="F625" s="11">
        <v>5180807.6459999997</v>
      </c>
      <c r="G625" s="11" t="s">
        <v>512</v>
      </c>
      <c r="H625" s="12">
        <v>4</v>
      </c>
      <c r="I625" s="12" t="s">
        <v>29</v>
      </c>
      <c r="J625" s="13" t="s">
        <v>1327</v>
      </c>
      <c r="K625" s="12">
        <v>10</v>
      </c>
      <c r="L625" s="12" t="s">
        <v>1299</v>
      </c>
      <c r="M625" s="12" t="s">
        <v>66</v>
      </c>
      <c r="N625" s="33" t="s">
        <v>736</v>
      </c>
      <c r="O625" s="33" t="s">
        <v>1328</v>
      </c>
      <c r="P625" s="33">
        <v>116</v>
      </c>
      <c r="Q625" s="33">
        <v>126</v>
      </c>
      <c r="R625" s="12">
        <f t="shared" si="230"/>
        <v>10</v>
      </c>
      <c r="S625" s="12">
        <f>S624+R625</f>
        <v>126</v>
      </c>
      <c r="T625" s="14">
        <v>1.5347261426431751</v>
      </c>
      <c r="U625" s="56">
        <v>-24.175772799999997</v>
      </c>
      <c r="W625" s="57">
        <v>0.19564054738204451</v>
      </c>
      <c r="Y625" s="57">
        <v>3.6964085190613054E-2</v>
      </c>
      <c r="AA625" s="57">
        <f t="shared" si="231"/>
        <v>5.2927198488257723</v>
      </c>
      <c r="AB625" s="19">
        <v>6.95</v>
      </c>
      <c r="AC625" s="17">
        <f t="shared" si="232"/>
        <v>3.0025466262824447</v>
      </c>
      <c r="AD625" s="18">
        <f>AD624+AC625</f>
        <v>151.71903893325316</v>
      </c>
    </row>
    <row r="626" spans="1:31" s="77" customFormat="1" ht="15.75" x14ac:dyDescent="0.25">
      <c r="A626" s="9" t="s">
        <v>1333</v>
      </c>
      <c r="B626" s="10">
        <v>179</v>
      </c>
      <c r="C626" s="11">
        <v>-117.085207</v>
      </c>
      <c r="D626" s="11">
        <v>46.780785999999999</v>
      </c>
      <c r="E626" s="11">
        <v>493495.64159999997</v>
      </c>
      <c r="F626" s="11">
        <v>5180807.6459999997</v>
      </c>
      <c r="G626" s="11" t="s">
        <v>512</v>
      </c>
      <c r="H626" s="12">
        <v>4</v>
      </c>
      <c r="I626" s="12" t="s">
        <v>29</v>
      </c>
      <c r="J626" s="13" t="s">
        <v>1327</v>
      </c>
      <c r="K626" s="12">
        <v>10</v>
      </c>
      <c r="L626" s="12" t="s">
        <v>1299</v>
      </c>
      <c r="M626" s="12" t="s">
        <v>66</v>
      </c>
      <c r="N626" s="12" t="s">
        <v>738</v>
      </c>
      <c r="O626" s="12" t="s">
        <v>1328</v>
      </c>
      <c r="P626" s="12">
        <v>126</v>
      </c>
      <c r="Q626" s="12">
        <v>153</v>
      </c>
      <c r="R626" s="12">
        <f t="shared" si="230"/>
        <v>27</v>
      </c>
      <c r="S626" s="12">
        <f>S625+R626</f>
        <v>153</v>
      </c>
      <c r="T626" s="14">
        <v>1.7260140424374408</v>
      </c>
      <c r="U626" s="56">
        <v>-24.3550112</v>
      </c>
      <c r="W626" s="57">
        <v>0.18562022040080003</v>
      </c>
      <c r="Y626" s="57">
        <v>2.7629907055178638E-2</v>
      </c>
      <c r="AA626" s="57">
        <f t="shared" si="231"/>
        <v>6.7180906555387585</v>
      </c>
      <c r="AB626" s="19">
        <v>6.9</v>
      </c>
      <c r="AC626" s="17">
        <f t="shared" si="232"/>
        <v>8.6503438882470665</v>
      </c>
      <c r="AD626" s="18">
        <f>AD625+AC626</f>
        <v>160.36938282150024</v>
      </c>
    </row>
    <row r="628" spans="1:31" s="77" customFormat="1" ht="15.75" x14ac:dyDescent="0.25">
      <c r="A628" s="9" t="s">
        <v>1340</v>
      </c>
      <c r="B628" s="10">
        <v>181</v>
      </c>
      <c r="C628" s="11">
        <v>-117.084371</v>
      </c>
      <c r="D628" s="11">
        <v>46.780723000000002</v>
      </c>
      <c r="E628" s="11">
        <v>493559.451</v>
      </c>
      <c r="F628" s="11">
        <v>5180800.5769999996</v>
      </c>
      <c r="G628" s="11" t="s">
        <v>512</v>
      </c>
      <c r="H628" s="12">
        <v>6</v>
      </c>
      <c r="I628" s="12" t="s">
        <v>29</v>
      </c>
      <c r="J628" s="13" t="s">
        <v>1341</v>
      </c>
      <c r="K628" s="12">
        <v>12</v>
      </c>
      <c r="L628" s="12" t="s">
        <v>1299</v>
      </c>
      <c r="M628" s="12" t="s">
        <v>31</v>
      </c>
      <c r="N628" s="12" t="s">
        <v>31</v>
      </c>
      <c r="O628" s="12" t="s">
        <v>1342</v>
      </c>
      <c r="P628" s="12">
        <v>0</v>
      </c>
      <c r="Q628" s="12">
        <v>12</v>
      </c>
      <c r="R628" s="12">
        <f t="shared" ref="R628:R633" si="233">Q628-P628</f>
        <v>12</v>
      </c>
      <c r="S628" s="12">
        <f>R628</f>
        <v>12</v>
      </c>
      <c r="T628" s="14">
        <v>1.2032984076342319</v>
      </c>
      <c r="U628" s="56">
        <v>-26.463099199999995</v>
      </c>
      <c r="W628" s="57">
        <v>2.2775359457270152</v>
      </c>
      <c r="Y628" s="57">
        <v>0.18495797893884169</v>
      </c>
      <c r="AA628" s="57">
        <f t="shared" ref="AA628:AA633" si="234">W628/Y628</f>
        <v>12.313802079769191</v>
      </c>
      <c r="AB628" s="19">
        <v>5.38</v>
      </c>
      <c r="AC628" s="17">
        <f t="shared" ref="AC628:AC633" si="235">R628*T628*W628</f>
        <v>32.886664521876504</v>
      </c>
      <c r="AD628" s="18">
        <f>AC628</f>
        <v>32.886664521876504</v>
      </c>
      <c r="AE628" s="20"/>
    </row>
    <row r="629" spans="1:31" s="77" customFormat="1" ht="15.75" x14ac:dyDescent="0.25">
      <c r="A629" s="9" t="s">
        <v>1343</v>
      </c>
      <c r="B629" s="10">
        <v>181</v>
      </c>
      <c r="C629" s="11">
        <v>-117.084371</v>
      </c>
      <c r="D629" s="11">
        <v>46.780723000000002</v>
      </c>
      <c r="E629" s="11">
        <v>493559.451</v>
      </c>
      <c r="F629" s="11">
        <v>5180800.5769999996</v>
      </c>
      <c r="G629" s="11" t="s">
        <v>512</v>
      </c>
      <c r="H629" s="12">
        <v>6</v>
      </c>
      <c r="I629" s="12" t="s">
        <v>29</v>
      </c>
      <c r="J629" s="13" t="s">
        <v>1341</v>
      </c>
      <c r="K629" s="12">
        <v>12</v>
      </c>
      <c r="L629" s="12" t="s">
        <v>1299</v>
      </c>
      <c r="M629" s="12" t="s">
        <v>29</v>
      </c>
      <c r="N629" s="12" t="s">
        <v>149</v>
      </c>
      <c r="O629" s="12" t="s">
        <v>1342</v>
      </c>
      <c r="P629" s="12">
        <v>12</v>
      </c>
      <c r="Q629" s="12">
        <v>27</v>
      </c>
      <c r="R629" s="12">
        <f t="shared" si="233"/>
        <v>15</v>
      </c>
      <c r="S629" s="12">
        <f>S628+R629</f>
        <v>27</v>
      </c>
      <c r="T629" s="14">
        <v>1.3711364133765835</v>
      </c>
      <c r="U629" s="56">
        <v>-26.074070399999997</v>
      </c>
      <c r="W629" s="57">
        <v>1.5137800779674688</v>
      </c>
      <c r="Y629" s="57">
        <v>0.13398799121745755</v>
      </c>
      <c r="AA629" s="57">
        <f t="shared" si="234"/>
        <v>11.29787874430224</v>
      </c>
      <c r="AB629" s="19">
        <v>5.73</v>
      </c>
      <c r="AC629" s="17">
        <f t="shared" si="235"/>
        <v>31.133984801178606</v>
      </c>
      <c r="AD629" s="18">
        <f>AD628+AC629</f>
        <v>64.02064932305511</v>
      </c>
      <c r="AE629" s="20"/>
    </row>
    <row r="630" spans="1:31" s="77" customFormat="1" ht="15.75" x14ac:dyDescent="0.25">
      <c r="A630" s="9" t="s">
        <v>1344</v>
      </c>
      <c r="B630" s="10">
        <v>181</v>
      </c>
      <c r="C630" s="11">
        <v>-117.084371</v>
      </c>
      <c r="D630" s="11">
        <v>46.780723000000002</v>
      </c>
      <c r="E630" s="11">
        <v>493559.451</v>
      </c>
      <c r="F630" s="11">
        <v>5180800.5769999996</v>
      </c>
      <c r="G630" s="11" t="s">
        <v>512</v>
      </c>
      <c r="H630" s="12">
        <v>6</v>
      </c>
      <c r="I630" s="12" t="s">
        <v>29</v>
      </c>
      <c r="J630" s="13" t="s">
        <v>1341</v>
      </c>
      <c r="K630" s="12">
        <v>12</v>
      </c>
      <c r="L630" s="12" t="s">
        <v>1299</v>
      </c>
      <c r="M630" s="12" t="s">
        <v>29</v>
      </c>
      <c r="N630" s="12" t="s">
        <v>151</v>
      </c>
      <c r="O630" s="12" t="s">
        <v>1342</v>
      </c>
      <c r="P630" s="12">
        <v>27</v>
      </c>
      <c r="Q630" s="12">
        <v>48</v>
      </c>
      <c r="R630" s="12">
        <f t="shared" si="233"/>
        <v>21</v>
      </c>
      <c r="S630" s="12">
        <f>S629+R630</f>
        <v>48</v>
      </c>
      <c r="T630" s="14">
        <v>1.3113112070893622</v>
      </c>
      <c r="U630" s="56">
        <v>-25.855114399999998</v>
      </c>
      <c r="W630" s="57">
        <v>1.3763292709949038</v>
      </c>
      <c r="Y630" s="57">
        <v>0.11445911810325728</v>
      </c>
      <c r="AA630" s="57">
        <f t="shared" si="234"/>
        <v>12.024636340053508</v>
      </c>
      <c r="AB630" s="19">
        <v>5.93</v>
      </c>
      <c r="AC630" s="17">
        <f t="shared" si="235"/>
        <v>37.900715951715732</v>
      </c>
      <c r="AD630" s="18">
        <f>AD629+AC630</f>
        <v>101.92136527477084</v>
      </c>
      <c r="AE630" s="20"/>
    </row>
    <row r="631" spans="1:31" s="77" customFormat="1" ht="15.75" x14ac:dyDescent="0.25">
      <c r="A631" s="9" t="s">
        <v>1345</v>
      </c>
      <c r="B631" s="10">
        <v>181</v>
      </c>
      <c r="C631" s="11">
        <v>-117.084371</v>
      </c>
      <c r="D631" s="11">
        <v>46.780723000000002</v>
      </c>
      <c r="E631" s="11">
        <v>493559.451</v>
      </c>
      <c r="F631" s="11">
        <v>5180800.5769999996</v>
      </c>
      <c r="G631" s="11" t="s">
        <v>512</v>
      </c>
      <c r="H631" s="12">
        <v>6</v>
      </c>
      <c r="I631" s="12" t="s">
        <v>29</v>
      </c>
      <c r="J631" s="13" t="s">
        <v>1341</v>
      </c>
      <c r="K631" s="12">
        <v>12</v>
      </c>
      <c r="L631" s="12" t="s">
        <v>1299</v>
      </c>
      <c r="M631" s="12" t="s">
        <v>310</v>
      </c>
      <c r="N631" s="12" t="s">
        <v>310</v>
      </c>
      <c r="O631" s="12" t="s">
        <v>1342</v>
      </c>
      <c r="P631" s="12">
        <v>48</v>
      </c>
      <c r="Q631" s="12">
        <v>75</v>
      </c>
      <c r="R631" s="12">
        <f t="shared" si="233"/>
        <v>27</v>
      </c>
      <c r="S631" s="12">
        <f>S630+R631</f>
        <v>75</v>
      </c>
      <c r="T631" s="14">
        <v>1.2333126536296437</v>
      </c>
      <c r="U631" s="56">
        <v>-25.798083999999996</v>
      </c>
      <c r="W631" s="57">
        <v>0.74965687469527054</v>
      </c>
      <c r="Y631" s="57">
        <v>6.9821733300828859E-2</v>
      </c>
      <c r="AA631" s="57">
        <f t="shared" si="234"/>
        <v>10.7367267934377</v>
      </c>
      <c r="AB631" s="19">
        <v>6.35</v>
      </c>
      <c r="AC631" s="17">
        <f t="shared" si="235"/>
        <v>24.963155354937495</v>
      </c>
      <c r="AD631" s="18">
        <f>AD630+AC631</f>
        <v>126.88452062970833</v>
      </c>
      <c r="AE631" s="20"/>
    </row>
    <row r="632" spans="1:31" s="77" customFormat="1" ht="15.75" x14ac:dyDescent="0.25">
      <c r="A632" s="9" t="s">
        <v>1346</v>
      </c>
      <c r="B632" s="10">
        <v>181</v>
      </c>
      <c r="C632" s="11">
        <v>-117.084371</v>
      </c>
      <c r="D632" s="11">
        <v>46.780723000000002</v>
      </c>
      <c r="E632" s="11">
        <v>493559.451</v>
      </c>
      <c r="F632" s="11">
        <v>5180800.5769999996</v>
      </c>
      <c r="G632" s="11" t="s">
        <v>512</v>
      </c>
      <c r="H632" s="12">
        <v>6</v>
      </c>
      <c r="I632" s="12" t="s">
        <v>29</v>
      </c>
      <c r="J632" s="13" t="s">
        <v>1341</v>
      </c>
      <c r="K632" s="12">
        <v>12</v>
      </c>
      <c r="L632" s="12" t="s">
        <v>1299</v>
      </c>
      <c r="M632" s="12" t="s">
        <v>37</v>
      </c>
      <c r="N632" s="33" t="s">
        <v>38</v>
      </c>
      <c r="O632" s="33" t="s">
        <v>1342</v>
      </c>
      <c r="P632" s="33">
        <v>75</v>
      </c>
      <c r="Q632" s="33">
        <v>109</v>
      </c>
      <c r="R632" s="12">
        <f t="shared" si="233"/>
        <v>34</v>
      </c>
      <c r="S632" s="12">
        <f>S631+R632</f>
        <v>109</v>
      </c>
      <c r="T632" s="14">
        <v>1.4773396682176689</v>
      </c>
      <c r="U632" s="56">
        <v>-25.416183999999994</v>
      </c>
      <c r="W632" s="57">
        <v>0.43742867992595058</v>
      </c>
      <c r="Y632" s="57">
        <v>4.5211705510988763E-2</v>
      </c>
      <c r="AA632" s="57">
        <f t="shared" si="234"/>
        <v>9.6751200818919116</v>
      </c>
      <c r="AB632" s="19">
        <v>6.62</v>
      </c>
      <c r="AC632" s="17">
        <f t="shared" si="235"/>
        <v>21.971845189603691</v>
      </c>
      <c r="AD632" s="18">
        <f>AD631+AC632</f>
        <v>148.85636581931203</v>
      </c>
      <c r="AE632" s="20"/>
    </row>
    <row r="633" spans="1:31" s="77" customFormat="1" ht="15.75" x14ac:dyDescent="0.25">
      <c r="A633" s="9" t="s">
        <v>1347</v>
      </c>
      <c r="B633" s="10">
        <v>181</v>
      </c>
      <c r="C633" s="11">
        <v>-117.084371</v>
      </c>
      <c r="D633" s="11">
        <v>46.780723000000002</v>
      </c>
      <c r="E633" s="11">
        <v>493559.451</v>
      </c>
      <c r="F633" s="11">
        <v>5180800.5769999996</v>
      </c>
      <c r="G633" s="11" t="s">
        <v>512</v>
      </c>
      <c r="H633" s="12">
        <v>6</v>
      </c>
      <c r="I633" s="12" t="s">
        <v>29</v>
      </c>
      <c r="J633" s="13" t="s">
        <v>1341</v>
      </c>
      <c r="K633" s="12">
        <v>12</v>
      </c>
      <c r="L633" s="12" t="s">
        <v>1299</v>
      </c>
      <c r="M633" s="12" t="s">
        <v>37</v>
      </c>
      <c r="N633" s="33" t="s">
        <v>40</v>
      </c>
      <c r="O633" s="33" t="s">
        <v>1342</v>
      </c>
      <c r="P633" s="33">
        <v>109</v>
      </c>
      <c r="Q633" s="33">
        <v>153</v>
      </c>
      <c r="R633" s="12">
        <f t="shared" si="233"/>
        <v>44</v>
      </c>
      <c r="S633" s="12">
        <f>S632+R633</f>
        <v>153</v>
      </c>
      <c r="T633" s="14">
        <v>1.5290459366902194</v>
      </c>
      <c r="U633" s="56">
        <v>-24.506752799999994</v>
      </c>
      <c r="W633" s="57">
        <v>0.20684970482918805</v>
      </c>
      <c r="Y633" s="57">
        <v>3.3583857543791742E-2</v>
      </c>
      <c r="AA633" s="57">
        <f t="shared" si="234"/>
        <v>6.1592002812501789</v>
      </c>
      <c r="AB633" s="19">
        <v>6.87</v>
      </c>
      <c r="AC633" s="17">
        <f t="shared" si="235"/>
        <v>13.916438829684216</v>
      </c>
      <c r="AD633" s="18">
        <f>AD632+AC633</f>
        <v>162.77280464899624</v>
      </c>
      <c r="AE633" s="20"/>
    </row>
    <row r="635" spans="1:31" s="77" customFormat="1" ht="15.75" x14ac:dyDescent="0.25">
      <c r="A635" s="9" t="s">
        <v>1354</v>
      </c>
      <c r="B635" s="10">
        <v>183</v>
      </c>
      <c r="C635" s="11">
        <v>-117.083535</v>
      </c>
      <c r="D635" s="11">
        <v>46.780738999999997</v>
      </c>
      <c r="E635" s="11">
        <v>493623.26980000001</v>
      </c>
      <c r="F635" s="11">
        <v>5180802.2869999995</v>
      </c>
      <c r="G635" s="11" t="s">
        <v>58</v>
      </c>
      <c r="H635" s="12">
        <v>1</v>
      </c>
      <c r="I635" s="12" t="s">
        <v>59</v>
      </c>
      <c r="J635" s="13" t="s">
        <v>1355</v>
      </c>
      <c r="K635" s="12">
        <v>14</v>
      </c>
      <c r="L635" s="12" t="s">
        <v>1299</v>
      </c>
      <c r="M635" s="12" t="s">
        <v>31</v>
      </c>
      <c r="N635" s="12" t="s">
        <v>31</v>
      </c>
      <c r="O635" s="12" t="s">
        <v>1356</v>
      </c>
      <c r="P635" s="12">
        <v>0</v>
      </c>
      <c r="Q635" s="12">
        <v>19</v>
      </c>
      <c r="R635" s="12">
        <f>Q635-P635</f>
        <v>19</v>
      </c>
      <c r="S635" s="12">
        <f>R635</f>
        <v>19</v>
      </c>
      <c r="T635" s="14">
        <v>1.3808916341209223</v>
      </c>
      <c r="U635" s="56">
        <v>-26.269603199999999</v>
      </c>
      <c r="W635" s="57">
        <v>2.1936649345458181</v>
      </c>
      <c r="Y635" s="57">
        <v>0.18098680923353652</v>
      </c>
      <c r="AA635" s="57">
        <f>W635/Y635</f>
        <v>12.120579084386312</v>
      </c>
      <c r="AB635" s="19">
        <v>5.21</v>
      </c>
      <c r="AC635" s="17">
        <f>R635*T635*W635</f>
        <v>57.555057567396076</v>
      </c>
      <c r="AD635" s="18">
        <f>AC635</f>
        <v>57.555057567396076</v>
      </c>
      <c r="AE635" s="20"/>
    </row>
    <row r="636" spans="1:31" s="77" customFormat="1" ht="15.75" x14ac:dyDescent="0.25">
      <c r="A636" s="9" t="s">
        <v>1357</v>
      </c>
      <c r="B636" s="10">
        <v>183</v>
      </c>
      <c r="C636" s="11">
        <v>-117.083535</v>
      </c>
      <c r="D636" s="11">
        <v>46.780738999999997</v>
      </c>
      <c r="E636" s="11">
        <v>493623.26980000001</v>
      </c>
      <c r="F636" s="11">
        <v>5180802.2869999995</v>
      </c>
      <c r="G636" s="11" t="s">
        <v>58</v>
      </c>
      <c r="H636" s="12">
        <v>1</v>
      </c>
      <c r="I636" s="12" t="s">
        <v>59</v>
      </c>
      <c r="J636" s="13" t="s">
        <v>1355</v>
      </c>
      <c r="K636" s="12">
        <v>14</v>
      </c>
      <c r="L636" s="12" t="s">
        <v>1299</v>
      </c>
      <c r="M636" s="12" t="s">
        <v>29</v>
      </c>
      <c r="N636" s="12" t="s">
        <v>29</v>
      </c>
      <c r="O636" s="12" t="s">
        <v>1356</v>
      </c>
      <c r="P636" s="12">
        <v>19</v>
      </c>
      <c r="Q636" s="12">
        <v>43</v>
      </c>
      <c r="R636" s="12">
        <f>Q636-P636</f>
        <v>24</v>
      </c>
      <c r="S636" s="12">
        <f>S635+R636</f>
        <v>43</v>
      </c>
      <c r="T636" s="14">
        <v>1.386803228087192</v>
      </c>
      <c r="U636" s="56">
        <v>-26.016021599999995</v>
      </c>
      <c r="W636" s="57">
        <v>1.8073481578154804</v>
      </c>
      <c r="Y636" s="57">
        <v>0.14636883847003312</v>
      </c>
      <c r="AA636" s="57">
        <f>W636/Y636</f>
        <v>12.347902577538788</v>
      </c>
      <c r="AB636" s="19">
        <v>5.94</v>
      </c>
      <c r="AC636" s="17">
        <f>R636*T636*W636</f>
        <v>60.154470228862749</v>
      </c>
      <c r="AD636" s="18">
        <f>AD635+AC636</f>
        <v>117.70952779625883</v>
      </c>
      <c r="AE636" s="20"/>
    </row>
    <row r="637" spans="1:31" s="77" customFormat="1" ht="15.75" x14ac:dyDescent="0.25">
      <c r="A637" s="9" t="s">
        <v>1358</v>
      </c>
      <c r="B637" s="10">
        <v>183</v>
      </c>
      <c r="C637" s="11">
        <v>-117.083535</v>
      </c>
      <c r="D637" s="11">
        <v>46.780738999999997</v>
      </c>
      <c r="E637" s="11">
        <v>493623.26980000001</v>
      </c>
      <c r="F637" s="11">
        <v>5180802.2869999995</v>
      </c>
      <c r="G637" s="11" t="s">
        <v>58</v>
      </c>
      <c r="H637" s="12">
        <v>1</v>
      </c>
      <c r="I637" s="12" t="s">
        <v>59</v>
      </c>
      <c r="J637" s="13" t="s">
        <v>1355</v>
      </c>
      <c r="K637" s="12">
        <v>14</v>
      </c>
      <c r="L637" s="12" t="s">
        <v>1299</v>
      </c>
      <c r="M637" s="12" t="s">
        <v>82</v>
      </c>
      <c r="N637" s="12" t="s">
        <v>83</v>
      </c>
      <c r="O637" s="12" t="s">
        <v>1356</v>
      </c>
      <c r="P637" s="12">
        <v>43</v>
      </c>
      <c r="Q637" s="12">
        <v>89</v>
      </c>
      <c r="R637" s="12">
        <f>Q637-P637</f>
        <v>46</v>
      </c>
      <c r="S637" s="12">
        <f>S636+R637</f>
        <v>89</v>
      </c>
      <c r="T637" s="14">
        <v>1.3330661173938048</v>
      </c>
      <c r="U637" s="56">
        <v>-26.297099999999993</v>
      </c>
      <c r="W637" s="57">
        <v>1.2039893315552592</v>
      </c>
      <c r="Y637" s="57">
        <v>9.9195199199866635E-2</v>
      </c>
      <c r="AA637" s="57">
        <f>W637/Y637</f>
        <v>12.137576629382664</v>
      </c>
      <c r="AB637" s="19">
        <v>6.47</v>
      </c>
      <c r="AC637" s="17">
        <f>R637*T637*W637</f>
        <v>73.829879645596861</v>
      </c>
      <c r="AD637" s="18">
        <f>AD636+AC637</f>
        <v>191.5394074418557</v>
      </c>
      <c r="AE637" s="20"/>
    </row>
    <row r="638" spans="1:31" s="77" customFormat="1" ht="15.75" x14ac:dyDescent="0.25">
      <c r="A638" s="9" t="s">
        <v>1359</v>
      </c>
      <c r="B638" s="10">
        <v>183</v>
      </c>
      <c r="C638" s="11">
        <v>-117.083535</v>
      </c>
      <c r="D638" s="11">
        <v>46.780738999999997</v>
      </c>
      <c r="E638" s="11">
        <v>493623.26980000001</v>
      </c>
      <c r="F638" s="11">
        <v>5180802.2869999995</v>
      </c>
      <c r="G638" s="11" t="s">
        <v>58</v>
      </c>
      <c r="H638" s="12">
        <v>1</v>
      </c>
      <c r="I638" s="12" t="s">
        <v>59</v>
      </c>
      <c r="J638" s="13" t="s">
        <v>1355</v>
      </c>
      <c r="K638" s="12">
        <v>14</v>
      </c>
      <c r="L638" s="12" t="s">
        <v>1299</v>
      </c>
      <c r="M638" s="12" t="s">
        <v>66</v>
      </c>
      <c r="N638" s="12" t="s">
        <v>85</v>
      </c>
      <c r="O638" s="12" t="s">
        <v>1356</v>
      </c>
      <c r="P638" s="12">
        <v>89</v>
      </c>
      <c r="Q638" s="12">
        <v>122</v>
      </c>
      <c r="R638" s="12">
        <f>Q638-P638</f>
        <v>33</v>
      </c>
      <c r="S638" s="12">
        <f>S637+R638</f>
        <v>122</v>
      </c>
      <c r="T638" s="14">
        <v>1.3881973409883284</v>
      </c>
      <c r="U638" s="56">
        <v>-26.153505599999995</v>
      </c>
      <c r="W638" s="57">
        <v>0.72351194406680919</v>
      </c>
      <c r="Y638" s="57">
        <v>5.8772188774519327E-2</v>
      </c>
      <c r="AA638" s="57">
        <f>W638/Y638</f>
        <v>12.31044749486151</v>
      </c>
      <c r="AB638" s="19">
        <v>6.86</v>
      </c>
      <c r="AC638" s="17">
        <f>R638*T638*W638</f>
        <v>33.144452778585745</v>
      </c>
      <c r="AD638" s="18">
        <f>AD637+AC638</f>
        <v>224.68386022044143</v>
      </c>
      <c r="AE638" s="20"/>
    </row>
    <row r="639" spans="1:31" s="61" customFormat="1" ht="15.75" x14ac:dyDescent="0.25">
      <c r="A639" s="21" t="s">
        <v>1360</v>
      </c>
      <c r="B639" s="38">
        <v>183</v>
      </c>
      <c r="C639" s="45">
        <v>-117.083535</v>
      </c>
      <c r="D639" s="45">
        <v>46.780738999999997</v>
      </c>
      <c r="E639" s="45">
        <v>493623.26980000001</v>
      </c>
      <c r="F639" s="45">
        <v>5180802.2869999995</v>
      </c>
      <c r="G639" s="45" t="s">
        <v>58</v>
      </c>
      <c r="H639" s="33">
        <v>1</v>
      </c>
      <c r="I639" s="33" t="s">
        <v>59</v>
      </c>
      <c r="J639" s="35" t="s">
        <v>1355</v>
      </c>
      <c r="K639" s="33">
        <v>14</v>
      </c>
      <c r="L639" s="33" t="s">
        <v>1299</v>
      </c>
      <c r="M639" s="33" t="s">
        <v>66</v>
      </c>
      <c r="N639" s="33" t="s">
        <v>738</v>
      </c>
      <c r="O639" s="33" t="s">
        <v>1356</v>
      </c>
      <c r="P639" s="33">
        <v>122</v>
      </c>
      <c r="Q639" s="33">
        <v>147</v>
      </c>
      <c r="R639" s="33">
        <f>Q639-P639</f>
        <v>25</v>
      </c>
      <c r="S639" s="33">
        <f>S638+R639</f>
        <v>147</v>
      </c>
      <c r="T639" s="14">
        <v>1.6632188912300225</v>
      </c>
      <c r="U639" s="67">
        <v>-25.9885248</v>
      </c>
      <c r="W639" s="68">
        <v>0.39046320271592155</v>
      </c>
      <c r="Y639" s="68">
        <v>3.4933924084623209E-2</v>
      </c>
      <c r="AA639" s="68">
        <f>W639/Y639</f>
        <v>11.177192741647678</v>
      </c>
      <c r="AB639" s="71">
        <v>7.13</v>
      </c>
      <c r="AC639" s="69">
        <f>R639*T639*W639</f>
        <v>16.235644377182464</v>
      </c>
      <c r="AD639" s="70">
        <f>AD638+AC639</f>
        <v>240.9195045976239</v>
      </c>
      <c r="AE639" s="72"/>
    </row>
    <row r="641" spans="1:31" s="77" customFormat="1" ht="15.75" x14ac:dyDescent="0.25">
      <c r="A641" s="9" t="s">
        <v>1367</v>
      </c>
      <c r="B641" s="10">
        <v>185</v>
      </c>
      <c r="C641" s="11">
        <v>-117.08269900000001</v>
      </c>
      <c r="D641" s="11">
        <v>46.780729000000001</v>
      </c>
      <c r="E641" s="11">
        <v>493687.08559999999</v>
      </c>
      <c r="F641" s="11">
        <v>5180801.108</v>
      </c>
      <c r="G641" s="11" t="s">
        <v>512</v>
      </c>
      <c r="H641" s="12">
        <v>3</v>
      </c>
      <c r="I641" s="12" t="s">
        <v>59</v>
      </c>
      <c r="J641" s="13" t="s">
        <v>1368</v>
      </c>
      <c r="K641" s="12">
        <v>16</v>
      </c>
      <c r="L641" s="12" t="s">
        <v>1299</v>
      </c>
      <c r="M641" s="12" t="s">
        <v>31</v>
      </c>
      <c r="N641" s="12" t="s">
        <v>31</v>
      </c>
      <c r="O641" s="12" t="s">
        <v>1369</v>
      </c>
      <c r="P641" s="12">
        <v>0</v>
      </c>
      <c r="Q641" s="12">
        <v>18</v>
      </c>
      <c r="R641" s="12">
        <f>Q641-P641</f>
        <v>18</v>
      </c>
      <c r="S641" s="12">
        <f>R641</f>
        <v>18</v>
      </c>
      <c r="T641" s="14">
        <v>1.4256248765323507</v>
      </c>
      <c r="U641" s="56">
        <v>-26.127027199999993</v>
      </c>
      <c r="W641" s="57">
        <v>2.0571591264347289</v>
      </c>
      <c r="Y641" s="57">
        <v>0.17137778571747581</v>
      </c>
      <c r="AA641" s="57">
        <f>W641/Y641</f>
        <v>12.00365098558369</v>
      </c>
      <c r="AB641" s="19">
        <v>4.93</v>
      </c>
      <c r="AC641" s="17">
        <f>R641*T641*W641</f>
        <v>52.789270061356355</v>
      </c>
      <c r="AD641" s="18">
        <f>AC641</f>
        <v>52.789270061356355</v>
      </c>
    </row>
    <row r="642" spans="1:31" s="77" customFormat="1" ht="15.75" x14ac:dyDescent="0.25">
      <c r="A642" s="9" t="s">
        <v>1370</v>
      </c>
      <c r="B642" s="10">
        <v>185</v>
      </c>
      <c r="C642" s="11">
        <v>-117.08269900000001</v>
      </c>
      <c r="D642" s="11">
        <v>46.780729000000001</v>
      </c>
      <c r="E642" s="11">
        <v>493687.08559999999</v>
      </c>
      <c r="F642" s="11">
        <v>5180801.108</v>
      </c>
      <c r="G642" s="11" t="s">
        <v>512</v>
      </c>
      <c r="H642" s="12">
        <v>3</v>
      </c>
      <c r="I642" s="12" t="s">
        <v>59</v>
      </c>
      <c r="J642" s="13" t="s">
        <v>1368</v>
      </c>
      <c r="K642" s="12">
        <v>16</v>
      </c>
      <c r="L642" s="12" t="s">
        <v>1299</v>
      </c>
      <c r="M642" s="12" t="s">
        <v>29</v>
      </c>
      <c r="N642" s="12" t="s">
        <v>29</v>
      </c>
      <c r="O642" s="12" t="s">
        <v>1369</v>
      </c>
      <c r="P642" s="12">
        <v>18</v>
      </c>
      <c r="Q642" s="12">
        <v>40</v>
      </c>
      <c r="R642" s="12">
        <f>Q642-P642</f>
        <v>22</v>
      </c>
      <c r="S642" s="12">
        <f>S641+R642</f>
        <v>40</v>
      </c>
      <c r="T642" s="14">
        <v>1.484786757800846</v>
      </c>
      <c r="U642" s="56">
        <v>-25.820488799999993</v>
      </c>
      <c r="W642" s="57">
        <v>1.6262931980252331</v>
      </c>
      <c r="Y642" s="57">
        <v>0.1326362223441214</v>
      </c>
      <c r="AA642" s="57">
        <f>W642/Y642</f>
        <v>12.261305164481055</v>
      </c>
      <c r="AB642" s="19">
        <v>5.81</v>
      </c>
      <c r="AC642" s="17">
        <f>R642*T642*W642</f>
        <v>53.123369304048012</v>
      </c>
      <c r="AD642" s="18">
        <f>AD641+AC642</f>
        <v>105.91263936540437</v>
      </c>
    </row>
    <row r="643" spans="1:31" s="77" customFormat="1" ht="15.75" x14ac:dyDescent="0.25">
      <c r="A643" s="9" t="s">
        <v>1371</v>
      </c>
      <c r="B643" s="10">
        <v>185</v>
      </c>
      <c r="C643" s="11">
        <v>-117.08269900000001</v>
      </c>
      <c r="D643" s="11">
        <v>46.780729000000001</v>
      </c>
      <c r="E643" s="11">
        <v>493687.08559999999</v>
      </c>
      <c r="F643" s="11">
        <v>5180801.108</v>
      </c>
      <c r="G643" s="11" t="s">
        <v>512</v>
      </c>
      <c r="H643" s="12">
        <v>3</v>
      </c>
      <c r="I643" s="12" t="s">
        <v>59</v>
      </c>
      <c r="J643" s="13" t="s">
        <v>1368</v>
      </c>
      <c r="K643" s="12">
        <v>16</v>
      </c>
      <c r="L643" s="12" t="s">
        <v>1299</v>
      </c>
      <c r="M643" s="12" t="s">
        <v>66</v>
      </c>
      <c r="N643" s="12" t="s">
        <v>66</v>
      </c>
      <c r="O643" s="12" t="s">
        <v>1369</v>
      </c>
      <c r="P643" s="12">
        <v>40</v>
      </c>
      <c r="Q643" s="12">
        <v>75</v>
      </c>
      <c r="R643" s="12">
        <f>Q643-P643</f>
        <v>35</v>
      </c>
      <c r="S643" s="12">
        <f>S642+R643</f>
        <v>75</v>
      </c>
      <c r="T643" s="14">
        <v>1.3312174168614961</v>
      </c>
      <c r="U643" s="56">
        <v>-25.683004799999992</v>
      </c>
      <c r="W643" s="57">
        <v>1.748223068718574</v>
      </c>
      <c r="Y643" s="57">
        <v>0.13638366600639953</v>
      </c>
      <c r="AA643" s="57">
        <f>W643/Y643</f>
        <v>12.818419682577986</v>
      </c>
      <c r="AB643" s="19">
        <v>6.19</v>
      </c>
      <c r="AC643" s="17">
        <f>R643*T643*W643</f>
        <v>81.454274917302627</v>
      </c>
      <c r="AD643" s="18">
        <f>AD642+AC643</f>
        <v>187.366914282707</v>
      </c>
    </row>
    <row r="644" spans="1:31" s="77" customFormat="1" ht="15.75" x14ac:dyDescent="0.25">
      <c r="A644" s="9" t="s">
        <v>1372</v>
      </c>
      <c r="B644" s="10">
        <v>185</v>
      </c>
      <c r="C644" s="11">
        <v>-117.08269900000001</v>
      </c>
      <c r="D644" s="11">
        <v>46.780729000000001</v>
      </c>
      <c r="E644" s="11">
        <v>493687.08559999999</v>
      </c>
      <c r="F644" s="11">
        <v>5180801.108</v>
      </c>
      <c r="G644" s="11" t="s">
        <v>512</v>
      </c>
      <c r="H644" s="12">
        <v>3</v>
      </c>
      <c r="I644" s="12" t="s">
        <v>59</v>
      </c>
      <c r="J644" s="13" t="s">
        <v>1368</v>
      </c>
      <c r="K644" s="12">
        <v>16</v>
      </c>
      <c r="L644" s="12" t="s">
        <v>1299</v>
      </c>
      <c r="M644" s="12" t="s">
        <v>37</v>
      </c>
      <c r="N644" s="12" t="s">
        <v>38</v>
      </c>
      <c r="O644" s="12" t="s">
        <v>1369</v>
      </c>
      <c r="P644" s="12">
        <v>75</v>
      </c>
      <c r="Q644" s="12">
        <v>112</v>
      </c>
      <c r="R644" s="12">
        <f>Q644-P644</f>
        <v>37</v>
      </c>
      <c r="S644" s="12">
        <f>S643+R644</f>
        <v>112</v>
      </c>
      <c r="T644" s="14">
        <v>1.4388131098985426</v>
      </c>
      <c r="U644" s="56">
        <v>-25.982414399999996</v>
      </c>
      <c r="W644" s="57">
        <v>0.61711972628484701</v>
      </c>
      <c r="Y644" s="57">
        <v>4.8371924921090055E-2</v>
      </c>
      <c r="AA644" s="57">
        <f>W644/Y644</f>
        <v>12.757807908028571</v>
      </c>
      <c r="AB644" s="19">
        <v>6.8</v>
      </c>
      <c r="AC644" s="17">
        <f>R644*T644*W644</f>
        <v>32.853038244558611</v>
      </c>
      <c r="AD644" s="18">
        <f>AD643+AC644</f>
        <v>220.2199525272656</v>
      </c>
    </row>
    <row r="645" spans="1:31" s="77" customFormat="1" ht="15.75" x14ac:dyDescent="0.25">
      <c r="A645" s="9" t="s">
        <v>1373</v>
      </c>
      <c r="B645" s="10">
        <v>185</v>
      </c>
      <c r="C645" s="11">
        <v>-117.08269900000001</v>
      </c>
      <c r="D645" s="11">
        <v>46.780729000000001</v>
      </c>
      <c r="E645" s="11">
        <v>493687.08559999999</v>
      </c>
      <c r="F645" s="11">
        <v>5180801.108</v>
      </c>
      <c r="G645" s="11" t="s">
        <v>512</v>
      </c>
      <c r="H645" s="12">
        <v>3</v>
      </c>
      <c r="I645" s="12" t="s">
        <v>59</v>
      </c>
      <c r="J645" s="13" t="s">
        <v>1368</v>
      </c>
      <c r="K645" s="12">
        <v>16</v>
      </c>
      <c r="L645" s="12" t="s">
        <v>1299</v>
      </c>
      <c r="M645" s="12" t="s">
        <v>37</v>
      </c>
      <c r="N645" s="12" t="s">
        <v>40</v>
      </c>
      <c r="O645" s="12" t="s">
        <v>1369</v>
      </c>
      <c r="P645" s="12">
        <v>112</v>
      </c>
      <c r="Q645" s="12">
        <v>153</v>
      </c>
      <c r="R645" s="12">
        <f>Q645-P645</f>
        <v>41</v>
      </c>
      <c r="S645" s="12">
        <f>S644+R645</f>
        <v>153</v>
      </c>
      <c r="T645" s="14">
        <v>1.5906451414695673</v>
      </c>
      <c r="U645" s="56">
        <v>-25.613753599999995</v>
      </c>
      <c r="W645" s="57">
        <v>0.38535276730200796</v>
      </c>
      <c r="Y645" s="57">
        <v>3.8667006421363781E-2</v>
      </c>
      <c r="AA645" s="57">
        <f>W645/Y645</f>
        <v>9.965932275768262</v>
      </c>
      <c r="AB645" s="19">
        <v>7.08</v>
      </c>
      <c r="AC645" s="17">
        <f>R645*T645*W645</f>
        <v>25.131339789492461</v>
      </c>
      <c r="AD645" s="18">
        <f>AD644+AC645</f>
        <v>245.35129231675808</v>
      </c>
    </row>
    <row r="647" spans="1:31" s="77" customFormat="1" ht="15.75" x14ac:dyDescent="0.25">
      <c r="A647" s="9" t="s">
        <v>1380</v>
      </c>
      <c r="B647" s="10">
        <v>187</v>
      </c>
      <c r="C647" s="11">
        <v>-117.081863</v>
      </c>
      <c r="D647" s="11">
        <v>46.780568000000002</v>
      </c>
      <c r="E647" s="11">
        <v>493750.88390000002</v>
      </c>
      <c r="F647" s="11">
        <v>5180783.1509999996</v>
      </c>
      <c r="G647" s="11" t="s">
        <v>512</v>
      </c>
      <c r="H647" s="12">
        <v>5</v>
      </c>
      <c r="I647" s="12" t="s">
        <v>59</v>
      </c>
      <c r="J647" s="13" t="s">
        <v>1381</v>
      </c>
      <c r="K647" s="12">
        <v>18</v>
      </c>
      <c r="L647" s="12" t="s">
        <v>1299</v>
      </c>
      <c r="M647" s="12" t="s">
        <v>31</v>
      </c>
      <c r="N647" s="12" t="s">
        <v>1174</v>
      </c>
      <c r="O647" s="12" t="s">
        <v>1382</v>
      </c>
      <c r="P647" s="12">
        <v>0</v>
      </c>
      <c r="Q647" s="12">
        <v>10</v>
      </c>
      <c r="R647" s="12">
        <f t="shared" ref="R647:R653" si="236">Q647-P647</f>
        <v>10</v>
      </c>
      <c r="S647" s="12">
        <f>R647</f>
        <v>10</v>
      </c>
      <c r="T647" s="14">
        <v>1.1832175300488095</v>
      </c>
      <c r="U647" s="56">
        <v>-26.284879199999999</v>
      </c>
      <c r="W647" s="57">
        <v>2.1175375775683758</v>
      </c>
      <c r="Y647" s="57">
        <v>0.17074005975637785</v>
      </c>
      <c r="AA647" s="57">
        <f t="shared" ref="AA647:AA653" si="237">W647/Y647</f>
        <v>12.402113368062571</v>
      </c>
      <c r="AB647" s="19">
        <v>5.04</v>
      </c>
      <c r="AC647" s="17">
        <f t="shared" ref="AC647:AC653" si="238">R647*T647*W647</f>
        <v>25.055075823159928</v>
      </c>
      <c r="AD647" s="18">
        <f>AC647</f>
        <v>25.055075823159928</v>
      </c>
    </row>
    <row r="648" spans="1:31" s="77" customFormat="1" ht="15.75" x14ac:dyDescent="0.25">
      <c r="A648" s="9" t="s">
        <v>1383</v>
      </c>
      <c r="B648" s="10">
        <v>187</v>
      </c>
      <c r="C648" s="11">
        <v>-117.081863</v>
      </c>
      <c r="D648" s="11">
        <v>46.780568000000002</v>
      </c>
      <c r="E648" s="11">
        <v>493750.88390000002</v>
      </c>
      <c r="F648" s="11">
        <v>5180783.1509999996</v>
      </c>
      <c r="G648" s="11" t="s">
        <v>512</v>
      </c>
      <c r="H648" s="12">
        <v>5</v>
      </c>
      <c r="I648" s="12" t="s">
        <v>59</v>
      </c>
      <c r="J648" s="13" t="s">
        <v>1381</v>
      </c>
      <c r="K648" s="12">
        <v>18</v>
      </c>
      <c r="L648" s="12" t="s">
        <v>1299</v>
      </c>
      <c r="M648" s="12" t="s">
        <v>31</v>
      </c>
      <c r="N648" s="33" t="s">
        <v>1177</v>
      </c>
      <c r="O648" s="33" t="s">
        <v>1382</v>
      </c>
      <c r="P648" s="33">
        <v>10</v>
      </c>
      <c r="Q648" s="33">
        <v>24</v>
      </c>
      <c r="R648" s="12">
        <f t="shared" si="236"/>
        <v>14</v>
      </c>
      <c r="S648" s="12">
        <f t="shared" ref="S648:S653" si="239">S647+R648</f>
        <v>24</v>
      </c>
      <c r="T648" s="14">
        <v>1.5165014806328754</v>
      </c>
      <c r="U648" s="56">
        <v>-25.582048000000004</v>
      </c>
      <c r="W648" s="57">
        <v>1.2771527209957301</v>
      </c>
      <c r="Y648" s="57">
        <v>0.10872626510402472</v>
      </c>
      <c r="AA648" s="57">
        <f t="shared" si="237"/>
        <v>11.746496762063924</v>
      </c>
      <c r="AB648" s="19">
        <v>5.48</v>
      </c>
      <c r="AC648" s="17">
        <f t="shared" si="238"/>
        <v>27.115255893380624</v>
      </c>
      <c r="AD648" s="18">
        <f t="shared" ref="AD648:AD653" si="240">AD647+AC648</f>
        <v>52.170331716540552</v>
      </c>
    </row>
    <row r="649" spans="1:31" s="77" customFormat="1" ht="15.75" x14ac:dyDescent="0.25">
      <c r="A649" s="9" t="s">
        <v>1384</v>
      </c>
      <c r="B649" s="10">
        <v>187</v>
      </c>
      <c r="C649" s="11">
        <v>-117.081863</v>
      </c>
      <c r="D649" s="11">
        <v>46.780568000000002</v>
      </c>
      <c r="E649" s="11">
        <v>493750.88390000002</v>
      </c>
      <c r="F649" s="11">
        <v>5180783.1509999996</v>
      </c>
      <c r="G649" s="11" t="s">
        <v>512</v>
      </c>
      <c r="H649" s="12">
        <v>5</v>
      </c>
      <c r="I649" s="12" t="s">
        <v>59</v>
      </c>
      <c r="J649" s="13" t="s">
        <v>1381</v>
      </c>
      <c r="K649" s="12">
        <v>18</v>
      </c>
      <c r="L649" s="12" t="s">
        <v>1299</v>
      </c>
      <c r="M649" s="12" t="s">
        <v>165</v>
      </c>
      <c r="N649" s="33" t="s">
        <v>165</v>
      </c>
      <c r="O649" s="33" t="s">
        <v>1382</v>
      </c>
      <c r="P649" s="33">
        <v>24</v>
      </c>
      <c r="Q649" s="33">
        <v>38</v>
      </c>
      <c r="R649" s="12">
        <f t="shared" si="236"/>
        <v>14</v>
      </c>
      <c r="S649" s="12">
        <f t="shared" si="239"/>
        <v>38</v>
      </c>
      <c r="T649" s="14">
        <v>1.5927040147695082</v>
      </c>
      <c r="U649" s="56">
        <v>-24.719804800000002</v>
      </c>
      <c r="W649" s="57">
        <v>0.51129105752800452</v>
      </c>
      <c r="Y649" s="57">
        <v>6.1709701917600154E-2</v>
      </c>
      <c r="AA649" s="57">
        <f t="shared" si="237"/>
        <v>8.2854241981386032</v>
      </c>
      <c r="AB649" s="19">
        <v>6.11</v>
      </c>
      <c r="AC649" s="17">
        <f t="shared" si="238"/>
        <v>11.400694480568406</v>
      </c>
      <c r="AD649" s="18">
        <f t="shared" si="240"/>
        <v>63.571026197108957</v>
      </c>
    </row>
    <row r="650" spans="1:31" s="77" customFormat="1" ht="15.75" x14ac:dyDescent="0.25">
      <c r="A650" s="9" t="s">
        <v>1385</v>
      </c>
      <c r="B650" s="10">
        <v>187</v>
      </c>
      <c r="C650" s="11">
        <v>-117.081863</v>
      </c>
      <c r="D650" s="11">
        <v>46.780568000000002</v>
      </c>
      <c r="E650" s="11">
        <v>493750.88390000002</v>
      </c>
      <c r="F650" s="11">
        <v>5180783.1509999996</v>
      </c>
      <c r="G650" s="11" t="s">
        <v>512</v>
      </c>
      <c r="H650" s="12">
        <v>5</v>
      </c>
      <c r="I650" s="12" t="s">
        <v>59</v>
      </c>
      <c r="J650" s="13" t="s">
        <v>1381</v>
      </c>
      <c r="K650" s="12">
        <v>18</v>
      </c>
      <c r="L650" s="12" t="s">
        <v>1299</v>
      </c>
      <c r="M650" s="12" t="s">
        <v>37</v>
      </c>
      <c r="N650" s="33" t="s">
        <v>38</v>
      </c>
      <c r="O650" s="33" t="s">
        <v>1382</v>
      </c>
      <c r="P650" s="33">
        <v>38</v>
      </c>
      <c r="Q650" s="33">
        <v>69</v>
      </c>
      <c r="R650" s="12">
        <f t="shared" si="236"/>
        <v>31</v>
      </c>
      <c r="S650" s="12">
        <f t="shared" si="239"/>
        <v>69</v>
      </c>
      <c r="T650" s="14">
        <v>1.5879796753909343</v>
      </c>
      <c r="U650" s="56">
        <v>-24.610750400000004</v>
      </c>
      <c r="W650" s="57">
        <v>0.44958887471913522</v>
      </c>
      <c r="Y650" s="57">
        <v>4.7649845144835126E-2</v>
      </c>
      <c r="AA650" s="57">
        <f t="shared" si="237"/>
        <v>9.435264130504045</v>
      </c>
      <c r="AB650" s="19">
        <v>6.61</v>
      </c>
      <c r="AC650" s="17">
        <f t="shared" si="238"/>
        <v>22.1320778554119</v>
      </c>
      <c r="AD650" s="18">
        <f t="shared" si="240"/>
        <v>85.703104052520857</v>
      </c>
    </row>
    <row r="651" spans="1:31" s="77" customFormat="1" ht="15.75" x14ac:dyDescent="0.25">
      <c r="A651" s="9" t="s">
        <v>1386</v>
      </c>
      <c r="B651" s="10">
        <v>187</v>
      </c>
      <c r="C651" s="11">
        <v>-117.081863</v>
      </c>
      <c r="D651" s="11">
        <v>46.780568000000002</v>
      </c>
      <c r="E651" s="11">
        <v>493750.88390000002</v>
      </c>
      <c r="F651" s="11">
        <v>5180783.1509999996</v>
      </c>
      <c r="G651" s="11" t="s">
        <v>512</v>
      </c>
      <c r="H651" s="12">
        <v>5</v>
      </c>
      <c r="I651" s="12" t="s">
        <v>59</v>
      </c>
      <c r="J651" s="13" t="s">
        <v>1381</v>
      </c>
      <c r="K651" s="12">
        <v>18</v>
      </c>
      <c r="L651" s="12" t="s">
        <v>1299</v>
      </c>
      <c r="M651" s="12" t="s">
        <v>37</v>
      </c>
      <c r="N651" s="12" t="s">
        <v>40</v>
      </c>
      <c r="O651" s="12" t="s">
        <v>1382</v>
      </c>
      <c r="P651" s="12">
        <v>69</v>
      </c>
      <c r="Q651" s="12">
        <v>86</v>
      </c>
      <c r="R651" s="12">
        <f t="shared" si="236"/>
        <v>17</v>
      </c>
      <c r="S651" s="12">
        <f t="shared" si="239"/>
        <v>86</v>
      </c>
      <c r="T651" s="14">
        <v>1.5992292420516045</v>
      </c>
      <c r="U651" s="56">
        <v>-24.117457600000005</v>
      </c>
      <c r="W651" s="57">
        <v>0.20748513466246937</v>
      </c>
      <c r="Y651" s="57">
        <v>3.0392744715934641E-2</v>
      </c>
      <c r="AA651" s="57">
        <f t="shared" si="237"/>
        <v>6.8267981915330864</v>
      </c>
      <c r="AB651" s="19">
        <v>6.84</v>
      </c>
      <c r="AC651" s="17">
        <f t="shared" si="238"/>
        <v>5.6408770089350115</v>
      </c>
      <c r="AD651" s="18">
        <f t="shared" si="240"/>
        <v>91.343981061455864</v>
      </c>
    </row>
    <row r="652" spans="1:31" s="77" customFormat="1" ht="15.75" x14ac:dyDescent="0.25">
      <c r="A652" s="9" t="s">
        <v>1387</v>
      </c>
      <c r="B652" s="10">
        <v>187</v>
      </c>
      <c r="C652" s="11">
        <v>-117.081863</v>
      </c>
      <c r="D652" s="11">
        <v>46.780568000000002</v>
      </c>
      <c r="E652" s="11">
        <v>493750.88390000002</v>
      </c>
      <c r="F652" s="11">
        <v>5180783.1509999996</v>
      </c>
      <c r="G652" s="11" t="s">
        <v>512</v>
      </c>
      <c r="H652" s="12">
        <v>5</v>
      </c>
      <c r="I652" s="12" t="s">
        <v>59</v>
      </c>
      <c r="J652" s="13" t="s">
        <v>1381</v>
      </c>
      <c r="K652" s="12">
        <v>18</v>
      </c>
      <c r="L652" s="12" t="s">
        <v>1299</v>
      </c>
      <c r="M652" s="12" t="s">
        <v>37</v>
      </c>
      <c r="N652" s="12" t="s">
        <v>169</v>
      </c>
      <c r="O652" s="12" t="s">
        <v>1382</v>
      </c>
      <c r="P652" s="12">
        <v>86</v>
      </c>
      <c r="Q652" s="12">
        <v>127</v>
      </c>
      <c r="R652" s="12">
        <f t="shared" si="236"/>
        <v>41</v>
      </c>
      <c r="S652" s="12">
        <f t="shared" si="239"/>
        <v>127</v>
      </c>
      <c r="T652" s="14">
        <v>1.6683671654562573</v>
      </c>
      <c r="U652" s="56">
        <v>-23.648625600000006</v>
      </c>
      <c r="W652" s="57">
        <v>0.11392974921389679</v>
      </c>
      <c r="Y652" s="57">
        <v>2.5720914180535317E-2</v>
      </c>
      <c r="AA652" s="57">
        <f t="shared" si="237"/>
        <v>4.4294595601938136</v>
      </c>
      <c r="AB652" s="19">
        <v>6.83</v>
      </c>
      <c r="AC652" s="17">
        <f t="shared" si="238"/>
        <v>7.7931427630423817</v>
      </c>
      <c r="AD652" s="18">
        <f t="shared" si="240"/>
        <v>99.137123824498246</v>
      </c>
    </row>
    <row r="653" spans="1:31" s="77" customFormat="1" ht="15.75" x14ac:dyDescent="0.25">
      <c r="A653" s="9" t="s">
        <v>1388</v>
      </c>
      <c r="B653" s="10">
        <v>187</v>
      </c>
      <c r="C653" s="11">
        <v>-117.081863</v>
      </c>
      <c r="D653" s="11">
        <v>46.780568000000002</v>
      </c>
      <c r="E653" s="11">
        <v>493750.88390000002</v>
      </c>
      <c r="F653" s="11">
        <v>5180783.1509999996</v>
      </c>
      <c r="G653" s="11" t="s">
        <v>512</v>
      </c>
      <c r="H653" s="12">
        <v>5</v>
      </c>
      <c r="I653" s="12" t="s">
        <v>59</v>
      </c>
      <c r="J653" s="13" t="s">
        <v>1381</v>
      </c>
      <c r="K653" s="12">
        <v>18</v>
      </c>
      <c r="L653" s="12" t="s">
        <v>1299</v>
      </c>
      <c r="M653" s="12" t="s">
        <v>37</v>
      </c>
      <c r="N653" s="12" t="s">
        <v>1389</v>
      </c>
      <c r="O653" s="12" t="s">
        <v>1382</v>
      </c>
      <c r="P653" s="12">
        <v>127</v>
      </c>
      <c r="Q653" s="12">
        <v>153</v>
      </c>
      <c r="R653" s="12">
        <f t="shared" si="236"/>
        <v>26</v>
      </c>
      <c r="S653" s="12">
        <f t="shared" si="239"/>
        <v>153</v>
      </c>
      <c r="T653" s="14">
        <v>1.645115016453319</v>
      </c>
      <c r="U653" s="81">
        <v>-24.206095900000001</v>
      </c>
      <c r="W653" s="80">
        <v>0.12161704769789214</v>
      </c>
      <c r="Y653" s="80">
        <v>2.1630420938674136E-2</v>
      </c>
      <c r="AA653" s="57">
        <f t="shared" si="237"/>
        <v>5.6225002760092755</v>
      </c>
      <c r="AB653" s="19">
        <v>6.78</v>
      </c>
      <c r="AC653" s="17">
        <f t="shared" si="238"/>
        <v>5.20192481703757</v>
      </c>
      <c r="AD653" s="18">
        <f t="shared" si="240"/>
        <v>104.33904864153581</v>
      </c>
    </row>
    <row r="655" spans="1:31" s="77" customFormat="1" ht="15.75" x14ac:dyDescent="0.25">
      <c r="A655" s="9" t="s">
        <v>1396</v>
      </c>
      <c r="B655" s="10">
        <v>189</v>
      </c>
      <c r="C655" s="11">
        <v>-117.08102700000001</v>
      </c>
      <c r="D655" s="11">
        <v>46.780709000000002</v>
      </c>
      <c r="E655" s="11">
        <v>493814.71710000001</v>
      </c>
      <c r="F655" s="11">
        <v>5180798.7529999996</v>
      </c>
      <c r="G655" s="11" t="s">
        <v>58</v>
      </c>
      <c r="H655" s="12">
        <v>6</v>
      </c>
      <c r="I655" s="12" t="s">
        <v>59</v>
      </c>
      <c r="J655" s="13" t="s">
        <v>1397</v>
      </c>
      <c r="K655" s="12">
        <v>20</v>
      </c>
      <c r="L655" s="12" t="s">
        <v>1299</v>
      </c>
      <c r="M655" s="12" t="s">
        <v>31</v>
      </c>
      <c r="N655" s="12" t="s">
        <v>31</v>
      </c>
      <c r="O655" s="12" t="s">
        <v>1398</v>
      </c>
      <c r="P655" s="12">
        <v>0</v>
      </c>
      <c r="Q655" s="12">
        <v>13</v>
      </c>
      <c r="R655" s="12">
        <f t="shared" ref="R655:R660" si="241">Q655-P655</f>
        <v>13</v>
      </c>
      <c r="S655" s="12">
        <f>R655</f>
        <v>13</v>
      </c>
      <c r="T655" s="14">
        <v>1.326705658430096</v>
      </c>
      <c r="U655" s="56">
        <v>-25.92449920000001</v>
      </c>
      <c r="W655" s="57">
        <v>1.5985901457833549</v>
      </c>
      <c r="Y655" s="57">
        <v>0.13533400996493819</v>
      </c>
      <c r="AA655" s="57">
        <f t="shared" ref="AA655:AA660" si="242">W655/Y655</f>
        <v>11.812183398670529</v>
      </c>
      <c r="AB655" s="19">
        <v>4.84</v>
      </c>
      <c r="AC655" s="17">
        <f t="shared" ref="AC655:AC660" si="243">R655*T655*W655</f>
        <v>27.5711616949778</v>
      </c>
      <c r="AD655" s="18">
        <f>AC655</f>
        <v>27.5711616949778</v>
      </c>
      <c r="AE655" s="20"/>
    </row>
    <row r="656" spans="1:31" s="77" customFormat="1" ht="15.75" x14ac:dyDescent="0.25">
      <c r="A656" s="9" t="s">
        <v>1399</v>
      </c>
      <c r="B656" s="10">
        <v>189</v>
      </c>
      <c r="C656" s="11">
        <v>-117.08102700000001</v>
      </c>
      <c r="D656" s="11">
        <v>46.780709000000002</v>
      </c>
      <c r="E656" s="11">
        <v>493814.71710000001</v>
      </c>
      <c r="F656" s="11">
        <v>5180798.7529999996</v>
      </c>
      <c r="G656" s="11" t="s">
        <v>58</v>
      </c>
      <c r="H656" s="12">
        <v>6</v>
      </c>
      <c r="I656" s="12" t="s">
        <v>59</v>
      </c>
      <c r="J656" s="13" t="s">
        <v>1397</v>
      </c>
      <c r="K656" s="12">
        <v>20</v>
      </c>
      <c r="L656" s="12" t="s">
        <v>1299</v>
      </c>
      <c r="M656" s="12" t="s">
        <v>29</v>
      </c>
      <c r="N656" s="12" t="s">
        <v>29</v>
      </c>
      <c r="O656" s="12" t="s">
        <v>1398</v>
      </c>
      <c r="P656" s="12">
        <v>13</v>
      </c>
      <c r="Q656" s="12">
        <v>31</v>
      </c>
      <c r="R656" s="12">
        <f t="shared" si="241"/>
        <v>18</v>
      </c>
      <c r="S656" s="12">
        <f>S655+R656</f>
        <v>31</v>
      </c>
      <c r="T656" s="14">
        <v>1.416437546918105</v>
      </c>
      <c r="U656" s="56">
        <v>-25.561664000000004</v>
      </c>
      <c r="W656" s="57">
        <v>1.5048908217812809</v>
      </c>
      <c r="Y656" s="57">
        <v>0.13422578599257043</v>
      </c>
      <c r="AA656" s="57">
        <f t="shared" si="242"/>
        <v>11.211637247291504</v>
      </c>
      <c r="AB656" s="19">
        <v>5.54</v>
      </c>
      <c r="AC656" s="17">
        <f t="shared" si="243"/>
        <v>38.368509551702076</v>
      </c>
      <c r="AD656" s="18">
        <f>AD655+AC656</f>
        <v>65.939671246679879</v>
      </c>
      <c r="AE656" s="20"/>
    </row>
    <row r="657" spans="1:31" s="77" customFormat="1" ht="15.75" x14ac:dyDescent="0.25">
      <c r="A657" s="9" t="s">
        <v>1400</v>
      </c>
      <c r="B657" s="10">
        <v>189</v>
      </c>
      <c r="C657" s="11">
        <v>-117.08102700000001</v>
      </c>
      <c r="D657" s="11">
        <v>46.780709000000002</v>
      </c>
      <c r="E657" s="11">
        <v>493814.71710000001</v>
      </c>
      <c r="F657" s="11">
        <v>5180798.7529999996</v>
      </c>
      <c r="G657" s="11" t="s">
        <v>58</v>
      </c>
      <c r="H657" s="12">
        <v>6</v>
      </c>
      <c r="I657" s="12" t="s">
        <v>59</v>
      </c>
      <c r="J657" s="13" t="s">
        <v>1397</v>
      </c>
      <c r="K657" s="12">
        <v>20</v>
      </c>
      <c r="L657" s="12" t="s">
        <v>1299</v>
      </c>
      <c r="M657" s="12" t="s">
        <v>35</v>
      </c>
      <c r="N657" s="12" t="s">
        <v>35</v>
      </c>
      <c r="O657" s="12" t="s">
        <v>1398</v>
      </c>
      <c r="P657" s="12">
        <v>31</v>
      </c>
      <c r="Q657" s="12">
        <v>62</v>
      </c>
      <c r="R657" s="12">
        <f t="shared" si="241"/>
        <v>31</v>
      </c>
      <c r="S657" s="12">
        <f>S656+R657</f>
        <v>62</v>
      </c>
      <c r="T657" s="14">
        <v>1.1990367612875805</v>
      </c>
      <c r="U657" s="81">
        <v>-23.856923999999999</v>
      </c>
      <c r="W657" s="80">
        <v>1.3876258749698287</v>
      </c>
      <c r="Y657" s="80">
        <v>0.11948974173304368</v>
      </c>
      <c r="AA657" s="57">
        <f t="shared" si="242"/>
        <v>11.612928899536611</v>
      </c>
      <c r="AB657" s="19">
        <v>6.01</v>
      </c>
      <c r="AC657" s="17">
        <f t="shared" si="243"/>
        <v>51.578247485082727</v>
      </c>
      <c r="AD657" s="18">
        <f>AD656+AC657</f>
        <v>117.51791873176261</v>
      </c>
      <c r="AE657" s="20"/>
    </row>
    <row r="658" spans="1:31" s="77" customFormat="1" ht="15.75" x14ac:dyDescent="0.25">
      <c r="A658" s="9" t="s">
        <v>1401</v>
      </c>
      <c r="B658" s="10">
        <v>189</v>
      </c>
      <c r="C658" s="11">
        <v>-117.08102700000001</v>
      </c>
      <c r="D658" s="11">
        <v>46.780709000000002</v>
      </c>
      <c r="E658" s="11">
        <v>493814.71710000001</v>
      </c>
      <c r="F658" s="11">
        <v>5180798.7529999996</v>
      </c>
      <c r="G658" s="11" t="s">
        <v>58</v>
      </c>
      <c r="H658" s="12">
        <v>6</v>
      </c>
      <c r="I658" s="12" t="s">
        <v>59</v>
      </c>
      <c r="J658" s="13" t="s">
        <v>1397</v>
      </c>
      <c r="K658" s="12">
        <v>20</v>
      </c>
      <c r="L658" s="12" t="s">
        <v>1299</v>
      </c>
      <c r="M658" s="12" t="s">
        <v>66</v>
      </c>
      <c r="N658" s="12" t="s">
        <v>67</v>
      </c>
      <c r="O658" s="12" t="s">
        <v>1398</v>
      </c>
      <c r="P658" s="12">
        <v>62</v>
      </c>
      <c r="Q658" s="12">
        <v>94</v>
      </c>
      <c r="R658" s="12">
        <f t="shared" si="241"/>
        <v>32</v>
      </c>
      <c r="S658" s="12">
        <f>S657+R658</f>
        <v>94</v>
      </c>
      <c r="T658" s="14">
        <v>1.232829109965736</v>
      </c>
      <c r="U658" s="56">
        <v>-25.086716800000001</v>
      </c>
      <c r="W658" s="57">
        <v>1.0273277572652146</v>
      </c>
      <c r="Y658" s="57">
        <v>9.2572777735915407E-2</v>
      </c>
      <c r="AA658" s="57">
        <f t="shared" si="242"/>
        <v>11.097514651617102</v>
      </c>
      <c r="AB658" s="19">
        <v>6.37</v>
      </c>
      <c r="AC658" s="17">
        <f t="shared" si="243"/>
        <v>40.528626068235852</v>
      </c>
      <c r="AD658" s="18">
        <f>AD657+AC658</f>
        <v>158.04654479999846</v>
      </c>
      <c r="AE658" s="20"/>
    </row>
    <row r="659" spans="1:31" s="77" customFormat="1" ht="15.75" x14ac:dyDescent="0.25">
      <c r="A659" s="9" t="s">
        <v>1402</v>
      </c>
      <c r="B659" s="10">
        <v>189</v>
      </c>
      <c r="C659" s="11">
        <v>-117.08102700000001</v>
      </c>
      <c r="D659" s="11">
        <v>46.780709000000002</v>
      </c>
      <c r="E659" s="11">
        <v>493814.71710000001</v>
      </c>
      <c r="F659" s="11">
        <v>5180798.7529999996</v>
      </c>
      <c r="G659" s="11" t="s">
        <v>58</v>
      </c>
      <c r="H659" s="12">
        <v>6</v>
      </c>
      <c r="I659" s="12" t="s">
        <v>59</v>
      </c>
      <c r="J659" s="13" t="s">
        <v>1397</v>
      </c>
      <c r="K659" s="12">
        <v>20</v>
      </c>
      <c r="L659" s="12" t="s">
        <v>1299</v>
      </c>
      <c r="M659" s="12" t="s">
        <v>66</v>
      </c>
      <c r="N659" s="12" t="s">
        <v>69</v>
      </c>
      <c r="O659" s="12" t="s">
        <v>1398</v>
      </c>
      <c r="P659" s="12">
        <v>94</v>
      </c>
      <c r="Q659" s="12">
        <v>116</v>
      </c>
      <c r="R659" s="12">
        <f t="shared" si="241"/>
        <v>22</v>
      </c>
      <c r="S659" s="12">
        <f>S658+R659</f>
        <v>116</v>
      </c>
      <c r="T659" s="14">
        <v>1.2791174261561702</v>
      </c>
      <c r="U659" s="81">
        <v>-25.1595832</v>
      </c>
      <c r="W659" s="80">
        <v>0.56166033544374094</v>
      </c>
      <c r="Y659" s="80">
        <v>6.6258802621348423E-2</v>
      </c>
      <c r="AA659" s="57">
        <f t="shared" si="242"/>
        <v>8.4767655499825683</v>
      </c>
      <c r="AB659" s="19">
        <v>6.69</v>
      </c>
      <c r="AC659" s="17">
        <f t="shared" si="243"/>
        <v>15.805449498229802</v>
      </c>
      <c r="AD659" s="18">
        <f>AD658+AC659</f>
        <v>173.85199429822825</v>
      </c>
      <c r="AE659" s="20"/>
    </row>
    <row r="660" spans="1:31" s="77" customFormat="1" ht="15.75" x14ac:dyDescent="0.25">
      <c r="A660" s="9" t="s">
        <v>1403</v>
      </c>
      <c r="B660" s="10">
        <v>189</v>
      </c>
      <c r="C660" s="11">
        <v>-117.08102700000001</v>
      </c>
      <c r="D660" s="11">
        <v>46.780709000000002</v>
      </c>
      <c r="E660" s="11">
        <v>493814.71710000001</v>
      </c>
      <c r="F660" s="11">
        <v>5180798.7529999996</v>
      </c>
      <c r="G660" s="11" t="s">
        <v>58</v>
      </c>
      <c r="H660" s="12">
        <v>6</v>
      </c>
      <c r="I660" s="12" t="s">
        <v>59</v>
      </c>
      <c r="J660" s="13" t="s">
        <v>1397</v>
      </c>
      <c r="K660" s="12">
        <v>20</v>
      </c>
      <c r="L660" s="12" t="s">
        <v>1299</v>
      </c>
      <c r="M660" s="12" t="s">
        <v>66</v>
      </c>
      <c r="N660" s="12" t="s">
        <v>85</v>
      </c>
      <c r="O660" s="12" t="s">
        <v>1398</v>
      </c>
      <c r="P660" s="12">
        <v>116</v>
      </c>
      <c r="Q660" s="12">
        <v>153</v>
      </c>
      <c r="R660" s="12">
        <f t="shared" si="241"/>
        <v>37</v>
      </c>
      <c r="S660" s="12">
        <f>S659+R660</f>
        <v>153</v>
      </c>
      <c r="T660" s="14">
        <v>1.5378572448616732</v>
      </c>
      <c r="U660" s="56">
        <v>-24.744265600000009</v>
      </c>
      <c r="W660" s="57">
        <v>0.2824012077750519</v>
      </c>
      <c r="Y660" s="57">
        <v>3.7061709756557842E-2</v>
      </c>
      <c r="AA660" s="57">
        <f t="shared" si="242"/>
        <v>7.6197566067518707</v>
      </c>
      <c r="AB660" s="19">
        <v>6.81</v>
      </c>
      <c r="AC660" s="17">
        <f t="shared" si="243"/>
        <v>16.068831503378359</v>
      </c>
      <c r="AD660" s="18">
        <f>AD659+AC660</f>
        <v>189.92082580160661</v>
      </c>
      <c r="AE660" s="20"/>
    </row>
    <row r="662" spans="1:31" s="77" customFormat="1" ht="15.75" x14ac:dyDescent="0.25">
      <c r="A662" s="9" t="s">
        <v>1410</v>
      </c>
      <c r="B662" s="10">
        <v>191</v>
      </c>
      <c r="C662" s="11">
        <v>-117.080191</v>
      </c>
      <c r="D662" s="11">
        <v>46.780828</v>
      </c>
      <c r="E662" s="11">
        <v>493878.54759999999</v>
      </c>
      <c r="F662" s="11">
        <v>5180811.9110000003</v>
      </c>
      <c r="G662" s="11" t="s">
        <v>58</v>
      </c>
      <c r="H662" s="12">
        <v>1</v>
      </c>
      <c r="I662" s="12" t="s">
        <v>117</v>
      </c>
      <c r="J662" s="13" t="s">
        <v>1411</v>
      </c>
      <c r="K662" s="12">
        <v>22</v>
      </c>
      <c r="L662" s="12" t="s">
        <v>1299</v>
      </c>
      <c r="M662" s="12" t="s">
        <v>31</v>
      </c>
      <c r="N662" s="12" t="s">
        <v>31</v>
      </c>
      <c r="O662" s="12" t="s">
        <v>1412</v>
      </c>
      <c r="P662" s="12">
        <v>0</v>
      </c>
      <c r="Q662" s="12">
        <v>20</v>
      </c>
      <c r="R662" s="12">
        <f>Q662-P662</f>
        <v>20</v>
      </c>
      <c r="S662" s="12">
        <f>R662</f>
        <v>20</v>
      </c>
      <c r="T662" s="14">
        <v>1.2436466725040134</v>
      </c>
      <c r="U662" s="56">
        <v>-25.891884800000003</v>
      </c>
      <c r="W662" s="57">
        <v>1.8869036810643176</v>
      </c>
      <c r="Y662" s="57">
        <v>0.1542451346127916</v>
      </c>
      <c r="AA662" s="57">
        <f>W662/Y662</f>
        <v>12.233148784894224</v>
      </c>
      <c r="AB662" s="19">
        <v>5.27</v>
      </c>
      <c r="AC662" s="17">
        <f>R662*T662*W662</f>
        <v>46.932829685824252</v>
      </c>
      <c r="AD662" s="18">
        <f>AC662</f>
        <v>46.932829685824252</v>
      </c>
      <c r="AE662" s="20"/>
    </row>
    <row r="663" spans="1:31" s="77" customFormat="1" ht="15.75" x14ac:dyDescent="0.25">
      <c r="A663" s="9" t="s">
        <v>1413</v>
      </c>
      <c r="B663" s="10">
        <v>191</v>
      </c>
      <c r="C663" s="11">
        <v>-117.080191</v>
      </c>
      <c r="D663" s="11">
        <v>46.780828</v>
      </c>
      <c r="E663" s="11">
        <v>493878.54759999999</v>
      </c>
      <c r="F663" s="11">
        <v>5180811.9110000003</v>
      </c>
      <c r="G663" s="11" t="s">
        <v>58</v>
      </c>
      <c r="H663" s="12">
        <v>1</v>
      </c>
      <c r="I663" s="12" t="s">
        <v>117</v>
      </c>
      <c r="J663" s="13" t="s">
        <v>1411</v>
      </c>
      <c r="K663" s="12">
        <v>22</v>
      </c>
      <c r="L663" s="12" t="s">
        <v>1299</v>
      </c>
      <c r="M663" s="12" t="s">
        <v>35</v>
      </c>
      <c r="N663" s="12" t="s">
        <v>35</v>
      </c>
      <c r="O663" s="12" t="s">
        <v>1412</v>
      </c>
      <c r="P663" s="12">
        <v>20</v>
      </c>
      <c r="Q663" s="12">
        <v>55</v>
      </c>
      <c r="R663" s="12">
        <f>Q663-P663</f>
        <v>35</v>
      </c>
      <c r="S663" s="12">
        <f>S662+R663</f>
        <v>55</v>
      </c>
      <c r="T663" s="14">
        <v>1.3148045633551444</v>
      </c>
      <c r="U663" s="56">
        <v>-25.065313600000007</v>
      </c>
      <c r="W663" s="57">
        <v>0.94288700742134413</v>
      </c>
      <c r="Y663" s="57">
        <v>9.2719765861816655E-2</v>
      </c>
      <c r="AA663" s="57">
        <f>W663/Y663</f>
        <v>10.169212558480355</v>
      </c>
      <c r="AB663" s="19">
        <v>6.1</v>
      </c>
      <c r="AC663" s="17">
        <f>R663*T663*W663</f>
        <v>43.389924903005067</v>
      </c>
      <c r="AD663" s="18">
        <f>AD662+AC663</f>
        <v>90.322754588829326</v>
      </c>
      <c r="AE663" s="20"/>
    </row>
    <row r="664" spans="1:31" s="77" customFormat="1" ht="15.75" x14ac:dyDescent="0.25">
      <c r="A664" s="9" t="s">
        <v>1414</v>
      </c>
      <c r="B664" s="10">
        <v>191</v>
      </c>
      <c r="C664" s="11">
        <v>-117.080191</v>
      </c>
      <c r="D664" s="11">
        <v>46.780828</v>
      </c>
      <c r="E664" s="11">
        <v>493878.54759999999</v>
      </c>
      <c r="F664" s="11">
        <v>5180811.9110000003</v>
      </c>
      <c r="G664" s="11" t="s">
        <v>58</v>
      </c>
      <c r="H664" s="12">
        <v>1</v>
      </c>
      <c r="I664" s="12" t="s">
        <v>117</v>
      </c>
      <c r="J664" s="13" t="s">
        <v>1411</v>
      </c>
      <c r="K664" s="12">
        <v>22</v>
      </c>
      <c r="L664" s="12" t="s">
        <v>1299</v>
      </c>
      <c r="M664" s="12" t="s">
        <v>66</v>
      </c>
      <c r="N664" s="12" t="s">
        <v>67</v>
      </c>
      <c r="O664" s="12" t="s">
        <v>1412</v>
      </c>
      <c r="P664" s="12">
        <v>55</v>
      </c>
      <c r="Q664" s="12">
        <v>78</v>
      </c>
      <c r="R664" s="12">
        <f>Q664-P664</f>
        <v>23</v>
      </c>
      <c r="S664" s="12">
        <f>S663+R664</f>
        <v>78</v>
      </c>
      <c r="T664" s="14">
        <v>1.5023491401235636</v>
      </c>
      <c r="U664" s="56">
        <v>-24.909376000000005</v>
      </c>
      <c r="W664" s="57">
        <v>0.65366181239087473</v>
      </c>
      <c r="Y664" s="57">
        <v>6.6252230472572379E-2</v>
      </c>
      <c r="AA664" s="57">
        <f>W664/Y664</f>
        <v>9.8662612221256882</v>
      </c>
      <c r="AB664" s="19">
        <v>7.3</v>
      </c>
      <c r="AC664" s="17">
        <f>R664*T664*W664</f>
        <v>22.586650020871936</v>
      </c>
      <c r="AD664" s="18">
        <f>AD663+AC664</f>
        <v>112.90940460970126</v>
      </c>
      <c r="AE664" s="20"/>
    </row>
    <row r="665" spans="1:31" s="77" customFormat="1" ht="15.75" x14ac:dyDescent="0.25">
      <c r="A665" s="9" t="s">
        <v>1415</v>
      </c>
      <c r="B665" s="10">
        <v>191</v>
      </c>
      <c r="C665" s="11">
        <v>-117.080191</v>
      </c>
      <c r="D665" s="11">
        <v>46.780828</v>
      </c>
      <c r="E665" s="11">
        <v>493878.54759999999</v>
      </c>
      <c r="F665" s="11">
        <v>5180811.9110000003</v>
      </c>
      <c r="G665" s="11" t="s">
        <v>58</v>
      </c>
      <c r="H665" s="12">
        <v>1</v>
      </c>
      <c r="I665" s="12" t="s">
        <v>117</v>
      </c>
      <c r="J665" s="13" t="s">
        <v>1411</v>
      </c>
      <c r="K665" s="12">
        <v>22</v>
      </c>
      <c r="L665" s="12" t="s">
        <v>1299</v>
      </c>
      <c r="M665" s="12" t="s">
        <v>66</v>
      </c>
      <c r="N665" s="42" t="s">
        <v>69</v>
      </c>
      <c r="O665" s="42" t="s">
        <v>1412</v>
      </c>
      <c r="P665" s="42">
        <v>78</v>
      </c>
      <c r="Q665" s="42">
        <v>121</v>
      </c>
      <c r="R665" s="12">
        <f>Q665-P665</f>
        <v>43</v>
      </c>
      <c r="S665" s="12">
        <f>S664+R665</f>
        <v>121</v>
      </c>
      <c r="T665" s="14">
        <v>1.5961471118694641</v>
      </c>
      <c r="U665" s="56">
        <v>-24.494561600000001</v>
      </c>
      <c r="W665" s="57">
        <v>0.38335902860822374</v>
      </c>
      <c r="Y665" s="57">
        <v>4.3848771962101005E-2</v>
      </c>
      <c r="AA665" s="57">
        <f>W665/Y665</f>
        <v>8.7427540488377957</v>
      </c>
      <c r="AB665" s="19">
        <v>6.89</v>
      </c>
      <c r="AC665" s="17">
        <f>R665*T665*W665</f>
        <v>26.311588471850282</v>
      </c>
      <c r="AD665" s="18">
        <f>AD664+AC665</f>
        <v>139.22099308155154</v>
      </c>
      <c r="AE665" s="20"/>
    </row>
    <row r="666" spans="1:31" s="77" customFormat="1" ht="15.75" x14ac:dyDescent="0.25">
      <c r="A666" s="9" t="s">
        <v>1416</v>
      </c>
      <c r="B666" s="10">
        <v>191</v>
      </c>
      <c r="C666" s="11">
        <v>-117.080191</v>
      </c>
      <c r="D666" s="11">
        <v>46.780828</v>
      </c>
      <c r="E666" s="11">
        <v>493878.54759999999</v>
      </c>
      <c r="F666" s="11">
        <v>5180811.9110000003</v>
      </c>
      <c r="G666" s="11" t="s">
        <v>58</v>
      </c>
      <c r="H666" s="12">
        <v>1</v>
      </c>
      <c r="I666" s="12" t="s">
        <v>117</v>
      </c>
      <c r="J666" s="13" t="s">
        <v>1411</v>
      </c>
      <c r="K666" s="12">
        <v>22</v>
      </c>
      <c r="L666" s="12" t="s">
        <v>1299</v>
      </c>
      <c r="M666" s="12" t="s">
        <v>66</v>
      </c>
      <c r="N666" s="42" t="s">
        <v>85</v>
      </c>
      <c r="O666" s="42" t="s">
        <v>1412</v>
      </c>
      <c r="P666" s="42">
        <v>121</v>
      </c>
      <c r="Q666" s="42">
        <v>149</v>
      </c>
      <c r="R666" s="12">
        <f>Q666-P666</f>
        <v>28</v>
      </c>
      <c r="S666" s="12">
        <f>S665+R666</f>
        <v>149</v>
      </c>
      <c r="T666" s="14">
        <v>1.6231228585245161</v>
      </c>
      <c r="U666" s="56">
        <v>-23.955404800000007</v>
      </c>
      <c r="W666" s="57">
        <v>0.24585493646138806</v>
      </c>
      <c r="Y666" s="57">
        <v>3.7190615835777131E-2</v>
      </c>
      <c r="AA666" s="57">
        <f>W666/Y666</f>
        <v>6.6106712926457432</v>
      </c>
      <c r="AB666" s="19">
        <v>6.76</v>
      </c>
      <c r="AC666" s="17">
        <f>R666*T666*W666</f>
        <v>11.173477483044001</v>
      </c>
      <c r="AD666" s="18">
        <f>AD665+AC666</f>
        <v>150.39447056459554</v>
      </c>
      <c r="AE666" s="20"/>
    </row>
    <row r="668" spans="1:31" s="61" customFormat="1" ht="15.75" x14ac:dyDescent="0.25">
      <c r="A668" s="21" t="s">
        <v>1423</v>
      </c>
      <c r="B668" s="38">
        <v>193</v>
      </c>
      <c r="C668" s="45">
        <v>-117.07935500000001</v>
      </c>
      <c r="D668" s="45">
        <v>46.780763</v>
      </c>
      <c r="E668" s="45">
        <v>493942.35710000002</v>
      </c>
      <c r="F668" s="45">
        <v>5180804.6229999997</v>
      </c>
      <c r="G668" s="45" t="s">
        <v>58</v>
      </c>
      <c r="H668" s="33">
        <v>3</v>
      </c>
      <c r="I668" s="33" t="s">
        <v>117</v>
      </c>
      <c r="J668" s="35" t="s">
        <v>1424</v>
      </c>
      <c r="K668" s="33">
        <v>24</v>
      </c>
      <c r="L668" s="33" t="s">
        <v>1299</v>
      </c>
      <c r="M668" s="33" t="s">
        <v>31</v>
      </c>
      <c r="N668" s="33" t="s">
        <v>31</v>
      </c>
      <c r="O668" s="33" t="s">
        <v>1425</v>
      </c>
      <c r="P668" s="33">
        <v>0</v>
      </c>
      <c r="Q668" s="33">
        <v>19</v>
      </c>
      <c r="R668" s="33">
        <f>Q668-P668</f>
        <v>19</v>
      </c>
      <c r="S668" s="33">
        <f>R668</f>
        <v>19</v>
      </c>
      <c r="T668" s="14">
        <v>1.3293887804147868</v>
      </c>
      <c r="U668" s="67">
        <v>-25.964248000000001</v>
      </c>
      <c r="W668" s="68">
        <v>2.0257631189948264</v>
      </c>
      <c r="Y668" s="68">
        <v>0.16273558758314857</v>
      </c>
      <c r="AA668" s="68">
        <f>W668/Y668</f>
        <v>12.448187572738368</v>
      </c>
      <c r="AB668" s="71">
        <v>4.53</v>
      </c>
      <c r="AC668" s="69">
        <f>R668*T668*W668</f>
        <v>51.167508481225951</v>
      </c>
      <c r="AD668" s="70">
        <f>AC668</f>
        <v>51.167508481225951</v>
      </c>
      <c r="AE668" s="72"/>
    </row>
    <row r="669" spans="1:31" s="77" customFormat="1" ht="15.75" x14ac:dyDescent="0.25">
      <c r="A669" s="9" t="s">
        <v>1426</v>
      </c>
      <c r="B669" s="10">
        <v>193</v>
      </c>
      <c r="C669" s="11">
        <v>-117.07935500000001</v>
      </c>
      <c r="D669" s="11">
        <v>46.780763</v>
      </c>
      <c r="E669" s="11">
        <v>493942.35710000002</v>
      </c>
      <c r="F669" s="11">
        <v>5180804.6229999997</v>
      </c>
      <c r="G669" s="11" t="s">
        <v>58</v>
      </c>
      <c r="H669" s="12">
        <v>3</v>
      </c>
      <c r="I669" s="12" t="s">
        <v>117</v>
      </c>
      <c r="J669" s="13" t="s">
        <v>1424</v>
      </c>
      <c r="K669" s="12">
        <v>24</v>
      </c>
      <c r="L669" s="12" t="s">
        <v>1299</v>
      </c>
      <c r="M669" s="12" t="s">
        <v>64</v>
      </c>
      <c r="N669" s="12" t="s">
        <v>64</v>
      </c>
      <c r="O669" s="12" t="s">
        <v>1425</v>
      </c>
      <c r="P669" s="12">
        <v>19</v>
      </c>
      <c r="Q669" s="12">
        <v>48</v>
      </c>
      <c r="R669" s="12">
        <f>Q669-P669</f>
        <v>29</v>
      </c>
      <c r="S669" s="12">
        <f>S668+R669</f>
        <v>48</v>
      </c>
      <c r="T669" s="14">
        <v>1.2959208391574721</v>
      </c>
      <c r="U669" s="56">
        <v>-25.121369600000005</v>
      </c>
      <c r="W669" s="57">
        <v>0.7987406353722144</v>
      </c>
      <c r="Y669" s="57">
        <v>7.9549549549549556E-2</v>
      </c>
      <c r="AA669" s="57">
        <f>W669/Y669</f>
        <v>10.040793944090124</v>
      </c>
      <c r="AB669" s="19">
        <v>5.63</v>
      </c>
      <c r="AC669" s="17">
        <f>R669*T669*W669</f>
        <v>30.018034399361245</v>
      </c>
      <c r="AD669" s="18">
        <f>AD668+AC669</f>
        <v>81.185542880587192</v>
      </c>
      <c r="AE669" s="20"/>
    </row>
    <row r="670" spans="1:31" s="77" customFormat="1" ht="15.75" x14ac:dyDescent="0.25">
      <c r="A670" s="9" t="s">
        <v>1427</v>
      </c>
      <c r="B670" s="10">
        <v>193</v>
      </c>
      <c r="C670" s="11">
        <v>-117.07935500000001</v>
      </c>
      <c r="D670" s="11">
        <v>46.780763</v>
      </c>
      <c r="E670" s="11">
        <v>493942.35710000002</v>
      </c>
      <c r="F670" s="11">
        <v>5180804.6229999997</v>
      </c>
      <c r="G670" s="11" t="s">
        <v>58</v>
      </c>
      <c r="H670" s="12">
        <v>3</v>
      </c>
      <c r="I670" s="12" t="s">
        <v>117</v>
      </c>
      <c r="J670" s="13" t="s">
        <v>1424</v>
      </c>
      <c r="K670" s="12">
        <v>24</v>
      </c>
      <c r="L670" s="12" t="s">
        <v>1299</v>
      </c>
      <c r="M670" s="12" t="s">
        <v>66</v>
      </c>
      <c r="N670" s="12" t="s">
        <v>67</v>
      </c>
      <c r="O670" s="12" t="s">
        <v>1425</v>
      </c>
      <c r="P670" s="12">
        <v>48</v>
      </c>
      <c r="Q670" s="12">
        <v>82</v>
      </c>
      <c r="R670" s="12">
        <f>Q670-P670</f>
        <v>34</v>
      </c>
      <c r="S670" s="12">
        <f>S669+R670</f>
        <v>82</v>
      </c>
      <c r="T670" s="14">
        <v>1.3643001624508841</v>
      </c>
      <c r="U670" s="56">
        <v>-24.7514</v>
      </c>
      <c r="W670" s="57">
        <v>0.46136327077747991</v>
      </c>
      <c r="Y670" s="57">
        <v>5.2221849865951742E-2</v>
      </c>
      <c r="AA670" s="57">
        <f>W670/Y670</f>
        <v>8.8346788166591796</v>
      </c>
      <c r="AB670" s="19">
        <v>6.12</v>
      </c>
      <c r="AC670" s="17">
        <f>R670*T670*W670</f>
        <v>21.400891499199961</v>
      </c>
      <c r="AD670" s="18">
        <f>AD669+AC670</f>
        <v>102.58643437978715</v>
      </c>
      <c r="AE670" s="20"/>
    </row>
    <row r="671" spans="1:31" s="77" customFormat="1" ht="15.75" x14ac:dyDescent="0.25">
      <c r="A671" s="9" t="s">
        <v>1428</v>
      </c>
      <c r="B671" s="10">
        <v>193</v>
      </c>
      <c r="C671" s="11">
        <v>-117.07935500000001</v>
      </c>
      <c r="D671" s="11">
        <v>46.780763</v>
      </c>
      <c r="E671" s="11">
        <v>493942.35710000002</v>
      </c>
      <c r="F671" s="11">
        <v>5180804.6229999997</v>
      </c>
      <c r="G671" s="11" t="s">
        <v>58</v>
      </c>
      <c r="H671" s="12">
        <v>3</v>
      </c>
      <c r="I671" s="12" t="s">
        <v>117</v>
      </c>
      <c r="J671" s="13" t="s">
        <v>1424</v>
      </c>
      <c r="K671" s="12">
        <v>24</v>
      </c>
      <c r="L671" s="12" t="s">
        <v>1299</v>
      </c>
      <c r="M671" s="12" t="s">
        <v>66</v>
      </c>
      <c r="N671" s="12" t="s">
        <v>69</v>
      </c>
      <c r="O671" s="12" t="s">
        <v>1425</v>
      </c>
      <c r="P671" s="12">
        <v>82</v>
      </c>
      <c r="Q671" s="12">
        <v>122</v>
      </c>
      <c r="R671" s="12">
        <f>Q671-P671</f>
        <v>40</v>
      </c>
      <c r="S671" s="12">
        <f>S670+R671</f>
        <v>122</v>
      </c>
      <c r="T671" s="14">
        <v>1.2403992095107779</v>
      </c>
      <c r="U671" s="56">
        <v>-24.596481600000001</v>
      </c>
      <c r="W671" s="57">
        <v>0.32752877663163982</v>
      </c>
      <c r="Y671" s="57">
        <v>4.7706545840161957E-2</v>
      </c>
      <c r="AA671" s="57">
        <f>W671/Y671</f>
        <v>6.8654892292769674</v>
      </c>
      <c r="AB671" s="19">
        <v>6.43</v>
      </c>
      <c r="AC671" s="17">
        <f>R671*T671*W671</f>
        <v>16.250657425036724</v>
      </c>
      <c r="AD671" s="18">
        <f>AD670+AC671</f>
        <v>118.83709180482387</v>
      </c>
      <c r="AE671" s="20"/>
    </row>
    <row r="672" spans="1:31" s="77" customFormat="1" ht="15.75" x14ac:dyDescent="0.25">
      <c r="A672" s="9" t="s">
        <v>1429</v>
      </c>
      <c r="B672" s="10">
        <v>193</v>
      </c>
      <c r="C672" s="11">
        <v>-117.07935500000001</v>
      </c>
      <c r="D672" s="11">
        <v>46.780763</v>
      </c>
      <c r="E672" s="11">
        <v>493942.35710000002</v>
      </c>
      <c r="F672" s="11">
        <v>5180804.6229999997</v>
      </c>
      <c r="G672" s="11" t="s">
        <v>58</v>
      </c>
      <c r="H672" s="12">
        <v>3</v>
      </c>
      <c r="I672" s="12" t="s">
        <v>117</v>
      </c>
      <c r="J672" s="13" t="s">
        <v>1424</v>
      </c>
      <c r="K672" s="12">
        <v>24</v>
      </c>
      <c r="L672" s="12" t="s">
        <v>1299</v>
      </c>
      <c r="M672" s="12" t="s">
        <v>66</v>
      </c>
      <c r="N672" s="12" t="s">
        <v>85</v>
      </c>
      <c r="O672" s="12" t="s">
        <v>1425</v>
      </c>
      <c r="P672" s="12">
        <v>122</v>
      </c>
      <c r="Q672" s="12">
        <v>153</v>
      </c>
      <c r="R672" s="12">
        <f>Q672-P672</f>
        <v>31</v>
      </c>
      <c r="S672" s="12">
        <f>S671+R672</f>
        <v>153</v>
      </c>
      <c r="T672" s="14">
        <v>1.3252135808386096</v>
      </c>
      <c r="U672" s="56">
        <v>-24.0410176</v>
      </c>
      <c r="W672" s="57">
        <v>0.23868138572708725</v>
      </c>
      <c r="Y672" s="57">
        <v>3.1909092642376402E-2</v>
      </c>
      <c r="AA672" s="57">
        <f>W672/Y672</f>
        <v>7.4800430210325048</v>
      </c>
      <c r="AB672" s="19">
        <v>6.8</v>
      </c>
      <c r="AC672" s="17">
        <f>R672*T672*W672</f>
        <v>9.8054182296263566</v>
      </c>
      <c r="AD672" s="18">
        <f>AD671+AC672</f>
        <v>128.64251003445023</v>
      </c>
      <c r="AE672" s="20"/>
    </row>
    <row r="674" spans="1:31" s="77" customFormat="1" ht="15.75" x14ac:dyDescent="0.25">
      <c r="A674" s="9" t="s">
        <v>1436</v>
      </c>
      <c r="B674" s="10">
        <v>195</v>
      </c>
      <c r="C674" s="11">
        <v>-117.078519</v>
      </c>
      <c r="D674" s="11">
        <v>46.780695999999999</v>
      </c>
      <c r="E674" s="11">
        <v>494006.16649999999</v>
      </c>
      <c r="F674" s="11">
        <v>5180797.1140000001</v>
      </c>
      <c r="G674" s="11" t="s">
        <v>58</v>
      </c>
      <c r="H674" s="12">
        <v>4</v>
      </c>
      <c r="I674" s="12" t="s">
        <v>117</v>
      </c>
      <c r="J674" s="13" t="s">
        <v>1437</v>
      </c>
      <c r="K674" s="12">
        <v>26</v>
      </c>
      <c r="L674" s="12" t="s">
        <v>1299</v>
      </c>
      <c r="M674" s="12" t="s">
        <v>31</v>
      </c>
      <c r="N674" s="12" t="s">
        <v>31</v>
      </c>
      <c r="O674" s="12" t="s">
        <v>1438</v>
      </c>
      <c r="P674" s="12">
        <v>0</v>
      </c>
      <c r="Q674" s="12">
        <v>17</v>
      </c>
      <c r="R674" s="12">
        <f t="shared" ref="R674:R679" si="244">Q674-P674</f>
        <v>17</v>
      </c>
      <c r="S674" s="12">
        <f>R674</f>
        <v>17</v>
      </c>
      <c r="T674" s="14">
        <v>1.3702977292401923</v>
      </c>
      <c r="U674" s="56">
        <v>-25.875577600000003</v>
      </c>
      <c r="W674" s="57">
        <v>1.4673404778291221</v>
      </c>
      <c r="Y674" s="57">
        <v>0.12080424736997344</v>
      </c>
      <c r="AA674" s="57">
        <f t="shared" ref="AA674:AA679" si="245">W674/Y674</f>
        <v>12.146431187433874</v>
      </c>
      <c r="AB674" s="19">
        <v>5.03</v>
      </c>
      <c r="AC674" s="17">
        <f t="shared" ref="AC674:AC679" si="246">R674*T674*W674</f>
        <v>34.181786521454903</v>
      </c>
      <c r="AD674" s="18">
        <f>AC674</f>
        <v>34.181786521454903</v>
      </c>
      <c r="AE674" s="20"/>
    </row>
    <row r="675" spans="1:31" s="77" customFormat="1" ht="15.75" x14ac:dyDescent="0.25">
      <c r="A675" s="9" t="s">
        <v>1439</v>
      </c>
      <c r="B675" s="10">
        <v>195</v>
      </c>
      <c r="C675" s="11">
        <v>-117.078519</v>
      </c>
      <c r="D675" s="11">
        <v>46.780695999999999</v>
      </c>
      <c r="E675" s="11">
        <v>494006.16649999999</v>
      </c>
      <c r="F675" s="11">
        <v>5180797.1140000001</v>
      </c>
      <c r="G675" s="11" t="s">
        <v>58</v>
      </c>
      <c r="H675" s="12">
        <v>4</v>
      </c>
      <c r="I675" s="12" t="s">
        <v>117</v>
      </c>
      <c r="J675" s="13" t="s">
        <v>1437</v>
      </c>
      <c r="K675" s="12">
        <v>26</v>
      </c>
      <c r="L675" s="12" t="s">
        <v>1299</v>
      </c>
      <c r="M675" s="12" t="s">
        <v>29</v>
      </c>
      <c r="N675" s="12" t="s">
        <v>29</v>
      </c>
      <c r="O675" s="12" t="s">
        <v>1438</v>
      </c>
      <c r="P675" s="12">
        <v>17</v>
      </c>
      <c r="Q675" s="12">
        <v>45</v>
      </c>
      <c r="R675" s="12">
        <f t="shared" si="244"/>
        <v>28</v>
      </c>
      <c r="S675" s="12">
        <f>S674+R675</f>
        <v>45</v>
      </c>
      <c r="T675" s="14">
        <v>1.4516227496459171</v>
      </c>
      <c r="U675" s="56">
        <v>-25.253865600000008</v>
      </c>
      <c r="W675" s="57">
        <v>0.91421920281248514</v>
      </c>
      <c r="Y675" s="57">
        <v>7.2573518932015774E-2</v>
      </c>
      <c r="AA675" s="57">
        <f t="shared" si="245"/>
        <v>12.597145849698874</v>
      </c>
      <c r="AB675" s="19">
        <v>5.95</v>
      </c>
      <c r="AC675" s="17">
        <f t="shared" si="246"/>
        <v>37.158839003041223</v>
      </c>
      <c r="AD675" s="18">
        <f>AD674+AC675</f>
        <v>71.340625524496119</v>
      </c>
      <c r="AE675" s="20"/>
    </row>
    <row r="676" spans="1:31" s="77" customFormat="1" ht="15.75" x14ac:dyDescent="0.25">
      <c r="A676" s="9" t="s">
        <v>1440</v>
      </c>
      <c r="B676" s="10">
        <v>195</v>
      </c>
      <c r="C676" s="11">
        <v>-117.078519</v>
      </c>
      <c r="D676" s="11">
        <v>46.780695999999999</v>
      </c>
      <c r="E676" s="11">
        <v>494006.16649999999</v>
      </c>
      <c r="F676" s="11">
        <v>5180797.1140000001</v>
      </c>
      <c r="G676" s="11" t="s">
        <v>58</v>
      </c>
      <c r="H676" s="12">
        <v>4</v>
      </c>
      <c r="I676" s="12" t="s">
        <v>117</v>
      </c>
      <c r="J676" s="13" t="s">
        <v>1437</v>
      </c>
      <c r="K676" s="12">
        <v>26</v>
      </c>
      <c r="L676" s="12" t="s">
        <v>1299</v>
      </c>
      <c r="M676" s="12" t="s">
        <v>66</v>
      </c>
      <c r="N676" s="33" t="s">
        <v>67</v>
      </c>
      <c r="O676" s="33" t="s">
        <v>1438</v>
      </c>
      <c r="P676" s="33">
        <v>45</v>
      </c>
      <c r="Q676" s="33">
        <v>70</v>
      </c>
      <c r="R676" s="12">
        <f t="shared" si="244"/>
        <v>25</v>
      </c>
      <c r="S676" s="12">
        <f>S675+R676</f>
        <v>70</v>
      </c>
      <c r="T676" s="14">
        <v>1.5476823497292496</v>
      </c>
      <c r="U676" s="56">
        <v>-25.120350400000003</v>
      </c>
      <c r="W676" s="57">
        <v>0.53218398765859642</v>
      </c>
      <c r="Y676" s="57">
        <v>4.9705632339514527E-2</v>
      </c>
      <c r="AA676" s="57">
        <f t="shared" si="245"/>
        <v>10.706713959969596</v>
      </c>
      <c r="AB676" s="19">
        <v>6.67</v>
      </c>
      <c r="AC676" s="17">
        <f t="shared" si="246"/>
        <v>20.591294112693461</v>
      </c>
      <c r="AD676" s="18">
        <f>AD675+AC676</f>
        <v>91.93191963718958</v>
      </c>
      <c r="AE676" s="20"/>
    </row>
    <row r="677" spans="1:31" s="77" customFormat="1" ht="15.75" x14ac:dyDescent="0.25">
      <c r="A677" s="9" t="s">
        <v>1441</v>
      </c>
      <c r="B677" s="10">
        <v>195</v>
      </c>
      <c r="C677" s="11">
        <v>-117.078519</v>
      </c>
      <c r="D677" s="11">
        <v>46.780695999999999</v>
      </c>
      <c r="E677" s="11">
        <v>494006.16649999999</v>
      </c>
      <c r="F677" s="11">
        <v>5180797.1140000001</v>
      </c>
      <c r="G677" s="11" t="s">
        <v>58</v>
      </c>
      <c r="H677" s="12">
        <v>4</v>
      </c>
      <c r="I677" s="12" t="s">
        <v>117</v>
      </c>
      <c r="J677" s="13" t="s">
        <v>1437</v>
      </c>
      <c r="K677" s="12">
        <v>26</v>
      </c>
      <c r="L677" s="12" t="s">
        <v>1299</v>
      </c>
      <c r="M677" s="12" t="s">
        <v>66</v>
      </c>
      <c r="N677" s="33" t="s">
        <v>69</v>
      </c>
      <c r="O677" s="33" t="s">
        <v>1438</v>
      </c>
      <c r="P677" s="33">
        <v>70</v>
      </c>
      <c r="Q677" s="33">
        <v>88</v>
      </c>
      <c r="R677" s="12">
        <f t="shared" si="244"/>
        <v>18</v>
      </c>
      <c r="S677" s="12">
        <f>S676+R677</f>
        <v>88</v>
      </c>
      <c r="T677" s="14">
        <v>1.483028417204818</v>
      </c>
      <c r="U677" s="56">
        <v>-24.427294400000005</v>
      </c>
      <c r="W677" s="57">
        <v>0.32197660763774716</v>
      </c>
      <c r="Y677" s="57">
        <v>3.7944478369110801E-2</v>
      </c>
      <c r="AA677" s="57">
        <f t="shared" si="245"/>
        <v>8.4854666996781383</v>
      </c>
      <c r="AB677" s="19">
        <v>7.12</v>
      </c>
      <c r="AC677" s="17">
        <f t="shared" si="246"/>
        <v>8.5950082584357279</v>
      </c>
      <c r="AD677" s="18">
        <f>AD676+AC677</f>
        <v>100.52692789562531</v>
      </c>
      <c r="AE677" s="20"/>
    </row>
    <row r="678" spans="1:31" s="77" customFormat="1" ht="15.75" x14ac:dyDescent="0.25">
      <c r="A678" s="9" t="s">
        <v>1442</v>
      </c>
      <c r="B678" s="10">
        <v>195</v>
      </c>
      <c r="C678" s="11">
        <v>-117.078519</v>
      </c>
      <c r="D678" s="11">
        <v>46.780695999999999</v>
      </c>
      <c r="E678" s="11">
        <v>494006.16649999999</v>
      </c>
      <c r="F678" s="11">
        <v>5180797.1140000001</v>
      </c>
      <c r="G678" s="11" t="s">
        <v>58</v>
      </c>
      <c r="H678" s="12">
        <v>4</v>
      </c>
      <c r="I678" s="12" t="s">
        <v>117</v>
      </c>
      <c r="J678" s="13" t="s">
        <v>1437</v>
      </c>
      <c r="K678" s="12">
        <v>26</v>
      </c>
      <c r="L678" s="12" t="s">
        <v>1299</v>
      </c>
      <c r="M678" s="12" t="s">
        <v>66</v>
      </c>
      <c r="N678" s="33" t="s">
        <v>736</v>
      </c>
      <c r="O678" s="33" t="s">
        <v>1438</v>
      </c>
      <c r="P678" s="33">
        <v>88</v>
      </c>
      <c r="Q678" s="33">
        <v>114</v>
      </c>
      <c r="R678" s="12">
        <f t="shared" si="244"/>
        <v>26</v>
      </c>
      <c r="S678" s="12">
        <f>S677+R678</f>
        <v>114</v>
      </c>
      <c r="T678" s="14">
        <v>1.3607556342358142</v>
      </c>
      <c r="U678" s="56">
        <v>-23.340827200000003</v>
      </c>
      <c r="W678" s="57">
        <v>0.26351910516641242</v>
      </c>
      <c r="Y678" s="57">
        <v>3.0360984004067431E-2</v>
      </c>
      <c r="AA678" s="57">
        <f t="shared" si="245"/>
        <v>8.6795311091073017</v>
      </c>
      <c r="AB678" s="19">
        <v>7.3</v>
      </c>
      <c r="AC678" s="17">
        <f t="shared" si="246"/>
        <v>9.3232127841833705</v>
      </c>
      <c r="AD678" s="18">
        <f>AD677+AC678</f>
        <v>109.85014067980867</v>
      </c>
      <c r="AE678" s="20"/>
    </row>
    <row r="679" spans="1:31" s="77" customFormat="1" ht="15.75" x14ac:dyDescent="0.25">
      <c r="A679" s="9" t="s">
        <v>1443</v>
      </c>
      <c r="B679" s="10">
        <v>195</v>
      </c>
      <c r="C679" s="11">
        <v>-117.078519</v>
      </c>
      <c r="D679" s="11">
        <v>46.780695999999999</v>
      </c>
      <c r="E679" s="11">
        <v>494006.16649999999</v>
      </c>
      <c r="F679" s="11">
        <v>5180797.1140000001</v>
      </c>
      <c r="G679" s="11" t="s">
        <v>58</v>
      </c>
      <c r="H679" s="12">
        <v>4</v>
      </c>
      <c r="I679" s="12" t="s">
        <v>117</v>
      </c>
      <c r="J679" s="13" t="s">
        <v>1437</v>
      </c>
      <c r="K679" s="12">
        <v>26</v>
      </c>
      <c r="L679" s="12" t="s">
        <v>1299</v>
      </c>
      <c r="M679" s="12" t="s">
        <v>66</v>
      </c>
      <c r="N679" s="33" t="s">
        <v>738</v>
      </c>
      <c r="O679" s="33" t="s">
        <v>1438</v>
      </c>
      <c r="P679" s="33">
        <v>114</v>
      </c>
      <c r="Q679" s="33">
        <v>153</v>
      </c>
      <c r="R679" s="12">
        <f t="shared" si="244"/>
        <v>39</v>
      </c>
      <c r="S679" s="12">
        <f>S678+R679</f>
        <v>153</v>
      </c>
      <c r="T679" s="14">
        <v>1.4446604410003143</v>
      </c>
      <c r="U679" s="56">
        <v>-23.848388799999999</v>
      </c>
      <c r="W679" s="57">
        <v>0.24390414775893637</v>
      </c>
      <c r="Y679" s="57">
        <v>2.9464214632592946E-2</v>
      </c>
      <c r="AA679" s="57">
        <f t="shared" si="245"/>
        <v>8.2779789246149686</v>
      </c>
      <c r="AB679" s="19">
        <v>7.65</v>
      </c>
      <c r="AC679" s="17">
        <f t="shared" si="246"/>
        <v>13.741988272866003</v>
      </c>
      <c r="AD679" s="18">
        <f>AD678+AC679</f>
        <v>123.59212895267467</v>
      </c>
      <c r="AE679" s="20"/>
    </row>
    <row r="681" spans="1:31" s="77" customFormat="1" ht="15.75" x14ac:dyDescent="0.25">
      <c r="A681" s="9" t="s">
        <v>1450</v>
      </c>
      <c r="B681" s="10">
        <v>197</v>
      </c>
      <c r="C681" s="11">
        <v>-117.07768299999999</v>
      </c>
      <c r="D681" s="11">
        <v>46.780638000000003</v>
      </c>
      <c r="E681" s="11">
        <v>494069.97720000002</v>
      </c>
      <c r="F681" s="11">
        <v>5180790.6050000004</v>
      </c>
      <c r="G681" s="11" t="s">
        <v>58</v>
      </c>
      <c r="H681" s="12">
        <v>6</v>
      </c>
      <c r="I681" s="12" t="s">
        <v>117</v>
      </c>
      <c r="J681" s="13" t="s">
        <v>1451</v>
      </c>
      <c r="K681" s="12">
        <v>28</v>
      </c>
      <c r="L681" s="12" t="s">
        <v>1299</v>
      </c>
      <c r="M681" s="12" t="s">
        <v>31</v>
      </c>
      <c r="N681" s="12" t="s">
        <v>31</v>
      </c>
      <c r="O681" s="12" t="s">
        <v>1452</v>
      </c>
      <c r="P681" s="12">
        <v>0</v>
      </c>
      <c r="Q681" s="12">
        <v>23</v>
      </c>
      <c r="R681" s="12">
        <f>Q681-P681</f>
        <v>23</v>
      </c>
      <c r="S681" s="12">
        <f>R681</f>
        <v>23</v>
      </c>
      <c r="T681" s="14">
        <v>1.4698586099611217</v>
      </c>
      <c r="U681" s="56">
        <v>-25.976478400000001</v>
      </c>
      <c r="W681" s="57">
        <v>0.94992226430137527</v>
      </c>
      <c r="Y681" s="57">
        <v>8.5544149890372734E-2</v>
      </c>
      <c r="AA681" s="57">
        <f>W681/Y681</f>
        <v>11.104467874410204</v>
      </c>
      <c r="AB681" s="19">
        <v>5.44</v>
      </c>
      <c r="AC681" s="17">
        <f>R681*T681*W681</f>
        <v>32.113782636474234</v>
      </c>
      <c r="AD681" s="18">
        <f>AC681</f>
        <v>32.113782636474234</v>
      </c>
      <c r="AE681" s="20"/>
    </row>
    <row r="682" spans="1:31" s="77" customFormat="1" ht="15.75" x14ac:dyDescent="0.25">
      <c r="A682" s="9" t="s">
        <v>1453</v>
      </c>
      <c r="B682" s="10">
        <v>197</v>
      </c>
      <c r="C682" s="11">
        <v>-117.07768299999999</v>
      </c>
      <c r="D682" s="11">
        <v>46.780638000000003</v>
      </c>
      <c r="E682" s="11">
        <v>494069.97720000002</v>
      </c>
      <c r="F682" s="11">
        <v>5180790.6050000004</v>
      </c>
      <c r="G682" s="11" t="s">
        <v>58</v>
      </c>
      <c r="H682" s="12">
        <v>6</v>
      </c>
      <c r="I682" s="12" t="s">
        <v>117</v>
      </c>
      <c r="J682" s="13" t="s">
        <v>1451</v>
      </c>
      <c r="K682" s="12">
        <v>28</v>
      </c>
      <c r="L682" s="12" t="s">
        <v>1299</v>
      </c>
      <c r="M682" s="12" t="s">
        <v>29</v>
      </c>
      <c r="N682" s="12" t="s">
        <v>29</v>
      </c>
      <c r="O682" s="12" t="s">
        <v>1452</v>
      </c>
      <c r="P682" s="12">
        <v>23</v>
      </c>
      <c r="Q682" s="12">
        <v>45</v>
      </c>
      <c r="R682" s="12">
        <f>Q682-P682</f>
        <v>22</v>
      </c>
      <c r="S682" s="12">
        <f>S681+R682</f>
        <v>45</v>
      </c>
      <c r="T682" s="14">
        <v>1.4600318341239105</v>
      </c>
      <c r="U682" s="56">
        <v>-25.282403200000001</v>
      </c>
      <c r="W682" s="57">
        <v>0.58936223195757442</v>
      </c>
      <c r="Y682" s="57">
        <v>5.4798247636615172E-2</v>
      </c>
      <c r="AA682" s="57">
        <f>W682/Y682</f>
        <v>10.755129176133973</v>
      </c>
      <c r="AB682" s="19">
        <v>6.22</v>
      </c>
      <c r="AC682" s="17">
        <f>R682*T682*W682</f>
        <v>18.930727650744338</v>
      </c>
      <c r="AD682" s="18">
        <f>AD681+AC682</f>
        <v>51.044510287218571</v>
      </c>
      <c r="AE682" s="20"/>
    </row>
    <row r="683" spans="1:31" s="77" customFormat="1" ht="15.75" x14ac:dyDescent="0.25">
      <c r="A683" s="9" t="s">
        <v>1454</v>
      </c>
      <c r="B683" s="10">
        <v>197</v>
      </c>
      <c r="C683" s="11">
        <v>-117.07768299999999</v>
      </c>
      <c r="D683" s="11">
        <v>46.780638000000003</v>
      </c>
      <c r="E683" s="11">
        <v>494069.97720000002</v>
      </c>
      <c r="F683" s="11">
        <v>5180790.6050000004</v>
      </c>
      <c r="G683" s="11" t="s">
        <v>58</v>
      </c>
      <c r="H683" s="12">
        <v>6</v>
      </c>
      <c r="I683" s="12" t="s">
        <v>117</v>
      </c>
      <c r="J683" s="13" t="s">
        <v>1451</v>
      </c>
      <c r="K683" s="12">
        <v>28</v>
      </c>
      <c r="L683" s="12" t="s">
        <v>1299</v>
      </c>
      <c r="M683" s="12" t="s">
        <v>66</v>
      </c>
      <c r="N683" s="12" t="s">
        <v>66</v>
      </c>
      <c r="O683" s="12" t="s">
        <v>1452</v>
      </c>
      <c r="P683" s="12">
        <v>45</v>
      </c>
      <c r="Q683" s="12">
        <v>86</v>
      </c>
      <c r="R683" s="12">
        <f>Q683-P683</f>
        <v>41</v>
      </c>
      <c r="S683" s="12">
        <f>S682+R683</f>
        <v>86</v>
      </c>
      <c r="T683" s="14">
        <v>1.5405701132098304</v>
      </c>
      <c r="U683" s="56">
        <v>-24.666806400000002</v>
      </c>
      <c r="W683" s="57">
        <v>0.28618561893968014</v>
      </c>
      <c r="Y683" s="57">
        <v>3.4076312806951267E-2</v>
      </c>
      <c r="AA683" s="57">
        <f>W683/Y683</f>
        <v>8.3983739837398375</v>
      </c>
      <c r="AB683" s="19">
        <v>6.57</v>
      </c>
      <c r="AC683" s="17">
        <f>R683*T683*W683</f>
        <v>18.076449466126064</v>
      </c>
      <c r="AD683" s="18">
        <f>AD682+AC683</f>
        <v>69.120959753344636</v>
      </c>
      <c r="AE683" s="20"/>
    </row>
    <row r="684" spans="1:31" s="77" customFormat="1" ht="15.75" x14ac:dyDescent="0.25">
      <c r="A684" s="9" t="s">
        <v>1455</v>
      </c>
      <c r="B684" s="10">
        <v>197</v>
      </c>
      <c r="C684" s="11">
        <v>-117.07768299999999</v>
      </c>
      <c r="D684" s="11">
        <v>46.780638000000003</v>
      </c>
      <c r="E684" s="11">
        <v>494069.97720000002</v>
      </c>
      <c r="F684" s="11">
        <v>5180790.6050000004</v>
      </c>
      <c r="G684" s="11" t="s">
        <v>58</v>
      </c>
      <c r="H684" s="12">
        <v>6</v>
      </c>
      <c r="I684" s="12" t="s">
        <v>117</v>
      </c>
      <c r="J684" s="13" t="s">
        <v>1451</v>
      </c>
      <c r="K684" s="12">
        <v>28</v>
      </c>
      <c r="L684" s="12" t="s">
        <v>1299</v>
      </c>
      <c r="M684" s="12" t="s">
        <v>66</v>
      </c>
      <c r="N684" s="12" t="s">
        <v>736</v>
      </c>
      <c r="O684" s="12" t="s">
        <v>1452</v>
      </c>
      <c r="P684" s="12">
        <v>86</v>
      </c>
      <c r="Q684" s="12">
        <v>120</v>
      </c>
      <c r="R684" s="12">
        <f>Q684-P684</f>
        <v>34</v>
      </c>
      <c r="S684" s="12">
        <f>S683+R684</f>
        <v>120</v>
      </c>
      <c r="T684" s="14">
        <v>1.598753825171964</v>
      </c>
      <c r="U684" s="56">
        <v>-24.690248</v>
      </c>
      <c r="W684" s="57">
        <v>0.25067135549872122</v>
      </c>
      <c r="Y684" s="57">
        <v>3.1811460997442455E-2</v>
      </c>
      <c r="AA684" s="57">
        <f>W684/Y684</f>
        <v>7.8799070410150112</v>
      </c>
      <c r="AB684" s="19">
        <v>6.9</v>
      </c>
      <c r="AC684" s="17">
        <f>R684*T684*W684</f>
        <v>13.625900807797141</v>
      </c>
      <c r="AD684" s="18">
        <f>AD683+AC684</f>
        <v>82.746860561141773</v>
      </c>
      <c r="AE684" s="20"/>
    </row>
    <row r="685" spans="1:31" s="77" customFormat="1" ht="15.75" x14ac:dyDescent="0.25">
      <c r="A685" s="9" t="s">
        <v>1456</v>
      </c>
      <c r="B685" s="10">
        <v>197</v>
      </c>
      <c r="C685" s="11">
        <v>-117.07768299999999</v>
      </c>
      <c r="D685" s="11">
        <v>46.780638000000003</v>
      </c>
      <c r="E685" s="11">
        <v>494069.97720000002</v>
      </c>
      <c r="F685" s="11">
        <v>5180790.6050000004</v>
      </c>
      <c r="G685" s="11" t="s">
        <v>58</v>
      </c>
      <c r="H685" s="12">
        <v>6</v>
      </c>
      <c r="I685" s="12" t="s">
        <v>117</v>
      </c>
      <c r="J685" s="13" t="s">
        <v>1451</v>
      </c>
      <c r="K685" s="12">
        <v>28</v>
      </c>
      <c r="L685" s="12" t="s">
        <v>1299</v>
      </c>
      <c r="M685" s="12" t="s">
        <v>66</v>
      </c>
      <c r="N685" s="12" t="s">
        <v>738</v>
      </c>
      <c r="O685" s="12" t="s">
        <v>1452</v>
      </c>
      <c r="P685" s="12">
        <v>120</v>
      </c>
      <c r="Q685" s="12">
        <v>153</v>
      </c>
      <c r="R685" s="12">
        <f>Q685-P685</f>
        <v>33</v>
      </c>
      <c r="S685" s="12">
        <f>S684+R685</f>
        <v>153</v>
      </c>
      <c r="T685" s="14">
        <v>1.375932915331034</v>
      </c>
      <c r="U685" s="56">
        <v>-25.113215999999998</v>
      </c>
      <c r="W685" s="57">
        <v>0.31554547825912471</v>
      </c>
      <c r="Y685" s="57">
        <v>4.7344342556734954E-2</v>
      </c>
      <c r="AA685" s="57">
        <f>W685/Y685</f>
        <v>6.6649035812672173</v>
      </c>
      <c r="AB685" s="19">
        <v>7.07</v>
      </c>
      <c r="AC685" s="17">
        <f>R685*T685*W685</f>
        <v>14.327590524079895</v>
      </c>
      <c r="AD685" s="18">
        <f>AD684+AC685</f>
        <v>97.074451085221668</v>
      </c>
      <c r="AE685" s="20"/>
    </row>
    <row r="687" spans="1:31" s="77" customFormat="1" ht="15.75" x14ac:dyDescent="0.25">
      <c r="A687" s="9" t="s">
        <v>1463</v>
      </c>
      <c r="B687" s="10">
        <v>199</v>
      </c>
      <c r="C687" s="11">
        <v>-117.076847</v>
      </c>
      <c r="D687" s="11">
        <v>46.780576000000003</v>
      </c>
      <c r="E687" s="11">
        <v>494133.78749999998</v>
      </c>
      <c r="F687" s="11">
        <v>5180783.6529999999</v>
      </c>
      <c r="G687" s="11" t="s">
        <v>512</v>
      </c>
      <c r="H687" s="12">
        <v>7</v>
      </c>
      <c r="I687" s="12" t="s">
        <v>117</v>
      </c>
      <c r="J687" s="13" t="s">
        <v>1464</v>
      </c>
      <c r="K687" s="12">
        <v>30</v>
      </c>
      <c r="L687" s="12" t="s">
        <v>1299</v>
      </c>
      <c r="M687" s="12" t="s">
        <v>31</v>
      </c>
      <c r="N687" s="12" t="s">
        <v>1174</v>
      </c>
      <c r="O687" s="12" t="s">
        <v>1465</v>
      </c>
      <c r="P687" s="12">
        <v>0</v>
      </c>
      <c r="Q687" s="12">
        <v>13</v>
      </c>
      <c r="R687" s="12">
        <f t="shared" ref="R687:R692" si="247">Q687-P687</f>
        <v>13</v>
      </c>
      <c r="S687" s="12">
        <f>R687</f>
        <v>13</v>
      </c>
      <c r="T687" s="14">
        <v>1.3678334381954298</v>
      </c>
      <c r="U687" s="56">
        <v>-26.761262400000003</v>
      </c>
      <c r="W687" s="57">
        <v>1.8041677303455774</v>
      </c>
      <c r="Y687" s="57">
        <v>0.1441970406088971</v>
      </c>
      <c r="AA687" s="57">
        <f t="shared" ref="AA687:AA692" si="248">W687/Y687</f>
        <v>12.511822175595041</v>
      </c>
      <c r="AB687" s="19">
        <v>4.67</v>
      </c>
      <c r="AC687" s="17">
        <f t="shared" ref="AC687:AC692" si="249">R687*T687*W687</f>
        <v>32.081412345837876</v>
      </c>
      <c r="AD687" s="18">
        <f>AC687</f>
        <v>32.081412345837876</v>
      </c>
      <c r="AE687" s="20"/>
    </row>
    <row r="688" spans="1:31" s="77" customFormat="1" ht="15.75" x14ac:dyDescent="0.25">
      <c r="A688" s="9" t="s">
        <v>1466</v>
      </c>
      <c r="B688" s="10">
        <v>199</v>
      </c>
      <c r="C688" s="11">
        <v>-117.076847</v>
      </c>
      <c r="D688" s="11">
        <v>46.780576000000003</v>
      </c>
      <c r="E688" s="11">
        <v>494133.78749999998</v>
      </c>
      <c r="F688" s="11">
        <v>5180783.6529999999</v>
      </c>
      <c r="G688" s="11" t="s">
        <v>512</v>
      </c>
      <c r="H688" s="12">
        <v>7</v>
      </c>
      <c r="I688" s="12" t="s">
        <v>117</v>
      </c>
      <c r="J688" s="13" t="s">
        <v>1464</v>
      </c>
      <c r="K688" s="12">
        <v>30</v>
      </c>
      <c r="L688" s="12" t="s">
        <v>1299</v>
      </c>
      <c r="M688" s="12" t="s">
        <v>31</v>
      </c>
      <c r="N688" s="12" t="s">
        <v>1177</v>
      </c>
      <c r="O688" s="12" t="s">
        <v>1465</v>
      </c>
      <c r="P688" s="12">
        <v>13</v>
      </c>
      <c r="Q688" s="12">
        <v>34</v>
      </c>
      <c r="R688" s="12">
        <f t="shared" si="247"/>
        <v>21</v>
      </c>
      <c r="S688" s="12">
        <f>S687+R688</f>
        <v>34</v>
      </c>
      <c r="T688" s="14">
        <v>1.4325721161117586</v>
      </c>
      <c r="U688" s="56">
        <v>-25.580225199999997</v>
      </c>
      <c r="W688" s="57">
        <v>1.2895390462721528</v>
      </c>
      <c r="Y688" s="57">
        <v>0.10529809519600479</v>
      </c>
      <c r="AA688" s="57">
        <f t="shared" si="248"/>
        <v>12.246556254144664</v>
      </c>
      <c r="AB688" s="19">
        <v>5.45</v>
      </c>
      <c r="AC688" s="17">
        <f t="shared" si="249"/>
        <v>38.794511286863575</v>
      </c>
      <c r="AD688" s="18">
        <f>AD687+AC688</f>
        <v>70.875923632701443</v>
      </c>
      <c r="AE688" s="20"/>
    </row>
    <row r="689" spans="1:31" s="77" customFormat="1" ht="15.75" x14ac:dyDescent="0.25">
      <c r="A689" s="9" t="s">
        <v>1467</v>
      </c>
      <c r="B689" s="10">
        <v>199</v>
      </c>
      <c r="C689" s="11">
        <v>-117.076847</v>
      </c>
      <c r="D689" s="11">
        <v>46.780576000000003</v>
      </c>
      <c r="E689" s="11">
        <v>494133.78749999998</v>
      </c>
      <c r="F689" s="11">
        <v>5180783.6529999999</v>
      </c>
      <c r="G689" s="11" t="s">
        <v>512</v>
      </c>
      <c r="H689" s="12">
        <v>7</v>
      </c>
      <c r="I689" s="12" t="s">
        <v>117</v>
      </c>
      <c r="J689" s="13" t="s">
        <v>1464</v>
      </c>
      <c r="K689" s="12">
        <v>30</v>
      </c>
      <c r="L689" s="12" t="s">
        <v>1299</v>
      </c>
      <c r="M689" s="12" t="s">
        <v>29</v>
      </c>
      <c r="N689" s="12" t="s">
        <v>29</v>
      </c>
      <c r="O689" s="12" t="s">
        <v>1465</v>
      </c>
      <c r="P689" s="12">
        <v>34</v>
      </c>
      <c r="Q689" s="12">
        <v>52</v>
      </c>
      <c r="R689" s="12">
        <f t="shared" si="247"/>
        <v>18</v>
      </c>
      <c r="S689" s="12">
        <f>S688+R689</f>
        <v>52</v>
      </c>
      <c r="T689" s="14">
        <v>1.4194078865678237</v>
      </c>
      <c r="U689" s="56">
        <v>-25.2379754</v>
      </c>
      <c r="W689" s="57">
        <v>0.96177697071889479</v>
      </c>
      <c r="Y689" s="57">
        <v>8.886183079866404E-2</v>
      </c>
      <c r="AA689" s="57">
        <f t="shared" si="248"/>
        <v>10.823285566758257</v>
      </c>
      <c r="AB689" s="19">
        <v>6.1</v>
      </c>
      <c r="AC689" s="17">
        <f t="shared" si="249"/>
        <v>24.57276871243878</v>
      </c>
      <c r="AD689" s="18">
        <f>AD688+AC689</f>
        <v>95.448692345140216</v>
      </c>
      <c r="AE689" s="20"/>
    </row>
    <row r="690" spans="1:31" s="77" customFormat="1" ht="15.75" x14ac:dyDescent="0.25">
      <c r="A690" s="9" t="s">
        <v>1468</v>
      </c>
      <c r="B690" s="10">
        <v>199</v>
      </c>
      <c r="C690" s="11">
        <v>-117.076847</v>
      </c>
      <c r="D690" s="11">
        <v>46.780576000000003</v>
      </c>
      <c r="E690" s="11">
        <v>494133.78749999998</v>
      </c>
      <c r="F690" s="11">
        <v>5180783.6529999999</v>
      </c>
      <c r="G690" s="11" t="s">
        <v>512</v>
      </c>
      <c r="H690" s="12">
        <v>7</v>
      </c>
      <c r="I690" s="12" t="s">
        <v>117</v>
      </c>
      <c r="J690" s="13" t="s">
        <v>1464</v>
      </c>
      <c r="K690" s="12">
        <v>30</v>
      </c>
      <c r="L690" s="12" t="s">
        <v>1299</v>
      </c>
      <c r="M690" s="12" t="s">
        <v>66</v>
      </c>
      <c r="N690" s="12" t="s">
        <v>66</v>
      </c>
      <c r="O690" s="12" t="s">
        <v>1465</v>
      </c>
      <c r="P690" s="12">
        <v>52</v>
      </c>
      <c r="Q690" s="12">
        <v>85</v>
      </c>
      <c r="R690" s="12">
        <f t="shared" si="247"/>
        <v>33</v>
      </c>
      <c r="S690" s="12">
        <f>S689+R690</f>
        <v>85</v>
      </c>
      <c r="T690" s="14">
        <v>1.3652133174831069</v>
      </c>
      <c r="U690" s="56">
        <v>-25.473656399999992</v>
      </c>
      <c r="W690" s="57">
        <v>0.52543468074086863</v>
      </c>
      <c r="Y690" s="57">
        <v>7.2870742595013208E-2</v>
      </c>
      <c r="AA690" s="57">
        <f t="shared" si="248"/>
        <v>7.2105026246408244</v>
      </c>
      <c r="AB690" s="19">
        <v>6.17</v>
      </c>
      <c r="AC690" s="17">
        <f t="shared" si="249"/>
        <v>23.671903979292306</v>
      </c>
      <c r="AD690" s="18">
        <f>AD689+AC690</f>
        <v>119.12059632443253</v>
      </c>
      <c r="AE690" s="20"/>
    </row>
    <row r="691" spans="1:31" s="77" customFormat="1" ht="15.75" x14ac:dyDescent="0.25">
      <c r="A691" s="9" t="s">
        <v>1469</v>
      </c>
      <c r="B691" s="10">
        <v>199</v>
      </c>
      <c r="C691" s="11">
        <v>-117.076847</v>
      </c>
      <c r="D691" s="11">
        <v>46.780576000000003</v>
      </c>
      <c r="E691" s="11">
        <v>494133.78749999998</v>
      </c>
      <c r="F691" s="11">
        <v>5180783.6529999999</v>
      </c>
      <c r="G691" s="11" t="s">
        <v>512</v>
      </c>
      <c r="H691" s="12">
        <v>7</v>
      </c>
      <c r="I691" s="12" t="s">
        <v>117</v>
      </c>
      <c r="J691" s="13" t="s">
        <v>1464</v>
      </c>
      <c r="K691" s="12">
        <v>30</v>
      </c>
      <c r="L691" s="12" t="s">
        <v>1299</v>
      </c>
      <c r="M691" s="12" t="s">
        <v>137</v>
      </c>
      <c r="N691" s="12" t="s">
        <v>137</v>
      </c>
      <c r="O691" s="12" t="s">
        <v>1465</v>
      </c>
      <c r="P691" s="12">
        <v>85</v>
      </c>
      <c r="Q691" s="12">
        <v>110</v>
      </c>
      <c r="R691" s="12">
        <f t="shared" si="247"/>
        <v>25</v>
      </c>
      <c r="S691" s="12">
        <f>S690+R691</f>
        <v>110</v>
      </c>
      <c r="T691" s="14">
        <v>1.5824974935306018</v>
      </c>
      <c r="U691" s="56">
        <v>-25.291259799999995</v>
      </c>
      <c r="W691" s="57">
        <v>0.37433486622851936</v>
      </c>
      <c r="Y691" s="57">
        <v>3.9761501368434773E-2</v>
      </c>
      <c r="AA691" s="57">
        <f t="shared" si="248"/>
        <v>9.4145053216146994</v>
      </c>
      <c r="AB691" s="19">
        <v>6.4</v>
      </c>
      <c r="AC691" s="17">
        <f t="shared" si="249"/>
        <v>14.809599688693623</v>
      </c>
      <c r="AD691" s="18">
        <f>AD690+AC691</f>
        <v>133.93019601312614</v>
      </c>
      <c r="AE691" s="20"/>
    </row>
    <row r="692" spans="1:31" s="77" customFormat="1" ht="15.75" x14ac:dyDescent="0.25">
      <c r="A692" s="9" t="s">
        <v>1470</v>
      </c>
      <c r="B692" s="10">
        <v>199</v>
      </c>
      <c r="C692" s="11">
        <v>-117.076847</v>
      </c>
      <c r="D692" s="11">
        <v>46.780576000000003</v>
      </c>
      <c r="E692" s="11">
        <v>494133.78749999998</v>
      </c>
      <c r="F692" s="11">
        <v>5180783.6529999999</v>
      </c>
      <c r="G692" s="11" t="s">
        <v>512</v>
      </c>
      <c r="H692" s="12">
        <v>7</v>
      </c>
      <c r="I692" s="12" t="s">
        <v>117</v>
      </c>
      <c r="J692" s="13" t="s">
        <v>1464</v>
      </c>
      <c r="K692" s="12">
        <v>30</v>
      </c>
      <c r="L692" s="12" t="s">
        <v>1299</v>
      </c>
      <c r="M692" s="12" t="s">
        <v>37</v>
      </c>
      <c r="N692" s="12" t="s">
        <v>219</v>
      </c>
      <c r="O692" s="12" t="s">
        <v>1465</v>
      </c>
      <c r="P692" s="12">
        <v>110</v>
      </c>
      <c r="Q692" s="12">
        <v>153</v>
      </c>
      <c r="R692" s="12">
        <f t="shared" si="247"/>
        <v>43</v>
      </c>
      <c r="S692" s="12">
        <f>S691+R692</f>
        <v>153</v>
      </c>
      <c r="T692" s="14">
        <v>1.6440323927125196</v>
      </c>
      <c r="U692" s="56">
        <v>-24.828095399999999</v>
      </c>
      <c r="W692" s="57">
        <v>0.20769416742218191</v>
      </c>
      <c r="Y692" s="57">
        <v>4.4825287095799339E-2</v>
      </c>
      <c r="AA692" s="57">
        <f t="shared" si="248"/>
        <v>4.6334152189210478</v>
      </c>
      <c r="AB692" s="19">
        <v>6.6</v>
      </c>
      <c r="AC692" s="17">
        <f t="shared" si="249"/>
        <v>14.682605377839547</v>
      </c>
      <c r="AD692" s="18">
        <f>AD691+AC692</f>
        <v>148.61280139096567</v>
      </c>
      <c r="AE692" s="20"/>
    </row>
    <row r="694" spans="1:31" s="77" customFormat="1" ht="15.75" x14ac:dyDescent="0.25">
      <c r="A694" s="9" t="s">
        <v>1477</v>
      </c>
      <c r="B694" s="10">
        <v>201</v>
      </c>
      <c r="C694" s="11">
        <v>-117.086242</v>
      </c>
      <c r="D694" s="11">
        <v>46.781049000000003</v>
      </c>
      <c r="E694" s="11">
        <v>493416.66600000003</v>
      </c>
      <c r="F694" s="11">
        <v>5180836.9579999996</v>
      </c>
      <c r="G694" s="11" t="s">
        <v>512</v>
      </c>
      <c r="H694" s="12">
        <v>1</v>
      </c>
      <c r="I694" s="12" t="s">
        <v>29</v>
      </c>
      <c r="J694" s="13" t="s">
        <v>1478</v>
      </c>
      <c r="K694" s="12">
        <v>8</v>
      </c>
      <c r="L694" s="12" t="s">
        <v>1479</v>
      </c>
      <c r="M694" s="12" t="s">
        <v>31</v>
      </c>
      <c r="N694" s="12" t="s">
        <v>31</v>
      </c>
      <c r="O694" s="12" t="s">
        <v>1480</v>
      </c>
      <c r="P694" s="12">
        <v>0</v>
      </c>
      <c r="Q694" s="12">
        <v>23</v>
      </c>
      <c r="R694" s="12">
        <f>Q694-P694</f>
        <v>23</v>
      </c>
      <c r="S694" s="12">
        <f>R694</f>
        <v>23</v>
      </c>
      <c r="T694" s="14">
        <v>1.203501135567858</v>
      </c>
      <c r="U694" s="56">
        <v>-26.118192699999998</v>
      </c>
      <c r="W694" s="57">
        <v>1.8912771825127719</v>
      </c>
      <c r="Y694" s="57">
        <v>0.14806320358063205</v>
      </c>
      <c r="AA694" s="57">
        <f>W694/Y694</f>
        <v>12.773444966580254</v>
      </c>
      <c r="AB694" s="19">
        <v>4.78</v>
      </c>
      <c r="AC694" s="17">
        <f>R694*T694*W694</f>
        <v>52.351547447037099</v>
      </c>
      <c r="AD694" s="18">
        <f>AC694</f>
        <v>52.351547447037099</v>
      </c>
      <c r="AE694" s="20"/>
    </row>
    <row r="695" spans="1:31" s="77" customFormat="1" ht="15.75" x14ac:dyDescent="0.25">
      <c r="A695" s="9" t="s">
        <v>1481</v>
      </c>
      <c r="B695" s="10">
        <v>201</v>
      </c>
      <c r="C695" s="11">
        <v>-117.086242</v>
      </c>
      <c r="D695" s="11">
        <v>46.781049000000003</v>
      </c>
      <c r="E695" s="11">
        <v>493416.66600000003</v>
      </c>
      <c r="F695" s="11">
        <v>5180836.9579999996</v>
      </c>
      <c r="G695" s="11" t="s">
        <v>512</v>
      </c>
      <c r="H695" s="12">
        <v>1</v>
      </c>
      <c r="I695" s="12" t="s">
        <v>29</v>
      </c>
      <c r="J695" s="13" t="s">
        <v>1478</v>
      </c>
      <c r="K695" s="12">
        <v>8</v>
      </c>
      <c r="L695" s="12" t="s">
        <v>1479</v>
      </c>
      <c r="M695" s="12" t="s">
        <v>64</v>
      </c>
      <c r="N695" s="12" t="s">
        <v>64</v>
      </c>
      <c r="O695" s="12" t="s">
        <v>1480</v>
      </c>
      <c r="P695" s="12">
        <v>23</v>
      </c>
      <c r="Q695" s="12">
        <v>53</v>
      </c>
      <c r="R695" s="12">
        <f>Q695-P695</f>
        <v>30</v>
      </c>
      <c r="S695" s="12">
        <f>S694+R695</f>
        <v>53</v>
      </c>
      <c r="T695" s="14">
        <v>1.3611892294333401</v>
      </c>
      <c r="U695" s="56">
        <v>-26.115118599999999</v>
      </c>
      <c r="W695" s="57">
        <v>0.59121105315099398</v>
      </c>
      <c r="Y695" s="57">
        <v>6.3650077541237859E-2</v>
      </c>
      <c r="AA695" s="57">
        <f>W695/Y695</f>
        <v>9.2884577048308845</v>
      </c>
      <c r="AB695" s="19">
        <v>6.36</v>
      </c>
      <c r="AC695" s="17">
        <f>R695*T695*W695</f>
        <v>24.142503536132249</v>
      </c>
      <c r="AD695" s="18">
        <f>AD694+AC695</f>
        <v>76.494050983169345</v>
      </c>
      <c r="AE695" s="20"/>
    </row>
    <row r="696" spans="1:31" s="77" customFormat="1" ht="15.75" x14ac:dyDescent="0.25">
      <c r="A696" s="9" t="s">
        <v>1482</v>
      </c>
      <c r="B696" s="10">
        <v>201</v>
      </c>
      <c r="C696" s="11">
        <v>-117.086242</v>
      </c>
      <c r="D696" s="11">
        <v>46.781049000000003</v>
      </c>
      <c r="E696" s="11">
        <v>493416.66600000003</v>
      </c>
      <c r="F696" s="11">
        <v>5180836.9579999996</v>
      </c>
      <c r="G696" s="11" t="s">
        <v>512</v>
      </c>
      <c r="H696" s="12">
        <v>1</v>
      </c>
      <c r="I696" s="12" t="s">
        <v>29</v>
      </c>
      <c r="J696" s="13" t="s">
        <v>1478</v>
      </c>
      <c r="K696" s="12">
        <v>8</v>
      </c>
      <c r="L696" s="12" t="s">
        <v>1479</v>
      </c>
      <c r="M696" s="12" t="s">
        <v>37</v>
      </c>
      <c r="N696" s="12" t="s">
        <v>37</v>
      </c>
      <c r="O696" s="12" t="s">
        <v>1480</v>
      </c>
      <c r="P696" s="12">
        <v>53</v>
      </c>
      <c r="Q696" s="12">
        <v>95</v>
      </c>
      <c r="R696" s="12">
        <f>Q696-P696</f>
        <v>42</v>
      </c>
      <c r="S696" s="12">
        <f>S695+R696</f>
        <v>95</v>
      </c>
      <c r="T696" s="14">
        <v>1.4493875937300991</v>
      </c>
      <c r="U696" s="81">
        <v>-23.214336400000001</v>
      </c>
      <c r="W696" s="80">
        <v>0.22785438852370576</v>
      </c>
      <c r="Y696" s="80">
        <v>3.2470879702703244E-2</v>
      </c>
      <c r="AA696" s="57">
        <f>W696/Y696</f>
        <v>7.0171917302485829</v>
      </c>
      <c r="AB696" s="19">
        <v>6.7</v>
      </c>
      <c r="AC696" s="17">
        <f>R696*T696*W696</f>
        <v>13.870471603935114</v>
      </c>
      <c r="AD696" s="18">
        <f>AD695+AC696</f>
        <v>90.36452258710446</v>
      </c>
      <c r="AE696" s="20"/>
    </row>
    <row r="697" spans="1:31" s="77" customFormat="1" ht="15.75" x14ac:dyDescent="0.25">
      <c r="A697" s="21" t="s">
        <v>1483</v>
      </c>
      <c r="B697" s="38">
        <v>201</v>
      </c>
      <c r="C697" s="11">
        <v>-117.086242</v>
      </c>
      <c r="D697" s="11">
        <v>46.781049000000003</v>
      </c>
      <c r="E697" s="11">
        <v>493416.66600000003</v>
      </c>
      <c r="F697" s="11">
        <v>5180836.9579999996</v>
      </c>
      <c r="G697" s="11" t="s">
        <v>512</v>
      </c>
      <c r="H697" s="33">
        <v>1</v>
      </c>
      <c r="I697" s="33" t="s">
        <v>29</v>
      </c>
      <c r="J697" s="35" t="s">
        <v>1478</v>
      </c>
      <c r="K697" s="33">
        <v>8</v>
      </c>
      <c r="L697" s="33" t="s">
        <v>1479</v>
      </c>
      <c r="M697" s="33" t="s">
        <v>66</v>
      </c>
      <c r="N697" s="33" t="s">
        <v>85</v>
      </c>
      <c r="O697" s="33" t="s">
        <v>1480</v>
      </c>
      <c r="P697" s="33">
        <v>95</v>
      </c>
      <c r="Q697" s="33">
        <v>120</v>
      </c>
      <c r="R697" s="12">
        <f>Q697-P697</f>
        <v>25</v>
      </c>
      <c r="S697" s="12">
        <f>S696+R697</f>
        <v>120</v>
      </c>
      <c r="T697" s="14">
        <v>1.7096722402449693</v>
      </c>
      <c r="U697" s="81">
        <v>-24.972560000000001</v>
      </c>
      <c r="W697" s="80">
        <v>0.13198288933935612</v>
      </c>
      <c r="Y697" s="80">
        <v>2.8486057684633921E-2</v>
      </c>
      <c r="AA697" s="57">
        <f>W697/Y697</f>
        <v>4.6332451756057118</v>
      </c>
      <c r="AB697" s="19">
        <v>7.38</v>
      </c>
      <c r="AC697" s="17">
        <f>R697*T697*W697</f>
        <v>5.6411870522705216</v>
      </c>
      <c r="AD697" s="18">
        <f>AD696+AC697</f>
        <v>96.005709639374984</v>
      </c>
      <c r="AE697" s="20"/>
    </row>
    <row r="698" spans="1:31" s="77" customFormat="1" ht="15.75" x14ac:dyDescent="0.25">
      <c r="A698" s="21" t="s">
        <v>1484</v>
      </c>
      <c r="B698" s="38">
        <v>201</v>
      </c>
      <c r="C698" s="11">
        <v>-117.086242</v>
      </c>
      <c r="D698" s="11">
        <v>46.781049000000003</v>
      </c>
      <c r="E698" s="11">
        <v>493416.66600000003</v>
      </c>
      <c r="F698" s="11">
        <v>5180836.9579999996</v>
      </c>
      <c r="G698" s="11" t="s">
        <v>512</v>
      </c>
      <c r="H698" s="33">
        <v>1</v>
      </c>
      <c r="I698" s="33" t="s">
        <v>29</v>
      </c>
      <c r="J698" s="35" t="s">
        <v>1478</v>
      </c>
      <c r="K698" s="33">
        <v>8</v>
      </c>
      <c r="L698" s="33" t="s">
        <v>1479</v>
      </c>
      <c r="M698" s="33" t="s">
        <v>66</v>
      </c>
      <c r="N698" s="33" t="s">
        <v>738</v>
      </c>
      <c r="O698" s="33" t="s">
        <v>1480</v>
      </c>
      <c r="P698" s="33">
        <v>120</v>
      </c>
      <c r="Q698" s="33">
        <v>153</v>
      </c>
      <c r="R698" s="12">
        <f>Q698-P698</f>
        <v>33</v>
      </c>
      <c r="S698" s="12">
        <f>S697+R698</f>
        <v>153</v>
      </c>
      <c r="T698" s="14">
        <v>1.6978787986758965</v>
      </c>
      <c r="U698" s="81">
        <v>-23.4989816</v>
      </c>
      <c r="W698" s="80">
        <v>0.11009501624471281</v>
      </c>
      <c r="Y698" s="80">
        <v>2.3001287316863846E-2</v>
      </c>
      <c r="AA698" s="57">
        <f>W698/Y698</f>
        <v>4.7864719364639425</v>
      </c>
      <c r="AB698" s="19">
        <v>7.5</v>
      </c>
      <c r="AC698" s="17">
        <f>R698*T698*W698</f>
        <v>6.1686237994186177</v>
      </c>
      <c r="AD698" s="18">
        <f>AD697+AC698</f>
        <v>102.1743334387936</v>
      </c>
      <c r="AE698" s="20"/>
    </row>
    <row r="700" spans="1:31" s="77" customFormat="1" ht="15.75" x14ac:dyDescent="0.25">
      <c r="A700" s="9" t="s">
        <v>1491</v>
      </c>
      <c r="B700" s="10">
        <v>203</v>
      </c>
      <c r="C700" s="11">
        <v>-117.08540600000001</v>
      </c>
      <c r="D700" s="11">
        <v>46.781072000000002</v>
      </c>
      <c r="E700" s="11">
        <v>493480.4853</v>
      </c>
      <c r="F700" s="11">
        <v>5180839.4440000001</v>
      </c>
      <c r="G700" s="11" t="s">
        <v>512</v>
      </c>
      <c r="H700" s="12">
        <v>3</v>
      </c>
      <c r="I700" s="12" t="s">
        <v>29</v>
      </c>
      <c r="J700" s="13" t="s">
        <v>1492</v>
      </c>
      <c r="K700" s="12">
        <v>10</v>
      </c>
      <c r="L700" s="12" t="s">
        <v>1479</v>
      </c>
      <c r="M700" s="12" t="s">
        <v>31</v>
      </c>
      <c r="N700" s="12" t="s">
        <v>1174</v>
      </c>
      <c r="O700" s="12" t="s">
        <v>1493</v>
      </c>
      <c r="P700" s="12">
        <v>0</v>
      </c>
      <c r="Q700" s="12">
        <v>17</v>
      </c>
      <c r="R700" s="12">
        <f t="shared" ref="R700:R705" si="250">Q700-P700</f>
        <v>17</v>
      </c>
      <c r="S700" s="12">
        <f>R700</f>
        <v>17</v>
      </c>
      <c r="T700" s="14">
        <v>1.3138328321506045</v>
      </c>
      <c r="U700" s="56">
        <v>-26.118192699999998</v>
      </c>
      <c r="W700" s="57">
        <v>1.5892702441716096</v>
      </c>
      <c r="Y700" s="57">
        <v>0.13344369338299536</v>
      </c>
      <c r="AA700" s="57">
        <f t="shared" ref="AA700:AA705" si="251">W700/Y700</f>
        <v>11.909669193659543</v>
      </c>
      <c r="AB700" s="90">
        <f>AVERAGE(4.9,4.56)</f>
        <v>4.7300000000000004</v>
      </c>
      <c r="AC700" s="17">
        <f t="shared" ref="AC700:AC705" si="252">R700*T700*W700</f>
        <v>35.496602241195369</v>
      </c>
      <c r="AD700" s="18">
        <f>AC700</f>
        <v>35.496602241195369</v>
      </c>
      <c r="AE700" s="20"/>
    </row>
    <row r="701" spans="1:31" s="77" customFormat="1" ht="15.75" x14ac:dyDescent="0.25">
      <c r="A701" s="9" t="s">
        <v>1494</v>
      </c>
      <c r="B701" s="10">
        <v>203</v>
      </c>
      <c r="C701" s="11">
        <v>-117.08540600000001</v>
      </c>
      <c r="D701" s="11">
        <v>46.781072000000002</v>
      </c>
      <c r="E701" s="11">
        <v>493480.4853</v>
      </c>
      <c r="F701" s="11">
        <v>5180839.4440000001</v>
      </c>
      <c r="G701" s="11" t="s">
        <v>512</v>
      </c>
      <c r="H701" s="12">
        <v>3</v>
      </c>
      <c r="I701" s="12" t="s">
        <v>29</v>
      </c>
      <c r="J701" s="13" t="s">
        <v>1492</v>
      </c>
      <c r="K701" s="12">
        <v>10</v>
      </c>
      <c r="L701" s="12" t="s">
        <v>1479</v>
      </c>
      <c r="M701" s="12" t="s">
        <v>31</v>
      </c>
      <c r="N701" s="12" t="s">
        <v>1177</v>
      </c>
      <c r="O701" s="12" t="s">
        <v>1493</v>
      </c>
      <c r="P701" s="12">
        <v>17</v>
      </c>
      <c r="Q701" s="12">
        <v>33</v>
      </c>
      <c r="R701" s="12">
        <f t="shared" si="250"/>
        <v>16</v>
      </c>
      <c r="S701" s="12">
        <f>S700+R701</f>
        <v>33</v>
      </c>
      <c r="T701" s="14">
        <v>1.383746541354633</v>
      </c>
      <c r="U701" s="56">
        <v>-25.474681100000002</v>
      </c>
      <c r="W701" s="57">
        <v>1.0570479804825157</v>
      </c>
      <c r="Y701" s="57">
        <v>9.0622119815668201E-2</v>
      </c>
      <c r="AA701" s="57">
        <f t="shared" si="251"/>
        <v>11.664348424343041</v>
      </c>
      <c r="AB701" s="19">
        <v>6.38</v>
      </c>
      <c r="AC701" s="17">
        <f t="shared" si="252"/>
        <v>23.402983792617292</v>
      </c>
      <c r="AD701" s="18">
        <f>AD700+AC701</f>
        <v>58.89958603381266</v>
      </c>
      <c r="AE701" s="20"/>
    </row>
    <row r="702" spans="1:31" s="77" customFormat="1" ht="15.75" x14ac:dyDescent="0.25">
      <c r="A702" s="9" t="s">
        <v>1495</v>
      </c>
      <c r="B702" s="10">
        <v>203</v>
      </c>
      <c r="C702" s="11">
        <v>-117.08540600000001</v>
      </c>
      <c r="D702" s="11">
        <v>46.781072000000002</v>
      </c>
      <c r="E702" s="11">
        <v>493480.4853</v>
      </c>
      <c r="F702" s="11">
        <v>5180839.4440000001</v>
      </c>
      <c r="G702" s="11" t="s">
        <v>512</v>
      </c>
      <c r="H702" s="12">
        <v>3</v>
      </c>
      <c r="I702" s="12" t="s">
        <v>29</v>
      </c>
      <c r="J702" s="13" t="s">
        <v>1492</v>
      </c>
      <c r="K702" s="12">
        <v>10</v>
      </c>
      <c r="L702" s="12" t="s">
        <v>1479</v>
      </c>
      <c r="M702" s="12" t="s">
        <v>64</v>
      </c>
      <c r="N702" s="12" t="s">
        <v>64</v>
      </c>
      <c r="O702" s="12" t="s">
        <v>1493</v>
      </c>
      <c r="P702" s="12">
        <v>33</v>
      </c>
      <c r="Q702" s="12">
        <v>57</v>
      </c>
      <c r="R702" s="12">
        <f t="shared" si="250"/>
        <v>24</v>
      </c>
      <c r="S702" s="12">
        <f>S701+R702</f>
        <v>57</v>
      </c>
      <c r="T702" s="14">
        <v>1.3988227420186112</v>
      </c>
      <c r="U702" s="56">
        <v>-24.9121208</v>
      </c>
      <c r="W702" s="57">
        <v>0.66616068458770528</v>
      </c>
      <c r="Y702" s="57">
        <v>7.0654047352665464E-2</v>
      </c>
      <c r="AA702" s="57">
        <f t="shared" si="251"/>
        <v>9.4284858341179518</v>
      </c>
      <c r="AB702" s="19">
        <v>6.67</v>
      </c>
      <c r="AC702" s="17">
        <f t="shared" si="252"/>
        <v>22.364177170559259</v>
      </c>
      <c r="AD702" s="18">
        <f>AD701+AC702</f>
        <v>81.263763204371912</v>
      </c>
      <c r="AE702" s="20"/>
    </row>
    <row r="703" spans="1:31" s="77" customFormat="1" ht="15.75" x14ac:dyDescent="0.25">
      <c r="A703" s="9" t="s">
        <v>1496</v>
      </c>
      <c r="B703" s="10">
        <v>203</v>
      </c>
      <c r="C703" s="11">
        <v>-117.08540600000001</v>
      </c>
      <c r="D703" s="11">
        <v>46.781072000000002</v>
      </c>
      <c r="E703" s="11">
        <v>493480.4853</v>
      </c>
      <c r="F703" s="11">
        <v>5180839.4440000001</v>
      </c>
      <c r="G703" s="11" t="s">
        <v>512</v>
      </c>
      <c r="H703" s="12">
        <v>3</v>
      </c>
      <c r="I703" s="12" t="s">
        <v>29</v>
      </c>
      <c r="J703" s="13" t="s">
        <v>1492</v>
      </c>
      <c r="K703" s="12">
        <v>10</v>
      </c>
      <c r="L703" s="12" t="s">
        <v>1479</v>
      </c>
      <c r="M703" s="12" t="s">
        <v>135</v>
      </c>
      <c r="N703" s="12" t="s">
        <v>135</v>
      </c>
      <c r="O703" s="12" t="s">
        <v>1493</v>
      </c>
      <c r="P703" s="12">
        <v>57</v>
      </c>
      <c r="Q703" s="12">
        <v>79</v>
      </c>
      <c r="R703" s="12">
        <f t="shared" si="250"/>
        <v>22</v>
      </c>
      <c r="S703" s="12">
        <f>S702+R703</f>
        <v>79</v>
      </c>
      <c r="T703" s="14">
        <v>1.568377013778443</v>
      </c>
      <c r="U703" s="56">
        <v>-24.456129299999997</v>
      </c>
      <c r="W703" s="57">
        <v>0.38015053344375704</v>
      </c>
      <c r="Y703" s="57">
        <v>4.5254542797291367E-2</v>
      </c>
      <c r="AA703" s="57">
        <f t="shared" si="251"/>
        <v>8.4002734299308912</v>
      </c>
      <c r="AB703" s="19">
        <v>6.84</v>
      </c>
      <c r="AC703" s="17">
        <f t="shared" si="252"/>
        <v>13.11682588543364</v>
      </c>
      <c r="AD703" s="18">
        <f>AD702+AC703</f>
        <v>94.380589089805554</v>
      </c>
      <c r="AE703" s="20"/>
    </row>
    <row r="704" spans="1:31" s="77" customFormat="1" ht="15.75" x14ac:dyDescent="0.25">
      <c r="A704" s="21" t="s">
        <v>1497</v>
      </c>
      <c r="B704" s="38">
        <v>203</v>
      </c>
      <c r="C704" s="11">
        <v>-117.08540600000001</v>
      </c>
      <c r="D704" s="11">
        <v>46.781072000000002</v>
      </c>
      <c r="E704" s="11">
        <v>493480.4853</v>
      </c>
      <c r="F704" s="11">
        <v>5180839.4440000001</v>
      </c>
      <c r="G704" s="11" t="s">
        <v>512</v>
      </c>
      <c r="H704" s="33">
        <v>3</v>
      </c>
      <c r="I704" s="33" t="s">
        <v>29</v>
      </c>
      <c r="J704" s="35" t="s">
        <v>1492</v>
      </c>
      <c r="K704" s="33">
        <v>10</v>
      </c>
      <c r="L704" s="33" t="s">
        <v>1479</v>
      </c>
      <c r="M704" s="33" t="s">
        <v>37</v>
      </c>
      <c r="N704" s="33" t="s">
        <v>38</v>
      </c>
      <c r="O704" s="33" t="s">
        <v>1493</v>
      </c>
      <c r="P704" s="33">
        <v>79</v>
      </c>
      <c r="Q704" s="33">
        <v>102</v>
      </c>
      <c r="R704" s="12">
        <f t="shared" si="250"/>
        <v>23</v>
      </c>
      <c r="S704" s="12">
        <f>S703+R704</f>
        <v>102</v>
      </c>
      <c r="T704" s="14">
        <v>1.7176732360254046</v>
      </c>
      <c r="U704" s="56">
        <v>-24.277831500000001</v>
      </c>
      <c r="W704" s="57">
        <v>0.27540237781721727</v>
      </c>
      <c r="Y704" s="57">
        <v>3.5068796397015323E-2</v>
      </c>
      <c r="AA704" s="57">
        <f t="shared" si="251"/>
        <v>7.8532030212664088</v>
      </c>
      <c r="AB704" s="19">
        <v>7.01</v>
      </c>
      <c r="AC704" s="17">
        <f t="shared" si="252"/>
        <v>10.880179750830987</v>
      </c>
      <c r="AD704" s="18">
        <f>AD703+AC704</f>
        <v>105.26076884063654</v>
      </c>
      <c r="AE704" s="20"/>
    </row>
    <row r="705" spans="1:31" s="77" customFormat="1" ht="15.75" x14ac:dyDescent="0.25">
      <c r="A705" s="9" t="s">
        <v>1498</v>
      </c>
      <c r="B705" s="10">
        <v>203</v>
      </c>
      <c r="C705" s="11">
        <v>-117.08540600000001</v>
      </c>
      <c r="D705" s="11">
        <v>46.781072000000002</v>
      </c>
      <c r="E705" s="11">
        <v>493480.4853</v>
      </c>
      <c r="F705" s="11">
        <v>5180839.4440000001</v>
      </c>
      <c r="G705" s="11" t="s">
        <v>512</v>
      </c>
      <c r="H705" s="12">
        <v>3</v>
      </c>
      <c r="I705" s="12" t="s">
        <v>29</v>
      </c>
      <c r="J705" s="13" t="s">
        <v>1492</v>
      </c>
      <c r="K705" s="12">
        <v>10</v>
      </c>
      <c r="L705" s="12" t="s">
        <v>1479</v>
      </c>
      <c r="M705" s="12" t="s">
        <v>37</v>
      </c>
      <c r="N705" s="33" t="s">
        <v>40</v>
      </c>
      <c r="O705" s="33" t="s">
        <v>1493</v>
      </c>
      <c r="P705" s="33">
        <v>102</v>
      </c>
      <c r="Q705" s="33">
        <v>150</v>
      </c>
      <c r="R705" s="12">
        <f t="shared" si="250"/>
        <v>48</v>
      </c>
      <c r="S705" s="12">
        <f>S704+R705</f>
        <v>150</v>
      </c>
      <c r="T705" s="14">
        <v>1.6208210920019355</v>
      </c>
      <c r="U705" s="56">
        <v>-23.961199199999992</v>
      </c>
      <c r="W705" s="57">
        <v>0.15136547691943034</v>
      </c>
      <c r="Y705" s="57">
        <v>2.3252414719418493E-2</v>
      </c>
      <c r="AA705" s="57">
        <f t="shared" si="251"/>
        <v>6.5096670064559969</v>
      </c>
      <c r="AB705" s="19">
        <v>7.21</v>
      </c>
      <c r="AC705" s="17">
        <f t="shared" si="252"/>
        <v>11.776145164413352</v>
      </c>
      <c r="AD705" s="18">
        <f>AD704+AC705</f>
        <v>117.03691400504989</v>
      </c>
      <c r="AE705" s="20"/>
    </row>
    <row r="707" spans="1:31" s="77" customFormat="1" ht="15.75" x14ac:dyDescent="0.25">
      <c r="A707" s="9" t="s">
        <v>1505</v>
      </c>
      <c r="B707" s="10">
        <v>205</v>
      </c>
      <c r="C707" s="11">
        <v>-117.08457</v>
      </c>
      <c r="D707" s="11">
        <v>46.781008999999997</v>
      </c>
      <c r="E707" s="11">
        <v>493544.29430000001</v>
      </c>
      <c r="F707" s="11">
        <v>5180832.3739999998</v>
      </c>
      <c r="G707" s="11" t="s">
        <v>58</v>
      </c>
      <c r="H707" s="12">
        <v>5</v>
      </c>
      <c r="I707" s="12" t="s">
        <v>29</v>
      </c>
      <c r="J707" s="13" t="s">
        <v>1506</v>
      </c>
      <c r="K707" s="12">
        <v>12</v>
      </c>
      <c r="L707" s="12" t="s">
        <v>1479</v>
      </c>
      <c r="M707" s="12" t="s">
        <v>31</v>
      </c>
      <c r="N707" s="12" t="s">
        <v>1174</v>
      </c>
      <c r="O707" s="12" t="s">
        <v>1507</v>
      </c>
      <c r="P707" s="12">
        <v>0</v>
      </c>
      <c r="Q707" s="12">
        <v>18</v>
      </c>
      <c r="R707" s="12">
        <f t="shared" ref="R707:R712" si="253">Q707-P707</f>
        <v>18</v>
      </c>
      <c r="S707" s="12">
        <f>R707</f>
        <v>18</v>
      </c>
      <c r="T707" s="14">
        <v>1.3627642002243536</v>
      </c>
      <c r="U707" s="56">
        <v>-26.205292199999999</v>
      </c>
      <c r="W707" s="57">
        <v>1.5784261811023623</v>
      </c>
      <c r="Y707" s="57">
        <v>0.13073769685039371</v>
      </c>
      <c r="AA707" s="57">
        <f t="shared" ref="AA707:AA712" si="254">W707/Y707</f>
        <v>12.073229214895788</v>
      </c>
      <c r="AB707" s="19">
        <v>5.0599999999999996</v>
      </c>
      <c r="AC707" s="17">
        <f t="shared" ref="AC707:AC712" si="255">R707*T707*W707</f>
        <v>38.718408461456548</v>
      </c>
      <c r="AD707" s="18">
        <f>AC707</f>
        <v>38.718408461456548</v>
      </c>
      <c r="AE707" s="20"/>
    </row>
    <row r="708" spans="1:31" s="77" customFormat="1" ht="15.75" x14ac:dyDescent="0.25">
      <c r="A708" s="9" t="s">
        <v>1508</v>
      </c>
      <c r="B708" s="10">
        <v>205</v>
      </c>
      <c r="C708" s="11">
        <v>-117.08457</v>
      </c>
      <c r="D708" s="11">
        <v>46.781008999999997</v>
      </c>
      <c r="E708" s="11">
        <v>493544.29430000001</v>
      </c>
      <c r="F708" s="11">
        <v>5180832.3739999998</v>
      </c>
      <c r="G708" s="11" t="s">
        <v>58</v>
      </c>
      <c r="H708" s="12">
        <v>5</v>
      </c>
      <c r="I708" s="12" t="s">
        <v>29</v>
      </c>
      <c r="J708" s="13" t="s">
        <v>1506</v>
      </c>
      <c r="K708" s="12">
        <v>12</v>
      </c>
      <c r="L708" s="12" t="s">
        <v>1479</v>
      </c>
      <c r="M708" s="12" t="s">
        <v>31</v>
      </c>
      <c r="N708" s="12" t="s">
        <v>1177</v>
      </c>
      <c r="O708" s="12" t="s">
        <v>1507</v>
      </c>
      <c r="P708" s="12">
        <v>18</v>
      </c>
      <c r="Q708" s="12">
        <v>34</v>
      </c>
      <c r="R708" s="12">
        <f t="shared" si="253"/>
        <v>16</v>
      </c>
      <c r="S708" s="12">
        <f>S707+R708</f>
        <v>34</v>
      </c>
      <c r="T708" s="14">
        <v>1.4495689226040642</v>
      </c>
      <c r="U708" s="56">
        <v>-25.923499699999997</v>
      </c>
      <c r="W708" s="57">
        <v>1.1880843806104129</v>
      </c>
      <c r="Y708" s="57">
        <v>0.10162567324955116</v>
      </c>
      <c r="AA708" s="57">
        <f t="shared" si="254"/>
        <v>11.690789764245524</v>
      </c>
      <c r="AB708" s="19">
        <v>5.94</v>
      </c>
      <c r="AC708" s="17">
        <f t="shared" si="255"/>
        <v>27.55536312902645</v>
      </c>
      <c r="AD708" s="18">
        <f>AD707+AC708</f>
        <v>66.273771590482994</v>
      </c>
      <c r="AE708" s="20"/>
    </row>
    <row r="709" spans="1:31" s="77" customFormat="1" ht="15.75" x14ac:dyDescent="0.25">
      <c r="A709" s="9" t="s">
        <v>1509</v>
      </c>
      <c r="B709" s="10">
        <v>205</v>
      </c>
      <c r="C709" s="11">
        <v>-117.08457</v>
      </c>
      <c r="D709" s="11">
        <v>46.781008999999997</v>
      </c>
      <c r="E709" s="11">
        <v>493544.29430000001</v>
      </c>
      <c r="F709" s="11">
        <v>5180832.3739999998</v>
      </c>
      <c r="G709" s="11" t="s">
        <v>58</v>
      </c>
      <c r="H709" s="12">
        <v>5</v>
      </c>
      <c r="I709" s="12" t="s">
        <v>29</v>
      </c>
      <c r="J709" s="13" t="s">
        <v>1506</v>
      </c>
      <c r="K709" s="12">
        <v>12</v>
      </c>
      <c r="L709" s="12" t="s">
        <v>1479</v>
      </c>
      <c r="M709" s="12" t="s">
        <v>82</v>
      </c>
      <c r="N709" s="12" t="s">
        <v>83</v>
      </c>
      <c r="O709" s="12" t="s">
        <v>1507</v>
      </c>
      <c r="P709" s="12">
        <v>34</v>
      </c>
      <c r="Q709" s="12">
        <v>58</v>
      </c>
      <c r="R709" s="12">
        <f t="shared" si="253"/>
        <v>24</v>
      </c>
      <c r="S709" s="12">
        <f>S708+R709</f>
        <v>58</v>
      </c>
      <c r="T709" s="14">
        <v>1.3442686550798857</v>
      </c>
      <c r="U709" s="56">
        <v>-25.885585799999998</v>
      </c>
      <c r="W709" s="57">
        <v>1.654211446046308</v>
      </c>
      <c r="Y709" s="57">
        <v>0.12052018972726705</v>
      </c>
      <c r="AA709" s="57">
        <f t="shared" si="254"/>
        <v>13.725596099622232</v>
      </c>
      <c r="AB709" s="19">
        <v>6.24</v>
      </c>
      <c r="AC709" s="17">
        <f t="shared" si="255"/>
        <v>53.368910299066158</v>
      </c>
      <c r="AD709" s="18">
        <f>AD708+AC709</f>
        <v>119.64268188954915</v>
      </c>
      <c r="AE709" s="20"/>
    </row>
    <row r="710" spans="1:31" s="77" customFormat="1" ht="15.75" x14ac:dyDescent="0.25">
      <c r="A710" s="9" t="s">
        <v>1510</v>
      </c>
      <c r="B710" s="10">
        <v>205</v>
      </c>
      <c r="C710" s="11">
        <v>-117.08457</v>
      </c>
      <c r="D710" s="11">
        <v>46.781008999999997</v>
      </c>
      <c r="E710" s="11">
        <v>493544.29430000001</v>
      </c>
      <c r="F710" s="11">
        <v>5180832.3739999998</v>
      </c>
      <c r="G710" s="11" t="s">
        <v>58</v>
      </c>
      <c r="H710" s="12">
        <v>5</v>
      </c>
      <c r="I710" s="12" t="s">
        <v>29</v>
      </c>
      <c r="J710" s="13" t="s">
        <v>1506</v>
      </c>
      <c r="K710" s="12">
        <v>12</v>
      </c>
      <c r="L710" s="12" t="s">
        <v>1479</v>
      </c>
      <c r="M710" s="12" t="s">
        <v>66</v>
      </c>
      <c r="N710" s="12" t="s">
        <v>85</v>
      </c>
      <c r="O710" s="12" t="s">
        <v>1507</v>
      </c>
      <c r="P710" s="12">
        <v>58</v>
      </c>
      <c r="Q710" s="12">
        <v>84</v>
      </c>
      <c r="R710" s="12">
        <f t="shared" si="253"/>
        <v>26</v>
      </c>
      <c r="S710" s="12">
        <f>S709+R710</f>
        <v>84</v>
      </c>
      <c r="T710" s="14">
        <v>1.2230732180214012</v>
      </c>
      <c r="U710" s="56">
        <v>-26.005475700000002</v>
      </c>
      <c r="W710" s="57">
        <v>1.119224366368426</v>
      </c>
      <c r="Y710" s="57">
        <v>8.2846587897870749E-2</v>
      </c>
      <c r="AA710" s="57">
        <f t="shared" si="254"/>
        <v>13.509601237267026</v>
      </c>
      <c r="AB710" s="19">
        <v>6.58</v>
      </c>
      <c r="AC710" s="17">
        <f t="shared" si="255"/>
        <v>35.591227034017059</v>
      </c>
      <c r="AD710" s="18">
        <f>AD709+AC710</f>
        <v>155.23390892356622</v>
      </c>
      <c r="AE710" s="20"/>
    </row>
    <row r="711" spans="1:31" s="77" customFormat="1" ht="15.75" x14ac:dyDescent="0.25">
      <c r="A711" s="9" t="s">
        <v>1511</v>
      </c>
      <c r="B711" s="10">
        <v>205</v>
      </c>
      <c r="C711" s="11">
        <v>-117.08457</v>
      </c>
      <c r="D711" s="11">
        <v>46.781008999999997</v>
      </c>
      <c r="E711" s="11">
        <v>493544.29430000001</v>
      </c>
      <c r="F711" s="11">
        <v>5180832.3739999998</v>
      </c>
      <c r="G711" s="11" t="s">
        <v>58</v>
      </c>
      <c r="H711" s="12">
        <v>5</v>
      </c>
      <c r="I711" s="12" t="s">
        <v>29</v>
      </c>
      <c r="J711" s="13" t="s">
        <v>1506</v>
      </c>
      <c r="K711" s="12">
        <v>12</v>
      </c>
      <c r="L711" s="12" t="s">
        <v>1479</v>
      </c>
      <c r="M711" s="12" t="s">
        <v>165</v>
      </c>
      <c r="N711" s="12" t="s">
        <v>1512</v>
      </c>
      <c r="O711" s="12" t="s">
        <v>1507</v>
      </c>
      <c r="P711" s="12">
        <v>84</v>
      </c>
      <c r="Q711" s="12">
        <v>97</v>
      </c>
      <c r="R711" s="12">
        <f t="shared" si="253"/>
        <v>13</v>
      </c>
      <c r="S711" s="12">
        <f>S710+R711</f>
        <v>97</v>
      </c>
      <c r="T711" s="14">
        <v>1.3904058940666362</v>
      </c>
      <c r="U711" s="56">
        <v>-26.171477100000001</v>
      </c>
      <c r="W711" s="57">
        <v>0.59664043630697317</v>
      </c>
      <c r="Y711" s="57">
        <v>4.7751266069341644E-2</v>
      </c>
      <c r="AA711" s="57">
        <f t="shared" si="254"/>
        <v>12.494756378617611</v>
      </c>
      <c r="AB711" s="19">
        <v>6.84</v>
      </c>
      <c r="AC711" s="17">
        <f t="shared" si="255"/>
        <v>10.784440930636164</v>
      </c>
      <c r="AD711" s="18">
        <f>AD710+AC711</f>
        <v>166.01834985420237</v>
      </c>
      <c r="AE711" s="20"/>
    </row>
    <row r="712" spans="1:31" s="77" customFormat="1" ht="15.75" x14ac:dyDescent="0.25">
      <c r="A712" s="9" t="s">
        <v>1513</v>
      </c>
      <c r="B712" s="10">
        <v>205</v>
      </c>
      <c r="C712" s="11">
        <v>-117.08457</v>
      </c>
      <c r="D712" s="11">
        <v>46.781008999999997</v>
      </c>
      <c r="E712" s="11">
        <v>493544.29430000001</v>
      </c>
      <c r="F712" s="11">
        <v>5180832.3739999998</v>
      </c>
      <c r="G712" s="11" t="s">
        <v>58</v>
      </c>
      <c r="H712" s="12">
        <v>5</v>
      </c>
      <c r="I712" s="12" t="s">
        <v>29</v>
      </c>
      <c r="J712" s="13" t="s">
        <v>1506</v>
      </c>
      <c r="K712" s="12">
        <v>12</v>
      </c>
      <c r="L712" s="12" t="s">
        <v>1479</v>
      </c>
      <c r="M712" s="12" t="s">
        <v>37</v>
      </c>
      <c r="N712" s="12" t="s">
        <v>219</v>
      </c>
      <c r="O712" s="12" t="s">
        <v>1507</v>
      </c>
      <c r="P712" s="12">
        <v>97</v>
      </c>
      <c r="Q712" s="12">
        <v>153</v>
      </c>
      <c r="R712" s="12">
        <f t="shared" si="253"/>
        <v>56</v>
      </c>
      <c r="S712" s="12">
        <f>S711+R712</f>
        <v>153</v>
      </c>
      <c r="T712" s="14">
        <v>1.5045115714155732</v>
      </c>
      <c r="U712" s="56">
        <v>-25.881486999999996</v>
      </c>
      <c r="W712" s="57">
        <v>0.40367253221432675</v>
      </c>
      <c r="Y712" s="57">
        <v>3.4505651115377761E-2</v>
      </c>
      <c r="AA712" s="57">
        <f t="shared" si="254"/>
        <v>11.698736849351217</v>
      </c>
      <c r="AB712" s="19">
        <v>7.59</v>
      </c>
      <c r="AC712" s="17">
        <f t="shared" si="255"/>
        <v>34.010479763628496</v>
      </c>
      <c r="AD712" s="18">
        <f>AD711+AC712</f>
        <v>200.02882961783087</v>
      </c>
      <c r="AE712" s="20"/>
    </row>
    <row r="714" spans="1:31" s="77" customFormat="1" ht="15.75" x14ac:dyDescent="0.25">
      <c r="A714" s="9" t="s">
        <v>1520</v>
      </c>
      <c r="B714" s="10">
        <v>207</v>
      </c>
      <c r="C714" s="11">
        <v>-117.08373400000001</v>
      </c>
      <c r="D714" s="11">
        <v>46.781025</v>
      </c>
      <c r="E714" s="11">
        <v>493608.1128</v>
      </c>
      <c r="F714" s="11">
        <v>5180834.0839999998</v>
      </c>
      <c r="G714" s="11" t="s">
        <v>58</v>
      </c>
      <c r="H714" s="12">
        <v>6</v>
      </c>
      <c r="I714" s="12" t="s">
        <v>29</v>
      </c>
      <c r="J714" s="13" t="s">
        <v>1521</v>
      </c>
      <c r="K714" s="12">
        <v>14</v>
      </c>
      <c r="L714" s="12" t="s">
        <v>1479</v>
      </c>
      <c r="M714" s="12" t="s">
        <v>31</v>
      </c>
      <c r="N714" s="12" t="s">
        <v>31</v>
      </c>
      <c r="O714" s="12" t="s">
        <v>1522</v>
      </c>
      <c r="P714" s="12">
        <v>0</v>
      </c>
      <c r="Q714" s="12">
        <v>12</v>
      </c>
      <c r="R714" s="12">
        <f t="shared" ref="R714:R719" si="256">Q714-P714</f>
        <v>12</v>
      </c>
      <c r="S714" s="12">
        <f>R714</f>
        <v>12</v>
      </c>
      <c r="T714" s="14">
        <v>1.1764617342873565</v>
      </c>
      <c r="U714" s="56">
        <v>-26.477862399999996</v>
      </c>
      <c r="W714" s="57">
        <v>1.9611255370820102</v>
      </c>
      <c r="Y714" s="57">
        <v>0.15760648234634786</v>
      </c>
      <c r="AA714" s="57">
        <f t="shared" ref="AA714:AA719" si="257">W714/Y714</f>
        <v>12.443178147789265</v>
      </c>
      <c r="AB714" s="19">
        <v>4.92</v>
      </c>
      <c r="AC714" s="17">
        <f t="shared" ref="AC714:AC719" si="258">R714*T714*W714</f>
        <v>27.686269806128703</v>
      </c>
      <c r="AD714" s="18">
        <f>AC714</f>
        <v>27.686269806128703</v>
      </c>
    </row>
    <row r="715" spans="1:31" s="77" customFormat="1" ht="15.75" x14ac:dyDescent="0.25">
      <c r="A715" s="9" t="s">
        <v>1523</v>
      </c>
      <c r="B715" s="10">
        <v>207</v>
      </c>
      <c r="C715" s="11">
        <v>-117.08373400000001</v>
      </c>
      <c r="D715" s="11">
        <v>46.781025</v>
      </c>
      <c r="E715" s="11">
        <v>493608.1128</v>
      </c>
      <c r="F715" s="11">
        <v>5180834.0839999998</v>
      </c>
      <c r="G715" s="11" t="s">
        <v>58</v>
      </c>
      <c r="H715" s="12">
        <v>6</v>
      </c>
      <c r="I715" s="12" t="s">
        <v>29</v>
      </c>
      <c r="J715" s="13" t="s">
        <v>1521</v>
      </c>
      <c r="K715" s="12">
        <v>14</v>
      </c>
      <c r="L715" s="12" t="s">
        <v>1479</v>
      </c>
      <c r="M715" s="12" t="s">
        <v>29</v>
      </c>
      <c r="N715" s="12" t="s">
        <v>29</v>
      </c>
      <c r="O715" s="12" t="s">
        <v>1522</v>
      </c>
      <c r="P715" s="12">
        <v>12</v>
      </c>
      <c r="Q715" s="12">
        <v>46</v>
      </c>
      <c r="R715" s="12">
        <f t="shared" si="256"/>
        <v>34</v>
      </c>
      <c r="S715" s="12">
        <f>S714+R715</f>
        <v>46</v>
      </c>
      <c r="T715" s="14">
        <v>1.3391030678299474</v>
      </c>
      <c r="U715" s="56">
        <v>-25.621213200000003</v>
      </c>
      <c r="W715" s="57">
        <v>1.5653510766997341</v>
      </c>
      <c r="Y715" s="57">
        <v>0.12432857488507139</v>
      </c>
      <c r="AA715" s="57">
        <f t="shared" si="257"/>
        <v>12.590436897927411</v>
      </c>
      <c r="AB715" s="19">
        <v>6</v>
      </c>
      <c r="AC715" s="17">
        <f t="shared" si="258"/>
        <v>71.269658587343855</v>
      </c>
      <c r="AD715" s="18">
        <f>AD714+AC715</f>
        <v>98.955928393472561</v>
      </c>
    </row>
    <row r="716" spans="1:31" s="77" customFormat="1" ht="15.75" x14ac:dyDescent="0.25">
      <c r="A716" s="9" t="s">
        <v>1524</v>
      </c>
      <c r="B716" s="10">
        <v>207</v>
      </c>
      <c r="C716" s="11">
        <v>-117.08373400000001</v>
      </c>
      <c r="D716" s="11">
        <v>46.781025</v>
      </c>
      <c r="E716" s="11">
        <v>493608.1128</v>
      </c>
      <c r="F716" s="11">
        <v>5180834.0839999998</v>
      </c>
      <c r="G716" s="11" t="s">
        <v>58</v>
      </c>
      <c r="H716" s="12">
        <v>6</v>
      </c>
      <c r="I716" s="12" t="s">
        <v>29</v>
      </c>
      <c r="J716" s="13" t="s">
        <v>1521</v>
      </c>
      <c r="K716" s="12">
        <v>14</v>
      </c>
      <c r="L716" s="12" t="s">
        <v>1479</v>
      </c>
      <c r="M716" s="12" t="s">
        <v>35</v>
      </c>
      <c r="N716" s="12" t="s">
        <v>35</v>
      </c>
      <c r="O716" s="12" t="s">
        <v>1522</v>
      </c>
      <c r="P716" s="12">
        <v>46</v>
      </c>
      <c r="Q716" s="12">
        <v>70</v>
      </c>
      <c r="R716" s="12">
        <f t="shared" si="256"/>
        <v>24</v>
      </c>
      <c r="S716" s="12">
        <f>S715+R716</f>
        <v>70</v>
      </c>
      <c r="T716" s="14">
        <v>1.1855281779856253</v>
      </c>
      <c r="U716" s="56">
        <v>-25.229777799999997</v>
      </c>
      <c r="W716" s="57">
        <v>1.2853607982802322</v>
      </c>
      <c r="Y716" s="57">
        <v>0.11030641383514615</v>
      </c>
      <c r="AA716" s="57">
        <f t="shared" si="257"/>
        <v>11.65263880485875</v>
      </c>
      <c r="AB716" s="19">
        <v>6.26</v>
      </c>
      <c r="AC716" s="17">
        <f t="shared" si="258"/>
        <v>36.571954685743499</v>
      </c>
      <c r="AD716" s="18">
        <f>AD715+AC716</f>
        <v>135.52788307921605</v>
      </c>
    </row>
    <row r="717" spans="1:31" s="77" customFormat="1" ht="15.75" x14ac:dyDescent="0.25">
      <c r="A717" s="9" t="s">
        <v>1525</v>
      </c>
      <c r="B717" s="10">
        <v>207</v>
      </c>
      <c r="C717" s="11">
        <v>-117.08373400000001</v>
      </c>
      <c r="D717" s="11">
        <v>46.781025</v>
      </c>
      <c r="E717" s="11">
        <v>493608.1128</v>
      </c>
      <c r="F717" s="11">
        <v>5180834.0839999998</v>
      </c>
      <c r="G717" s="11" t="s">
        <v>58</v>
      </c>
      <c r="H717" s="12">
        <v>6</v>
      </c>
      <c r="I717" s="12" t="s">
        <v>29</v>
      </c>
      <c r="J717" s="13" t="s">
        <v>1521</v>
      </c>
      <c r="K717" s="12">
        <v>14</v>
      </c>
      <c r="L717" s="12" t="s">
        <v>1479</v>
      </c>
      <c r="M717" s="12" t="s">
        <v>66</v>
      </c>
      <c r="N717" s="12" t="s">
        <v>67</v>
      </c>
      <c r="O717" s="12" t="s">
        <v>1522</v>
      </c>
      <c r="P717" s="12">
        <v>70</v>
      </c>
      <c r="Q717" s="12">
        <v>93</v>
      </c>
      <c r="R717" s="12">
        <f t="shared" si="256"/>
        <v>23</v>
      </c>
      <c r="S717" s="12">
        <f>S716+R717</f>
        <v>93</v>
      </c>
      <c r="T717" s="14">
        <v>1.2632923607919191</v>
      </c>
      <c r="U717" s="56">
        <v>-25.092467999999993</v>
      </c>
      <c r="W717" s="57">
        <v>0.92953651886927813</v>
      </c>
      <c r="Y717" s="57">
        <v>8.2156215621562168E-2</v>
      </c>
      <c r="AA717" s="57">
        <f t="shared" si="257"/>
        <v>11.314256770918234</v>
      </c>
      <c r="AB717" s="19">
        <v>6.51</v>
      </c>
      <c r="AC717" s="17">
        <f t="shared" si="258"/>
        <v>27.008356817387469</v>
      </c>
      <c r="AD717" s="18">
        <f>AD716+AC717</f>
        <v>162.53623989660352</v>
      </c>
    </row>
    <row r="718" spans="1:31" s="77" customFormat="1" ht="15.75" x14ac:dyDescent="0.25">
      <c r="A718" s="9" t="s">
        <v>1526</v>
      </c>
      <c r="B718" s="10">
        <v>207</v>
      </c>
      <c r="C718" s="11">
        <v>-117.08373400000001</v>
      </c>
      <c r="D718" s="11">
        <v>46.781025</v>
      </c>
      <c r="E718" s="11">
        <v>493608.1128</v>
      </c>
      <c r="F718" s="11">
        <v>5180834.0839999998</v>
      </c>
      <c r="G718" s="11" t="s">
        <v>58</v>
      </c>
      <c r="H718" s="12">
        <v>6</v>
      </c>
      <c r="I718" s="12" t="s">
        <v>29</v>
      </c>
      <c r="J718" s="13" t="s">
        <v>1521</v>
      </c>
      <c r="K718" s="12">
        <v>14</v>
      </c>
      <c r="L718" s="12" t="s">
        <v>1479</v>
      </c>
      <c r="M718" s="12" t="s">
        <v>66</v>
      </c>
      <c r="N718" s="12" t="s">
        <v>69</v>
      </c>
      <c r="O718" s="12" t="s">
        <v>1522</v>
      </c>
      <c r="P718" s="12">
        <v>93</v>
      </c>
      <c r="Q718" s="12">
        <v>135</v>
      </c>
      <c r="R718" s="12">
        <f t="shared" si="256"/>
        <v>42</v>
      </c>
      <c r="S718" s="12">
        <f>S717+R718</f>
        <v>135</v>
      </c>
      <c r="T718" s="14">
        <v>1.4194276230439014</v>
      </c>
      <c r="U718" s="56">
        <v>-25.130381899999993</v>
      </c>
      <c r="W718" s="57">
        <v>0.48097839874292414</v>
      </c>
      <c r="Y718" s="57">
        <v>4.742659169648436E-2</v>
      </c>
      <c r="AA718" s="57">
        <f t="shared" si="257"/>
        <v>10.141534138085198</v>
      </c>
      <c r="AB718" s="19">
        <v>6.73</v>
      </c>
      <c r="AC718" s="17">
        <f t="shared" si="258"/>
        <v>28.673989061051486</v>
      </c>
      <c r="AD718" s="18">
        <f>AD717+AC718</f>
        <v>191.210228957655</v>
      </c>
    </row>
    <row r="719" spans="1:31" s="77" customFormat="1" ht="15.75" x14ac:dyDescent="0.25">
      <c r="A719" s="9" t="s">
        <v>1527</v>
      </c>
      <c r="B719" s="10">
        <v>207</v>
      </c>
      <c r="C719" s="11">
        <v>-117.08373400000001</v>
      </c>
      <c r="D719" s="11">
        <v>46.781025</v>
      </c>
      <c r="E719" s="11">
        <v>493608.1128</v>
      </c>
      <c r="F719" s="11">
        <v>5180834.0839999998</v>
      </c>
      <c r="G719" s="11" t="s">
        <v>58</v>
      </c>
      <c r="H719" s="12">
        <v>6</v>
      </c>
      <c r="I719" s="12" t="s">
        <v>29</v>
      </c>
      <c r="J719" s="13" t="s">
        <v>1521</v>
      </c>
      <c r="K719" s="12">
        <v>14</v>
      </c>
      <c r="L719" s="12" t="s">
        <v>1479</v>
      </c>
      <c r="M719" s="12" t="s">
        <v>66</v>
      </c>
      <c r="N719" s="12" t="s">
        <v>85</v>
      </c>
      <c r="O719" s="12" t="s">
        <v>1522</v>
      </c>
      <c r="P719" s="12">
        <v>135</v>
      </c>
      <c r="Q719" s="12">
        <v>153</v>
      </c>
      <c r="R719" s="12">
        <f t="shared" si="256"/>
        <v>18</v>
      </c>
      <c r="S719" s="12">
        <f>S718+R719</f>
        <v>153</v>
      </c>
      <c r="T719" s="14">
        <v>1.6904473943546625</v>
      </c>
      <c r="U719" s="56">
        <v>-25.421396699999999</v>
      </c>
      <c r="W719" s="57">
        <v>0.26442376466064221</v>
      </c>
      <c r="Y719" s="57">
        <v>3.0061911170928674E-2</v>
      </c>
      <c r="AA719" s="57">
        <f t="shared" si="257"/>
        <v>8.7959731887024137</v>
      </c>
      <c r="AB719" s="19">
        <v>6.91</v>
      </c>
      <c r="AC719" s="17">
        <f t="shared" si="258"/>
        <v>8.0459003515685961</v>
      </c>
      <c r="AD719" s="18">
        <f>AD718+AC719</f>
        <v>199.25612930922361</v>
      </c>
    </row>
    <row r="721" spans="1:31" s="77" customFormat="1" ht="15.75" x14ac:dyDescent="0.25">
      <c r="A721" s="9" t="s">
        <v>1534</v>
      </c>
      <c r="B721" s="10">
        <v>209</v>
      </c>
      <c r="C721" s="11">
        <v>-117.082898</v>
      </c>
      <c r="D721" s="11">
        <v>46.781014999999996</v>
      </c>
      <c r="E721" s="11">
        <v>493671.92820000002</v>
      </c>
      <c r="F721" s="11">
        <v>5180832.9050000003</v>
      </c>
      <c r="G721" s="11" t="s">
        <v>28</v>
      </c>
      <c r="H721" s="12">
        <v>2</v>
      </c>
      <c r="I721" s="12" t="s">
        <v>59</v>
      </c>
      <c r="J721" s="13" t="s">
        <v>1535</v>
      </c>
      <c r="K721" s="12">
        <v>16</v>
      </c>
      <c r="L721" s="12" t="s">
        <v>1479</v>
      </c>
      <c r="M721" s="12" t="s">
        <v>31</v>
      </c>
      <c r="N721" s="12" t="s">
        <v>31</v>
      </c>
      <c r="O721" s="12" t="s">
        <v>1536</v>
      </c>
      <c r="P721" s="12">
        <v>0</v>
      </c>
      <c r="Q721" s="12">
        <v>20</v>
      </c>
      <c r="R721" s="12">
        <f t="shared" ref="R721:R726" si="259">Q721-P721</f>
        <v>20</v>
      </c>
      <c r="S721" s="12">
        <f>R721</f>
        <v>20</v>
      </c>
      <c r="T721" s="14">
        <v>1.2534695166479661</v>
      </c>
      <c r="U721" s="56">
        <v>-25.978833499999997</v>
      </c>
      <c r="W721" s="57">
        <v>1.7078104888402026</v>
      </c>
      <c r="Y721" s="57">
        <v>0.13806015792596649</v>
      </c>
      <c r="AA721" s="57">
        <f t="shared" ref="AA721:AA726" si="260">W721/Y721</f>
        <v>12.370045887938216</v>
      </c>
      <c r="AB721" s="19">
        <v>5.18</v>
      </c>
      <c r="AC721" s="17">
        <f t="shared" ref="AC721:AC726" si="261">R721*T721*W721</f>
        <v>42.813767759457107</v>
      </c>
      <c r="AD721" s="18">
        <f>AC721</f>
        <v>42.813767759457107</v>
      </c>
      <c r="AE721" s="20"/>
    </row>
    <row r="722" spans="1:31" s="77" customFormat="1" ht="15.75" x14ac:dyDescent="0.25">
      <c r="A722" s="9" t="s">
        <v>1537</v>
      </c>
      <c r="B722" s="10">
        <v>209</v>
      </c>
      <c r="C722" s="11">
        <v>-117.082898</v>
      </c>
      <c r="D722" s="11">
        <v>46.781014999999996</v>
      </c>
      <c r="E722" s="11">
        <v>493671.92820000002</v>
      </c>
      <c r="F722" s="11">
        <v>5180832.9050000003</v>
      </c>
      <c r="G722" s="11" t="s">
        <v>28</v>
      </c>
      <c r="H722" s="12">
        <v>2</v>
      </c>
      <c r="I722" s="12" t="s">
        <v>59</v>
      </c>
      <c r="J722" s="13" t="s">
        <v>1535</v>
      </c>
      <c r="K722" s="12">
        <v>16</v>
      </c>
      <c r="L722" s="12" t="s">
        <v>1479</v>
      </c>
      <c r="M722" s="12" t="s">
        <v>29</v>
      </c>
      <c r="N722" s="12" t="s">
        <v>29</v>
      </c>
      <c r="O722" s="12" t="s">
        <v>1536</v>
      </c>
      <c r="P722" s="12">
        <v>20</v>
      </c>
      <c r="Q722" s="12">
        <v>48</v>
      </c>
      <c r="R722" s="12">
        <f t="shared" si="259"/>
        <v>28</v>
      </c>
      <c r="S722" s="12">
        <f>S721+R722</f>
        <v>48</v>
      </c>
      <c r="T722" s="14">
        <v>1.4409650525638704</v>
      </c>
      <c r="U722" s="56">
        <v>-24.954133499999994</v>
      </c>
      <c r="W722" s="57">
        <v>0.76120697991297082</v>
      </c>
      <c r="Y722" s="57">
        <v>7.2678124038503808E-2</v>
      </c>
      <c r="AA722" s="57">
        <f t="shared" si="260"/>
        <v>10.473674024795885</v>
      </c>
      <c r="AB722" s="19">
        <v>6.22</v>
      </c>
      <c r="AC722" s="17">
        <f t="shared" si="261"/>
        <v>30.712434363023814</v>
      </c>
      <c r="AD722" s="18">
        <f>AD721+AC722</f>
        <v>73.526202122480925</v>
      </c>
      <c r="AE722" s="20"/>
    </row>
    <row r="723" spans="1:31" s="77" customFormat="1" ht="15.75" x14ac:dyDescent="0.25">
      <c r="A723" s="9" t="s">
        <v>1538</v>
      </c>
      <c r="B723" s="10">
        <v>209</v>
      </c>
      <c r="C723" s="11">
        <v>-117.082898</v>
      </c>
      <c r="D723" s="11">
        <v>46.781014999999996</v>
      </c>
      <c r="E723" s="11">
        <v>493671.92820000002</v>
      </c>
      <c r="F723" s="11">
        <v>5180832.9050000003</v>
      </c>
      <c r="G723" s="11" t="s">
        <v>28</v>
      </c>
      <c r="H723" s="12">
        <v>2</v>
      </c>
      <c r="I723" s="12" t="s">
        <v>59</v>
      </c>
      <c r="J723" s="13" t="s">
        <v>1535</v>
      </c>
      <c r="K723" s="12">
        <v>16</v>
      </c>
      <c r="L723" s="12" t="s">
        <v>1479</v>
      </c>
      <c r="M723" s="12" t="s">
        <v>66</v>
      </c>
      <c r="N723" s="12" t="s">
        <v>66</v>
      </c>
      <c r="O723" s="12" t="s">
        <v>1536</v>
      </c>
      <c r="P723" s="12">
        <v>48</v>
      </c>
      <c r="Q723" s="12">
        <v>82</v>
      </c>
      <c r="R723" s="12">
        <f t="shared" si="259"/>
        <v>34</v>
      </c>
      <c r="S723" s="12">
        <f>S722+R723</f>
        <v>82</v>
      </c>
      <c r="T723" s="14">
        <v>1.5955721891312942</v>
      </c>
      <c r="U723" s="56">
        <v>-24.2911526</v>
      </c>
      <c r="W723" s="57">
        <v>0.39364669455515661</v>
      </c>
      <c r="Y723" s="57">
        <v>4.3837741691096548E-2</v>
      </c>
      <c r="AA723" s="57">
        <f t="shared" si="260"/>
        <v>8.9796298661777616</v>
      </c>
      <c r="AB723" s="19">
        <v>6.62</v>
      </c>
      <c r="AC723" s="17">
        <f t="shared" si="261"/>
        <v>21.355118417972751</v>
      </c>
      <c r="AD723" s="18">
        <f>AD722+AC723</f>
        <v>94.881320540453672</v>
      </c>
      <c r="AE723" s="20"/>
    </row>
    <row r="724" spans="1:31" s="77" customFormat="1" ht="15.75" x14ac:dyDescent="0.25">
      <c r="A724" s="9" t="s">
        <v>1539</v>
      </c>
      <c r="B724" s="10">
        <v>209</v>
      </c>
      <c r="C724" s="11">
        <v>-117.082898</v>
      </c>
      <c r="D724" s="11">
        <v>46.781014999999996</v>
      </c>
      <c r="E724" s="11">
        <v>493671.92820000002</v>
      </c>
      <c r="F724" s="11">
        <v>5180832.9050000003</v>
      </c>
      <c r="G724" s="11" t="s">
        <v>28</v>
      </c>
      <c r="H724" s="12">
        <v>2</v>
      </c>
      <c r="I724" s="12" t="s">
        <v>59</v>
      </c>
      <c r="J724" s="13" t="s">
        <v>1535</v>
      </c>
      <c r="K724" s="12">
        <v>16</v>
      </c>
      <c r="L724" s="12" t="s">
        <v>1479</v>
      </c>
      <c r="M724" s="12" t="s">
        <v>135</v>
      </c>
      <c r="N724" s="12" t="s">
        <v>135</v>
      </c>
      <c r="O724" s="12" t="s">
        <v>1536</v>
      </c>
      <c r="P724" s="12">
        <v>82</v>
      </c>
      <c r="Q724" s="12">
        <v>109</v>
      </c>
      <c r="R724" s="12">
        <f t="shared" si="259"/>
        <v>27</v>
      </c>
      <c r="S724" s="12">
        <f>S723+R724</f>
        <v>109</v>
      </c>
      <c r="T724" s="14">
        <v>1.6158187176693668</v>
      </c>
      <c r="U724" s="56">
        <v>-24.211225999999993</v>
      </c>
      <c r="W724" s="57">
        <v>0.24991731118113245</v>
      </c>
      <c r="Y724" s="57">
        <v>3.4168624080970121E-2</v>
      </c>
      <c r="AA724" s="57">
        <f t="shared" si="260"/>
        <v>7.3142339764369213</v>
      </c>
      <c r="AB724" s="19">
        <v>7.05</v>
      </c>
      <c r="AC724" s="17">
        <f t="shared" si="261"/>
        <v>10.903168870453985</v>
      </c>
      <c r="AD724" s="18">
        <f>AD723+AC724</f>
        <v>105.78448941090765</v>
      </c>
      <c r="AE724" s="20"/>
    </row>
    <row r="725" spans="1:31" s="77" customFormat="1" ht="15.75" x14ac:dyDescent="0.25">
      <c r="A725" s="9" t="s">
        <v>1540</v>
      </c>
      <c r="B725" s="10">
        <v>209</v>
      </c>
      <c r="C725" s="11">
        <v>-117.082898</v>
      </c>
      <c r="D725" s="11">
        <v>46.781014999999996</v>
      </c>
      <c r="E725" s="11">
        <v>493671.92820000002</v>
      </c>
      <c r="F725" s="11">
        <v>5180832.9050000003</v>
      </c>
      <c r="G725" s="11" t="s">
        <v>28</v>
      </c>
      <c r="H725" s="12">
        <v>2</v>
      </c>
      <c r="I725" s="12" t="s">
        <v>59</v>
      </c>
      <c r="J725" s="13" t="s">
        <v>1535</v>
      </c>
      <c r="K725" s="12">
        <v>16</v>
      </c>
      <c r="L725" s="12" t="s">
        <v>1479</v>
      </c>
      <c r="M725" s="12" t="s">
        <v>165</v>
      </c>
      <c r="N725" s="12" t="s">
        <v>165</v>
      </c>
      <c r="O725" s="12" t="s">
        <v>1536</v>
      </c>
      <c r="P725" s="12">
        <v>109</v>
      </c>
      <c r="Q725" s="12">
        <v>139</v>
      </c>
      <c r="R725" s="12">
        <f t="shared" si="259"/>
        <v>30</v>
      </c>
      <c r="S725" s="12">
        <f>S724+R725</f>
        <v>139</v>
      </c>
      <c r="T725" s="14">
        <v>1.5254006576963841</v>
      </c>
      <c r="U725" s="56">
        <v>-24.035561600000008</v>
      </c>
      <c r="W725" s="57">
        <v>0.14565700161612322</v>
      </c>
      <c r="Y725" s="57">
        <v>3.0822511645593693E-2</v>
      </c>
      <c r="AA725" s="57">
        <f t="shared" si="260"/>
        <v>4.7256694487110682</v>
      </c>
      <c r="AB725" s="19">
        <v>7.15</v>
      </c>
      <c r="AC725" s="17">
        <f t="shared" si="261"/>
        <v>6.6655585818995293</v>
      </c>
      <c r="AD725" s="18">
        <f>AD724+AC725</f>
        <v>112.45004799280719</v>
      </c>
      <c r="AE725" s="20"/>
    </row>
    <row r="726" spans="1:31" s="77" customFormat="1" ht="15.75" x14ac:dyDescent="0.25">
      <c r="A726" s="9" t="s">
        <v>1541</v>
      </c>
      <c r="B726" s="10">
        <v>209</v>
      </c>
      <c r="C726" s="11">
        <v>-117.082898</v>
      </c>
      <c r="D726" s="11">
        <v>46.781014999999996</v>
      </c>
      <c r="E726" s="11">
        <v>493671.92820000002</v>
      </c>
      <c r="F726" s="11">
        <v>5180832.9050000003</v>
      </c>
      <c r="G726" s="11" t="s">
        <v>28</v>
      </c>
      <c r="H726" s="12">
        <v>2</v>
      </c>
      <c r="I726" s="12" t="s">
        <v>59</v>
      </c>
      <c r="J726" s="13" t="s">
        <v>1535</v>
      </c>
      <c r="K726" s="12">
        <v>16</v>
      </c>
      <c r="L726" s="12" t="s">
        <v>1479</v>
      </c>
      <c r="M726" s="12" t="s">
        <v>37</v>
      </c>
      <c r="N726" s="12" t="s">
        <v>219</v>
      </c>
      <c r="O726" s="12" t="s">
        <v>1536</v>
      </c>
      <c r="P726" s="12">
        <v>139</v>
      </c>
      <c r="Q726" s="12">
        <v>149</v>
      </c>
      <c r="R726" s="12">
        <f t="shared" si="259"/>
        <v>10</v>
      </c>
      <c r="S726" s="12">
        <f>S725+R726</f>
        <v>149</v>
      </c>
      <c r="T726" s="14">
        <v>1.5973934014856093</v>
      </c>
      <c r="U726" s="81">
        <v>-23.045810000000003</v>
      </c>
      <c r="W726" s="80">
        <v>0.10736485202776763</v>
      </c>
      <c r="Y726" s="80">
        <v>2.4595104128607964E-2</v>
      </c>
      <c r="AA726" s="57">
        <f t="shared" si="260"/>
        <v>4.3652936562641127</v>
      </c>
      <c r="AB726" s="19">
        <v>7.22</v>
      </c>
      <c r="AC726" s="17">
        <f t="shared" si="261"/>
        <v>1.7150390618063485</v>
      </c>
      <c r="AD726" s="18">
        <f>AD725+AC726</f>
        <v>114.16508705461354</v>
      </c>
      <c r="AE726" s="20"/>
    </row>
    <row r="728" spans="1:31" s="77" customFormat="1" ht="15.75" x14ac:dyDescent="0.25">
      <c r="A728" s="9" t="s">
        <v>1548</v>
      </c>
      <c r="B728" s="10">
        <v>211</v>
      </c>
      <c r="C728" s="11">
        <v>-117.08206199999999</v>
      </c>
      <c r="D728" s="11">
        <v>46.780853999999998</v>
      </c>
      <c r="E728" s="11">
        <v>493735.72610000003</v>
      </c>
      <c r="F728" s="11">
        <v>5180814.9469999997</v>
      </c>
      <c r="G728" s="11" t="s">
        <v>512</v>
      </c>
      <c r="H728" s="12">
        <v>4</v>
      </c>
      <c r="I728" s="12" t="s">
        <v>59</v>
      </c>
      <c r="J728" s="13" t="s">
        <v>1549</v>
      </c>
      <c r="K728" s="12">
        <v>18</v>
      </c>
      <c r="L728" s="12" t="s">
        <v>1479</v>
      </c>
      <c r="M728" s="12" t="s">
        <v>31</v>
      </c>
      <c r="N728" s="12" t="s">
        <v>31</v>
      </c>
      <c r="O728" s="12" t="s">
        <v>1550</v>
      </c>
      <c r="P728" s="12">
        <v>0</v>
      </c>
      <c r="Q728" s="12">
        <v>28</v>
      </c>
      <c r="R728" s="12">
        <f t="shared" ref="R728:R732" si="262">Q728-P728</f>
        <v>28</v>
      </c>
      <c r="S728" s="12">
        <f>R728</f>
        <v>28</v>
      </c>
      <c r="T728" s="14">
        <v>1.3486427515906421</v>
      </c>
      <c r="U728" s="56">
        <v>-26.361295200000001</v>
      </c>
      <c r="W728" s="57">
        <v>2.0635037551896254</v>
      </c>
      <c r="Y728" s="57">
        <v>0.17113122171945699</v>
      </c>
      <c r="AA728" s="57">
        <f>W728/Y728</f>
        <v>12.058020356872218</v>
      </c>
      <c r="AB728" s="19">
        <v>5.69</v>
      </c>
      <c r="AC728" s="17">
        <f>R728*T728*W728</f>
        <v>77.92202270486365</v>
      </c>
      <c r="AD728" s="18">
        <f>AC728</f>
        <v>77.92202270486365</v>
      </c>
    </row>
    <row r="729" spans="1:31" s="77" customFormat="1" ht="15.75" x14ac:dyDescent="0.25">
      <c r="A729" s="9" t="s">
        <v>1551</v>
      </c>
      <c r="B729" s="10">
        <v>211</v>
      </c>
      <c r="C729" s="11">
        <v>-117.08206199999999</v>
      </c>
      <c r="D729" s="11">
        <v>46.780853999999998</v>
      </c>
      <c r="E729" s="11">
        <v>493735.72610000003</v>
      </c>
      <c r="F729" s="11">
        <v>5180814.9469999997</v>
      </c>
      <c r="G729" s="11" t="s">
        <v>512</v>
      </c>
      <c r="H729" s="12">
        <v>4</v>
      </c>
      <c r="I729" s="12" t="s">
        <v>59</v>
      </c>
      <c r="J729" s="13" t="s">
        <v>1549</v>
      </c>
      <c r="K729" s="12">
        <v>18</v>
      </c>
      <c r="L729" s="12" t="s">
        <v>1479</v>
      </c>
      <c r="M729" s="12" t="s">
        <v>35</v>
      </c>
      <c r="N729" s="12" t="s">
        <v>35</v>
      </c>
      <c r="O729" s="12" t="s">
        <v>1550</v>
      </c>
      <c r="P729" s="12">
        <v>28</v>
      </c>
      <c r="Q729" s="12">
        <v>57</v>
      </c>
      <c r="R729" s="12">
        <f t="shared" si="262"/>
        <v>29</v>
      </c>
      <c r="S729" s="12">
        <f>S728+R729</f>
        <v>57</v>
      </c>
      <c r="T729" s="14">
        <v>1.4519029735778155</v>
      </c>
      <c r="U729" s="56">
        <v>-25.973502400000001</v>
      </c>
      <c r="W729" s="57">
        <v>1.7256343950891779</v>
      </c>
      <c r="Y729" s="57">
        <v>0.13458697858765528</v>
      </c>
      <c r="AA729" s="57">
        <f>W729/Y729</f>
        <v>12.821703950841632</v>
      </c>
      <c r="AB729" s="19">
        <v>6.22</v>
      </c>
      <c r="AC729" s="17">
        <f>R729*T729*W729</f>
        <v>72.658157576605831</v>
      </c>
      <c r="AD729" s="18">
        <f>AD728+AC729</f>
        <v>150.5801802814695</v>
      </c>
    </row>
    <row r="730" spans="1:31" s="77" customFormat="1" ht="15.75" x14ac:dyDescent="0.25">
      <c r="A730" s="9" t="s">
        <v>1552</v>
      </c>
      <c r="B730" s="10">
        <v>211</v>
      </c>
      <c r="C730" s="11">
        <v>-117.08206199999999</v>
      </c>
      <c r="D730" s="11">
        <v>46.780853999999998</v>
      </c>
      <c r="E730" s="11">
        <v>493735.72610000003</v>
      </c>
      <c r="F730" s="11">
        <v>5180814.9469999997</v>
      </c>
      <c r="G730" s="11" t="s">
        <v>512</v>
      </c>
      <c r="H730" s="12">
        <v>4</v>
      </c>
      <c r="I730" s="12" t="s">
        <v>59</v>
      </c>
      <c r="J730" s="13" t="s">
        <v>1549</v>
      </c>
      <c r="K730" s="12">
        <v>18</v>
      </c>
      <c r="L730" s="12" t="s">
        <v>1479</v>
      </c>
      <c r="M730" s="12" t="s">
        <v>37</v>
      </c>
      <c r="N730" s="33" t="s">
        <v>38</v>
      </c>
      <c r="O730" s="33" t="s">
        <v>1550</v>
      </c>
      <c r="P730" s="33">
        <v>57</v>
      </c>
      <c r="Q730" s="33">
        <v>94</v>
      </c>
      <c r="R730" s="12">
        <f t="shared" si="262"/>
        <v>37</v>
      </c>
      <c r="S730" s="12">
        <f>S729+R730</f>
        <v>94</v>
      </c>
      <c r="T730" s="14">
        <v>1.4005030095765916</v>
      </c>
      <c r="U730" s="56">
        <v>-26.220093600000006</v>
      </c>
      <c r="W730" s="57">
        <v>1.1848648480512614</v>
      </c>
      <c r="Y730" s="57">
        <v>9.0713863572739445E-2</v>
      </c>
      <c r="AA730" s="57">
        <f>W730/Y730</f>
        <v>13.061563044342947</v>
      </c>
      <c r="AB730" s="19">
        <v>6.72</v>
      </c>
      <c r="AC730" s="17">
        <f>R730*T730*W730</f>
        <v>61.398051068580187</v>
      </c>
      <c r="AD730" s="18">
        <f>AD729+AC730</f>
        <v>211.97823135004967</v>
      </c>
    </row>
    <row r="731" spans="1:31" s="77" customFormat="1" ht="15.75" x14ac:dyDescent="0.25">
      <c r="A731" s="9" t="s">
        <v>1553</v>
      </c>
      <c r="B731" s="10">
        <v>211</v>
      </c>
      <c r="C731" s="11">
        <v>-117.08206199999999</v>
      </c>
      <c r="D731" s="11">
        <v>46.780853999999998</v>
      </c>
      <c r="E731" s="11">
        <v>493735.72610000003</v>
      </c>
      <c r="F731" s="11">
        <v>5180814.9469999997</v>
      </c>
      <c r="G731" s="11" t="s">
        <v>512</v>
      </c>
      <c r="H731" s="12">
        <v>4</v>
      </c>
      <c r="I731" s="12" t="s">
        <v>59</v>
      </c>
      <c r="J731" s="13" t="s">
        <v>1549</v>
      </c>
      <c r="K731" s="12">
        <v>18</v>
      </c>
      <c r="L731" s="12" t="s">
        <v>1479</v>
      </c>
      <c r="M731" s="12" t="s">
        <v>37</v>
      </c>
      <c r="N731" s="33" t="s">
        <v>40</v>
      </c>
      <c r="O731" s="33" t="s">
        <v>1550</v>
      </c>
      <c r="P731" s="33">
        <v>94</v>
      </c>
      <c r="Q731" s="33">
        <v>126</v>
      </c>
      <c r="R731" s="12">
        <f t="shared" si="262"/>
        <v>32</v>
      </c>
      <c r="S731" s="12">
        <f>S730+R731</f>
        <v>126</v>
      </c>
      <c r="T731" s="14">
        <v>1.440437718593665</v>
      </c>
      <c r="U731" s="56">
        <v>-26.184281599999998</v>
      </c>
      <c r="W731" s="57">
        <v>0.58913965672283686</v>
      </c>
      <c r="Y731" s="57">
        <v>5.0975290299878795E-2</v>
      </c>
      <c r="AA731" s="57">
        <f>W731/Y731</f>
        <v>11.557357560045865</v>
      </c>
      <c r="AB731" s="19">
        <v>7.16</v>
      </c>
      <c r="AC731" s="17">
        <f>R731*T731*W731</f>
        <v>27.155807458012738</v>
      </c>
      <c r="AD731" s="18">
        <f>AD730+AC731</f>
        <v>239.1340388080624</v>
      </c>
    </row>
    <row r="732" spans="1:31" s="77" customFormat="1" ht="15.75" x14ac:dyDescent="0.25">
      <c r="A732" s="9" t="s">
        <v>1554</v>
      </c>
      <c r="B732" s="10">
        <v>211</v>
      </c>
      <c r="C732" s="11">
        <v>-117.08206199999999</v>
      </c>
      <c r="D732" s="11">
        <v>46.780853999999998</v>
      </c>
      <c r="E732" s="11">
        <v>493735.72610000003</v>
      </c>
      <c r="F732" s="11">
        <v>5180814.9469999997</v>
      </c>
      <c r="G732" s="11" t="s">
        <v>512</v>
      </c>
      <c r="H732" s="12">
        <v>4</v>
      </c>
      <c r="I732" s="12" t="s">
        <v>59</v>
      </c>
      <c r="J732" s="13" t="s">
        <v>1549</v>
      </c>
      <c r="K732" s="12">
        <v>18</v>
      </c>
      <c r="L732" s="12" t="s">
        <v>1479</v>
      </c>
      <c r="M732" s="12" t="s">
        <v>37</v>
      </c>
      <c r="N732" s="12" t="s">
        <v>169</v>
      </c>
      <c r="O732" s="12" t="s">
        <v>1550</v>
      </c>
      <c r="P732" s="12">
        <v>126</v>
      </c>
      <c r="Q732" s="12">
        <v>145</v>
      </c>
      <c r="R732" s="12">
        <f t="shared" si="262"/>
        <v>19</v>
      </c>
      <c r="S732" s="12">
        <f>S731+R732</f>
        <v>145</v>
      </c>
      <c r="T732" s="14">
        <v>1.6284587187083568</v>
      </c>
      <c r="U732" s="56">
        <v>-25.735096800000001</v>
      </c>
      <c r="W732" s="57">
        <v>0.3749693345306559</v>
      </c>
      <c r="Y732" s="57">
        <v>3.48634861193374E-2</v>
      </c>
      <c r="AA732" s="57">
        <f>W732/Y732</f>
        <v>10.755359726423778</v>
      </c>
      <c r="AB732" s="19">
        <v>7.41</v>
      </c>
      <c r="AC732" s="17">
        <f>R732*T732*W732</f>
        <v>11.601819559229625</v>
      </c>
      <c r="AD732" s="18">
        <f>AD731+AC732</f>
        <v>250.73585836729202</v>
      </c>
    </row>
    <row r="734" spans="1:31" s="77" customFormat="1" ht="15.75" x14ac:dyDescent="0.25">
      <c r="A734" s="9" t="s">
        <v>1561</v>
      </c>
      <c r="B734" s="10">
        <v>213</v>
      </c>
      <c r="C734" s="11">
        <v>-117.081226</v>
      </c>
      <c r="D734" s="11">
        <v>46.780994999999997</v>
      </c>
      <c r="E734" s="11">
        <v>493799.55910000001</v>
      </c>
      <c r="F734" s="11">
        <v>5180830.5489999996</v>
      </c>
      <c r="G734" s="11" t="s">
        <v>512</v>
      </c>
      <c r="H734" s="12">
        <v>5</v>
      </c>
      <c r="I734" s="12" t="s">
        <v>59</v>
      </c>
      <c r="J734" s="13" t="s">
        <v>1562</v>
      </c>
      <c r="K734" s="12">
        <v>20</v>
      </c>
      <c r="L734" s="12" t="s">
        <v>1479</v>
      </c>
      <c r="M734" s="12" t="s">
        <v>31</v>
      </c>
      <c r="N734" s="12" t="s">
        <v>31</v>
      </c>
      <c r="O734" s="12" t="s">
        <v>1563</v>
      </c>
      <c r="P734" s="12">
        <v>0</v>
      </c>
      <c r="Q734" s="12">
        <v>24</v>
      </c>
      <c r="R734" s="12">
        <f t="shared" ref="R734:R739" si="263">Q734-P734</f>
        <v>24</v>
      </c>
      <c r="S734" s="12">
        <f>R734</f>
        <v>24</v>
      </c>
      <c r="T734" s="14">
        <v>1.3990817832671334</v>
      </c>
      <c r="U734" s="56">
        <v>-26.307065600000001</v>
      </c>
      <c r="W734" s="57">
        <v>1.9560716825487128</v>
      </c>
      <c r="Y734" s="57">
        <v>0.16207367373062154</v>
      </c>
      <c r="AA734" s="57">
        <f t="shared" ref="AA734:AA739" si="264">W734/Y734</f>
        <v>12.06902785334433</v>
      </c>
      <c r="AB734" s="19">
        <v>5.3</v>
      </c>
      <c r="AC734" s="17">
        <f t="shared" ref="AC734:AC739" si="265">R734*T734*W734</f>
        <v>65.680902187646282</v>
      </c>
      <c r="AD734" s="18">
        <f>AC734</f>
        <v>65.680902187646282</v>
      </c>
    </row>
    <row r="735" spans="1:31" s="77" customFormat="1" ht="15.75" x14ac:dyDescent="0.25">
      <c r="A735" s="9" t="s">
        <v>1564</v>
      </c>
      <c r="B735" s="10">
        <v>213</v>
      </c>
      <c r="C735" s="11">
        <v>-117.081226</v>
      </c>
      <c r="D735" s="11">
        <v>46.780994999999997</v>
      </c>
      <c r="E735" s="11">
        <v>493799.55910000001</v>
      </c>
      <c r="F735" s="11">
        <v>5180830.5489999996</v>
      </c>
      <c r="G735" s="11" t="s">
        <v>512</v>
      </c>
      <c r="H735" s="12">
        <v>5</v>
      </c>
      <c r="I735" s="12" t="s">
        <v>59</v>
      </c>
      <c r="J735" s="13" t="s">
        <v>1562</v>
      </c>
      <c r="K735" s="12">
        <v>20</v>
      </c>
      <c r="L735" s="12" t="s">
        <v>1479</v>
      </c>
      <c r="M735" s="12" t="s">
        <v>29</v>
      </c>
      <c r="N735" s="12" t="s">
        <v>29</v>
      </c>
      <c r="O735" s="12" t="s">
        <v>1563</v>
      </c>
      <c r="P735" s="12">
        <v>24</v>
      </c>
      <c r="Q735" s="12">
        <v>55</v>
      </c>
      <c r="R735" s="12">
        <f t="shared" si="263"/>
        <v>31</v>
      </c>
      <c r="S735" s="12">
        <f>S734+R735</f>
        <v>55</v>
      </c>
      <c r="T735" s="14">
        <v>1.4179149176516108</v>
      </c>
      <c r="U735" s="56">
        <v>-25.782164000000009</v>
      </c>
      <c r="W735" s="57">
        <v>1.7242912019253023</v>
      </c>
      <c r="Y735" s="57">
        <v>0.14014532327486462</v>
      </c>
      <c r="AA735" s="57">
        <f t="shared" si="264"/>
        <v>12.303594309340452</v>
      </c>
      <c r="AB735" s="19">
        <v>6.4</v>
      </c>
      <c r="AC735" s="17">
        <f t="shared" si="265"/>
        <v>75.791844745144672</v>
      </c>
      <c r="AD735" s="18">
        <f>AD734+AC735</f>
        <v>141.47274693279095</v>
      </c>
    </row>
    <row r="736" spans="1:31" s="77" customFormat="1" ht="15.75" x14ac:dyDescent="0.25">
      <c r="A736" s="9" t="s">
        <v>1565</v>
      </c>
      <c r="B736" s="10">
        <v>213</v>
      </c>
      <c r="C736" s="11">
        <v>-117.081226</v>
      </c>
      <c r="D736" s="11">
        <v>46.780994999999997</v>
      </c>
      <c r="E736" s="11">
        <v>493799.55910000001</v>
      </c>
      <c r="F736" s="11">
        <v>5180830.5489999996</v>
      </c>
      <c r="G736" s="11" t="s">
        <v>512</v>
      </c>
      <c r="H736" s="12">
        <v>5</v>
      </c>
      <c r="I736" s="12" t="s">
        <v>59</v>
      </c>
      <c r="J736" s="13" t="s">
        <v>1562</v>
      </c>
      <c r="K736" s="12">
        <v>20</v>
      </c>
      <c r="L736" s="12" t="s">
        <v>1479</v>
      </c>
      <c r="M736" s="12" t="s">
        <v>35</v>
      </c>
      <c r="N736" s="12" t="s">
        <v>35</v>
      </c>
      <c r="O736" s="12" t="s">
        <v>1563</v>
      </c>
      <c r="P736" s="12">
        <v>55</v>
      </c>
      <c r="Q736" s="12">
        <v>86</v>
      </c>
      <c r="R736" s="12">
        <f t="shared" si="263"/>
        <v>31</v>
      </c>
      <c r="S736" s="12">
        <f>S735+R736</f>
        <v>86</v>
      </c>
      <c r="T736" s="14">
        <v>1.4313115282848501</v>
      </c>
      <c r="U736" s="56">
        <v>-25.823092000000003</v>
      </c>
      <c r="W736" s="57">
        <v>1.0233086979371964</v>
      </c>
      <c r="Y736" s="57">
        <v>8.972408356326371E-2</v>
      </c>
      <c r="AA736" s="57">
        <f t="shared" si="264"/>
        <v>11.405061576535021</v>
      </c>
      <c r="AB736" s="19">
        <v>6.72</v>
      </c>
      <c r="AC736" s="17">
        <f t="shared" si="265"/>
        <v>45.404879626901725</v>
      </c>
      <c r="AD736" s="18">
        <f>AD735+AC736</f>
        <v>186.87762655969269</v>
      </c>
    </row>
    <row r="737" spans="1:30" s="77" customFormat="1" ht="15.75" x14ac:dyDescent="0.25">
      <c r="A737" s="9" t="s">
        <v>1566</v>
      </c>
      <c r="B737" s="10">
        <v>213</v>
      </c>
      <c r="C737" s="11">
        <v>-117.081226</v>
      </c>
      <c r="D737" s="11">
        <v>46.780994999999997</v>
      </c>
      <c r="E737" s="11">
        <v>493799.55910000001</v>
      </c>
      <c r="F737" s="11">
        <v>5180830.5489999996</v>
      </c>
      <c r="G737" s="11" t="s">
        <v>512</v>
      </c>
      <c r="H737" s="12">
        <v>5</v>
      </c>
      <c r="I737" s="12" t="s">
        <v>59</v>
      </c>
      <c r="J737" s="13" t="s">
        <v>1562</v>
      </c>
      <c r="K737" s="12">
        <v>20</v>
      </c>
      <c r="L737" s="12" t="s">
        <v>1479</v>
      </c>
      <c r="M737" s="12" t="s">
        <v>82</v>
      </c>
      <c r="N737" s="12" t="s">
        <v>83</v>
      </c>
      <c r="O737" s="12" t="s">
        <v>1563</v>
      </c>
      <c r="P737" s="12">
        <v>86</v>
      </c>
      <c r="Q737" s="12">
        <v>114</v>
      </c>
      <c r="R737" s="12">
        <f t="shared" si="263"/>
        <v>28</v>
      </c>
      <c r="S737" s="12">
        <f>S736+R737</f>
        <v>114</v>
      </c>
      <c r="T737" s="14">
        <v>1.4057502451219415</v>
      </c>
      <c r="U737" s="56">
        <v>-25.668588800000002</v>
      </c>
      <c r="W737" s="57">
        <v>0.62766880350082532</v>
      </c>
      <c r="Y737" s="57">
        <v>6.2447122951134325E-2</v>
      </c>
      <c r="AA737" s="57">
        <f t="shared" si="264"/>
        <v>10.051204504521117</v>
      </c>
      <c r="AB737" s="19">
        <v>6.9</v>
      </c>
      <c r="AC737" s="17">
        <f t="shared" si="265"/>
        <v>24.705676082547065</v>
      </c>
      <c r="AD737" s="18">
        <f>AD736+AC737</f>
        <v>211.58330264223974</v>
      </c>
    </row>
    <row r="738" spans="1:30" s="77" customFormat="1" ht="15.75" x14ac:dyDescent="0.25">
      <c r="A738" s="9" t="s">
        <v>1567</v>
      </c>
      <c r="B738" s="10">
        <v>213</v>
      </c>
      <c r="C738" s="11">
        <v>-117.081226</v>
      </c>
      <c r="D738" s="11">
        <v>46.780994999999997</v>
      </c>
      <c r="E738" s="11">
        <v>493799.55910000001</v>
      </c>
      <c r="F738" s="11">
        <v>5180830.5489999996</v>
      </c>
      <c r="G738" s="11" t="s">
        <v>512</v>
      </c>
      <c r="H738" s="12">
        <v>5</v>
      </c>
      <c r="I738" s="12" t="s">
        <v>59</v>
      </c>
      <c r="J738" s="13" t="s">
        <v>1562</v>
      </c>
      <c r="K738" s="12">
        <v>20</v>
      </c>
      <c r="L738" s="12" t="s">
        <v>1479</v>
      </c>
      <c r="M738" s="12" t="s">
        <v>1568</v>
      </c>
      <c r="N738" s="12" t="s">
        <v>1569</v>
      </c>
      <c r="O738" s="12" t="s">
        <v>1563</v>
      </c>
      <c r="P738" s="12">
        <v>114</v>
      </c>
      <c r="Q738" s="12">
        <v>130</v>
      </c>
      <c r="R738" s="12">
        <f t="shared" si="263"/>
        <v>16</v>
      </c>
      <c r="S738" s="12">
        <f>S737+R738</f>
        <v>130</v>
      </c>
      <c r="T738" s="14">
        <v>1.6079467419503939</v>
      </c>
      <c r="U738" s="56">
        <v>-25.171313600000005</v>
      </c>
      <c r="W738" s="57">
        <v>0.26395276362210895</v>
      </c>
      <c r="Y738" s="57">
        <v>3.0583888671109366E-2</v>
      </c>
      <c r="AA738" s="57">
        <f t="shared" si="264"/>
        <v>8.6304513615185954</v>
      </c>
      <c r="AB738" s="19">
        <v>7.1</v>
      </c>
      <c r="AC738" s="17">
        <f t="shared" si="265"/>
        <v>6.7907517807195603</v>
      </c>
      <c r="AD738" s="18">
        <f>AD737+AC738</f>
        <v>218.37405442295932</v>
      </c>
    </row>
    <row r="739" spans="1:30" s="77" customFormat="1" ht="15.75" x14ac:dyDescent="0.25">
      <c r="A739" s="21" t="s">
        <v>1570</v>
      </c>
      <c r="B739" s="38">
        <v>213</v>
      </c>
      <c r="C739" s="11">
        <v>-117.081226</v>
      </c>
      <c r="D739" s="11">
        <v>46.780994999999997</v>
      </c>
      <c r="E739" s="11">
        <v>493799.55910000001</v>
      </c>
      <c r="F739" s="11">
        <v>5180830.5489999996</v>
      </c>
      <c r="G739" s="11" t="s">
        <v>512</v>
      </c>
      <c r="H739" s="33">
        <v>5</v>
      </c>
      <c r="I739" s="33" t="s">
        <v>59</v>
      </c>
      <c r="J739" s="35" t="s">
        <v>1562</v>
      </c>
      <c r="K739" s="33">
        <v>20</v>
      </c>
      <c r="L739" s="33" t="s">
        <v>1479</v>
      </c>
      <c r="M739" s="33" t="s">
        <v>66</v>
      </c>
      <c r="N739" s="33" t="s">
        <v>1571</v>
      </c>
      <c r="O739" s="33" t="s">
        <v>1563</v>
      </c>
      <c r="P739" s="33">
        <v>130</v>
      </c>
      <c r="Q739" s="33">
        <v>153</v>
      </c>
      <c r="R739" s="12">
        <f t="shared" si="263"/>
        <v>23</v>
      </c>
      <c r="S739" s="12">
        <f>S738+R739</f>
        <v>153</v>
      </c>
      <c r="T739" s="14">
        <v>1.4100673847370606</v>
      </c>
      <c r="U739" s="56">
        <v>-25.252146400000008</v>
      </c>
      <c r="W739" s="57">
        <v>0.27766467530452321</v>
      </c>
      <c r="Y739" s="57">
        <v>3.2299247420280869E-2</v>
      </c>
      <c r="AA739" s="57">
        <f t="shared" si="264"/>
        <v>8.5966298747312635</v>
      </c>
      <c r="AB739" s="19">
        <v>7.03</v>
      </c>
      <c r="AC739" s="17">
        <f t="shared" si="265"/>
        <v>9.0050957584318247</v>
      </c>
      <c r="AD739" s="18">
        <f>AD738+AC739</f>
        <v>227.37915018139114</v>
      </c>
    </row>
    <row r="741" spans="1:30" s="77" customFormat="1" ht="15.75" x14ac:dyDescent="0.25">
      <c r="A741" s="9" t="s">
        <v>1578</v>
      </c>
      <c r="B741" s="10">
        <v>215</v>
      </c>
      <c r="C741" s="11">
        <v>-117.08038999999999</v>
      </c>
      <c r="D741" s="11">
        <v>46.781114000000002</v>
      </c>
      <c r="E741" s="11">
        <v>493863.38919999998</v>
      </c>
      <c r="F741" s="11">
        <v>5180843.7070000004</v>
      </c>
      <c r="G741" s="11" t="s">
        <v>58</v>
      </c>
      <c r="H741" s="12">
        <v>6</v>
      </c>
      <c r="I741" s="12" t="s">
        <v>59</v>
      </c>
      <c r="J741" s="13" t="s">
        <v>1579</v>
      </c>
      <c r="K741" s="12">
        <v>22</v>
      </c>
      <c r="L741" s="12" t="s">
        <v>1479</v>
      </c>
      <c r="M741" s="12" t="s">
        <v>31</v>
      </c>
      <c r="N741" s="12" t="s">
        <v>1174</v>
      </c>
      <c r="O741" s="12" t="s">
        <v>1580</v>
      </c>
      <c r="P741" s="12">
        <v>0</v>
      </c>
      <c r="Q741" s="12">
        <v>13</v>
      </c>
      <c r="R741" s="12">
        <f t="shared" ref="R741:R746" si="266">Q741-P741</f>
        <v>13</v>
      </c>
      <c r="S741" s="12">
        <f>R741</f>
        <v>13</v>
      </c>
      <c r="T741" s="14">
        <v>1.2628141307946477</v>
      </c>
      <c r="U741" s="56">
        <v>-26.062520800000001</v>
      </c>
      <c r="W741" s="57">
        <v>1.7061698342851797</v>
      </c>
      <c r="Y741" s="57">
        <v>0.15531598164965829</v>
      </c>
      <c r="AA741" s="57">
        <f t="shared" ref="AA741:AA746" si="267">W741/Y741</f>
        <v>10.985153080600147</v>
      </c>
      <c r="AB741" s="19">
        <v>4.6500000000000004</v>
      </c>
      <c r="AC741" s="17">
        <f t="shared" ref="AC741:AC746" si="268">R741*T741*W741</f>
        <v>28.009479891521536</v>
      </c>
      <c r="AD741" s="18">
        <f>AC741</f>
        <v>28.009479891521536</v>
      </c>
    </row>
    <row r="742" spans="1:30" s="77" customFormat="1" ht="15.75" x14ac:dyDescent="0.25">
      <c r="A742" s="9" t="s">
        <v>1581</v>
      </c>
      <c r="B742" s="10">
        <v>215</v>
      </c>
      <c r="C742" s="11">
        <v>-117.08038999999999</v>
      </c>
      <c r="D742" s="11">
        <v>46.781114000000002</v>
      </c>
      <c r="E742" s="11">
        <v>493863.38919999998</v>
      </c>
      <c r="F742" s="11">
        <v>5180843.7070000004</v>
      </c>
      <c r="G742" s="11" t="s">
        <v>58</v>
      </c>
      <c r="H742" s="12">
        <v>6</v>
      </c>
      <c r="I742" s="12" t="s">
        <v>59</v>
      </c>
      <c r="J742" s="13" t="s">
        <v>1579</v>
      </c>
      <c r="K742" s="12">
        <v>22</v>
      </c>
      <c r="L742" s="12" t="s">
        <v>1479</v>
      </c>
      <c r="M742" s="12" t="s">
        <v>31</v>
      </c>
      <c r="N742" s="12" t="s">
        <v>1177</v>
      </c>
      <c r="O742" s="12" t="s">
        <v>1580</v>
      </c>
      <c r="P742" s="12">
        <v>13</v>
      </c>
      <c r="Q742" s="12">
        <v>37</v>
      </c>
      <c r="R742" s="12">
        <f t="shared" si="266"/>
        <v>24</v>
      </c>
      <c r="S742" s="12">
        <f>S741+R742</f>
        <v>37</v>
      </c>
      <c r="T742" s="14">
        <v>1.3200223942182294</v>
      </c>
      <c r="U742" s="56">
        <v>-25.573431200000009</v>
      </c>
      <c r="W742" s="57">
        <v>1.362188732266691</v>
      </c>
      <c r="Y742" s="57">
        <v>0.12511852422607989</v>
      </c>
      <c r="AA742" s="57">
        <f t="shared" si="267"/>
        <v>10.887186695115721</v>
      </c>
      <c r="AB742" s="19">
        <v>5.42</v>
      </c>
      <c r="AC742" s="17">
        <f t="shared" si="268"/>
        <v>43.154871161850529</v>
      </c>
      <c r="AD742" s="18">
        <f>AD741+AC742</f>
        <v>71.164351053372059</v>
      </c>
    </row>
    <row r="743" spans="1:30" s="77" customFormat="1" ht="15.75" x14ac:dyDescent="0.25">
      <c r="A743" s="21" t="s">
        <v>1582</v>
      </c>
      <c r="B743" s="38">
        <v>215</v>
      </c>
      <c r="C743" s="11">
        <v>-117.08038999999999</v>
      </c>
      <c r="D743" s="11">
        <v>46.781114000000002</v>
      </c>
      <c r="E743" s="11">
        <v>493863.38919999998</v>
      </c>
      <c r="F743" s="11">
        <v>5180843.7070000004</v>
      </c>
      <c r="G743" s="11" t="s">
        <v>58</v>
      </c>
      <c r="H743" s="33">
        <v>6</v>
      </c>
      <c r="I743" s="33" t="s">
        <v>59</v>
      </c>
      <c r="J743" s="35" t="s">
        <v>1579</v>
      </c>
      <c r="K743" s="33">
        <v>22</v>
      </c>
      <c r="L743" s="33" t="s">
        <v>1479</v>
      </c>
      <c r="M743" s="33" t="s">
        <v>35</v>
      </c>
      <c r="N743" s="33" t="s">
        <v>35</v>
      </c>
      <c r="O743" s="33" t="s">
        <v>1580</v>
      </c>
      <c r="P743" s="33">
        <v>37</v>
      </c>
      <c r="Q743" s="33">
        <v>59</v>
      </c>
      <c r="R743" s="12">
        <f t="shared" si="266"/>
        <v>22</v>
      </c>
      <c r="S743" s="12">
        <f>S742+R743</f>
        <v>59</v>
      </c>
      <c r="T743" s="14">
        <v>1.328740309691214</v>
      </c>
      <c r="U743" s="56">
        <v>-25.357536000000003</v>
      </c>
      <c r="W743" s="57">
        <v>1.1132289196310936</v>
      </c>
      <c r="Y743" s="57">
        <v>0.10247233201581028</v>
      </c>
      <c r="AA743" s="57">
        <f t="shared" si="267"/>
        <v>10.863702403682346</v>
      </c>
      <c r="AB743" s="19">
        <v>6.1</v>
      </c>
      <c r="AC743" s="17">
        <f t="shared" si="268"/>
        <v>32.542227067412369</v>
      </c>
      <c r="AD743" s="18">
        <f>AD742+AC743</f>
        <v>103.70657812078443</v>
      </c>
    </row>
    <row r="744" spans="1:30" s="77" customFormat="1" ht="15.75" x14ac:dyDescent="0.25">
      <c r="A744" s="9" t="s">
        <v>1583</v>
      </c>
      <c r="B744" s="10">
        <v>215</v>
      </c>
      <c r="C744" s="11">
        <v>-117.08038999999999</v>
      </c>
      <c r="D744" s="11">
        <v>46.781114000000002</v>
      </c>
      <c r="E744" s="11">
        <v>493863.38919999998</v>
      </c>
      <c r="F744" s="11">
        <v>5180843.7070000004</v>
      </c>
      <c r="G744" s="11" t="s">
        <v>58</v>
      </c>
      <c r="H744" s="12">
        <v>6</v>
      </c>
      <c r="I744" s="12" t="s">
        <v>59</v>
      </c>
      <c r="J744" s="13" t="s">
        <v>1579</v>
      </c>
      <c r="K744" s="12">
        <v>22</v>
      </c>
      <c r="L744" s="12" t="s">
        <v>1479</v>
      </c>
      <c r="M744" s="12" t="s">
        <v>66</v>
      </c>
      <c r="N744" s="12" t="s">
        <v>66</v>
      </c>
      <c r="O744" s="12" t="s">
        <v>1580</v>
      </c>
      <c r="P744" s="12">
        <v>59</v>
      </c>
      <c r="Q744" s="12">
        <v>88</v>
      </c>
      <c r="R744" s="12">
        <f t="shared" si="266"/>
        <v>29</v>
      </c>
      <c r="S744" s="12">
        <f>S743+R744</f>
        <v>88</v>
      </c>
      <c r="T744" s="14">
        <v>1.3354094443804341</v>
      </c>
      <c r="U744" s="56">
        <v>-25.246007200000008</v>
      </c>
      <c r="W744" s="57">
        <v>0.8655964231899812</v>
      </c>
      <c r="Y744" s="57">
        <v>8.5054467307264778E-2</v>
      </c>
      <c r="AA744" s="57">
        <f t="shared" si="267"/>
        <v>10.17696601476508</v>
      </c>
      <c r="AB744" s="19">
        <v>6.35</v>
      </c>
      <c r="AC744" s="17">
        <f t="shared" si="268"/>
        <v>33.521843517944895</v>
      </c>
      <c r="AD744" s="18">
        <f>AD743+AC744</f>
        <v>137.22842163872932</v>
      </c>
    </row>
    <row r="745" spans="1:30" s="77" customFormat="1" ht="15.75" x14ac:dyDescent="0.25">
      <c r="A745" s="9" t="s">
        <v>1584</v>
      </c>
      <c r="B745" s="10">
        <v>215</v>
      </c>
      <c r="C745" s="11">
        <v>-117.08038999999999</v>
      </c>
      <c r="D745" s="11">
        <v>46.781114000000002</v>
      </c>
      <c r="E745" s="11">
        <v>493863.38919999998</v>
      </c>
      <c r="F745" s="11">
        <v>5180843.7070000004</v>
      </c>
      <c r="G745" s="11" t="s">
        <v>58</v>
      </c>
      <c r="H745" s="12">
        <v>6</v>
      </c>
      <c r="I745" s="12" t="s">
        <v>59</v>
      </c>
      <c r="J745" s="13" t="s">
        <v>1579</v>
      </c>
      <c r="K745" s="12">
        <v>22</v>
      </c>
      <c r="L745" s="12" t="s">
        <v>1479</v>
      </c>
      <c r="M745" s="12" t="s">
        <v>66</v>
      </c>
      <c r="N745" s="12" t="s">
        <v>85</v>
      </c>
      <c r="O745" s="12" t="s">
        <v>1580</v>
      </c>
      <c r="P745" s="12">
        <v>88</v>
      </c>
      <c r="Q745" s="12">
        <v>130</v>
      </c>
      <c r="R745" s="12">
        <f t="shared" si="266"/>
        <v>42</v>
      </c>
      <c r="S745" s="12">
        <f>S744+R745</f>
        <v>130</v>
      </c>
      <c r="T745" s="14">
        <v>1.3410343400626255</v>
      </c>
      <c r="U745" s="56">
        <v>-25.1099216</v>
      </c>
      <c r="W745" s="57">
        <v>0.7201403185922135</v>
      </c>
      <c r="Y745" s="57">
        <v>8.7008453620104675E-2</v>
      </c>
      <c r="AA745" s="57">
        <f t="shared" si="267"/>
        <v>8.2766706984183624</v>
      </c>
      <c r="AB745" s="19">
        <v>6.51</v>
      </c>
      <c r="AC745" s="17">
        <f t="shared" si="268"/>
        <v>40.560781669623509</v>
      </c>
      <c r="AD745" s="18">
        <f>AD744+AC745</f>
        <v>177.78920330835282</v>
      </c>
    </row>
    <row r="746" spans="1:30" s="77" customFormat="1" ht="15.75" x14ac:dyDescent="0.25">
      <c r="A746" s="9" t="s">
        <v>1585</v>
      </c>
      <c r="B746" s="10">
        <v>215</v>
      </c>
      <c r="C746" s="11">
        <v>-117.08038999999999</v>
      </c>
      <c r="D746" s="11">
        <v>46.781114000000002</v>
      </c>
      <c r="E746" s="11">
        <v>493863.38919999998</v>
      </c>
      <c r="F746" s="11">
        <v>5180843.7070000004</v>
      </c>
      <c r="G746" s="11" t="s">
        <v>58</v>
      </c>
      <c r="H746" s="12">
        <v>6</v>
      </c>
      <c r="I746" s="12" t="s">
        <v>59</v>
      </c>
      <c r="J746" s="13" t="s">
        <v>1579</v>
      </c>
      <c r="K746" s="12">
        <v>22</v>
      </c>
      <c r="L746" s="12" t="s">
        <v>1479</v>
      </c>
      <c r="M746" s="12" t="s">
        <v>66</v>
      </c>
      <c r="N746" s="12" t="s">
        <v>738</v>
      </c>
      <c r="O746" s="12" t="s">
        <v>1580</v>
      </c>
      <c r="P746" s="12">
        <v>130</v>
      </c>
      <c r="Q746" s="12">
        <v>151</v>
      </c>
      <c r="R746" s="12">
        <f t="shared" si="266"/>
        <v>21</v>
      </c>
      <c r="S746" s="12">
        <f>S745+R746</f>
        <v>151</v>
      </c>
      <c r="T746" s="14">
        <v>1.5486818048778328</v>
      </c>
      <c r="U746" s="56">
        <v>-24.949279200000007</v>
      </c>
      <c r="W746" s="57">
        <v>0.34270996705265799</v>
      </c>
      <c r="Y746" s="57">
        <v>6.1249879578428174E-2</v>
      </c>
      <c r="AA746" s="57">
        <f t="shared" si="267"/>
        <v>5.5952757688907901</v>
      </c>
      <c r="AB746" s="19">
        <v>6.71</v>
      </c>
      <c r="AC746" s="17">
        <f t="shared" si="268"/>
        <v>11.145722496819392</v>
      </c>
      <c r="AD746" s="18">
        <f>AD745+AC746</f>
        <v>188.93492580517221</v>
      </c>
    </row>
    <row r="748" spans="1:30" s="77" customFormat="1" ht="15.75" x14ac:dyDescent="0.25">
      <c r="A748" s="9" t="s">
        <v>1592</v>
      </c>
      <c r="B748" s="10">
        <v>217</v>
      </c>
      <c r="C748" s="11">
        <v>-117.079554</v>
      </c>
      <c r="D748" s="11">
        <v>46.781049000000003</v>
      </c>
      <c r="E748" s="11">
        <v>493927.19839999999</v>
      </c>
      <c r="F748" s="11">
        <v>5180836.4189999998</v>
      </c>
      <c r="G748" s="11" t="s">
        <v>58</v>
      </c>
      <c r="H748" s="12">
        <v>2</v>
      </c>
      <c r="I748" s="12" t="s">
        <v>117</v>
      </c>
      <c r="J748" s="13" t="s">
        <v>1593</v>
      </c>
      <c r="K748" s="12">
        <v>24</v>
      </c>
      <c r="L748" s="12" t="s">
        <v>1479</v>
      </c>
      <c r="M748" s="12" t="s">
        <v>31</v>
      </c>
      <c r="N748" s="12" t="s">
        <v>31</v>
      </c>
      <c r="O748" s="12" t="s">
        <v>1594</v>
      </c>
      <c r="P748" s="12">
        <v>0</v>
      </c>
      <c r="Q748" s="12">
        <v>17</v>
      </c>
      <c r="R748" s="12">
        <f t="shared" ref="R748:R752" si="269">Q748-P748</f>
        <v>17</v>
      </c>
      <c r="S748" s="12">
        <f>R748</f>
        <v>17</v>
      </c>
      <c r="T748" s="14">
        <v>1.2105576576810475</v>
      </c>
      <c r="U748" s="56">
        <v>-26.109588000000009</v>
      </c>
      <c r="W748" s="57">
        <v>2.2183147528799707</v>
      </c>
      <c r="Y748" s="57">
        <v>0.19363108509847643</v>
      </c>
      <c r="AA748" s="57">
        <f>W748/Y748</f>
        <v>11.456397880287588</v>
      </c>
      <c r="AB748" s="19">
        <v>5.05</v>
      </c>
      <c r="AC748" s="17">
        <f>R748*T748*W748</f>
        <v>45.651764491176714</v>
      </c>
      <c r="AD748" s="18">
        <f>AC748</f>
        <v>45.651764491176714</v>
      </c>
    </row>
    <row r="749" spans="1:30" s="77" customFormat="1" ht="15.75" x14ac:dyDescent="0.25">
      <c r="A749" s="9" t="s">
        <v>1595</v>
      </c>
      <c r="B749" s="10">
        <v>217</v>
      </c>
      <c r="C749" s="11">
        <v>-117.079554</v>
      </c>
      <c r="D749" s="11">
        <v>46.781049000000003</v>
      </c>
      <c r="E749" s="11">
        <v>493927.19839999999</v>
      </c>
      <c r="F749" s="11">
        <v>5180836.4189999998</v>
      </c>
      <c r="G749" s="11" t="s">
        <v>58</v>
      </c>
      <c r="H749" s="12">
        <v>2</v>
      </c>
      <c r="I749" s="12" t="s">
        <v>117</v>
      </c>
      <c r="J749" s="13" t="s">
        <v>1593</v>
      </c>
      <c r="K749" s="12">
        <v>24</v>
      </c>
      <c r="L749" s="12" t="s">
        <v>1479</v>
      </c>
      <c r="M749" s="12" t="s">
        <v>29</v>
      </c>
      <c r="N749" s="12" t="s">
        <v>29</v>
      </c>
      <c r="O749" s="12" t="s">
        <v>1594</v>
      </c>
      <c r="P749" s="12">
        <v>17</v>
      </c>
      <c r="Q749" s="12">
        <v>38</v>
      </c>
      <c r="R749" s="12">
        <f t="shared" si="269"/>
        <v>21</v>
      </c>
      <c r="S749" s="12">
        <f>S748+R749</f>
        <v>38</v>
      </c>
      <c r="T749" s="14">
        <v>1.3406790834932241</v>
      </c>
      <c r="U749" s="56">
        <v>-25.417904800000002</v>
      </c>
      <c r="W749" s="57">
        <v>1.208867034178611</v>
      </c>
      <c r="Y749" s="57">
        <v>0.11652171995589855</v>
      </c>
      <c r="AA749" s="57">
        <f>W749/Y749</f>
        <v>10.374606851290439</v>
      </c>
      <c r="AB749" s="19">
        <v>6</v>
      </c>
      <c r="AC749" s="17">
        <f>R749*T749*W749</f>
        <v>34.034757696402792</v>
      </c>
      <c r="AD749" s="18">
        <f>AD748+AC749</f>
        <v>79.686522187579499</v>
      </c>
    </row>
    <row r="750" spans="1:30" s="77" customFormat="1" ht="15.75" x14ac:dyDescent="0.25">
      <c r="A750" s="9" t="s">
        <v>1596</v>
      </c>
      <c r="B750" s="10">
        <v>217</v>
      </c>
      <c r="C750" s="11">
        <v>-117.079554</v>
      </c>
      <c r="D750" s="11">
        <v>46.781049000000003</v>
      </c>
      <c r="E750" s="11">
        <v>493927.19839999999</v>
      </c>
      <c r="F750" s="11">
        <v>5180836.4189999998</v>
      </c>
      <c r="G750" s="11" t="s">
        <v>58</v>
      </c>
      <c r="H750" s="12">
        <v>2</v>
      </c>
      <c r="I750" s="12" t="s">
        <v>117</v>
      </c>
      <c r="J750" s="13" t="s">
        <v>1593</v>
      </c>
      <c r="K750" s="12">
        <v>24</v>
      </c>
      <c r="L750" s="12" t="s">
        <v>1479</v>
      </c>
      <c r="M750" s="12" t="s">
        <v>66</v>
      </c>
      <c r="N750" s="12" t="s">
        <v>66</v>
      </c>
      <c r="O750" s="12" t="s">
        <v>1594</v>
      </c>
      <c r="P750" s="12">
        <v>38</v>
      </c>
      <c r="Q750" s="12">
        <v>83</v>
      </c>
      <c r="R750" s="12">
        <f t="shared" si="269"/>
        <v>45</v>
      </c>
      <c r="S750" s="12">
        <f>S749+R750</f>
        <v>83</v>
      </c>
      <c r="T750" s="14">
        <v>1.4209275952258189</v>
      </c>
      <c r="U750" s="56">
        <v>-24.957464800000004</v>
      </c>
      <c r="W750" s="57">
        <v>0.54199105708977557</v>
      </c>
      <c r="Y750" s="57">
        <v>6.0936486443933624E-2</v>
      </c>
      <c r="AA750" s="57">
        <f>W750/Y750</f>
        <v>8.8943601562661492</v>
      </c>
      <c r="AB750" s="19">
        <v>6.52</v>
      </c>
      <c r="AC750" s="17">
        <f>R750*T750*W750</f>
        <v>34.655852222301348</v>
      </c>
      <c r="AD750" s="18">
        <f>AD749+AC750</f>
        <v>114.34237440988085</v>
      </c>
    </row>
    <row r="751" spans="1:30" s="77" customFormat="1" ht="15.75" x14ac:dyDescent="0.25">
      <c r="A751" s="9" t="s">
        <v>1597</v>
      </c>
      <c r="B751" s="10">
        <v>217</v>
      </c>
      <c r="C751" s="11">
        <v>-117.079554</v>
      </c>
      <c r="D751" s="11">
        <v>46.781049000000003</v>
      </c>
      <c r="E751" s="11">
        <v>493927.19839999999</v>
      </c>
      <c r="F751" s="11">
        <v>5180836.4189999998</v>
      </c>
      <c r="G751" s="11" t="s">
        <v>58</v>
      </c>
      <c r="H751" s="12">
        <v>2</v>
      </c>
      <c r="I751" s="12" t="s">
        <v>117</v>
      </c>
      <c r="J751" s="13" t="s">
        <v>1593</v>
      </c>
      <c r="K751" s="12">
        <v>24</v>
      </c>
      <c r="L751" s="12" t="s">
        <v>1479</v>
      </c>
      <c r="M751" s="12" t="s">
        <v>66</v>
      </c>
      <c r="N751" s="12" t="s">
        <v>736</v>
      </c>
      <c r="O751" s="12" t="s">
        <v>1594</v>
      </c>
      <c r="P751" s="12">
        <v>83</v>
      </c>
      <c r="Q751" s="12">
        <v>119</v>
      </c>
      <c r="R751" s="12">
        <f t="shared" si="269"/>
        <v>36</v>
      </c>
      <c r="S751" s="12">
        <f>S750+R751</f>
        <v>119</v>
      </c>
      <c r="T751" s="14">
        <v>1.5106249448806914</v>
      </c>
      <c r="U751" s="56">
        <v>-24.675061600000006</v>
      </c>
      <c r="W751" s="57">
        <v>0.28682555660824255</v>
      </c>
      <c r="Y751" s="57">
        <v>4.1066240328438336E-2</v>
      </c>
      <c r="AA751" s="57">
        <f>W751/Y751</f>
        <v>6.9844610637418416</v>
      </c>
      <c r="AB751" s="19">
        <v>7.14</v>
      </c>
      <c r="AC751" s="17">
        <f>R751*T751*W751</f>
        <v>15.598290263101202</v>
      </c>
      <c r="AD751" s="18">
        <f>AD750+AC751</f>
        <v>129.94066467298205</v>
      </c>
    </row>
    <row r="752" spans="1:30" s="77" customFormat="1" ht="15.75" x14ac:dyDescent="0.25">
      <c r="A752" s="9" t="s">
        <v>1598</v>
      </c>
      <c r="B752" s="10">
        <v>217</v>
      </c>
      <c r="C752" s="11">
        <v>-117.079554</v>
      </c>
      <c r="D752" s="11">
        <v>46.781049000000003</v>
      </c>
      <c r="E752" s="11">
        <v>493927.19839999999</v>
      </c>
      <c r="F752" s="11">
        <v>5180836.4189999998</v>
      </c>
      <c r="G752" s="11" t="s">
        <v>58</v>
      </c>
      <c r="H752" s="12">
        <v>2</v>
      </c>
      <c r="I752" s="12" t="s">
        <v>117</v>
      </c>
      <c r="J752" s="13" t="s">
        <v>1593</v>
      </c>
      <c r="K752" s="12">
        <v>24</v>
      </c>
      <c r="L752" s="12" t="s">
        <v>1479</v>
      </c>
      <c r="M752" s="12" t="s">
        <v>66</v>
      </c>
      <c r="N752" s="12" t="s">
        <v>738</v>
      </c>
      <c r="O752" s="12" t="s">
        <v>1594</v>
      </c>
      <c r="P752" s="12">
        <v>119</v>
      </c>
      <c r="Q752" s="12">
        <v>153</v>
      </c>
      <c r="R752" s="12">
        <f t="shared" si="269"/>
        <v>34</v>
      </c>
      <c r="S752" s="12">
        <f>S751+R752</f>
        <v>153</v>
      </c>
      <c r="T752" s="14">
        <v>1.5764954337905623</v>
      </c>
      <c r="U752" s="56">
        <v>-24.570695200000003</v>
      </c>
      <c r="W752" s="57">
        <v>0.27471612726275374</v>
      </c>
      <c r="Y752" s="57">
        <v>4.0719575268395904E-2</v>
      </c>
      <c r="AA752" s="57">
        <f>W752/Y752</f>
        <v>6.7465371495653086</v>
      </c>
      <c r="AB752" s="19">
        <v>7.44</v>
      </c>
      <c r="AC752" s="17">
        <f>R752*T752*W752</f>
        <v>14.725016487424181</v>
      </c>
      <c r="AD752" s="18">
        <f>AD751+AC752</f>
        <v>144.66568116040622</v>
      </c>
    </row>
    <row r="754" spans="1:30" s="77" customFormat="1" ht="15.75" x14ac:dyDescent="0.25">
      <c r="A754" s="9" t="s">
        <v>1605</v>
      </c>
      <c r="B754" s="10">
        <v>219</v>
      </c>
      <c r="C754" s="11">
        <v>-117.07871799999999</v>
      </c>
      <c r="D754" s="11">
        <v>46.780982000000002</v>
      </c>
      <c r="E754" s="11">
        <v>493991.00750000001</v>
      </c>
      <c r="F754" s="11">
        <v>5180828.91</v>
      </c>
      <c r="G754" s="11" t="s">
        <v>58</v>
      </c>
      <c r="H754" s="12">
        <v>3</v>
      </c>
      <c r="I754" s="12" t="s">
        <v>117</v>
      </c>
      <c r="J754" s="13" t="s">
        <v>1606</v>
      </c>
      <c r="K754" s="12">
        <v>26</v>
      </c>
      <c r="L754" s="12" t="s">
        <v>1479</v>
      </c>
      <c r="M754" s="12" t="s">
        <v>31</v>
      </c>
      <c r="N754" s="12" t="s">
        <v>31</v>
      </c>
      <c r="O754" s="12" t="s">
        <v>1607</v>
      </c>
      <c r="P754" s="12">
        <v>0</v>
      </c>
      <c r="Q754" s="12">
        <v>23</v>
      </c>
      <c r="R754" s="12">
        <f t="shared" ref="R754:R758" si="270">Q754-P754</f>
        <v>23</v>
      </c>
      <c r="S754" s="12">
        <f>R754</f>
        <v>23</v>
      </c>
      <c r="T754" s="14">
        <v>1.1230586915051066</v>
      </c>
      <c r="U754" s="81">
        <v>-26.023794799999997</v>
      </c>
      <c r="W754" s="80">
        <v>1.968857974546439</v>
      </c>
      <c r="Y754" s="80">
        <v>0.17588275115082586</v>
      </c>
      <c r="AA754" s="57">
        <f>W754/Y754</f>
        <v>11.194150430692726</v>
      </c>
      <c r="AB754" s="19">
        <v>5.45</v>
      </c>
      <c r="AC754" s="17">
        <f>R754*T754*W754</f>
        <v>50.856290395030918</v>
      </c>
      <c r="AD754" s="18">
        <f>AC754</f>
        <v>50.856290395030918</v>
      </c>
    </row>
    <row r="755" spans="1:30" s="77" customFormat="1" ht="15.75" x14ac:dyDescent="0.25">
      <c r="A755" s="9" t="s">
        <v>1608</v>
      </c>
      <c r="B755" s="10">
        <v>219</v>
      </c>
      <c r="C755" s="11">
        <v>-117.07871799999999</v>
      </c>
      <c r="D755" s="11">
        <v>46.780982000000002</v>
      </c>
      <c r="E755" s="11">
        <v>493991.00750000001</v>
      </c>
      <c r="F755" s="11">
        <v>5180828.91</v>
      </c>
      <c r="G755" s="11" t="s">
        <v>58</v>
      </c>
      <c r="H755" s="12">
        <v>3</v>
      </c>
      <c r="I755" s="12" t="s">
        <v>117</v>
      </c>
      <c r="J755" s="13" t="s">
        <v>1606</v>
      </c>
      <c r="K755" s="12">
        <v>26</v>
      </c>
      <c r="L755" s="12" t="s">
        <v>1479</v>
      </c>
      <c r="M755" s="12" t="s">
        <v>64</v>
      </c>
      <c r="N755" s="12" t="s">
        <v>64</v>
      </c>
      <c r="O755" s="12" t="s">
        <v>1607</v>
      </c>
      <c r="P755" s="12">
        <v>23</v>
      </c>
      <c r="Q755" s="12">
        <v>44</v>
      </c>
      <c r="R755" s="12">
        <f t="shared" si="270"/>
        <v>21</v>
      </c>
      <c r="S755" s="12">
        <f>S754+R755</f>
        <v>44</v>
      </c>
      <c r="T755" s="14">
        <v>1.0986901503025335</v>
      </c>
      <c r="U755" s="56">
        <v>-25.499760800000004</v>
      </c>
      <c r="W755" s="57">
        <v>1.1494181525673683</v>
      </c>
      <c r="Y755" s="57">
        <v>0.10927917057693169</v>
      </c>
      <c r="AA755" s="57">
        <f>W755/Y755</f>
        <v>10.518181520770117</v>
      </c>
      <c r="AB755" s="19">
        <v>6.17</v>
      </c>
      <c r="AC755" s="17">
        <f>R755*T755*W755</f>
        <v>26.51994245889875</v>
      </c>
      <c r="AD755" s="18">
        <f>AD754+AC755</f>
        <v>77.376232853929665</v>
      </c>
    </row>
    <row r="756" spans="1:30" s="77" customFormat="1" ht="15.75" x14ac:dyDescent="0.25">
      <c r="A756" s="9" t="s">
        <v>1609</v>
      </c>
      <c r="B756" s="10">
        <v>219</v>
      </c>
      <c r="C756" s="11">
        <v>-117.07871799999999</v>
      </c>
      <c r="D756" s="11">
        <v>46.780982000000002</v>
      </c>
      <c r="E756" s="11">
        <v>493991.00750000001</v>
      </c>
      <c r="F756" s="11">
        <v>5180828.91</v>
      </c>
      <c r="G756" s="11" t="s">
        <v>58</v>
      </c>
      <c r="H756" s="12">
        <v>3</v>
      </c>
      <c r="I756" s="12" t="s">
        <v>117</v>
      </c>
      <c r="J756" s="13" t="s">
        <v>1606</v>
      </c>
      <c r="K756" s="12">
        <v>26</v>
      </c>
      <c r="L756" s="12" t="s">
        <v>1479</v>
      </c>
      <c r="M756" s="12" t="s">
        <v>66</v>
      </c>
      <c r="N756" s="12" t="s">
        <v>66</v>
      </c>
      <c r="O756" s="12" t="s">
        <v>1607</v>
      </c>
      <c r="P756" s="12">
        <v>44</v>
      </c>
      <c r="Q756" s="12">
        <v>83</v>
      </c>
      <c r="R756" s="12">
        <f t="shared" si="270"/>
        <v>39</v>
      </c>
      <c r="S756" s="12">
        <f>S755+R756</f>
        <v>83</v>
      </c>
      <c r="T756" s="14">
        <v>1.3033999165630739</v>
      </c>
      <c r="U756" s="56">
        <v>-25.333446900000002</v>
      </c>
      <c r="W756" s="57">
        <v>0.80338147314248953</v>
      </c>
      <c r="Y756" s="57">
        <v>8.2386619491798013E-2</v>
      </c>
      <c r="AA756" s="57">
        <f>W756/Y756</f>
        <v>9.7513586319981247</v>
      </c>
      <c r="AB756" s="19">
        <v>6.6</v>
      </c>
      <c r="AC756" s="17">
        <f>R756*T756*W756</f>
        <v>40.83796645742737</v>
      </c>
      <c r="AD756" s="18">
        <f>AD755+AC756</f>
        <v>118.21419931135704</v>
      </c>
    </row>
    <row r="757" spans="1:30" s="77" customFormat="1" ht="15.75" x14ac:dyDescent="0.25">
      <c r="A757" s="9" t="s">
        <v>1610</v>
      </c>
      <c r="B757" s="10">
        <v>219</v>
      </c>
      <c r="C757" s="11">
        <v>-117.07871799999999</v>
      </c>
      <c r="D757" s="11">
        <v>46.780982000000002</v>
      </c>
      <c r="E757" s="11">
        <v>493991.00750000001</v>
      </c>
      <c r="F757" s="11">
        <v>5180828.91</v>
      </c>
      <c r="G757" s="11" t="s">
        <v>58</v>
      </c>
      <c r="H757" s="12">
        <v>3</v>
      </c>
      <c r="I757" s="12" t="s">
        <v>117</v>
      </c>
      <c r="J757" s="13" t="s">
        <v>1606</v>
      </c>
      <c r="K757" s="12">
        <v>26</v>
      </c>
      <c r="L757" s="12" t="s">
        <v>1479</v>
      </c>
      <c r="M757" s="12" t="s">
        <v>66</v>
      </c>
      <c r="N757" s="12" t="s">
        <v>736</v>
      </c>
      <c r="O757" s="12" t="s">
        <v>1607</v>
      </c>
      <c r="P757" s="12">
        <v>83</v>
      </c>
      <c r="Q757" s="12">
        <v>116</v>
      </c>
      <c r="R757" s="12">
        <f t="shared" si="270"/>
        <v>33</v>
      </c>
      <c r="S757" s="12">
        <f>S756+R757</f>
        <v>116</v>
      </c>
      <c r="T757" s="14">
        <v>1.3875568026283471</v>
      </c>
      <c r="U757" s="56">
        <v>-25.088616299999995</v>
      </c>
      <c r="W757" s="57">
        <v>0.37479064159162956</v>
      </c>
      <c r="Y757" s="57">
        <v>4.5931465022656999E-2</v>
      </c>
      <c r="AA757" s="57">
        <f>W757/Y757</f>
        <v>8.1597798242828397</v>
      </c>
      <c r="AB757" s="19">
        <v>6.92</v>
      </c>
      <c r="AC757" s="17">
        <f>R757*T757*W757</f>
        <v>17.161429041962975</v>
      </c>
      <c r="AD757" s="18">
        <f>AD756+AC757</f>
        <v>135.37562835332</v>
      </c>
    </row>
    <row r="758" spans="1:30" s="77" customFormat="1" ht="15.75" x14ac:dyDescent="0.25">
      <c r="A758" s="9" t="s">
        <v>1611</v>
      </c>
      <c r="B758" s="10">
        <v>219</v>
      </c>
      <c r="C758" s="11">
        <v>-117.07871799999999</v>
      </c>
      <c r="D758" s="11">
        <v>46.780982000000002</v>
      </c>
      <c r="E758" s="11">
        <v>493991.00750000001</v>
      </c>
      <c r="F758" s="11">
        <v>5180828.91</v>
      </c>
      <c r="G758" s="11" t="s">
        <v>58</v>
      </c>
      <c r="H758" s="12">
        <v>3</v>
      </c>
      <c r="I758" s="12" t="s">
        <v>117</v>
      </c>
      <c r="J758" s="13" t="s">
        <v>1606</v>
      </c>
      <c r="K758" s="12">
        <v>26</v>
      </c>
      <c r="L758" s="12" t="s">
        <v>1479</v>
      </c>
      <c r="M758" s="12" t="s">
        <v>66</v>
      </c>
      <c r="N758" s="12" t="s">
        <v>738</v>
      </c>
      <c r="O758" s="12" t="s">
        <v>1607</v>
      </c>
      <c r="P758" s="12">
        <v>116</v>
      </c>
      <c r="Q758" s="12">
        <v>148</v>
      </c>
      <c r="R758" s="12">
        <f t="shared" si="270"/>
        <v>32</v>
      </c>
      <c r="S758" s="12">
        <f>S757+R758</f>
        <v>148</v>
      </c>
      <c r="T758" s="14">
        <v>1.3884092838280282</v>
      </c>
      <c r="U758" s="56">
        <v>-24.646275299999996</v>
      </c>
      <c r="W758" s="57">
        <v>0.26175421053663517</v>
      </c>
      <c r="Y758" s="57">
        <v>3.8576358253436069E-2</v>
      </c>
      <c r="AA758" s="57">
        <f>W758/Y758</f>
        <v>6.7853530604672931</v>
      </c>
      <c r="AB758" s="19">
        <v>7.24</v>
      </c>
      <c r="AC758" s="17">
        <f>R758*T758*W758</f>
        <v>11.629503231684497</v>
      </c>
      <c r="AD758" s="18">
        <f>AD757+AC758</f>
        <v>147.00513158500451</v>
      </c>
    </row>
    <row r="759" spans="1:30" x14ac:dyDescent="0.25">
      <c r="W759" s="81"/>
      <c r="X759" s="80"/>
      <c r="Y759" s="80"/>
    </row>
    <row r="760" spans="1:30" s="77" customFormat="1" ht="15.75" x14ac:dyDescent="0.25">
      <c r="A760" s="9" t="s">
        <v>1618</v>
      </c>
      <c r="B760" s="10">
        <v>221</v>
      </c>
      <c r="C760" s="11">
        <v>-117.077882</v>
      </c>
      <c r="D760" s="11">
        <v>46.780923999999999</v>
      </c>
      <c r="E760" s="11">
        <v>494054.81770000001</v>
      </c>
      <c r="F760" s="11">
        <v>5180822.4009999996</v>
      </c>
      <c r="G760" s="11" t="s">
        <v>58</v>
      </c>
      <c r="H760" s="12">
        <v>5</v>
      </c>
      <c r="I760" s="12" t="s">
        <v>117</v>
      </c>
      <c r="J760" s="13" t="s">
        <v>1619</v>
      </c>
      <c r="K760" s="12">
        <v>28</v>
      </c>
      <c r="L760" s="12" t="s">
        <v>1479</v>
      </c>
      <c r="M760" s="12" t="s">
        <v>31</v>
      </c>
      <c r="N760" s="12" t="s">
        <v>31</v>
      </c>
      <c r="O760" s="12" t="s">
        <v>1620</v>
      </c>
      <c r="P760" s="12">
        <v>0</v>
      </c>
      <c r="Q760" s="12">
        <v>28</v>
      </c>
      <c r="R760" s="12">
        <f t="shared" ref="R760:R764" si="271">Q760-P760</f>
        <v>28</v>
      </c>
      <c r="S760" s="12">
        <f>R760</f>
        <v>28</v>
      </c>
      <c r="T760" s="14">
        <v>1.3580570506797831</v>
      </c>
      <c r="U760" s="56">
        <v>-25.864256100000002</v>
      </c>
      <c r="W760" s="57">
        <v>1.3707610091743121</v>
      </c>
      <c r="Y760" s="57">
        <v>0.12339908256880734</v>
      </c>
      <c r="AA760" s="57">
        <f>W760/Y760</f>
        <v>11.108356566670386</v>
      </c>
      <c r="AB760" s="19">
        <v>5.76</v>
      </c>
      <c r="AC760" s="17">
        <f>R760*T760*W760</f>
        <v>52.124006292571067</v>
      </c>
      <c r="AD760" s="18">
        <f>AC760</f>
        <v>52.124006292571067</v>
      </c>
    </row>
    <row r="761" spans="1:30" s="77" customFormat="1" ht="15.75" x14ac:dyDescent="0.25">
      <c r="A761" s="9" t="s">
        <v>1621</v>
      </c>
      <c r="B761" s="10">
        <v>221</v>
      </c>
      <c r="C761" s="11">
        <v>-117.077882</v>
      </c>
      <c r="D761" s="11">
        <v>46.780923999999999</v>
      </c>
      <c r="E761" s="11">
        <v>494054.81770000001</v>
      </c>
      <c r="F761" s="11">
        <v>5180822.4009999996</v>
      </c>
      <c r="G761" s="11" t="s">
        <v>58</v>
      </c>
      <c r="H761" s="12">
        <v>5</v>
      </c>
      <c r="I761" s="12" t="s">
        <v>117</v>
      </c>
      <c r="J761" s="13" t="s">
        <v>1619</v>
      </c>
      <c r="K761" s="12">
        <v>28</v>
      </c>
      <c r="L761" s="12" t="s">
        <v>1479</v>
      </c>
      <c r="M761" s="12" t="s">
        <v>66</v>
      </c>
      <c r="N761" s="12" t="s">
        <v>67</v>
      </c>
      <c r="O761" s="12" t="s">
        <v>1620</v>
      </c>
      <c r="P761" s="12">
        <v>28</v>
      </c>
      <c r="Q761" s="12">
        <v>49</v>
      </c>
      <c r="R761" s="12">
        <f t="shared" si="271"/>
        <v>21</v>
      </c>
      <c r="S761" s="12">
        <f>S760+R761</f>
        <v>49</v>
      </c>
      <c r="T761" s="14">
        <v>1.1741229618721296</v>
      </c>
      <c r="U761" s="56">
        <v>-25.306700699999997</v>
      </c>
      <c r="W761" s="57">
        <v>0.82684878001735951</v>
      </c>
      <c r="Y761" s="57">
        <v>8.2589931526666022E-2</v>
      </c>
      <c r="AA761" s="57">
        <f>W761/Y761</f>
        <v>10.011496131951541</v>
      </c>
      <c r="AB761" s="19">
        <v>6.48</v>
      </c>
      <c r="AC761" s="17">
        <f>R761*T761*W761</f>
        <v>20.387264910901123</v>
      </c>
      <c r="AD761" s="18">
        <f>AD760+AC761</f>
        <v>72.511271203472191</v>
      </c>
    </row>
    <row r="762" spans="1:30" s="77" customFormat="1" ht="15.75" x14ac:dyDescent="0.25">
      <c r="A762" s="9" t="s">
        <v>1622</v>
      </c>
      <c r="B762" s="10">
        <v>221</v>
      </c>
      <c r="C762" s="11">
        <v>-117.077882</v>
      </c>
      <c r="D762" s="11">
        <v>46.780923999999999</v>
      </c>
      <c r="E762" s="11">
        <v>494054.81770000001</v>
      </c>
      <c r="F762" s="11">
        <v>5180822.4009999996</v>
      </c>
      <c r="G762" s="11" t="s">
        <v>58</v>
      </c>
      <c r="H762" s="12">
        <v>5</v>
      </c>
      <c r="I762" s="12" t="s">
        <v>117</v>
      </c>
      <c r="J762" s="13" t="s">
        <v>1619</v>
      </c>
      <c r="K762" s="12">
        <v>28</v>
      </c>
      <c r="L762" s="12" t="s">
        <v>1479</v>
      </c>
      <c r="M762" s="12" t="s">
        <v>66</v>
      </c>
      <c r="N762" s="12" t="s">
        <v>69</v>
      </c>
      <c r="O762" s="12" t="s">
        <v>1620</v>
      </c>
      <c r="P762" s="12">
        <v>49</v>
      </c>
      <c r="Q762" s="12">
        <v>89</v>
      </c>
      <c r="R762" s="12">
        <f t="shared" si="271"/>
        <v>40</v>
      </c>
      <c r="S762" s="12">
        <f>S761+R762</f>
        <v>89</v>
      </c>
      <c r="T762" s="14">
        <v>1.3337619420398346</v>
      </c>
      <c r="U762" s="56">
        <v>-25.223375999999991</v>
      </c>
      <c r="W762" s="57">
        <v>0.42696138498758912</v>
      </c>
      <c r="Y762" s="57">
        <v>5.016118390046187E-2</v>
      </c>
      <c r="AA762" s="57">
        <f>W762/Y762</f>
        <v>8.5117884345560224</v>
      </c>
      <c r="AB762" s="19">
        <v>6.91</v>
      </c>
      <c r="AC762" s="17">
        <f>R762*T762*W762</f>
        <v>22.778593840682571</v>
      </c>
      <c r="AD762" s="18">
        <f>AD761+AC762</f>
        <v>95.289865044154766</v>
      </c>
    </row>
    <row r="763" spans="1:30" s="77" customFormat="1" ht="15.75" x14ac:dyDescent="0.25">
      <c r="A763" s="9" t="s">
        <v>1623</v>
      </c>
      <c r="B763" s="10">
        <v>221</v>
      </c>
      <c r="C763" s="11">
        <v>-117.077882</v>
      </c>
      <c r="D763" s="11">
        <v>46.780923999999999</v>
      </c>
      <c r="E763" s="11">
        <v>494054.81770000001</v>
      </c>
      <c r="F763" s="11">
        <v>5180822.4009999996</v>
      </c>
      <c r="G763" s="11" t="s">
        <v>58</v>
      </c>
      <c r="H763" s="12">
        <v>5</v>
      </c>
      <c r="I763" s="12" t="s">
        <v>117</v>
      </c>
      <c r="J763" s="13" t="s">
        <v>1619</v>
      </c>
      <c r="K763" s="12">
        <v>28</v>
      </c>
      <c r="L763" s="12" t="s">
        <v>1479</v>
      </c>
      <c r="M763" s="12" t="s">
        <v>66</v>
      </c>
      <c r="N763" s="12" t="s">
        <v>736</v>
      </c>
      <c r="O763" s="12" t="s">
        <v>1620</v>
      </c>
      <c r="P763" s="12">
        <v>89</v>
      </c>
      <c r="Q763" s="12">
        <v>118</v>
      </c>
      <c r="R763" s="12">
        <f t="shared" si="271"/>
        <v>29</v>
      </c>
      <c r="S763" s="12">
        <f>S762+R763</f>
        <v>118</v>
      </c>
      <c r="T763" s="14">
        <v>1.5305371776808696</v>
      </c>
      <c r="U763" s="56">
        <v>-24.552663599999999</v>
      </c>
      <c r="W763" s="57">
        <v>0.26662667715991317</v>
      </c>
      <c r="Y763" s="57">
        <v>4.3513638021383187E-2</v>
      </c>
      <c r="AA763" s="57">
        <f>W763/Y763</f>
        <v>6.127427842941775</v>
      </c>
      <c r="AB763" s="19">
        <v>7.2</v>
      </c>
      <c r="AC763" s="17">
        <f>R763*T763*W763</f>
        <v>11.834379216688095</v>
      </c>
      <c r="AD763" s="18">
        <f>AD762+AC763</f>
        <v>107.12424426084286</v>
      </c>
    </row>
    <row r="764" spans="1:30" s="77" customFormat="1" ht="15.75" x14ac:dyDescent="0.25">
      <c r="A764" s="9" t="s">
        <v>1624</v>
      </c>
      <c r="B764" s="10">
        <v>221</v>
      </c>
      <c r="C764" s="11">
        <v>-117.077882</v>
      </c>
      <c r="D764" s="11">
        <v>46.780923999999999</v>
      </c>
      <c r="E764" s="11">
        <v>494054.81770000001</v>
      </c>
      <c r="F764" s="11">
        <v>5180822.4009999996</v>
      </c>
      <c r="G764" s="11" t="s">
        <v>58</v>
      </c>
      <c r="H764" s="12">
        <v>5</v>
      </c>
      <c r="I764" s="12" t="s">
        <v>117</v>
      </c>
      <c r="J764" s="13" t="s">
        <v>1619</v>
      </c>
      <c r="K764" s="12">
        <v>28</v>
      </c>
      <c r="L764" s="12" t="s">
        <v>1479</v>
      </c>
      <c r="M764" s="12" t="s">
        <v>66</v>
      </c>
      <c r="N764" s="12" t="s">
        <v>738</v>
      </c>
      <c r="O764" s="12" t="s">
        <v>1620</v>
      </c>
      <c r="P764" s="12">
        <v>118</v>
      </c>
      <c r="Q764" s="12">
        <v>153</v>
      </c>
      <c r="R764" s="12">
        <f t="shared" si="271"/>
        <v>35</v>
      </c>
      <c r="S764" s="12">
        <f>S763+R764</f>
        <v>153</v>
      </c>
      <c r="T764" s="14">
        <v>1.4736838763500903</v>
      </c>
      <c r="U764" s="56">
        <v>-23.988935999999999</v>
      </c>
      <c r="W764" s="57">
        <v>0.19029501324791395</v>
      </c>
      <c r="Y764" s="57">
        <v>3.0470993000355918E-2</v>
      </c>
      <c r="AA764" s="57">
        <f>W764/Y764</f>
        <v>6.2451201785806978</v>
      </c>
      <c r="AB764" s="19">
        <v>7.64</v>
      </c>
      <c r="AC764" s="17">
        <f>R764*T764*W764</f>
        <v>9.8152142470647163</v>
      </c>
      <c r="AD764" s="18">
        <f>AD763+AC764</f>
        <v>116.93945850790757</v>
      </c>
    </row>
    <row r="765" spans="1:30" x14ac:dyDescent="0.25">
      <c r="V765" s="81"/>
      <c r="W765" s="80"/>
      <c r="X765" s="80"/>
    </row>
    <row r="766" spans="1:30" s="77" customFormat="1" ht="15.75" x14ac:dyDescent="0.25">
      <c r="A766" s="9" t="s">
        <v>1631</v>
      </c>
      <c r="B766" s="10">
        <v>223</v>
      </c>
      <c r="C766" s="11">
        <v>-117.077046</v>
      </c>
      <c r="D766" s="11">
        <v>46.780861999999999</v>
      </c>
      <c r="E766" s="11">
        <v>494118.62770000001</v>
      </c>
      <c r="F766" s="11">
        <v>5180815.449</v>
      </c>
      <c r="G766" s="11" t="s">
        <v>58</v>
      </c>
      <c r="H766" s="12">
        <v>6</v>
      </c>
      <c r="I766" s="12" t="s">
        <v>117</v>
      </c>
      <c r="J766" s="13" t="s">
        <v>1632</v>
      </c>
      <c r="K766" s="12">
        <v>30</v>
      </c>
      <c r="L766" s="12" t="s">
        <v>1479</v>
      </c>
      <c r="M766" s="12" t="s">
        <v>31</v>
      </c>
      <c r="N766" s="12" t="s">
        <v>31</v>
      </c>
      <c r="O766" s="12" t="s">
        <v>1633</v>
      </c>
      <c r="P766" s="12">
        <v>0</v>
      </c>
      <c r="Q766" s="12">
        <v>17</v>
      </c>
      <c r="R766" s="12">
        <f t="shared" ref="R766:R771" si="272">Q766-P766</f>
        <v>17</v>
      </c>
      <c r="S766" s="12">
        <f>R766</f>
        <v>17</v>
      </c>
      <c r="T766" s="14">
        <v>1.5132153573659108</v>
      </c>
      <c r="U766" s="81">
        <v>-26.096754400000002</v>
      </c>
      <c r="W766" s="80">
        <v>1.5275540137010366</v>
      </c>
      <c r="Y766" s="80">
        <v>0.14109608290883541</v>
      </c>
      <c r="AA766" s="57">
        <f t="shared" ref="AA766:AA771" si="273">W766/Y766</f>
        <v>10.826338918905462</v>
      </c>
      <c r="AB766" s="19">
        <v>5.0999999999999996</v>
      </c>
      <c r="AC766" s="17">
        <f t="shared" ref="AC766:AC771" si="274">R766*T766*W766</f>
        <v>39.295809276551878</v>
      </c>
      <c r="AD766" s="18">
        <f>AC766</f>
        <v>39.295809276551878</v>
      </c>
    </row>
    <row r="767" spans="1:30" s="77" customFormat="1" ht="15.75" x14ac:dyDescent="0.25">
      <c r="A767" s="9" t="s">
        <v>1634</v>
      </c>
      <c r="B767" s="10">
        <v>223</v>
      </c>
      <c r="C767" s="11">
        <v>-117.077046</v>
      </c>
      <c r="D767" s="11">
        <v>46.780861999999999</v>
      </c>
      <c r="E767" s="11">
        <v>494118.62770000001</v>
      </c>
      <c r="F767" s="11">
        <v>5180815.449</v>
      </c>
      <c r="G767" s="11" t="s">
        <v>58</v>
      </c>
      <c r="H767" s="12">
        <v>6</v>
      </c>
      <c r="I767" s="12" t="s">
        <v>117</v>
      </c>
      <c r="J767" s="13" t="s">
        <v>1632</v>
      </c>
      <c r="K767" s="12">
        <v>30</v>
      </c>
      <c r="L767" s="12" t="s">
        <v>1479</v>
      </c>
      <c r="M767" s="12" t="s">
        <v>64</v>
      </c>
      <c r="N767" s="12" t="s">
        <v>64</v>
      </c>
      <c r="O767" s="12" t="s">
        <v>1633</v>
      </c>
      <c r="P767" s="12">
        <v>17</v>
      </c>
      <c r="Q767" s="12">
        <v>38</v>
      </c>
      <c r="R767" s="12">
        <f t="shared" si="272"/>
        <v>21</v>
      </c>
      <c r="S767" s="12">
        <f>S766+R767</f>
        <v>38</v>
      </c>
      <c r="T767" s="14">
        <v>1.4898868426418759</v>
      </c>
      <c r="U767" s="56">
        <v>-25.053640499999997</v>
      </c>
      <c r="W767" s="57">
        <v>0.54677975793386069</v>
      </c>
      <c r="Y767" s="57">
        <v>6.6156485275898222E-2</v>
      </c>
      <c r="AA767" s="57">
        <f t="shared" si="273"/>
        <v>8.2649456913192534</v>
      </c>
      <c r="AB767" s="19">
        <v>6.17</v>
      </c>
      <c r="AC767" s="17">
        <f t="shared" si="274"/>
        <v>17.107439310539945</v>
      </c>
      <c r="AD767" s="18">
        <f>AD766+AC767</f>
        <v>56.403248587091824</v>
      </c>
    </row>
    <row r="768" spans="1:30" s="77" customFormat="1" ht="15.75" x14ac:dyDescent="0.25">
      <c r="A768" s="9" t="s">
        <v>1635</v>
      </c>
      <c r="B768" s="10">
        <v>223</v>
      </c>
      <c r="C768" s="11">
        <v>-117.077046</v>
      </c>
      <c r="D768" s="11">
        <v>46.780861999999999</v>
      </c>
      <c r="E768" s="11">
        <v>494118.62770000001</v>
      </c>
      <c r="F768" s="11">
        <v>5180815.449</v>
      </c>
      <c r="G768" s="11" t="s">
        <v>58</v>
      </c>
      <c r="H768" s="12">
        <v>6</v>
      </c>
      <c r="I768" s="12" t="s">
        <v>117</v>
      </c>
      <c r="J768" s="13" t="s">
        <v>1632</v>
      </c>
      <c r="K768" s="12">
        <v>30</v>
      </c>
      <c r="L768" s="12" t="s">
        <v>1479</v>
      </c>
      <c r="M768" s="12" t="s">
        <v>66</v>
      </c>
      <c r="N768" s="12" t="s">
        <v>66</v>
      </c>
      <c r="O768" s="12" t="s">
        <v>1633</v>
      </c>
      <c r="P768" s="12">
        <v>38</v>
      </c>
      <c r="Q768" s="12">
        <v>66</v>
      </c>
      <c r="R768" s="12">
        <f t="shared" si="272"/>
        <v>28</v>
      </c>
      <c r="S768" s="12">
        <f>S767+R768</f>
        <v>66</v>
      </c>
      <c r="T768" s="14">
        <v>1.5192547190457373</v>
      </c>
      <c r="U768" s="56">
        <v>-24.575295000000001</v>
      </c>
      <c r="W768" s="57">
        <v>0.3108922102927259</v>
      </c>
      <c r="Y768" s="57">
        <v>4.7576281695656433E-2</v>
      </c>
      <c r="AA768" s="57">
        <f t="shared" si="273"/>
        <v>6.5346050429390621</v>
      </c>
      <c r="AB768" s="19">
        <v>6.61</v>
      </c>
      <c r="AC768" s="17">
        <f t="shared" si="274"/>
        <v>13.225084812849941</v>
      </c>
      <c r="AD768" s="18">
        <f>AD767+AC768</f>
        <v>69.628333399941766</v>
      </c>
    </row>
    <row r="769" spans="1:30" s="77" customFormat="1" ht="15.75" x14ac:dyDescent="0.25">
      <c r="A769" s="9" t="s">
        <v>1636</v>
      </c>
      <c r="B769" s="10">
        <v>223</v>
      </c>
      <c r="C769" s="11">
        <v>-117.077046</v>
      </c>
      <c r="D769" s="11">
        <v>46.780861999999999</v>
      </c>
      <c r="E769" s="11">
        <v>494118.62770000001</v>
      </c>
      <c r="F769" s="11">
        <v>5180815.449</v>
      </c>
      <c r="G769" s="11" t="s">
        <v>58</v>
      </c>
      <c r="H769" s="12">
        <v>6</v>
      </c>
      <c r="I769" s="12" t="s">
        <v>117</v>
      </c>
      <c r="J769" s="13" t="s">
        <v>1632</v>
      </c>
      <c r="K769" s="12">
        <v>30</v>
      </c>
      <c r="L769" s="12" t="s">
        <v>1479</v>
      </c>
      <c r="M769" s="12" t="s">
        <v>66</v>
      </c>
      <c r="N769" s="12" t="s">
        <v>736</v>
      </c>
      <c r="O769" s="12" t="s">
        <v>1633</v>
      </c>
      <c r="P769" s="12">
        <v>66</v>
      </c>
      <c r="Q769" s="12">
        <v>91</v>
      </c>
      <c r="R769" s="12">
        <f t="shared" si="272"/>
        <v>25</v>
      </c>
      <c r="S769" s="12">
        <f>S768+R769</f>
        <v>91</v>
      </c>
      <c r="T769" s="14">
        <v>1.6277571804723596</v>
      </c>
      <c r="U769" s="56">
        <v>-24.296517300000001</v>
      </c>
      <c r="W769" s="57">
        <v>0.2137422146151286</v>
      </c>
      <c r="Y769" s="57">
        <v>4.0692245518946416E-2</v>
      </c>
      <c r="AA769" s="57">
        <f t="shared" si="273"/>
        <v>5.2526522409683603</v>
      </c>
      <c r="AB769" s="19">
        <v>7.01</v>
      </c>
      <c r="AC769" s="17">
        <f t="shared" si="274"/>
        <v>8.6980106152459928</v>
      </c>
      <c r="AD769" s="18">
        <f>AD768+AC769</f>
        <v>78.326344015187757</v>
      </c>
    </row>
    <row r="770" spans="1:30" s="77" customFormat="1" ht="15.75" x14ac:dyDescent="0.25">
      <c r="A770" s="9" t="s">
        <v>1637</v>
      </c>
      <c r="B770" s="10">
        <v>223</v>
      </c>
      <c r="C770" s="11">
        <v>-117.077046</v>
      </c>
      <c r="D770" s="11">
        <v>46.780861999999999</v>
      </c>
      <c r="E770" s="11">
        <v>494118.62770000001</v>
      </c>
      <c r="F770" s="11">
        <v>5180815.449</v>
      </c>
      <c r="G770" s="11" t="s">
        <v>58</v>
      </c>
      <c r="H770" s="12">
        <v>6</v>
      </c>
      <c r="I770" s="12" t="s">
        <v>117</v>
      </c>
      <c r="J770" s="13" t="s">
        <v>1632</v>
      </c>
      <c r="K770" s="12">
        <v>30</v>
      </c>
      <c r="L770" s="12" t="s">
        <v>1479</v>
      </c>
      <c r="M770" s="12" t="s">
        <v>66</v>
      </c>
      <c r="N770" s="12" t="s">
        <v>738</v>
      </c>
      <c r="O770" s="12" t="s">
        <v>1633</v>
      </c>
      <c r="P770" s="12">
        <v>91</v>
      </c>
      <c r="Q770" s="12">
        <v>141</v>
      </c>
      <c r="R770" s="12">
        <f t="shared" si="272"/>
        <v>50</v>
      </c>
      <c r="S770" s="12">
        <f>S769+R770</f>
        <v>141</v>
      </c>
      <c r="T770" s="14">
        <v>1.7281491344195441</v>
      </c>
      <c r="U770" s="81">
        <v>-23.360255600000002</v>
      </c>
      <c r="W770" s="80">
        <v>0.16121983501042517</v>
      </c>
      <c r="Y770" s="80">
        <v>3.4361345299610185E-2</v>
      </c>
      <c r="AA770" s="57">
        <f t="shared" si="273"/>
        <v>4.6918953144786837</v>
      </c>
      <c r="AB770" s="19">
        <v>7.23</v>
      </c>
      <c r="AC770" s="17">
        <f t="shared" si="274"/>
        <v>13.930595916226398</v>
      </c>
      <c r="AD770" s="18">
        <f>AD769+AC770</f>
        <v>92.256939931414152</v>
      </c>
    </row>
    <row r="771" spans="1:30" s="77" customFormat="1" ht="15.75" x14ac:dyDescent="0.25">
      <c r="A771" s="9" t="s">
        <v>1638</v>
      </c>
      <c r="B771" s="10">
        <v>223</v>
      </c>
      <c r="C771" s="11">
        <v>-117.077046</v>
      </c>
      <c r="D771" s="11">
        <v>46.780861999999999</v>
      </c>
      <c r="E771" s="11">
        <v>494118.62770000001</v>
      </c>
      <c r="F771" s="11">
        <v>5180815.449</v>
      </c>
      <c r="G771" s="11" t="s">
        <v>58</v>
      </c>
      <c r="H771" s="12">
        <v>6</v>
      </c>
      <c r="I771" s="12" t="s">
        <v>117</v>
      </c>
      <c r="J771" s="13" t="s">
        <v>1632</v>
      </c>
      <c r="K771" s="12">
        <v>30</v>
      </c>
      <c r="L771" s="12" t="s">
        <v>1479</v>
      </c>
      <c r="M771" s="12" t="s">
        <v>37</v>
      </c>
      <c r="N771" s="12" t="s">
        <v>219</v>
      </c>
      <c r="O771" s="12" t="s">
        <v>1633</v>
      </c>
      <c r="P771" s="12">
        <v>141</v>
      </c>
      <c r="Q771" s="12">
        <v>151</v>
      </c>
      <c r="R771" s="12">
        <f t="shared" si="272"/>
        <v>10</v>
      </c>
      <c r="S771" s="12">
        <f>S770+R771</f>
        <v>151</v>
      </c>
      <c r="T771" s="14">
        <v>1.6258672155231433</v>
      </c>
      <c r="U771" s="56">
        <v>-24.583524599999993</v>
      </c>
      <c r="W771" s="57">
        <v>0.16846484553340438</v>
      </c>
      <c r="Y771" s="57">
        <v>4.7585032719525189E-2</v>
      </c>
      <c r="AA771" s="57">
        <f t="shared" si="273"/>
        <v>3.540290631433769</v>
      </c>
      <c r="AB771" s="19">
        <v>7.24</v>
      </c>
      <c r="AC771" s="17">
        <f t="shared" si="274"/>
        <v>2.7390146932093264</v>
      </c>
      <c r="AD771" s="18">
        <f>AD770+AC771</f>
        <v>94.995954624623479</v>
      </c>
    </row>
    <row r="773" spans="1:30" s="77" customFormat="1" ht="15.75" x14ac:dyDescent="0.25">
      <c r="A773" s="9" t="s">
        <v>1645</v>
      </c>
      <c r="B773" s="10">
        <v>225</v>
      </c>
      <c r="C773" s="11">
        <v>-117.08629500000001</v>
      </c>
      <c r="D773" s="11">
        <v>46.781365000000001</v>
      </c>
      <c r="E773" s="11">
        <v>493412.65870000003</v>
      </c>
      <c r="F773" s="11">
        <v>5180872.0769999996</v>
      </c>
      <c r="G773" s="11" t="s">
        <v>58</v>
      </c>
      <c r="H773" s="12">
        <v>1</v>
      </c>
      <c r="I773" s="12" t="s">
        <v>29</v>
      </c>
      <c r="J773" s="13" t="s">
        <v>1646</v>
      </c>
      <c r="K773" s="12">
        <v>7</v>
      </c>
      <c r="L773" s="12" t="s">
        <v>1647</v>
      </c>
      <c r="M773" s="12" t="s">
        <v>31</v>
      </c>
      <c r="N773" s="12" t="s">
        <v>31</v>
      </c>
      <c r="O773" s="12" t="s">
        <v>1648</v>
      </c>
      <c r="P773" s="12">
        <v>0</v>
      </c>
      <c r="Q773" s="12">
        <v>16</v>
      </c>
      <c r="R773" s="12">
        <f t="shared" ref="R773:R777" si="275">Q773-P773</f>
        <v>16</v>
      </c>
      <c r="S773" s="12">
        <f>R773</f>
        <v>16</v>
      </c>
      <c r="T773" s="14">
        <v>1.2487601467498368</v>
      </c>
      <c r="U773" s="56">
        <v>-26.729392800000003</v>
      </c>
      <c r="W773" s="57">
        <v>1.572352166345204</v>
      </c>
      <c r="Y773" s="57">
        <v>0.1430484075833843</v>
      </c>
      <c r="AA773" s="57">
        <f>W773/Y773</f>
        <v>10.991748827603445</v>
      </c>
      <c r="AB773" s="19">
        <v>4.99</v>
      </c>
      <c r="AC773" s="17">
        <f>R773*T773*W773</f>
        <v>31.415851551802572</v>
      </c>
      <c r="AD773" s="18">
        <f>AC773</f>
        <v>31.415851551802572</v>
      </c>
    </row>
    <row r="774" spans="1:30" s="77" customFormat="1" ht="15.75" x14ac:dyDescent="0.25">
      <c r="A774" s="9" t="s">
        <v>1649</v>
      </c>
      <c r="B774" s="10">
        <v>225</v>
      </c>
      <c r="C774" s="11">
        <v>-117.08629500000001</v>
      </c>
      <c r="D774" s="11">
        <v>46.781365000000001</v>
      </c>
      <c r="E774" s="11">
        <v>493412.65870000003</v>
      </c>
      <c r="F774" s="11">
        <v>5180872.0769999996</v>
      </c>
      <c r="G774" s="11" t="s">
        <v>58</v>
      </c>
      <c r="H774" s="12">
        <v>1</v>
      </c>
      <c r="I774" s="12" t="s">
        <v>29</v>
      </c>
      <c r="J774" s="13" t="s">
        <v>1646</v>
      </c>
      <c r="K774" s="12">
        <v>7</v>
      </c>
      <c r="L774" s="12" t="s">
        <v>1647</v>
      </c>
      <c r="M774" s="12" t="s">
        <v>64</v>
      </c>
      <c r="N774" s="12" t="s">
        <v>64</v>
      </c>
      <c r="O774" s="12" t="s">
        <v>1648</v>
      </c>
      <c r="P774" s="12">
        <v>16</v>
      </c>
      <c r="Q774" s="12">
        <v>42</v>
      </c>
      <c r="R774" s="12">
        <f t="shared" si="275"/>
        <v>26</v>
      </c>
      <c r="S774" s="12">
        <f>S773+R774</f>
        <v>42</v>
      </c>
      <c r="T774" s="14">
        <v>1.2759176327198818</v>
      </c>
      <c r="U774" s="56">
        <v>-26.3981514</v>
      </c>
      <c r="W774" s="57">
        <v>1.2109744394618835</v>
      </c>
      <c r="Y774" s="57">
        <v>0.10920807174887893</v>
      </c>
      <c r="AA774" s="57">
        <f>W774/Y774</f>
        <v>11.088689874925063</v>
      </c>
      <c r="AB774" s="19">
        <v>5.52</v>
      </c>
      <c r="AC774" s="17">
        <f>R774*T774*W774</f>
        <v>40.172694642144798</v>
      </c>
      <c r="AD774" s="18">
        <f>AD773+AC774</f>
        <v>71.588546193947366</v>
      </c>
    </row>
    <row r="775" spans="1:30" s="77" customFormat="1" ht="15.75" x14ac:dyDescent="0.25">
      <c r="A775" s="9" t="s">
        <v>1650</v>
      </c>
      <c r="B775" s="10">
        <v>225</v>
      </c>
      <c r="C775" s="11">
        <v>-117.08629500000001</v>
      </c>
      <c r="D775" s="11">
        <v>46.781365000000001</v>
      </c>
      <c r="E775" s="11">
        <v>493412.65870000003</v>
      </c>
      <c r="F775" s="11">
        <v>5180872.0769999996</v>
      </c>
      <c r="G775" s="11" t="s">
        <v>58</v>
      </c>
      <c r="H775" s="12">
        <v>1</v>
      </c>
      <c r="I775" s="12" t="s">
        <v>29</v>
      </c>
      <c r="J775" s="13" t="s">
        <v>1646</v>
      </c>
      <c r="K775" s="12">
        <v>7</v>
      </c>
      <c r="L775" s="12" t="s">
        <v>1647</v>
      </c>
      <c r="M775" s="12" t="s">
        <v>66</v>
      </c>
      <c r="N775" s="12" t="s">
        <v>66</v>
      </c>
      <c r="O775" s="12" t="s">
        <v>1648</v>
      </c>
      <c r="P775" s="12">
        <v>42</v>
      </c>
      <c r="Q775" s="12">
        <v>61</v>
      </c>
      <c r="R775" s="12">
        <f t="shared" si="275"/>
        <v>19</v>
      </c>
      <c r="S775" s="12">
        <f>S774+R775</f>
        <v>61</v>
      </c>
      <c r="T775" s="14">
        <v>1.4713979196045124</v>
      </c>
      <c r="U775" s="56">
        <v>-26.385806999999996</v>
      </c>
      <c r="W775" s="57">
        <v>1.1727054992543899</v>
      </c>
      <c r="Y775" s="57">
        <v>0.10138805197967074</v>
      </c>
      <c r="AA775" s="57">
        <f>W775/Y775</f>
        <v>11.566505878715654</v>
      </c>
      <c r="AB775" s="19">
        <v>6.32</v>
      </c>
      <c r="AC775" s="17">
        <f>R775*T775*W775</f>
        <v>32.784812206321924</v>
      </c>
      <c r="AD775" s="18">
        <f>AD774+AC775</f>
        <v>104.3733584002693</v>
      </c>
    </row>
    <row r="776" spans="1:30" s="77" customFormat="1" ht="15.75" x14ac:dyDescent="0.25">
      <c r="A776" s="9" t="s">
        <v>1651</v>
      </c>
      <c r="B776" s="10">
        <v>225</v>
      </c>
      <c r="C776" s="11">
        <v>-117.08629500000001</v>
      </c>
      <c r="D776" s="11">
        <v>46.781365000000001</v>
      </c>
      <c r="E776" s="11">
        <v>493412.65870000003</v>
      </c>
      <c r="F776" s="11">
        <v>5180872.0769999996</v>
      </c>
      <c r="G776" s="11" t="s">
        <v>58</v>
      </c>
      <c r="H776" s="12">
        <v>1</v>
      </c>
      <c r="I776" s="12" t="s">
        <v>29</v>
      </c>
      <c r="J776" s="13" t="s">
        <v>1646</v>
      </c>
      <c r="K776" s="12">
        <v>7</v>
      </c>
      <c r="L776" s="12" t="s">
        <v>1647</v>
      </c>
      <c r="M776" s="12" t="s">
        <v>66</v>
      </c>
      <c r="N776" s="12" t="s">
        <v>85</v>
      </c>
      <c r="O776" s="12" t="s">
        <v>1648</v>
      </c>
      <c r="P776" s="12">
        <v>61</v>
      </c>
      <c r="Q776" s="12">
        <v>101</v>
      </c>
      <c r="R776" s="12">
        <f t="shared" si="275"/>
        <v>40</v>
      </c>
      <c r="S776" s="12">
        <f>S775+R776</f>
        <v>101</v>
      </c>
      <c r="T776" s="14">
        <v>1.5112259205772625</v>
      </c>
      <c r="U776" s="56">
        <v>-25.988728799999993</v>
      </c>
      <c r="W776" s="57">
        <v>0.77982731290229623</v>
      </c>
      <c r="Y776" s="57">
        <v>6.3389374579690655E-2</v>
      </c>
      <c r="AA776" s="57">
        <f>W776/Y776</f>
        <v>12.302177108908491</v>
      </c>
      <c r="AB776" s="19">
        <v>6.69</v>
      </c>
      <c r="AC776" s="17">
        <f>R776*T776*W776</f>
        <v>47.139809953282615</v>
      </c>
      <c r="AD776" s="18">
        <f>AD775+AC776</f>
        <v>151.51316835355192</v>
      </c>
    </row>
    <row r="777" spans="1:30" s="77" customFormat="1" ht="15.75" x14ac:dyDescent="0.25">
      <c r="A777" s="9" t="s">
        <v>1652</v>
      </c>
      <c r="B777" s="10">
        <v>225</v>
      </c>
      <c r="C777" s="11">
        <v>-117.08629500000001</v>
      </c>
      <c r="D777" s="11">
        <v>46.781365000000001</v>
      </c>
      <c r="E777" s="11">
        <v>493412.65870000003</v>
      </c>
      <c r="F777" s="11">
        <v>5180872.0769999996</v>
      </c>
      <c r="G777" s="11" t="s">
        <v>58</v>
      </c>
      <c r="H777" s="12">
        <v>1</v>
      </c>
      <c r="I777" s="12" t="s">
        <v>29</v>
      </c>
      <c r="J777" s="13" t="s">
        <v>1646</v>
      </c>
      <c r="K777" s="12">
        <v>7</v>
      </c>
      <c r="L777" s="12" t="s">
        <v>1647</v>
      </c>
      <c r="M777" s="12" t="s">
        <v>37</v>
      </c>
      <c r="N777" s="12" t="s">
        <v>219</v>
      </c>
      <c r="O777" s="12" t="s">
        <v>1648</v>
      </c>
      <c r="P777" s="12">
        <v>101</v>
      </c>
      <c r="Q777" s="12">
        <v>146</v>
      </c>
      <c r="R777" s="12">
        <f t="shared" si="275"/>
        <v>45</v>
      </c>
      <c r="S777" s="12">
        <f>S776+R777</f>
        <v>146</v>
      </c>
      <c r="T777" s="14">
        <v>1.5410319467500528</v>
      </c>
      <c r="U777" s="56">
        <v>-26.202698399999999</v>
      </c>
      <c r="W777" s="57">
        <v>0.70127194108239399</v>
      </c>
      <c r="Y777" s="57">
        <v>6.8572077319485877E-2</v>
      </c>
      <c r="AA777" s="57">
        <f>W777/Y777</f>
        <v>10.226785719427463</v>
      </c>
      <c r="AB777" s="19">
        <v>6.85</v>
      </c>
      <c r="AC777" s="17">
        <f>R777*T777*W777</f>
        <v>48.630710905532545</v>
      </c>
      <c r="AD777" s="18">
        <f>AD776+AC777</f>
        <v>200.14387925908446</v>
      </c>
    </row>
    <row r="779" spans="1:30" s="77" customFormat="1" ht="15.75" x14ac:dyDescent="0.25">
      <c r="A779" s="9" t="s">
        <v>1659</v>
      </c>
      <c r="B779" s="10">
        <v>227</v>
      </c>
      <c r="C779" s="11">
        <v>-117.085459</v>
      </c>
      <c r="D779" s="11">
        <v>46.781239999999997</v>
      </c>
      <c r="E779" s="11">
        <v>493476.45980000001</v>
      </c>
      <c r="F779" s="11">
        <v>5180858.1169999996</v>
      </c>
      <c r="G779" s="11" t="s">
        <v>58</v>
      </c>
      <c r="H779" s="12">
        <v>3</v>
      </c>
      <c r="I779" s="12" t="s">
        <v>29</v>
      </c>
      <c r="J779" s="13" t="s">
        <v>1660</v>
      </c>
      <c r="K779" s="12">
        <v>9</v>
      </c>
      <c r="L779" s="12" t="s">
        <v>1647</v>
      </c>
      <c r="M779" s="12" t="s">
        <v>31</v>
      </c>
      <c r="N779" s="12" t="s">
        <v>31</v>
      </c>
      <c r="O779" s="12" t="s">
        <v>1661</v>
      </c>
      <c r="P779" s="12">
        <v>0</v>
      </c>
      <c r="Q779" s="12">
        <v>17</v>
      </c>
      <c r="R779" s="12">
        <f t="shared" ref="R779:R783" si="276">Q779-P779</f>
        <v>17</v>
      </c>
      <c r="S779" s="12">
        <f>R779</f>
        <v>17</v>
      </c>
      <c r="T779" s="14">
        <v>1.4273477547970299</v>
      </c>
      <c r="U779" s="56">
        <v>-26.019589799999995</v>
      </c>
      <c r="W779" s="57">
        <v>1.3006550449022716</v>
      </c>
      <c r="Y779" s="57">
        <v>0.12221053642606733</v>
      </c>
      <c r="AA779" s="57">
        <f>W779/Y779</f>
        <v>10.642740658364739</v>
      </c>
      <c r="AB779" s="19">
        <v>5.3</v>
      </c>
      <c r="AC779" s="17">
        <f>R779*T779*W779</f>
        <v>31.560279987813686</v>
      </c>
      <c r="AD779" s="18">
        <f>AC779</f>
        <v>31.560279987813686</v>
      </c>
    </row>
    <row r="780" spans="1:30" s="77" customFormat="1" ht="15.75" x14ac:dyDescent="0.25">
      <c r="A780" s="9" t="s">
        <v>1662</v>
      </c>
      <c r="B780" s="10">
        <v>227</v>
      </c>
      <c r="C780" s="11">
        <v>-117.085459</v>
      </c>
      <c r="D780" s="11">
        <v>46.781239999999997</v>
      </c>
      <c r="E780" s="11">
        <v>493476.45980000001</v>
      </c>
      <c r="F780" s="11">
        <v>5180858.1169999996</v>
      </c>
      <c r="G780" s="11" t="s">
        <v>58</v>
      </c>
      <c r="H780" s="12">
        <v>3</v>
      </c>
      <c r="I780" s="12" t="s">
        <v>29</v>
      </c>
      <c r="J780" s="13" t="s">
        <v>1660</v>
      </c>
      <c r="K780" s="12">
        <v>9</v>
      </c>
      <c r="L780" s="12" t="s">
        <v>1647</v>
      </c>
      <c r="M780" s="12" t="s">
        <v>64</v>
      </c>
      <c r="N780" s="12" t="s">
        <v>64</v>
      </c>
      <c r="O780" s="12" t="s">
        <v>1661</v>
      </c>
      <c r="P780" s="12">
        <v>17</v>
      </c>
      <c r="Q780" s="12">
        <v>42</v>
      </c>
      <c r="R780" s="12">
        <f t="shared" si="276"/>
        <v>25</v>
      </c>
      <c r="S780" s="12">
        <f>S779+R780</f>
        <v>42</v>
      </c>
      <c r="T780" s="14">
        <v>1.4423914076900175</v>
      </c>
      <c r="U780" s="56">
        <v>-25.294356299999993</v>
      </c>
      <c r="W780" s="57">
        <v>0.4713571297485778</v>
      </c>
      <c r="Y780" s="57">
        <v>6.1855845109194348E-2</v>
      </c>
      <c r="AA780" s="57">
        <f>W780/Y780</f>
        <v>7.6202520378872736</v>
      </c>
      <c r="AB780" s="19">
        <v>6.23</v>
      </c>
      <c r="AC780" s="17">
        <f>R780*T780*W780</f>
        <v>16.997036847569433</v>
      </c>
      <c r="AD780" s="18">
        <f>AD779+AC780</f>
        <v>48.557316835383119</v>
      </c>
    </row>
    <row r="781" spans="1:30" s="77" customFormat="1" ht="15.75" x14ac:dyDescent="0.25">
      <c r="A781" s="9" t="s">
        <v>1663</v>
      </c>
      <c r="B781" s="10">
        <v>227</v>
      </c>
      <c r="C781" s="11">
        <v>-117.085459</v>
      </c>
      <c r="D781" s="11">
        <v>46.781239999999997</v>
      </c>
      <c r="E781" s="11">
        <v>493476.45980000001</v>
      </c>
      <c r="F781" s="11">
        <v>5180858.1169999996</v>
      </c>
      <c r="G781" s="11" t="s">
        <v>58</v>
      </c>
      <c r="H781" s="12">
        <v>3</v>
      </c>
      <c r="I781" s="12" t="s">
        <v>29</v>
      </c>
      <c r="J781" s="13" t="s">
        <v>1660</v>
      </c>
      <c r="K781" s="12">
        <v>9</v>
      </c>
      <c r="L781" s="12" t="s">
        <v>1647</v>
      </c>
      <c r="M781" s="12" t="s">
        <v>66</v>
      </c>
      <c r="N781" s="12" t="s">
        <v>66</v>
      </c>
      <c r="O781" s="12" t="s">
        <v>1661</v>
      </c>
      <c r="P781" s="12">
        <v>42</v>
      </c>
      <c r="Q781" s="12">
        <v>69</v>
      </c>
      <c r="R781" s="12">
        <f t="shared" si="276"/>
        <v>27</v>
      </c>
      <c r="S781" s="12">
        <f>S780+R781</f>
        <v>69</v>
      </c>
      <c r="T781" s="14">
        <v>1.4601176578910975</v>
      </c>
      <c r="U781" s="56">
        <v>-24.577352399999992</v>
      </c>
      <c r="W781" s="57">
        <v>0.36828656261495613</v>
      </c>
      <c r="Y781" s="57">
        <v>4.435624573020127E-2</v>
      </c>
      <c r="AA781" s="57">
        <f>W781/Y781</f>
        <v>8.3029245724508485</v>
      </c>
      <c r="AB781" s="19">
        <v>6.72</v>
      </c>
      <c r="AC781" s="17">
        <f>R781*T781*W781</f>
        <v>14.519026257429044</v>
      </c>
      <c r="AD781" s="18">
        <f>AD780+AC781</f>
        <v>63.076343092812166</v>
      </c>
    </row>
    <row r="782" spans="1:30" s="77" customFormat="1" ht="15.75" x14ac:dyDescent="0.25">
      <c r="A782" s="9" t="s">
        <v>1664</v>
      </c>
      <c r="B782" s="10">
        <v>227</v>
      </c>
      <c r="C782" s="11">
        <v>-117.085459</v>
      </c>
      <c r="D782" s="11">
        <v>46.781239999999997</v>
      </c>
      <c r="E782" s="11">
        <v>493476.45980000001</v>
      </c>
      <c r="F782" s="11">
        <v>5180858.1169999996</v>
      </c>
      <c r="G782" s="11" t="s">
        <v>58</v>
      </c>
      <c r="H782" s="12">
        <v>3</v>
      </c>
      <c r="I782" s="12" t="s">
        <v>29</v>
      </c>
      <c r="J782" s="13" t="s">
        <v>1660</v>
      </c>
      <c r="K782" s="12">
        <v>9</v>
      </c>
      <c r="L782" s="12" t="s">
        <v>1647</v>
      </c>
      <c r="M782" s="12" t="s">
        <v>66</v>
      </c>
      <c r="N782" s="12" t="s">
        <v>736</v>
      </c>
      <c r="O782" s="12" t="s">
        <v>1661</v>
      </c>
      <c r="P782" s="12">
        <v>69</v>
      </c>
      <c r="Q782" s="12">
        <v>121</v>
      </c>
      <c r="R782" s="12">
        <f t="shared" si="276"/>
        <v>52</v>
      </c>
      <c r="S782" s="12">
        <f>S781+R782</f>
        <v>121</v>
      </c>
      <c r="T782" s="14">
        <v>1.452671439711362</v>
      </c>
      <c r="U782" s="56">
        <v>-24.201876899999998</v>
      </c>
      <c r="W782" s="57">
        <v>0.2211970888744729</v>
      </c>
      <c r="Y782" s="57">
        <v>3.2065763866363936E-2</v>
      </c>
      <c r="AA782" s="57">
        <f>W782/Y782</f>
        <v>6.8982323264253278</v>
      </c>
      <c r="AB782" s="19">
        <v>7.01</v>
      </c>
      <c r="AC782" s="17">
        <f>R782*T782*W782</f>
        <v>16.708988064872617</v>
      </c>
      <c r="AD782" s="18">
        <f>AD781+AC782</f>
        <v>79.78533115768478</v>
      </c>
    </row>
    <row r="783" spans="1:30" s="77" customFormat="1" ht="15.75" x14ac:dyDescent="0.25">
      <c r="A783" s="9" t="s">
        <v>1665</v>
      </c>
      <c r="B783" s="10">
        <v>227</v>
      </c>
      <c r="C783" s="11">
        <v>-117.085459</v>
      </c>
      <c r="D783" s="11">
        <v>46.781239999999997</v>
      </c>
      <c r="E783" s="11">
        <v>493476.45980000001</v>
      </c>
      <c r="F783" s="11">
        <v>5180858.1169999996</v>
      </c>
      <c r="G783" s="11" t="s">
        <v>58</v>
      </c>
      <c r="H783" s="12">
        <v>3</v>
      </c>
      <c r="I783" s="12" t="s">
        <v>29</v>
      </c>
      <c r="J783" s="13" t="s">
        <v>1660</v>
      </c>
      <c r="K783" s="12">
        <v>9</v>
      </c>
      <c r="L783" s="12" t="s">
        <v>1647</v>
      </c>
      <c r="M783" s="12" t="s">
        <v>66</v>
      </c>
      <c r="N783" s="12" t="s">
        <v>738</v>
      </c>
      <c r="O783" s="12" t="s">
        <v>1661</v>
      </c>
      <c r="P783" s="12">
        <v>121</v>
      </c>
      <c r="Q783" s="12">
        <v>150</v>
      </c>
      <c r="R783" s="12">
        <f t="shared" si="276"/>
        <v>29</v>
      </c>
      <c r="S783" s="12">
        <f>S782+R783</f>
        <v>150</v>
      </c>
      <c r="T783" s="14">
        <v>1.6155884587817915</v>
      </c>
      <c r="U783" s="56">
        <v>-22.293638399999995</v>
      </c>
      <c r="W783" s="57">
        <v>0.18315311707382192</v>
      </c>
      <c r="Y783" s="57">
        <v>3.2178423632168128E-2</v>
      </c>
      <c r="AA783" s="57">
        <f>W783/Y783</f>
        <v>5.6917989261204021</v>
      </c>
      <c r="AB783" s="19">
        <v>7.17</v>
      </c>
      <c r="AC783" s="17">
        <f>R783*T783*W783</f>
        <v>8.5811018018969332</v>
      </c>
      <c r="AD783" s="18">
        <f>AD782+AC783</f>
        <v>88.366432959581715</v>
      </c>
    </row>
    <row r="785" spans="1:30" s="77" customFormat="1" ht="15.75" x14ac:dyDescent="0.25">
      <c r="A785" s="9" t="s">
        <v>1672</v>
      </c>
      <c r="B785" s="10">
        <v>229</v>
      </c>
      <c r="C785" s="11">
        <v>-117.08462299999999</v>
      </c>
      <c r="D785" s="11">
        <v>46.781205999999997</v>
      </c>
      <c r="E785" s="11">
        <v>493540.2721</v>
      </c>
      <c r="F785" s="11">
        <v>5180854.2699999996</v>
      </c>
      <c r="G785" s="11" t="s">
        <v>28</v>
      </c>
      <c r="H785" s="12">
        <v>4</v>
      </c>
      <c r="I785" s="12" t="s">
        <v>29</v>
      </c>
      <c r="J785" s="13" t="s">
        <v>1673</v>
      </c>
      <c r="K785" s="12">
        <v>11</v>
      </c>
      <c r="L785" s="12" t="s">
        <v>1647</v>
      </c>
      <c r="M785" s="12" t="s">
        <v>31</v>
      </c>
      <c r="N785" s="12" t="s">
        <v>31</v>
      </c>
      <c r="O785" s="12" t="s">
        <v>1674</v>
      </c>
      <c r="P785" s="12">
        <v>0</v>
      </c>
      <c r="Q785" s="12">
        <v>24</v>
      </c>
      <c r="R785" s="12">
        <f t="shared" ref="R785:R789" si="277">Q785-P785</f>
        <v>24</v>
      </c>
      <c r="S785" s="12">
        <f>R785</f>
        <v>24</v>
      </c>
      <c r="T785" s="14">
        <v>1.2968641066003661</v>
      </c>
      <c r="U785" s="56">
        <v>-26.2510473</v>
      </c>
      <c r="W785" s="57">
        <v>1.6090430092656622</v>
      </c>
      <c r="Y785" s="57">
        <v>0.14325127921449313</v>
      </c>
      <c r="AA785" s="57">
        <f>W785/Y785</f>
        <v>11.232311628131493</v>
      </c>
      <c r="AB785" s="19">
        <v>5.94</v>
      </c>
      <c r="AC785" s="17">
        <f>R785*T785*W785</f>
        <v>50.081042992629065</v>
      </c>
      <c r="AD785" s="18">
        <f>AC785</f>
        <v>50.081042992629065</v>
      </c>
    </row>
    <row r="786" spans="1:30" s="77" customFormat="1" ht="15.75" x14ac:dyDescent="0.25">
      <c r="A786" s="9" t="s">
        <v>1675</v>
      </c>
      <c r="B786" s="10">
        <v>229</v>
      </c>
      <c r="C786" s="11">
        <v>-117.08462299999999</v>
      </c>
      <c r="D786" s="11">
        <v>46.781205999999997</v>
      </c>
      <c r="E786" s="11">
        <v>493540.2721</v>
      </c>
      <c r="F786" s="11">
        <v>5180854.2699999996</v>
      </c>
      <c r="G786" s="11" t="s">
        <v>28</v>
      </c>
      <c r="H786" s="12">
        <v>4</v>
      </c>
      <c r="I786" s="12" t="s">
        <v>29</v>
      </c>
      <c r="J786" s="13" t="s">
        <v>1673</v>
      </c>
      <c r="K786" s="12">
        <v>11</v>
      </c>
      <c r="L786" s="12" t="s">
        <v>1647</v>
      </c>
      <c r="M786" s="12" t="s">
        <v>35</v>
      </c>
      <c r="N786" s="12" t="s">
        <v>35</v>
      </c>
      <c r="O786" s="12" t="s">
        <v>1674</v>
      </c>
      <c r="P786" s="12">
        <v>24</v>
      </c>
      <c r="Q786" s="12">
        <v>52</v>
      </c>
      <c r="R786" s="12">
        <f t="shared" si="277"/>
        <v>28</v>
      </c>
      <c r="S786" s="12">
        <f>S785+R786</f>
        <v>52</v>
      </c>
      <c r="T786" s="14">
        <v>1.2566401815298753</v>
      </c>
      <c r="U786" s="56">
        <v>-25.309357500000004</v>
      </c>
      <c r="W786" s="57">
        <v>1.2847317279256441</v>
      </c>
      <c r="Y786" s="57">
        <v>0.12124536450265221</v>
      </c>
      <c r="AA786" s="57">
        <f>W786/Y786</f>
        <v>10.596130690815325</v>
      </c>
      <c r="AB786" s="19">
        <v>6.48</v>
      </c>
      <c r="AC786" s="17">
        <f>R786*T786*W786</f>
        <v>45.204474330334811</v>
      </c>
      <c r="AD786" s="18">
        <f>AD785+AC786</f>
        <v>95.285517322963869</v>
      </c>
    </row>
    <row r="787" spans="1:30" s="77" customFormat="1" ht="15.75" x14ac:dyDescent="0.25">
      <c r="A787" s="9" t="s">
        <v>1676</v>
      </c>
      <c r="B787" s="10">
        <v>229</v>
      </c>
      <c r="C787" s="11">
        <v>-117.08462299999999</v>
      </c>
      <c r="D787" s="11">
        <v>46.781205999999997</v>
      </c>
      <c r="E787" s="11">
        <v>493540.2721</v>
      </c>
      <c r="F787" s="11">
        <v>5180854.2699999996</v>
      </c>
      <c r="G787" s="11" t="s">
        <v>28</v>
      </c>
      <c r="H787" s="12">
        <v>4</v>
      </c>
      <c r="I787" s="12" t="s">
        <v>29</v>
      </c>
      <c r="J787" s="13" t="s">
        <v>1673</v>
      </c>
      <c r="K787" s="12">
        <v>11</v>
      </c>
      <c r="L787" s="12" t="s">
        <v>1647</v>
      </c>
      <c r="M787" s="12" t="s">
        <v>66</v>
      </c>
      <c r="N787" s="12" t="s">
        <v>66</v>
      </c>
      <c r="O787" s="12" t="s">
        <v>1674</v>
      </c>
      <c r="P787" s="12">
        <v>52</v>
      </c>
      <c r="Q787" s="12">
        <v>82</v>
      </c>
      <c r="R787" s="12">
        <f t="shared" si="277"/>
        <v>30</v>
      </c>
      <c r="S787" s="12">
        <f>S786+R787</f>
        <v>82</v>
      </c>
      <c r="T787" s="14">
        <v>1.4137849645332401</v>
      </c>
      <c r="U787" s="56">
        <v>-24.898757500000002</v>
      </c>
      <c r="W787" s="57">
        <v>0.69588690676539888</v>
      </c>
      <c r="Y787" s="57">
        <v>7.1985251369297149E-2</v>
      </c>
      <c r="AA787" s="57">
        <f>W787/Y787</f>
        <v>9.6670761514101713</v>
      </c>
      <c r="AB787" s="19">
        <v>6.74</v>
      </c>
      <c r="AC787" s="17">
        <f>R787*T787*W787</f>
        <v>29.515033374013971</v>
      </c>
      <c r="AD787" s="18">
        <f>AD786+AC787</f>
        <v>124.80055069697784</v>
      </c>
    </row>
    <row r="788" spans="1:30" s="77" customFormat="1" ht="15.75" x14ac:dyDescent="0.25">
      <c r="A788" s="9" t="s">
        <v>1677</v>
      </c>
      <c r="B788" s="10">
        <v>229</v>
      </c>
      <c r="C788" s="11">
        <v>-117.08462299999999</v>
      </c>
      <c r="D788" s="11">
        <v>46.781205999999997</v>
      </c>
      <c r="E788" s="11">
        <v>493540.2721</v>
      </c>
      <c r="F788" s="11">
        <v>5180854.2699999996</v>
      </c>
      <c r="G788" s="11" t="s">
        <v>28</v>
      </c>
      <c r="H788" s="12">
        <v>4</v>
      </c>
      <c r="I788" s="12" t="s">
        <v>29</v>
      </c>
      <c r="J788" s="13" t="s">
        <v>1673</v>
      </c>
      <c r="K788" s="12">
        <v>11</v>
      </c>
      <c r="L788" s="12" t="s">
        <v>1647</v>
      </c>
      <c r="M788" s="12" t="s">
        <v>165</v>
      </c>
      <c r="N788" s="33" t="s">
        <v>165</v>
      </c>
      <c r="O788" s="33" t="s">
        <v>1674</v>
      </c>
      <c r="P788" s="33">
        <v>82</v>
      </c>
      <c r="Q788" s="33">
        <v>93</v>
      </c>
      <c r="R788" s="12">
        <f t="shared" si="277"/>
        <v>11</v>
      </c>
      <c r="S788" s="12">
        <f>S787+R788</f>
        <v>93</v>
      </c>
      <c r="T788" s="14">
        <v>1.5799067042581112</v>
      </c>
      <c r="U788" s="81">
        <v>-24.760874399999999</v>
      </c>
      <c r="W788" s="80">
        <v>0.44898382985057961</v>
      </c>
      <c r="Y788" s="80">
        <v>5.7438454811038125E-2</v>
      </c>
      <c r="AA788" s="57">
        <f>W788/Y788</f>
        <v>7.8167811325644676</v>
      </c>
      <c r="AB788" s="19">
        <v>7.01</v>
      </c>
      <c r="AC788" s="17">
        <f>R788*T788*W788</f>
        <v>7.802878191728551</v>
      </c>
      <c r="AD788" s="18">
        <f>AD787+AC788</f>
        <v>132.60342888870639</v>
      </c>
    </row>
    <row r="789" spans="1:30" s="77" customFormat="1" ht="15.75" x14ac:dyDescent="0.25">
      <c r="A789" s="9" t="s">
        <v>1678</v>
      </c>
      <c r="B789" s="10">
        <v>229</v>
      </c>
      <c r="C789" s="11">
        <v>-117.08462299999999</v>
      </c>
      <c r="D789" s="11">
        <v>46.781205999999997</v>
      </c>
      <c r="E789" s="11">
        <v>493540.2721</v>
      </c>
      <c r="F789" s="11">
        <v>5180854.2699999996</v>
      </c>
      <c r="G789" s="11" t="s">
        <v>28</v>
      </c>
      <c r="H789" s="12">
        <v>4</v>
      </c>
      <c r="I789" s="12" t="s">
        <v>29</v>
      </c>
      <c r="J789" s="13" t="s">
        <v>1673</v>
      </c>
      <c r="K789" s="12">
        <v>11</v>
      </c>
      <c r="L789" s="12" t="s">
        <v>1647</v>
      </c>
      <c r="M789" s="12" t="s">
        <v>37</v>
      </c>
      <c r="N789" s="33" t="s">
        <v>219</v>
      </c>
      <c r="O789" s="33" t="s">
        <v>1674</v>
      </c>
      <c r="P789" s="33">
        <v>93</v>
      </c>
      <c r="Q789" s="33">
        <v>153</v>
      </c>
      <c r="R789" s="12">
        <f t="shared" si="277"/>
        <v>60</v>
      </c>
      <c r="S789" s="12">
        <f>S788+R789</f>
        <v>153</v>
      </c>
      <c r="T789" s="14">
        <v>1.5301202790141359</v>
      </c>
      <c r="U789" s="56">
        <v>-23.927688500000002</v>
      </c>
      <c r="W789" s="57">
        <v>0.18915634494040665</v>
      </c>
      <c r="Y789" s="57">
        <v>2.6974760458050948E-2</v>
      </c>
      <c r="AA789" s="57">
        <f>W789/Y789</f>
        <v>7.0123456790123457</v>
      </c>
      <c r="AB789" s="19">
        <v>7.12</v>
      </c>
      <c r="AC789" s="17">
        <f>R789*T789*W789</f>
        <v>17.365917557850551</v>
      </c>
      <c r="AD789" s="18">
        <f>AD788+AC789</f>
        <v>149.96934644655693</v>
      </c>
    </row>
    <row r="791" spans="1:30" s="77" customFormat="1" ht="15.75" x14ac:dyDescent="0.25">
      <c r="A791" s="9" t="s">
        <v>1685</v>
      </c>
      <c r="B791" s="10">
        <v>231</v>
      </c>
      <c r="C791" s="11">
        <v>-117.083787</v>
      </c>
      <c r="D791" s="11">
        <v>46.781247999999998</v>
      </c>
      <c r="E791" s="11">
        <v>493604.09340000001</v>
      </c>
      <c r="F791" s="11">
        <v>5180858.8679999998</v>
      </c>
      <c r="G791" s="11" t="s">
        <v>58</v>
      </c>
      <c r="H791" s="12">
        <v>6</v>
      </c>
      <c r="I791" s="12" t="s">
        <v>29</v>
      </c>
      <c r="J791" s="13" t="s">
        <v>1686</v>
      </c>
      <c r="K791" s="12">
        <v>13</v>
      </c>
      <c r="L791" s="12" t="s">
        <v>1647</v>
      </c>
      <c r="M791" s="12" t="s">
        <v>31</v>
      </c>
      <c r="N791" s="12" t="s">
        <v>1174</v>
      </c>
      <c r="O791" s="12" t="s">
        <v>1687</v>
      </c>
      <c r="P791" s="12">
        <v>0</v>
      </c>
      <c r="Q791" s="12">
        <v>11</v>
      </c>
      <c r="R791" s="12">
        <f t="shared" ref="R791:R796" si="278">Q791-P791</f>
        <v>11</v>
      </c>
      <c r="S791" s="12">
        <f>R791</f>
        <v>11</v>
      </c>
      <c r="T791" s="14">
        <v>1.2838649457654454</v>
      </c>
      <c r="U791" s="56">
        <v>-26.069994000000001</v>
      </c>
      <c r="W791" s="57">
        <v>1.5531844845618701</v>
      </c>
      <c r="Y791" s="57">
        <v>0.13450411531990361</v>
      </c>
      <c r="AA791" s="57">
        <f t="shared" ref="AA791:AA796" si="279">W791/Y791</f>
        <v>11.547486713456962</v>
      </c>
      <c r="AB791" s="19">
        <v>5.29</v>
      </c>
      <c r="AC791" s="17">
        <f t="shared" ref="AC791:AC796" si="280">R791*T791*W791</f>
        <v>21.934870254393321</v>
      </c>
      <c r="AD791" s="18">
        <f>AC791</f>
        <v>21.934870254393321</v>
      </c>
    </row>
    <row r="792" spans="1:30" s="77" customFormat="1" ht="15.75" x14ac:dyDescent="0.25">
      <c r="A792" s="9" t="s">
        <v>1688</v>
      </c>
      <c r="B792" s="10">
        <v>231</v>
      </c>
      <c r="C792" s="11">
        <v>-117.083787</v>
      </c>
      <c r="D792" s="11">
        <v>46.781247999999998</v>
      </c>
      <c r="E792" s="11">
        <v>493604.09340000001</v>
      </c>
      <c r="F792" s="11">
        <v>5180858.8679999998</v>
      </c>
      <c r="G792" s="11" t="s">
        <v>58</v>
      </c>
      <c r="H792" s="12">
        <v>6</v>
      </c>
      <c r="I792" s="12" t="s">
        <v>29</v>
      </c>
      <c r="J792" s="13" t="s">
        <v>1686</v>
      </c>
      <c r="K792" s="12">
        <v>13</v>
      </c>
      <c r="L792" s="12" t="s">
        <v>1647</v>
      </c>
      <c r="M792" s="12" t="s">
        <v>31</v>
      </c>
      <c r="N792" s="12" t="s">
        <v>1177</v>
      </c>
      <c r="O792" s="12" t="s">
        <v>1687</v>
      </c>
      <c r="P792" s="12">
        <v>11</v>
      </c>
      <c r="Q792" s="12">
        <v>28</v>
      </c>
      <c r="R792" s="12">
        <f t="shared" si="278"/>
        <v>17</v>
      </c>
      <c r="S792" s="12">
        <f>S791+R792</f>
        <v>28</v>
      </c>
      <c r="T792" s="14">
        <v>1.3772461297887815</v>
      </c>
      <c r="U792" s="56">
        <v>-25.567008999999999</v>
      </c>
      <c r="W792" s="57">
        <v>1.1809202888291097</v>
      </c>
      <c r="Y792" s="57">
        <v>0.10933975175798762</v>
      </c>
      <c r="AA792" s="57">
        <f t="shared" si="279"/>
        <v>10.800466160220999</v>
      </c>
      <c r="AB792" s="19">
        <v>5.73</v>
      </c>
      <c r="AC792" s="17">
        <f t="shared" si="280"/>
        <v>27.649104255442001</v>
      </c>
      <c r="AD792" s="18">
        <f>AD791+AC792</f>
        <v>49.583974509835322</v>
      </c>
    </row>
    <row r="793" spans="1:30" s="77" customFormat="1" ht="15.75" x14ac:dyDescent="0.25">
      <c r="A793" s="9" t="s">
        <v>1689</v>
      </c>
      <c r="B793" s="10">
        <v>231</v>
      </c>
      <c r="C793" s="11">
        <v>-117.083787</v>
      </c>
      <c r="D793" s="11">
        <v>46.781247999999998</v>
      </c>
      <c r="E793" s="11">
        <v>493604.09340000001</v>
      </c>
      <c r="F793" s="11">
        <v>5180858.8679999998</v>
      </c>
      <c r="G793" s="11" t="s">
        <v>58</v>
      </c>
      <c r="H793" s="12">
        <v>6</v>
      </c>
      <c r="I793" s="12" t="s">
        <v>29</v>
      </c>
      <c r="J793" s="13" t="s">
        <v>1686</v>
      </c>
      <c r="K793" s="12">
        <v>13</v>
      </c>
      <c r="L793" s="12" t="s">
        <v>1647</v>
      </c>
      <c r="M793" s="12" t="s">
        <v>29</v>
      </c>
      <c r="N793" s="12" t="s">
        <v>29</v>
      </c>
      <c r="O793" s="12" t="s">
        <v>1687</v>
      </c>
      <c r="P793" s="12">
        <v>28</v>
      </c>
      <c r="Q793" s="12">
        <v>48</v>
      </c>
      <c r="R793" s="12">
        <f t="shared" si="278"/>
        <v>20</v>
      </c>
      <c r="S793" s="12">
        <f>S792+R793</f>
        <v>48</v>
      </c>
      <c r="T793" s="14">
        <v>1.2847409761695379</v>
      </c>
      <c r="U793" s="56">
        <v>-25.139985000000003</v>
      </c>
      <c r="W793" s="57">
        <v>0.69610875106202197</v>
      </c>
      <c r="Y793" s="57">
        <v>6.9002171245161906E-2</v>
      </c>
      <c r="AA793" s="57">
        <f t="shared" si="279"/>
        <v>10.08821517498016</v>
      </c>
      <c r="AB793" s="19">
        <v>6.42</v>
      </c>
      <c r="AC793" s="17">
        <f t="shared" si="280"/>
        <v>17.886388727191598</v>
      </c>
      <c r="AD793" s="18">
        <f>AD792+AC793</f>
        <v>67.470363237026916</v>
      </c>
    </row>
    <row r="794" spans="1:30" s="77" customFormat="1" ht="15.75" x14ac:dyDescent="0.25">
      <c r="A794" s="9" t="s">
        <v>1690</v>
      </c>
      <c r="B794" s="10">
        <v>231</v>
      </c>
      <c r="C794" s="11">
        <v>-117.083787</v>
      </c>
      <c r="D794" s="11">
        <v>46.781247999999998</v>
      </c>
      <c r="E794" s="11">
        <v>493604.09340000001</v>
      </c>
      <c r="F794" s="11">
        <v>5180858.8679999998</v>
      </c>
      <c r="G794" s="11" t="s">
        <v>58</v>
      </c>
      <c r="H794" s="12">
        <v>6</v>
      </c>
      <c r="I794" s="12" t="s">
        <v>29</v>
      </c>
      <c r="J794" s="13" t="s">
        <v>1686</v>
      </c>
      <c r="K794" s="12">
        <v>13</v>
      </c>
      <c r="L794" s="12" t="s">
        <v>1647</v>
      </c>
      <c r="M794" s="12" t="s">
        <v>66</v>
      </c>
      <c r="N794" s="33" t="s">
        <v>736</v>
      </c>
      <c r="O794" s="33" t="s">
        <v>1687</v>
      </c>
      <c r="P794" s="33">
        <v>48</v>
      </c>
      <c r="Q794" s="33">
        <v>87</v>
      </c>
      <c r="R794" s="12">
        <f t="shared" si="278"/>
        <v>39</v>
      </c>
      <c r="S794" s="12">
        <f>S793+R794</f>
        <v>87</v>
      </c>
      <c r="T794" s="14">
        <v>1.4312467358336067</v>
      </c>
      <c r="U794" s="56">
        <v>-24.576436500000007</v>
      </c>
      <c r="W794" s="57">
        <v>0.32093653570860509</v>
      </c>
      <c r="Y794" s="57">
        <v>3.9992683314776525E-2</v>
      </c>
      <c r="AA794" s="57">
        <f t="shared" si="279"/>
        <v>8.0248812809723429</v>
      </c>
      <c r="AB794" s="19">
        <v>6.84</v>
      </c>
      <c r="AC794" s="17">
        <f t="shared" si="280"/>
        <v>17.914235396564784</v>
      </c>
      <c r="AD794" s="18">
        <f>AD793+AC794</f>
        <v>85.384598633591708</v>
      </c>
    </row>
    <row r="795" spans="1:30" s="77" customFormat="1" ht="15.75" x14ac:dyDescent="0.25">
      <c r="A795" s="9" t="s">
        <v>1691</v>
      </c>
      <c r="B795" s="10">
        <v>231</v>
      </c>
      <c r="C795" s="11">
        <v>-117.083787</v>
      </c>
      <c r="D795" s="11">
        <v>46.781247999999998</v>
      </c>
      <c r="E795" s="11">
        <v>493604.09340000001</v>
      </c>
      <c r="F795" s="11">
        <v>5180858.8679999998</v>
      </c>
      <c r="G795" s="11" t="s">
        <v>58</v>
      </c>
      <c r="H795" s="12">
        <v>6</v>
      </c>
      <c r="I795" s="12" t="s">
        <v>29</v>
      </c>
      <c r="J795" s="13" t="s">
        <v>1686</v>
      </c>
      <c r="K795" s="12">
        <v>13</v>
      </c>
      <c r="L795" s="12" t="s">
        <v>1647</v>
      </c>
      <c r="M795" s="12" t="s">
        <v>135</v>
      </c>
      <c r="N795" s="33" t="s">
        <v>135</v>
      </c>
      <c r="O795" s="33" t="s">
        <v>1687</v>
      </c>
      <c r="P795" s="33">
        <v>87</v>
      </c>
      <c r="Q795" s="33">
        <v>107</v>
      </c>
      <c r="R795" s="12">
        <f t="shared" si="278"/>
        <v>20</v>
      </c>
      <c r="S795" s="12">
        <f>S794+R795</f>
        <v>107</v>
      </c>
      <c r="T795" s="14">
        <v>1.5025843045265697</v>
      </c>
      <c r="U795" s="56">
        <v>-24.468654000000001</v>
      </c>
      <c r="W795" s="57">
        <v>0.17998969013116442</v>
      </c>
      <c r="Y795" s="57">
        <v>3.0953853790786027E-2</v>
      </c>
      <c r="AA795" s="57">
        <f t="shared" si="279"/>
        <v>5.8147748370104919</v>
      </c>
      <c r="AB795" s="19">
        <v>7.16</v>
      </c>
      <c r="AC795" s="17">
        <f t="shared" si="280"/>
        <v>5.4089936673537693</v>
      </c>
      <c r="AD795" s="18">
        <f>AD794+AC795</f>
        <v>90.793592300945477</v>
      </c>
    </row>
    <row r="796" spans="1:30" s="77" customFormat="1" ht="15.75" x14ac:dyDescent="0.25">
      <c r="A796" s="9" t="s">
        <v>1692</v>
      </c>
      <c r="B796" s="10">
        <v>231</v>
      </c>
      <c r="C796" s="11">
        <v>-117.083787</v>
      </c>
      <c r="D796" s="11">
        <v>46.781247999999998</v>
      </c>
      <c r="E796" s="11">
        <v>493604.09340000001</v>
      </c>
      <c r="F796" s="11">
        <v>5180858.8679999998</v>
      </c>
      <c r="G796" s="11" t="s">
        <v>58</v>
      </c>
      <c r="H796" s="12">
        <v>6</v>
      </c>
      <c r="I796" s="12" t="s">
        <v>29</v>
      </c>
      <c r="J796" s="13" t="s">
        <v>1686</v>
      </c>
      <c r="K796" s="12">
        <v>13</v>
      </c>
      <c r="L796" s="12" t="s">
        <v>1647</v>
      </c>
      <c r="M796" s="12" t="s">
        <v>66</v>
      </c>
      <c r="N796" s="33" t="s">
        <v>738</v>
      </c>
      <c r="O796" s="33" t="s">
        <v>1687</v>
      </c>
      <c r="P796" s="33">
        <v>107</v>
      </c>
      <c r="Q796" s="33">
        <v>153</v>
      </c>
      <c r="R796" s="12">
        <f t="shared" si="278"/>
        <v>46</v>
      </c>
      <c r="S796" s="12">
        <f>S795+R796</f>
        <v>153</v>
      </c>
      <c r="T796" s="14">
        <v>1.4702370354372232</v>
      </c>
      <c r="U796" s="56">
        <v>-23.859939500000003</v>
      </c>
      <c r="W796" s="57">
        <v>0.12175735559824263</v>
      </c>
      <c r="Y796" s="57">
        <v>2.2167405237832595E-2</v>
      </c>
      <c r="AA796" s="57">
        <f t="shared" si="279"/>
        <v>5.4926300255675473</v>
      </c>
      <c r="AB796" s="19">
        <v>7.45</v>
      </c>
      <c r="AC796" s="17">
        <f t="shared" si="280"/>
        <v>8.2345599827220592</v>
      </c>
      <c r="AD796" s="18">
        <f>AD795+AC796</f>
        <v>99.028152283667538</v>
      </c>
    </row>
    <row r="798" spans="1:30" s="77" customFormat="1" ht="15.75" x14ac:dyDescent="0.25">
      <c r="A798" s="9" t="s">
        <v>1699</v>
      </c>
      <c r="B798" s="10">
        <v>233</v>
      </c>
      <c r="C798" s="11">
        <v>-117.08295099999999</v>
      </c>
      <c r="D798" s="11">
        <v>46.781232000000003</v>
      </c>
      <c r="E798" s="11">
        <v>493667.90789999999</v>
      </c>
      <c r="F798" s="11">
        <v>5180857.023</v>
      </c>
      <c r="G798" s="11" t="s">
        <v>175</v>
      </c>
      <c r="H798" s="12">
        <v>1</v>
      </c>
      <c r="I798" s="12" t="s">
        <v>59</v>
      </c>
      <c r="J798" s="13" t="s">
        <v>1700</v>
      </c>
      <c r="K798" s="12">
        <v>15</v>
      </c>
      <c r="L798" s="12" t="s">
        <v>1647</v>
      </c>
      <c r="M798" s="12" t="s">
        <v>31</v>
      </c>
      <c r="N798" s="12" t="s">
        <v>31</v>
      </c>
      <c r="O798" s="12" t="s">
        <v>1701</v>
      </c>
      <c r="P798" s="12">
        <v>0</v>
      </c>
      <c r="Q798" s="12">
        <v>24</v>
      </c>
      <c r="R798" s="12">
        <f t="shared" ref="R798:R802" si="281">Q798-P798</f>
        <v>24</v>
      </c>
      <c r="S798" s="12">
        <f>R798</f>
        <v>24</v>
      </c>
      <c r="T798" s="14">
        <v>1.2512210386107956</v>
      </c>
      <c r="U798" s="56">
        <v>-26.047411000000004</v>
      </c>
      <c r="W798" s="57">
        <v>1.6776305397103994</v>
      </c>
      <c r="Y798" s="57">
        <v>0.14226805128955197</v>
      </c>
      <c r="AA798" s="57">
        <f>W798/Y798</f>
        <v>11.792039916931111</v>
      </c>
      <c r="AB798" s="19">
        <v>5.64</v>
      </c>
      <c r="AC798" s="17">
        <f>R798*T798*W798</f>
        <v>50.378079031239253</v>
      </c>
      <c r="AD798" s="18">
        <f>AC798</f>
        <v>50.378079031239253</v>
      </c>
    </row>
    <row r="799" spans="1:30" s="77" customFormat="1" ht="15.75" x14ac:dyDescent="0.25">
      <c r="A799" s="9" t="s">
        <v>1702</v>
      </c>
      <c r="B799" s="10">
        <v>233</v>
      </c>
      <c r="C799" s="11">
        <v>-117.08295099999999</v>
      </c>
      <c r="D799" s="11">
        <v>46.781232000000003</v>
      </c>
      <c r="E799" s="11">
        <v>493667.90789999999</v>
      </c>
      <c r="F799" s="11">
        <v>5180857.023</v>
      </c>
      <c r="G799" s="11" t="s">
        <v>175</v>
      </c>
      <c r="H799" s="12">
        <v>1</v>
      </c>
      <c r="I799" s="12" t="s">
        <v>59</v>
      </c>
      <c r="J799" s="13" t="s">
        <v>1700</v>
      </c>
      <c r="K799" s="12">
        <v>15</v>
      </c>
      <c r="L799" s="12" t="s">
        <v>1647</v>
      </c>
      <c r="M799" s="12" t="s">
        <v>29</v>
      </c>
      <c r="N799" s="12" t="s">
        <v>29</v>
      </c>
      <c r="O799" s="12" t="s">
        <v>1701</v>
      </c>
      <c r="P799" s="12">
        <v>24</v>
      </c>
      <c r="Q799" s="12">
        <v>46</v>
      </c>
      <c r="R799" s="12">
        <f t="shared" si="281"/>
        <v>22</v>
      </c>
      <c r="S799" s="12">
        <f>S798+R799</f>
        <v>46</v>
      </c>
      <c r="T799" s="14">
        <v>1.1796455867237354</v>
      </c>
      <c r="U799" s="56">
        <v>-24.916207999999997</v>
      </c>
      <c r="W799" s="57">
        <v>0.77808930795232145</v>
      </c>
      <c r="Y799" s="57">
        <v>8.0728073296566435E-2</v>
      </c>
      <c r="AA799" s="57">
        <f>W799/Y799</f>
        <v>9.6383980959621827</v>
      </c>
      <c r="AB799" s="19">
        <v>6.44</v>
      </c>
      <c r="AC799" s="17">
        <f>R799*T799*W799</f>
        <v>20.193131600463392</v>
      </c>
      <c r="AD799" s="18">
        <f>AD798+AC799</f>
        <v>70.571210631702641</v>
      </c>
    </row>
    <row r="800" spans="1:30" s="77" customFormat="1" ht="15.75" x14ac:dyDescent="0.25">
      <c r="A800" s="9" t="s">
        <v>1703</v>
      </c>
      <c r="B800" s="10">
        <v>233</v>
      </c>
      <c r="C800" s="11">
        <v>-117.08295099999999</v>
      </c>
      <c r="D800" s="11">
        <v>46.781232000000003</v>
      </c>
      <c r="E800" s="11">
        <v>493667.90789999999</v>
      </c>
      <c r="F800" s="11">
        <v>5180857.023</v>
      </c>
      <c r="G800" s="11" t="s">
        <v>175</v>
      </c>
      <c r="H800" s="12">
        <v>1</v>
      </c>
      <c r="I800" s="12" t="s">
        <v>59</v>
      </c>
      <c r="J800" s="13" t="s">
        <v>1700</v>
      </c>
      <c r="K800" s="12">
        <v>15</v>
      </c>
      <c r="L800" s="12" t="s">
        <v>1647</v>
      </c>
      <c r="M800" s="12" t="s">
        <v>66</v>
      </c>
      <c r="N800" s="12" t="s">
        <v>67</v>
      </c>
      <c r="O800" s="12" t="s">
        <v>1701</v>
      </c>
      <c r="P800" s="12">
        <v>46</v>
      </c>
      <c r="Q800" s="12">
        <v>77</v>
      </c>
      <c r="R800" s="12">
        <f t="shared" si="281"/>
        <v>31</v>
      </c>
      <c r="S800" s="12">
        <f>S799+R800</f>
        <v>77</v>
      </c>
      <c r="T800" s="14">
        <v>1.1346006685262069</v>
      </c>
      <c r="U800" s="56">
        <v>-24.861803500000001</v>
      </c>
      <c r="W800" s="57">
        <v>0.65379996100604409</v>
      </c>
      <c r="Y800" s="57">
        <v>6.8757392604146358E-2</v>
      </c>
      <c r="AA800" s="57">
        <f>W800/Y800</f>
        <v>9.5087951454200024</v>
      </c>
      <c r="AB800" s="19">
        <v>6.76</v>
      </c>
      <c r="AC800" s="17">
        <f>R800*T800*W800</f>
        <v>22.995858058035836</v>
      </c>
      <c r="AD800" s="18">
        <f>AD799+AC800</f>
        <v>93.567068689738477</v>
      </c>
    </row>
    <row r="801" spans="1:30" s="77" customFormat="1" ht="15.75" x14ac:dyDescent="0.25">
      <c r="A801" s="9" t="s">
        <v>1704</v>
      </c>
      <c r="B801" s="10">
        <v>233</v>
      </c>
      <c r="C801" s="11">
        <v>-117.08295099999999</v>
      </c>
      <c r="D801" s="11">
        <v>46.781232000000003</v>
      </c>
      <c r="E801" s="11">
        <v>493667.90789999999</v>
      </c>
      <c r="F801" s="11">
        <v>5180857.023</v>
      </c>
      <c r="G801" s="11" t="s">
        <v>175</v>
      </c>
      <c r="H801" s="12">
        <v>1</v>
      </c>
      <c r="I801" s="12" t="s">
        <v>59</v>
      </c>
      <c r="J801" s="13" t="s">
        <v>1700</v>
      </c>
      <c r="K801" s="12">
        <v>15</v>
      </c>
      <c r="L801" s="12" t="s">
        <v>1647</v>
      </c>
      <c r="M801" s="12" t="s">
        <v>66</v>
      </c>
      <c r="N801" s="12" t="s">
        <v>69</v>
      </c>
      <c r="O801" s="12" t="s">
        <v>1701</v>
      </c>
      <c r="P801" s="12">
        <v>77</v>
      </c>
      <c r="Q801" s="12">
        <v>118</v>
      </c>
      <c r="R801" s="12">
        <f t="shared" si="281"/>
        <v>41</v>
      </c>
      <c r="S801" s="12">
        <f>S800+R801</f>
        <v>118</v>
      </c>
      <c r="T801" s="14">
        <v>1.2529429010274418</v>
      </c>
      <c r="U801" s="81">
        <v>-13.8909216</v>
      </c>
      <c r="V801" s="50">
        <v>-24.778469399999999</v>
      </c>
      <c r="W801" s="80">
        <v>1.5183779943158751</v>
      </c>
      <c r="X801" s="51">
        <v>0.42080529980588743</v>
      </c>
      <c r="Y801" s="80">
        <v>5.2388144539179865E-2</v>
      </c>
      <c r="Z801" s="51">
        <v>4.4988157355795769E-2</v>
      </c>
      <c r="AA801" s="57">
        <f>W801/Y801</f>
        <v>28.983236716473435</v>
      </c>
      <c r="AB801" s="19">
        <v>7.63</v>
      </c>
      <c r="AC801" s="17">
        <f>R801*T801*W801</f>
        <v>78.000078091228801</v>
      </c>
      <c r="AD801" s="18">
        <f>AD800+AC801</f>
        <v>171.56714678096728</v>
      </c>
    </row>
    <row r="802" spans="1:30" s="77" customFormat="1" ht="15.75" x14ac:dyDescent="0.25">
      <c r="A802" s="9" t="s">
        <v>1705</v>
      </c>
      <c r="B802" s="10">
        <v>233</v>
      </c>
      <c r="C802" s="11">
        <v>-117.08295099999999</v>
      </c>
      <c r="D802" s="11">
        <v>46.781232000000003</v>
      </c>
      <c r="E802" s="11">
        <v>493667.90789999999</v>
      </c>
      <c r="F802" s="11">
        <v>5180857.023</v>
      </c>
      <c r="G802" s="11" t="s">
        <v>175</v>
      </c>
      <c r="H802" s="12">
        <v>1</v>
      </c>
      <c r="I802" s="12" t="s">
        <v>59</v>
      </c>
      <c r="J802" s="13" t="s">
        <v>1700</v>
      </c>
      <c r="K802" s="12">
        <v>15</v>
      </c>
      <c r="L802" s="12" t="s">
        <v>1647</v>
      </c>
      <c r="M802" s="12" t="s">
        <v>234</v>
      </c>
      <c r="N802" s="12" t="s">
        <v>1706</v>
      </c>
      <c r="O802" s="12" t="s">
        <v>1701</v>
      </c>
      <c r="P802" s="12">
        <v>118</v>
      </c>
      <c r="Q802" s="12">
        <v>153</v>
      </c>
      <c r="R802" s="12">
        <f t="shared" si="281"/>
        <v>35</v>
      </c>
      <c r="S802" s="12">
        <f>S801+R802</f>
        <v>153</v>
      </c>
      <c r="T802" s="14">
        <v>1.3003953569002173</v>
      </c>
      <c r="U802" s="56">
        <v>-16.673413000000004</v>
      </c>
      <c r="V802" s="50">
        <v>-23.5867662</v>
      </c>
      <c r="W802" s="57">
        <v>0.30478017216476977</v>
      </c>
      <c r="X802" s="51">
        <v>0.14948874162747611</v>
      </c>
      <c r="Y802" s="57">
        <v>2.5205962216188114E-2</v>
      </c>
      <c r="Z802" s="51">
        <v>2.242731936725096E-2</v>
      </c>
      <c r="AA802" s="57">
        <f>W802/Y802</f>
        <v>12.091590455889429</v>
      </c>
      <c r="AB802" s="19">
        <v>7.94</v>
      </c>
      <c r="AC802" s="17">
        <f>R802*T802*W802</f>
        <v>13.871715226541042</v>
      </c>
      <c r="AD802" s="18">
        <f>AD801+AC802</f>
        <v>185.43886200750831</v>
      </c>
    </row>
    <row r="804" spans="1:30" s="77" customFormat="1" ht="15.75" x14ac:dyDescent="0.25">
      <c r="A804" s="9" t="s">
        <v>1713</v>
      </c>
      <c r="B804" s="10">
        <v>235</v>
      </c>
      <c r="C804" s="11">
        <v>-117.082115</v>
      </c>
      <c r="D804" s="11">
        <v>46.781337999999998</v>
      </c>
      <c r="E804" s="11">
        <v>493731.7365</v>
      </c>
      <c r="F804" s="11">
        <v>5180868.7350000003</v>
      </c>
      <c r="G804" s="11" t="s">
        <v>58</v>
      </c>
      <c r="H804" s="12">
        <v>3</v>
      </c>
      <c r="I804" s="12" t="s">
        <v>59</v>
      </c>
      <c r="J804" s="13" t="s">
        <v>1714</v>
      </c>
      <c r="K804" s="12">
        <v>17</v>
      </c>
      <c r="L804" s="12" t="s">
        <v>1647</v>
      </c>
      <c r="M804" s="12" t="s">
        <v>31</v>
      </c>
      <c r="N804" s="12" t="s">
        <v>31</v>
      </c>
      <c r="O804" s="12" t="s">
        <v>1715</v>
      </c>
      <c r="P804" s="12">
        <v>0</v>
      </c>
      <c r="Q804" s="12">
        <v>20</v>
      </c>
      <c r="R804" s="12">
        <f t="shared" ref="R804:R808" si="282">Q804-P804</f>
        <v>20</v>
      </c>
      <c r="S804" s="12">
        <f>R804</f>
        <v>20</v>
      </c>
      <c r="T804" s="14">
        <v>1.3010294898765995</v>
      </c>
      <c r="U804" s="56">
        <v>-26.0812855</v>
      </c>
      <c r="W804" s="57">
        <v>1.8004452478356008</v>
      </c>
      <c r="Y804" s="57">
        <v>0.15558557701455622</v>
      </c>
      <c r="AA804" s="57">
        <f>W804/Y804</f>
        <v>11.572057528617549</v>
      </c>
      <c r="AB804" s="19">
        <v>5</v>
      </c>
      <c r="AC804" s="17">
        <f>R804*T804*W804</f>
        <v>46.848647246845992</v>
      </c>
      <c r="AD804" s="18">
        <f>AC804</f>
        <v>46.848647246845992</v>
      </c>
    </row>
    <row r="805" spans="1:30" s="77" customFormat="1" ht="15.75" x14ac:dyDescent="0.25">
      <c r="A805" s="9" t="s">
        <v>1716</v>
      </c>
      <c r="B805" s="10">
        <v>235</v>
      </c>
      <c r="C805" s="11">
        <v>-117.082115</v>
      </c>
      <c r="D805" s="11">
        <v>46.781337999999998</v>
      </c>
      <c r="E805" s="11">
        <v>493731.7365</v>
      </c>
      <c r="F805" s="11">
        <v>5180868.7350000003</v>
      </c>
      <c r="G805" s="11" t="s">
        <v>58</v>
      </c>
      <c r="H805" s="12">
        <v>3</v>
      </c>
      <c r="I805" s="12" t="s">
        <v>59</v>
      </c>
      <c r="J805" s="13" t="s">
        <v>1714</v>
      </c>
      <c r="K805" s="12">
        <v>17</v>
      </c>
      <c r="L805" s="12" t="s">
        <v>1647</v>
      </c>
      <c r="M805" s="12" t="s">
        <v>29</v>
      </c>
      <c r="N805" s="12" t="s">
        <v>29</v>
      </c>
      <c r="O805" s="12" t="s">
        <v>1715</v>
      </c>
      <c r="P805" s="12">
        <v>20</v>
      </c>
      <c r="Q805" s="12">
        <v>41</v>
      </c>
      <c r="R805" s="12">
        <f t="shared" si="282"/>
        <v>21</v>
      </c>
      <c r="S805" s="12">
        <f>S804+R805</f>
        <v>41</v>
      </c>
      <c r="T805" s="14">
        <v>1.3231530927360808</v>
      </c>
      <c r="U805" s="56">
        <v>-25.373000500000003</v>
      </c>
      <c r="W805" s="57">
        <v>1.1283247631935047</v>
      </c>
      <c r="Y805" s="57">
        <v>0.10829724853405502</v>
      </c>
      <c r="AA805" s="57">
        <f>W805/Y805</f>
        <v>10.418775901205773</v>
      </c>
      <c r="AB805" s="19">
        <v>6.11</v>
      </c>
      <c r="AC805" s="17">
        <f>R805*T805*W805</f>
        <v>31.351874400634028</v>
      </c>
      <c r="AD805" s="18">
        <f>AD804+AC805</f>
        <v>78.200521647480016</v>
      </c>
    </row>
    <row r="806" spans="1:30" s="77" customFormat="1" ht="15.75" x14ac:dyDescent="0.25">
      <c r="A806" s="9" t="s">
        <v>1717</v>
      </c>
      <c r="B806" s="10">
        <v>235</v>
      </c>
      <c r="C806" s="11">
        <v>-117.082115</v>
      </c>
      <c r="D806" s="11">
        <v>46.781337999999998</v>
      </c>
      <c r="E806" s="11">
        <v>493731.7365</v>
      </c>
      <c r="F806" s="11">
        <v>5180868.7350000003</v>
      </c>
      <c r="G806" s="11" t="s">
        <v>58</v>
      </c>
      <c r="H806" s="12">
        <v>3</v>
      </c>
      <c r="I806" s="12" t="s">
        <v>59</v>
      </c>
      <c r="J806" s="13" t="s">
        <v>1714</v>
      </c>
      <c r="K806" s="12">
        <v>17</v>
      </c>
      <c r="L806" s="12" t="s">
        <v>1647</v>
      </c>
      <c r="M806" s="12" t="s">
        <v>66</v>
      </c>
      <c r="N806" s="12" t="s">
        <v>67</v>
      </c>
      <c r="O806" s="12" t="s">
        <v>1715</v>
      </c>
      <c r="P806" s="12">
        <v>41</v>
      </c>
      <c r="Q806" s="12">
        <v>72</v>
      </c>
      <c r="R806" s="12">
        <f t="shared" si="282"/>
        <v>31</v>
      </c>
      <c r="S806" s="12">
        <f>S805+R806</f>
        <v>72</v>
      </c>
      <c r="T806" s="14">
        <v>1.3901590656809477</v>
      </c>
      <c r="U806" s="56">
        <v>-25.275483000000001</v>
      </c>
      <c r="W806" s="57">
        <v>0.62920780267612442</v>
      </c>
      <c r="Y806" s="57">
        <v>7.0219893599871033E-2</v>
      </c>
      <c r="AA806" s="57">
        <f>W806/Y806</f>
        <v>8.9605348344942524</v>
      </c>
      <c r="AB806" s="19">
        <v>6.55</v>
      </c>
      <c r="AC806" s="17">
        <f>R806*T806*W806</f>
        <v>27.1156668637095</v>
      </c>
      <c r="AD806" s="18">
        <f>AD805+AC806</f>
        <v>105.31618851118952</v>
      </c>
    </row>
    <row r="807" spans="1:30" s="77" customFormat="1" ht="15.75" x14ac:dyDescent="0.25">
      <c r="A807" s="9" t="s">
        <v>1718</v>
      </c>
      <c r="B807" s="10">
        <v>235</v>
      </c>
      <c r="C807" s="11">
        <v>-117.082115</v>
      </c>
      <c r="D807" s="11">
        <v>46.781337999999998</v>
      </c>
      <c r="E807" s="11">
        <v>493731.7365</v>
      </c>
      <c r="F807" s="11">
        <v>5180868.7350000003</v>
      </c>
      <c r="G807" s="11" t="s">
        <v>58</v>
      </c>
      <c r="H807" s="12">
        <v>3</v>
      </c>
      <c r="I807" s="12" t="s">
        <v>59</v>
      </c>
      <c r="J807" s="13" t="s">
        <v>1714</v>
      </c>
      <c r="K807" s="12">
        <v>17</v>
      </c>
      <c r="L807" s="12" t="s">
        <v>1647</v>
      </c>
      <c r="M807" s="12" t="s">
        <v>66</v>
      </c>
      <c r="N807" s="12" t="s">
        <v>69</v>
      </c>
      <c r="O807" s="12" t="s">
        <v>1715</v>
      </c>
      <c r="P807" s="12">
        <v>72</v>
      </c>
      <c r="Q807" s="12">
        <v>115</v>
      </c>
      <c r="R807" s="12">
        <f t="shared" si="282"/>
        <v>43</v>
      </c>
      <c r="S807" s="12">
        <f>S806+R807</f>
        <v>115</v>
      </c>
      <c r="T807" s="14">
        <v>1.5965519391229686</v>
      </c>
      <c r="U807" s="56">
        <v>-24.612363999999999</v>
      </c>
      <c r="W807" s="57">
        <v>0.28405606657906263</v>
      </c>
      <c r="Y807" s="57">
        <v>4.0212926461283882E-2</v>
      </c>
      <c r="AA807" s="57">
        <f>W807/Y807</f>
        <v>7.0637999164906722</v>
      </c>
      <c r="AB807" s="19">
        <v>7.02</v>
      </c>
      <c r="AC807" s="17">
        <f>R807*T807*W807</f>
        <v>19.500941348407157</v>
      </c>
      <c r="AD807" s="18">
        <f>AD806+AC807</f>
        <v>124.81712985959668</v>
      </c>
    </row>
    <row r="808" spans="1:30" s="77" customFormat="1" ht="15.75" x14ac:dyDescent="0.25">
      <c r="A808" s="9" t="s">
        <v>1719</v>
      </c>
      <c r="B808" s="10">
        <v>235</v>
      </c>
      <c r="C808" s="11">
        <v>-117.082115</v>
      </c>
      <c r="D808" s="11">
        <v>46.781337999999998</v>
      </c>
      <c r="E808" s="11">
        <v>493731.7365</v>
      </c>
      <c r="F808" s="11">
        <v>5180868.7350000003</v>
      </c>
      <c r="G808" s="11" t="s">
        <v>58</v>
      </c>
      <c r="H808" s="12">
        <v>3</v>
      </c>
      <c r="I808" s="12" t="s">
        <v>59</v>
      </c>
      <c r="J808" s="13" t="s">
        <v>1714</v>
      </c>
      <c r="K808" s="12">
        <v>17</v>
      </c>
      <c r="L808" s="12" t="s">
        <v>1647</v>
      </c>
      <c r="M808" s="12" t="s">
        <v>66</v>
      </c>
      <c r="N808" s="12" t="s">
        <v>85</v>
      </c>
      <c r="O808" s="12" t="s">
        <v>1715</v>
      </c>
      <c r="P808" s="12">
        <v>115</v>
      </c>
      <c r="Q808" s="12">
        <v>153</v>
      </c>
      <c r="R808" s="12">
        <f t="shared" si="282"/>
        <v>38</v>
      </c>
      <c r="S808" s="12">
        <f>S807+R808</f>
        <v>153</v>
      </c>
      <c r="T808" s="14">
        <v>1.5846929791295035</v>
      </c>
      <c r="U808" s="81">
        <v>-23.9572912</v>
      </c>
      <c r="W808" s="80">
        <v>0.20150755172482587</v>
      </c>
      <c r="Y808" s="80">
        <v>3.3507711338560682E-2</v>
      </c>
      <c r="AA808" s="57">
        <f>W808/Y808</f>
        <v>6.013766493593101</v>
      </c>
      <c r="AB808" s="19">
        <v>7.3</v>
      </c>
      <c r="AC808" s="17">
        <f>R808*T808*W808</f>
        <v>12.13444889347646</v>
      </c>
      <c r="AD808" s="18">
        <f>AD807+AC808</f>
        <v>136.95157875307314</v>
      </c>
    </row>
    <row r="810" spans="1:30" s="77" customFormat="1" ht="15.75" x14ac:dyDescent="0.25">
      <c r="A810" s="9" t="s">
        <v>1726</v>
      </c>
      <c r="B810" s="10">
        <v>237</v>
      </c>
      <c r="C810" s="11">
        <v>-117.08127899999999</v>
      </c>
      <c r="D810" s="11">
        <v>46.781278999999998</v>
      </c>
      <c r="E810" s="11">
        <v>493795.54590000003</v>
      </c>
      <c r="F810" s="11">
        <v>5180862.1119999997</v>
      </c>
      <c r="G810" s="11" t="s">
        <v>58</v>
      </c>
      <c r="H810" s="12">
        <v>5</v>
      </c>
      <c r="I810" s="12" t="s">
        <v>59</v>
      </c>
      <c r="J810" s="13" t="s">
        <v>1727</v>
      </c>
      <c r="K810" s="12">
        <v>19</v>
      </c>
      <c r="L810" s="12" t="s">
        <v>1647</v>
      </c>
      <c r="M810" s="12" t="s">
        <v>31</v>
      </c>
      <c r="N810" s="33" t="s">
        <v>31</v>
      </c>
      <c r="O810" s="33" t="s">
        <v>1728</v>
      </c>
      <c r="P810" s="33">
        <v>0</v>
      </c>
      <c r="Q810" s="33">
        <v>21</v>
      </c>
      <c r="R810" s="12">
        <f t="shared" ref="R810:R814" si="283">Q810-P810</f>
        <v>21</v>
      </c>
      <c r="S810" s="12">
        <f>R810</f>
        <v>21</v>
      </c>
      <c r="T810" s="14">
        <v>1.2948509860404238</v>
      </c>
      <c r="U810" s="56">
        <v>-26.286585500000001</v>
      </c>
      <c r="W810" s="57">
        <v>1.7175646017699115</v>
      </c>
      <c r="Y810" s="57">
        <v>0.14202359882005902</v>
      </c>
      <c r="AA810" s="57">
        <f>W810/Y810</f>
        <v>12.093515556847919</v>
      </c>
      <c r="AB810" s="19">
        <v>5.08</v>
      </c>
      <c r="AC810" s="17">
        <f>R810*T810*W810</f>
        <v>46.70379458198785</v>
      </c>
      <c r="AD810" s="18">
        <f>AC810</f>
        <v>46.70379458198785</v>
      </c>
    </row>
    <row r="811" spans="1:30" s="77" customFormat="1" ht="15.75" x14ac:dyDescent="0.25">
      <c r="A811" s="9" t="s">
        <v>1729</v>
      </c>
      <c r="B811" s="10">
        <v>237</v>
      </c>
      <c r="C811" s="11">
        <v>-117.08127899999999</v>
      </c>
      <c r="D811" s="11">
        <v>46.781278999999998</v>
      </c>
      <c r="E811" s="11">
        <v>493795.54590000003</v>
      </c>
      <c r="F811" s="11">
        <v>5180862.1119999997</v>
      </c>
      <c r="G811" s="11" t="s">
        <v>58</v>
      </c>
      <c r="H811" s="12">
        <v>5</v>
      </c>
      <c r="I811" s="12" t="s">
        <v>59</v>
      </c>
      <c r="J811" s="13" t="s">
        <v>1727</v>
      </c>
      <c r="K811" s="12">
        <v>19</v>
      </c>
      <c r="L811" s="12" t="s">
        <v>1647</v>
      </c>
      <c r="M811" s="12" t="s">
        <v>66</v>
      </c>
      <c r="N811" s="33" t="s">
        <v>67</v>
      </c>
      <c r="O811" s="33" t="s">
        <v>1728</v>
      </c>
      <c r="P811" s="33">
        <v>21</v>
      </c>
      <c r="Q811" s="33">
        <v>49</v>
      </c>
      <c r="R811" s="12">
        <f t="shared" si="283"/>
        <v>28</v>
      </c>
      <c r="S811" s="12">
        <f>S810+R811</f>
        <v>49</v>
      </c>
      <c r="T811" s="14">
        <v>1.3304358524088122</v>
      </c>
      <c r="U811" s="56">
        <v>-25.137931999999999</v>
      </c>
      <c r="W811" s="57">
        <v>0.92392337073287178</v>
      </c>
      <c r="Y811" s="57">
        <v>9.3423251372642638E-2</v>
      </c>
      <c r="AA811" s="57">
        <f>W811/Y811</f>
        <v>9.8896512073591403</v>
      </c>
      <c r="AB811" s="19">
        <v>6.22</v>
      </c>
      <c r="AC811" s="17">
        <f>R811*T811*W811</f>
        <v>34.418181764439517</v>
      </c>
      <c r="AD811" s="18">
        <f>AD810+AC811</f>
        <v>81.121976346427374</v>
      </c>
    </row>
    <row r="812" spans="1:30" s="77" customFormat="1" ht="15.75" x14ac:dyDescent="0.25">
      <c r="A812" s="9" t="s">
        <v>1730</v>
      </c>
      <c r="B812" s="10">
        <v>237</v>
      </c>
      <c r="C812" s="11">
        <v>-117.08127899999999</v>
      </c>
      <c r="D812" s="11">
        <v>46.781278999999998</v>
      </c>
      <c r="E812" s="11">
        <v>493795.54590000003</v>
      </c>
      <c r="F812" s="11">
        <v>5180862.1119999997</v>
      </c>
      <c r="G812" s="11" t="s">
        <v>58</v>
      </c>
      <c r="H812" s="12">
        <v>5</v>
      </c>
      <c r="I812" s="12" t="s">
        <v>59</v>
      </c>
      <c r="J812" s="13" t="s">
        <v>1727</v>
      </c>
      <c r="K812" s="12">
        <v>19</v>
      </c>
      <c r="L812" s="12" t="s">
        <v>1647</v>
      </c>
      <c r="M812" s="12" t="s">
        <v>66</v>
      </c>
      <c r="N812" s="33" t="s">
        <v>69</v>
      </c>
      <c r="O812" s="33" t="s">
        <v>1728</v>
      </c>
      <c r="P812" s="33">
        <v>49</v>
      </c>
      <c r="Q812" s="33">
        <v>80</v>
      </c>
      <c r="R812" s="12">
        <f t="shared" si="283"/>
        <v>31</v>
      </c>
      <c r="S812" s="12">
        <f>S811+R812</f>
        <v>80</v>
      </c>
      <c r="T812" s="14">
        <v>1.5588600965893427</v>
      </c>
      <c r="U812" s="56">
        <v>-24.949056000000006</v>
      </c>
      <c r="W812" s="57">
        <v>0.45653606629725874</v>
      </c>
      <c r="Y812" s="57">
        <v>6.250796842053645E-2</v>
      </c>
      <c r="AA812" s="57">
        <f>W812/Y812</f>
        <v>7.3036458844064391</v>
      </c>
      <c r="AB812" s="19">
        <v>6.65</v>
      </c>
      <c r="AC812" s="17">
        <f>R812*T812*W812</f>
        <v>22.061951548544563</v>
      </c>
      <c r="AD812" s="18">
        <f>AD811+AC812</f>
        <v>103.18392789497193</v>
      </c>
    </row>
    <row r="813" spans="1:30" s="77" customFormat="1" ht="15.75" x14ac:dyDescent="0.25">
      <c r="A813" s="9" t="s">
        <v>1731</v>
      </c>
      <c r="B813" s="10">
        <v>237</v>
      </c>
      <c r="C813" s="11">
        <v>-117.08127899999999</v>
      </c>
      <c r="D813" s="11">
        <v>46.781278999999998</v>
      </c>
      <c r="E813" s="11">
        <v>493795.54590000003</v>
      </c>
      <c r="F813" s="11">
        <v>5180862.1119999997</v>
      </c>
      <c r="G813" s="11" t="s">
        <v>58</v>
      </c>
      <c r="H813" s="12">
        <v>5</v>
      </c>
      <c r="I813" s="12" t="s">
        <v>59</v>
      </c>
      <c r="J813" s="13" t="s">
        <v>1727</v>
      </c>
      <c r="K813" s="12">
        <v>19</v>
      </c>
      <c r="L813" s="12" t="s">
        <v>1647</v>
      </c>
      <c r="M813" s="12" t="s">
        <v>37</v>
      </c>
      <c r="N813" s="12" t="s">
        <v>38</v>
      </c>
      <c r="O813" s="12" t="s">
        <v>1728</v>
      </c>
      <c r="P813" s="12">
        <v>80</v>
      </c>
      <c r="Q813" s="12">
        <v>125</v>
      </c>
      <c r="R813" s="12">
        <f t="shared" si="283"/>
        <v>45</v>
      </c>
      <c r="S813" s="12">
        <f>S812+R813</f>
        <v>125</v>
      </c>
      <c r="T813" s="14">
        <v>1.5555461512577138</v>
      </c>
      <c r="U813" s="56">
        <v>-24.307493500000007</v>
      </c>
      <c r="W813" s="57">
        <v>0.25065198802907224</v>
      </c>
      <c r="Y813" s="57">
        <v>3.9356740772409859E-2</v>
      </c>
      <c r="AA813" s="57">
        <f>W813/Y813</f>
        <v>6.3687181181625201</v>
      </c>
      <c r="AB813" s="19">
        <v>6.96</v>
      </c>
      <c r="AC813" s="17">
        <f>R813*T813*W813</f>
        <v>17.545533087767303</v>
      </c>
      <c r="AD813" s="18">
        <f>AD812+AC813</f>
        <v>120.72946098273923</v>
      </c>
    </row>
    <row r="814" spans="1:30" s="77" customFormat="1" ht="15.75" x14ac:dyDescent="0.25">
      <c r="A814" s="9" t="s">
        <v>1732</v>
      </c>
      <c r="B814" s="10">
        <v>237</v>
      </c>
      <c r="C814" s="11">
        <v>-117.08127899999999</v>
      </c>
      <c r="D814" s="11">
        <v>46.781278999999998</v>
      </c>
      <c r="E814" s="11">
        <v>493795.54590000003</v>
      </c>
      <c r="F814" s="11">
        <v>5180862.1119999997</v>
      </c>
      <c r="G814" s="11" t="s">
        <v>58</v>
      </c>
      <c r="H814" s="12">
        <v>5</v>
      </c>
      <c r="I814" s="12" t="s">
        <v>59</v>
      </c>
      <c r="J814" s="13" t="s">
        <v>1727</v>
      </c>
      <c r="K814" s="12">
        <v>19</v>
      </c>
      <c r="L814" s="12" t="s">
        <v>1647</v>
      </c>
      <c r="M814" s="12" t="s">
        <v>37</v>
      </c>
      <c r="N814" s="12" t="s">
        <v>40</v>
      </c>
      <c r="O814" s="12" t="s">
        <v>1728</v>
      </c>
      <c r="P814" s="12">
        <v>125</v>
      </c>
      <c r="Q814" s="12">
        <v>153</v>
      </c>
      <c r="R814" s="12">
        <f t="shared" si="283"/>
        <v>28</v>
      </c>
      <c r="S814" s="12">
        <f>S813+R814</f>
        <v>153</v>
      </c>
      <c r="T814" s="14">
        <v>1.5665380020616633</v>
      </c>
      <c r="U814" s="56">
        <v>-23.925635500000006</v>
      </c>
      <c r="W814" s="57">
        <v>0.16325384107832974</v>
      </c>
      <c r="Y814" s="57">
        <v>3.4522763691205584E-2</v>
      </c>
      <c r="AA814" s="57">
        <f>W814/Y814</f>
        <v>4.7288752006814985</v>
      </c>
      <c r="AB814" s="19">
        <v>7.12</v>
      </c>
      <c r="AC814" s="17">
        <f>R814*T814*W814</f>
        <v>7.160813688888692</v>
      </c>
      <c r="AD814" s="18">
        <f>AD813+AC814</f>
        <v>127.89027467162792</v>
      </c>
    </row>
    <row r="816" spans="1:30" s="77" customFormat="1" ht="15.75" x14ac:dyDescent="0.25">
      <c r="A816" s="9" t="s">
        <v>1739</v>
      </c>
      <c r="B816" s="10">
        <v>239</v>
      </c>
      <c r="C816" s="11">
        <v>-117.080443</v>
      </c>
      <c r="D816" s="11">
        <v>46.781137000000001</v>
      </c>
      <c r="E816" s="11">
        <v>493859.34610000002</v>
      </c>
      <c r="F816" s="11">
        <v>5180846.267</v>
      </c>
      <c r="G816" s="11" t="s">
        <v>58</v>
      </c>
      <c r="H816" s="12">
        <v>6</v>
      </c>
      <c r="I816" s="12" t="s">
        <v>59</v>
      </c>
      <c r="J816" s="13" t="s">
        <v>1740</v>
      </c>
      <c r="K816" s="12">
        <v>21</v>
      </c>
      <c r="L816" s="12" t="s">
        <v>1647</v>
      </c>
      <c r="M816" s="12" t="s">
        <v>31</v>
      </c>
      <c r="N816" s="12" t="s">
        <v>31</v>
      </c>
      <c r="O816" s="12" t="s">
        <v>1741</v>
      </c>
      <c r="P816" s="12">
        <v>0</v>
      </c>
      <c r="Q816" s="12">
        <v>14</v>
      </c>
      <c r="R816" s="12">
        <f t="shared" ref="R816:R821" si="284">Q816-P816</f>
        <v>14</v>
      </c>
      <c r="S816" s="12">
        <f>R816</f>
        <v>14</v>
      </c>
      <c r="T816" s="14">
        <v>1.4640123225037958</v>
      </c>
      <c r="U816" s="56">
        <v>-26.388209000000003</v>
      </c>
      <c r="W816" s="57">
        <v>1.7085629601300314</v>
      </c>
      <c r="Y816" s="57">
        <v>0.15092169423463048</v>
      </c>
      <c r="AA816" s="57">
        <f t="shared" ref="AA816:AA821" si="285">W816/Y816</f>
        <v>11.320857274990653</v>
      </c>
      <c r="AB816" s="19">
        <v>4.3899999999999997</v>
      </c>
      <c r="AC816" s="17">
        <f t="shared" ref="AC816:AC821" si="286">R816*T816*W816</f>
        <v>35.019001183654979</v>
      </c>
      <c r="AD816" s="18">
        <f>AC816</f>
        <v>35.019001183654979</v>
      </c>
    </row>
    <row r="817" spans="1:30" s="77" customFormat="1" ht="15.75" x14ac:dyDescent="0.25">
      <c r="A817" s="9" t="s">
        <v>1742</v>
      </c>
      <c r="B817" s="10">
        <v>239</v>
      </c>
      <c r="C817" s="11">
        <v>-117.080443</v>
      </c>
      <c r="D817" s="11">
        <v>46.781137000000001</v>
      </c>
      <c r="E817" s="11">
        <v>493859.34610000002</v>
      </c>
      <c r="F817" s="11">
        <v>5180846.267</v>
      </c>
      <c r="G817" s="11" t="s">
        <v>58</v>
      </c>
      <c r="H817" s="12">
        <v>6</v>
      </c>
      <c r="I817" s="12" t="s">
        <v>59</v>
      </c>
      <c r="J817" s="13" t="s">
        <v>1740</v>
      </c>
      <c r="K817" s="12">
        <v>21</v>
      </c>
      <c r="L817" s="12" t="s">
        <v>1647</v>
      </c>
      <c r="M817" s="12" t="s">
        <v>29</v>
      </c>
      <c r="N817" s="12" t="s">
        <v>29</v>
      </c>
      <c r="O817" s="12" t="s">
        <v>1741</v>
      </c>
      <c r="P817" s="12">
        <v>14</v>
      </c>
      <c r="Q817" s="12">
        <v>35</v>
      </c>
      <c r="R817" s="12">
        <f t="shared" si="284"/>
        <v>21</v>
      </c>
      <c r="S817" s="12">
        <f>S816+R817</f>
        <v>35</v>
      </c>
      <c r="T817" s="14">
        <v>1.4437626980479075</v>
      </c>
      <c r="U817" s="56">
        <v>-25.604989500000002</v>
      </c>
      <c r="W817" s="57">
        <v>1.2581579961464355</v>
      </c>
      <c r="Y817" s="57">
        <v>0.11878312995076</v>
      </c>
      <c r="AA817" s="57">
        <f t="shared" si="285"/>
        <v>10.592059635640082</v>
      </c>
      <c r="AB817" s="19">
        <v>5.46</v>
      </c>
      <c r="AC817" s="17">
        <f t="shared" si="286"/>
        <v>38.146113244825457</v>
      </c>
      <c r="AD817" s="18">
        <f>AD816+AC817</f>
        <v>73.165114428480436</v>
      </c>
    </row>
    <row r="818" spans="1:30" s="77" customFormat="1" ht="15.75" x14ac:dyDescent="0.25">
      <c r="A818" s="9" t="s">
        <v>1743</v>
      </c>
      <c r="B818" s="10">
        <v>239</v>
      </c>
      <c r="C818" s="11">
        <v>-117.080443</v>
      </c>
      <c r="D818" s="11">
        <v>46.781137000000001</v>
      </c>
      <c r="E818" s="11">
        <v>493859.34610000002</v>
      </c>
      <c r="F818" s="11">
        <v>5180846.267</v>
      </c>
      <c r="G818" s="11" t="s">
        <v>58</v>
      </c>
      <c r="H818" s="12">
        <v>6</v>
      </c>
      <c r="I818" s="12" t="s">
        <v>59</v>
      </c>
      <c r="J818" s="13" t="s">
        <v>1740</v>
      </c>
      <c r="K818" s="12">
        <v>21</v>
      </c>
      <c r="L818" s="12" t="s">
        <v>1647</v>
      </c>
      <c r="M818" s="12" t="s">
        <v>35</v>
      </c>
      <c r="N818" s="12" t="s">
        <v>35</v>
      </c>
      <c r="O818" s="12" t="s">
        <v>1741</v>
      </c>
      <c r="P818" s="12">
        <v>35</v>
      </c>
      <c r="Q818" s="12">
        <v>69</v>
      </c>
      <c r="R818" s="12">
        <f t="shared" si="284"/>
        <v>34</v>
      </c>
      <c r="S818" s="12">
        <f>S817+R818</f>
        <v>69</v>
      </c>
      <c r="T818" s="14">
        <v>1.2721424288590695</v>
      </c>
      <c r="U818" s="56">
        <v>-25.360682500000003</v>
      </c>
      <c r="W818" s="57">
        <v>1.491051973566708</v>
      </c>
      <c r="Y818" s="57">
        <v>0.13053313091623506</v>
      </c>
      <c r="AA818" s="57">
        <f t="shared" si="285"/>
        <v>11.422785641474707</v>
      </c>
      <c r="AB818" s="19">
        <v>6.52</v>
      </c>
      <c r="AC818" s="17">
        <f t="shared" si="286"/>
        <v>64.492236293080879</v>
      </c>
      <c r="AD818" s="18">
        <f>AD817+AC818</f>
        <v>137.65735072156133</v>
      </c>
    </row>
    <row r="819" spans="1:30" s="77" customFormat="1" ht="15.75" x14ac:dyDescent="0.25">
      <c r="A819" s="21" t="s">
        <v>1744</v>
      </c>
      <c r="B819" s="38">
        <v>239</v>
      </c>
      <c r="C819" s="11">
        <v>-117.080443</v>
      </c>
      <c r="D819" s="11">
        <v>46.781137000000001</v>
      </c>
      <c r="E819" s="11">
        <v>493859.34610000002</v>
      </c>
      <c r="F819" s="11">
        <v>5180846.267</v>
      </c>
      <c r="G819" s="11" t="s">
        <v>58</v>
      </c>
      <c r="H819" s="33">
        <v>6</v>
      </c>
      <c r="I819" s="33" t="s">
        <v>59</v>
      </c>
      <c r="J819" s="35" t="s">
        <v>1740</v>
      </c>
      <c r="K819" s="33">
        <v>21</v>
      </c>
      <c r="L819" s="33" t="s">
        <v>1647</v>
      </c>
      <c r="M819" s="33" t="s">
        <v>66</v>
      </c>
      <c r="N819" s="33" t="s">
        <v>67</v>
      </c>
      <c r="O819" s="33" t="s">
        <v>1741</v>
      </c>
      <c r="P819" s="33">
        <v>69</v>
      </c>
      <c r="Q819" s="33">
        <v>103</v>
      </c>
      <c r="R819" s="12">
        <f t="shared" si="284"/>
        <v>34</v>
      </c>
      <c r="S819" s="12">
        <f>S818+R819</f>
        <v>103</v>
      </c>
      <c r="T819" s="14">
        <v>1.3779043993144373</v>
      </c>
      <c r="U819" s="56">
        <v>-24.955215000000003</v>
      </c>
      <c r="W819" s="57">
        <v>0.92747506521405532</v>
      </c>
      <c r="Y819" s="57">
        <v>9.6722226484578816E-2</v>
      </c>
      <c r="AA819" s="57">
        <f t="shared" si="285"/>
        <v>9.5890582643062903</v>
      </c>
      <c r="AB819" s="19">
        <v>6.55</v>
      </c>
      <c r="AC819" s="17">
        <f t="shared" si="286"/>
        <v>43.451047068838314</v>
      </c>
      <c r="AD819" s="18">
        <f>AD818+AC819</f>
        <v>181.10839779039964</v>
      </c>
    </row>
    <row r="820" spans="1:30" s="77" customFormat="1" ht="15.75" x14ac:dyDescent="0.25">
      <c r="A820" s="9" t="s">
        <v>1745</v>
      </c>
      <c r="B820" s="10">
        <v>239</v>
      </c>
      <c r="C820" s="11">
        <v>-117.080443</v>
      </c>
      <c r="D820" s="11">
        <v>46.781137000000001</v>
      </c>
      <c r="E820" s="11">
        <v>493859.34610000002</v>
      </c>
      <c r="F820" s="11">
        <v>5180846.267</v>
      </c>
      <c r="G820" s="11" t="s">
        <v>58</v>
      </c>
      <c r="H820" s="12">
        <v>6</v>
      </c>
      <c r="I820" s="12" t="s">
        <v>59</v>
      </c>
      <c r="J820" s="13" t="s">
        <v>1740</v>
      </c>
      <c r="K820" s="12">
        <v>21</v>
      </c>
      <c r="L820" s="12" t="s">
        <v>1647</v>
      </c>
      <c r="M820" s="12" t="s">
        <v>66</v>
      </c>
      <c r="N820" s="12" t="s">
        <v>69</v>
      </c>
      <c r="O820" s="12" t="s">
        <v>1741</v>
      </c>
      <c r="P820" s="12">
        <v>103</v>
      </c>
      <c r="Q820" s="12">
        <v>128</v>
      </c>
      <c r="R820" s="12">
        <f t="shared" si="284"/>
        <v>25</v>
      </c>
      <c r="S820" s="12">
        <f>S819+R820</f>
        <v>128</v>
      </c>
      <c r="T820" s="14">
        <v>1.4975951700800367</v>
      </c>
      <c r="U820" s="56">
        <v>-25.031176000000002</v>
      </c>
      <c r="W820" s="57">
        <v>0.50067286632436891</v>
      </c>
      <c r="Y820" s="57">
        <v>5.5011489713116229E-2</v>
      </c>
      <c r="AA820" s="57">
        <f t="shared" si="285"/>
        <v>9.1012417394142116</v>
      </c>
      <c r="AB820" s="19">
        <v>6.76</v>
      </c>
      <c r="AC820" s="17">
        <f t="shared" si="286"/>
        <v>18.74513165993757</v>
      </c>
      <c r="AD820" s="18">
        <f>AD819+AC820</f>
        <v>199.85352945033719</v>
      </c>
    </row>
    <row r="821" spans="1:30" s="77" customFormat="1" ht="15.75" x14ac:dyDescent="0.25">
      <c r="A821" s="21" t="s">
        <v>1746</v>
      </c>
      <c r="B821" s="38">
        <v>239</v>
      </c>
      <c r="C821" s="11">
        <v>-117.080443</v>
      </c>
      <c r="D821" s="11">
        <v>46.781137000000001</v>
      </c>
      <c r="E821" s="11">
        <v>493859.34610000002</v>
      </c>
      <c r="F821" s="11">
        <v>5180846.267</v>
      </c>
      <c r="G821" s="11" t="s">
        <v>58</v>
      </c>
      <c r="H821" s="33">
        <v>6</v>
      </c>
      <c r="I821" s="33" t="s">
        <v>59</v>
      </c>
      <c r="J821" s="35" t="s">
        <v>1740</v>
      </c>
      <c r="K821" s="33">
        <v>21</v>
      </c>
      <c r="L821" s="33" t="s">
        <v>1647</v>
      </c>
      <c r="M821" s="33" t="s">
        <v>66</v>
      </c>
      <c r="N821" s="33" t="s">
        <v>200</v>
      </c>
      <c r="O821" s="33" t="s">
        <v>1741</v>
      </c>
      <c r="P821" s="33">
        <v>128</v>
      </c>
      <c r="Q821" s="33">
        <v>153</v>
      </c>
      <c r="R821" s="12">
        <f t="shared" si="284"/>
        <v>25</v>
      </c>
      <c r="S821" s="12">
        <f>S820+R821</f>
        <v>153</v>
      </c>
      <c r="T821" s="14">
        <v>1.7247706444445354</v>
      </c>
      <c r="U821" s="56">
        <v>-24.721173</v>
      </c>
      <c r="W821" s="57">
        <v>0.2730312923003424</v>
      </c>
      <c r="Y821" s="57">
        <v>3.4079544549725296E-2</v>
      </c>
      <c r="AA821" s="57">
        <f t="shared" si="285"/>
        <v>8.0115886496653079</v>
      </c>
      <c r="AB821" s="19">
        <v>6.91</v>
      </c>
      <c r="AC821" s="17">
        <f t="shared" si="286"/>
        <v>11.772908949359646</v>
      </c>
      <c r="AD821" s="18">
        <f>AD820+AC821</f>
        <v>211.62643839969684</v>
      </c>
    </row>
    <row r="823" spans="1:30" s="77" customFormat="1" ht="15.75" x14ac:dyDescent="0.25">
      <c r="A823" s="9" t="s">
        <v>1753</v>
      </c>
      <c r="B823" s="10">
        <v>241</v>
      </c>
      <c r="C823" s="11">
        <v>-117.079607</v>
      </c>
      <c r="D823" s="11">
        <v>46.781371</v>
      </c>
      <c r="E823" s="11">
        <v>493923.1888</v>
      </c>
      <c r="F823" s="11">
        <v>5180872.2050000001</v>
      </c>
      <c r="G823" s="11" t="s">
        <v>58</v>
      </c>
      <c r="H823" s="12">
        <v>1</v>
      </c>
      <c r="I823" s="12" t="s">
        <v>117</v>
      </c>
      <c r="J823" s="13" t="s">
        <v>1754</v>
      </c>
      <c r="K823" s="12">
        <v>23</v>
      </c>
      <c r="L823" s="12" t="s">
        <v>1647</v>
      </c>
      <c r="M823" s="12" t="s">
        <v>31</v>
      </c>
      <c r="N823" s="12" t="s">
        <v>31</v>
      </c>
      <c r="O823" s="12" t="s">
        <v>1755</v>
      </c>
      <c r="P823" s="12">
        <v>0</v>
      </c>
      <c r="Q823" s="12">
        <v>22</v>
      </c>
      <c r="R823" s="12">
        <f t="shared" ref="R823:R827" si="287">Q823-P823</f>
        <v>22</v>
      </c>
      <c r="S823" s="12">
        <f>R823</f>
        <v>22</v>
      </c>
      <c r="T823" s="14">
        <v>1.3435480494249061</v>
      </c>
      <c r="U823" s="56">
        <v>-26.0053245</v>
      </c>
      <c r="W823" s="57">
        <v>1.7999366754617416</v>
      </c>
      <c r="Y823" s="57">
        <v>0.15988126649076517</v>
      </c>
      <c r="AA823" s="57">
        <f>W823/Y823</f>
        <v>11.257958577440384</v>
      </c>
      <c r="AB823" s="19">
        <v>5.14</v>
      </c>
      <c r="AC823" s="17">
        <f>R823*T823*W823</f>
        <v>53.202631006909407</v>
      </c>
      <c r="AD823" s="18">
        <f>AC823</f>
        <v>53.202631006909407</v>
      </c>
    </row>
    <row r="824" spans="1:30" s="77" customFormat="1" ht="15.75" x14ac:dyDescent="0.25">
      <c r="A824" s="9" t="s">
        <v>1756</v>
      </c>
      <c r="B824" s="10">
        <v>241</v>
      </c>
      <c r="C824" s="11">
        <v>-117.079607</v>
      </c>
      <c r="D824" s="11">
        <v>46.781371</v>
      </c>
      <c r="E824" s="11">
        <v>493923.1888</v>
      </c>
      <c r="F824" s="11">
        <v>5180872.2050000001</v>
      </c>
      <c r="G824" s="11" t="s">
        <v>58</v>
      </c>
      <c r="H824" s="12">
        <v>1</v>
      </c>
      <c r="I824" s="12" t="s">
        <v>117</v>
      </c>
      <c r="J824" s="13" t="s">
        <v>1754</v>
      </c>
      <c r="K824" s="12">
        <v>23</v>
      </c>
      <c r="L824" s="12" t="s">
        <v>1647</v>
      </c>
      <c r="M824" s="12" t="s">
        <v>64</v>
      </c>
      <c r="N824" s="12" t="s">
        <v>64</v>
      </c>
      <c r="O824" s="12" t="s">
        <v>1755</v>
      </c>
      <c r="P824" s="12">
        <v>22</v>
      </c>
      <c r="Q824" s="12">
        <v>56</v>
      </c>
      <c r="R824" s="12">
        <f t="shared" si="287"/>
        <v>34</v>
      </c>
      <c r="S824" s="12">
        <f>S823+R824</f>
        <v>56</v>
      </c>
      <c r="T824" s="14">
        <v>1.2801879452837517</v>
      </c>
      <c r="U824" s="56">
        <v>-25.208760500000004</v>
      </c>
      <c r="W824" s="57">
        <v>0.85087710219922374</v>
      </c>
      <c r="Y824" s="57">
        <v>8.9615351444588195E-2</v>
      </c>
      <c r="AA824" s="57">
        <f>W824/Y824</f>
        <v>9.4947694617405602</v>
      </c>
      <c r="AB824" s="19">
        <v>6.28</v>
      </c>
      <c r="AC824" s="17">
        <f>R824*T824*W824</f>
        <v>37.035608711216184</v>
      </c>
      <c r="AD824" s="18">
        <f>AD823+AC824</f>
        <v>90.238239718125584</v>
      </c>
    </row>
    <row r="825" spans="1:30" s="77" customFormat="1" ht="15.75" x14ac:dyDescent="0.25">
      <c r="A825" s="9" t="s">
        <v>1757</v>
      </c>
      <c r="B825" s="10">
        <v>241</v>
      </c>
      <c r="C825" s="11">
        <v>-117.079607</v>
      </c>
      <c r="D825" s="11">
        <v>46.781371</v>
      </c>
      <c r="E825" s="11">
        <v>493923.1888</v>
      </c>
      <c r="F825" s="11">
        <v>5180872.2050000001</v>
      </c>
      <c r="G825" s="11" t="s">
        <v>58</v>
      </c>
      <c r="H825" s="12">
        <v>1</v>
      </c>
      <c r="I825" s="12" t="s">
        <v>117</v>
      </c>
      <c r="J825" s="13" t="s">
        <v>1754</v>
      </c>
      <c r="K825" s="12">
        <v>23</v>
      </c>
      <c r="L825" s="12" t="s">
        <v>1647</v>
      </c>
      <c r="M825" s="12" t="s">
        <v>66</v>
      </c>
      <c r="N825" s="12" t="s">
        <v>67</v>
      </c>
      <c r="O825" s="12" t="s">
        <v>1755</v>
      </c>
      <c r="P825" s="12">
        <v>56</v>
      </c>
      <c r="Q825" s="12">
        <v>97</v>
      </c>
      <c r="R825" s="12">
        <f t="shared" si="287"/>
        <v>41</v>
      </c>
      <c r="S825" s="12">
        <f>S824+R825</f>
        <v>97</v>
      </c>
      <c r="T825" s="14">
        <v>1.3175772975553515</v>
      </c>
      <c r="U825" s="56">
        <v>-24.737568800000002</v>
      </c>
      <c r="W825" s="57">
        <v>0.42073690039718903</v>
      </c>
      <c r="Y825" s="57">
        <v>5.1909181179346175E-2</v>
      </c>
      <c r="AA825" s="57">
        <f>W825/Y825</f>
        <v>8.1052501857724053</v>
      </c>
      <c r="AB825" s="19">
        <v>6.66</v>
      </c>
      <c r="AC825" s="17">
        <f>R825*T825*W825</f>
        <v>22.728488916492879</v>
      </c>
      <c r="AD825" s="18">
        <f>AD824+AC825</f>
        <v>112.96672863461846</v>
      </c>
    </row>
    <row r="826" spans="1:30" s="77" customFormat="1" ht="15.75" x14ac:dyDescent="0.25">
      <c r="A826" s="9" t="s">
        <v>1758</v>
      </c>
      <c r="B826" s="10">
        <v>241</v>
      </c>
      <c r="C826" s="11">
        <v>-117.079607</v>
      </c>
      <c r="D826" s="11">
        <v>46.781371</v>
      </c>
      <c r="E826" s="11">
        <v>493923.1888</v>
      </c>
      <c r="F826" s="11">
        <v>5180872.2050000001</v>
      </c>
      <c r="G826" s="11" t="s">
        <v>58</v>
      </c>
      <c r="H826" s="12">
        <v>1</v>
      </c>
      <c r="I826" s="12" t="s">
        <v>117</v>
      </c>
      <c r="J826" s="13" t="s">
        <v>1754</v>
      </c>
      <c r="K826" s="12">
        <v>23</v>
      </c>
      <c r="L826" s="12" t="s">
        <v>1647</v>
      </c>
      <c r="M826" s="12" t="s">
        <v>66</v>
      </c>
      <c r="N826" s="12" t="s">
        <v>736</v>
      </c>
      <c r="O826" s="12" t="s">
        <v>1755</v>
      </c>
      <c r="P826" s="12">
        <v>97</v>
      </c>
      <c r="Q826" s="12">
        <v>126</v>
      </c>
      <c r="R826" s="12">
        <f t="shared" si="287"/>
        <v>29</v>
      </c>
      <c r="S826" s="12">
        <f>S825+R826</f>
        <v>126</v>
      </c>
      <c r="T826" s="14">
        <v>1.3975364682328473</v>
      </c>
      <c r="U826" s="56">
        <v>-24.430974199999998</v>
      </c>
      <c r="W826" s="57">
        <v>0.28054773888507584</v>
      </c>
      <c r="Y826" s="57">
        <v>3.8523793182338145E-2</v>
      </c>
      <c r="AA826" s="57">
        <f>W826/Y826</f>
        <v>7.2824536658995846</v>
      </c>
      <c r="AB826" s="19">
        <v>6.75</v>
      </c>
      <c r="AC826" s="17">
        <f>R826*T826*W826</f>
        <v>11.370195188992637</v>
      </c>
      <c r="AD826" s="18">
        <f>AD825+AC826</f>
        <v>124.3369238236111</v>
      </c>
    </row>
    <row r="827" spans="1:30" s="77" customFormat="1" ht="15.75" x14ac:dyDescent="0.25">
      <c r="A827" s="9" t="s">
        <v>1759</v>
      </c>
      <c r="B827" s="10">
        <v>241</v>
      </c>
      <c r="C827" s="11">
        <v>-117.079607</v>
      </c>
      <c r="D827" s="11">
        <v>46.781371</v>
      </c>
      <c r="E827" s="11">
        <v>493923.1888</v>
      </c>
      <c r="F827" s="11">
        <v>5180872.2050000001</v>
      </c>
      <c r="G827" s="11" t="s">
        <v>58</v>
      </c>
      <c r="H827" s="12">
        <v>1</v>
      </c>
      <c r="I827" s="12" t="s">
        <v>117</v>
      </c>
      <c r="J827" s="13" t="s">
        <v>1754</v>
      </c>
      <c r="K827" s="12">
        <v>23</v>
      </c>
      <c r="L827" s="12" t="s">
        <v>1647</v>
      </c>
      <c r="M827" s="12" t="s">
        <v>66</v>
      </c>
      <c r="N827" s="12" t="s">
        <v>738</v>
      </c>
      <c r="O827" s="12" t="s">
        <v>1755</v>
      </c>
      <c r="P827" s="12">
        <v>126</v>
      </c>
      <c r="Q827" s="12">
        <v>153</v>
      </c>
      <c r="R827" s="12">
        <f t="shared" si="287"/>
        <v>27</v>
      </c>
      <c r="S827" s="12">
        <f>S826+R827</f>
        <v>153</v>
      </c>
      <c r="T827" s="14">
        <v>1.1202555398302794</v>
      </c>
      <c r="U827" s="56">
        <v>-24.786788000000005</v>
      </c>
      <c r="W827" s="57">
        <v>0.34753380148831359</v>
      </c>
      <c r="Y827" s="57">
        <v>4.6965202808929886E-2</v>
      </c>
      <c r="AA827" s="57">
        <f>W827/Y827</f>
        <v>7.3998147714212381</v>
      </c>
      <c r="AB827" s="19">
        <v>6.78</v>
      </c>
      <c r="AC827" s="17">
        <f>R827*T827*W827</f>
        <v>10.511819992680117</v>
      </c>
      <c r="AD827" s="18">
        <f>AD826+AC827</f>
        <v>134.84874381629123</v>
      </c>
    </row>
    <row r="829" spans="1:30" s="77" customFormat="1" ht="15.75" x14ac:dyDescent="0.25">
      <c r="A829" s="9" t="s">
        <v>1766</v>
      </c>
      <c r="B829" s="10">
        <v>243</v>
      </c>
      <c r="C829" s="11">
        <v>-117.078771</v>
      </c>
      <c r="D829" s="11">
        <v>46.781255999999999</v>
      </c>
      <c r="E829" s="11">
        <v>493986.99219999998</v>
      </c>
      <c r="F829" s="11">
        <v>5180859.3619999997</v>
      </c>
      <c r="G829" s="11" t="s">
        <v>58</v>
      </c>
      <c r="H829" s="12">
        <v>3</v>
      </c>
      <c r="I829" s="12" t="s">
        <v>117</v>
      </c>
      <c r="J829" s="13" t="s">
        <v>1767</v>
      </c>
      <c r="K829" s="12">
        <v>25</v>
      </c>
      <c r="L829" s="12" t="s">
        <v>1647</v>
      </c>
      <c r="M829" s="12" t="s">
        <v>31</v>
      </c>
      <c r="N829" s="12" t="s">
        <v>31</v>
      </c>
      <c r="O829" s="12" t="s">
        <v>1768</v>
      </c>
      <c r="P829" s="12">
        <v>0</v>
      </c>
      <c r="Q829" s="12">
        <v>26</v>
      </c>
      <c r="R829" s="12">
        <f t="shared" ref="R829:R834" si="288">Q829-P829</f>
        <v>26</v>
      </c>
      <c r="S829" s="12">
        <f>R829</f>
        <v>26</v>
      </c>
      <c r="T829" s="14">
        <v>1.2440196919018849</v>
      </c>
      <c r="U829" s="56">
        <v>-26.214144800000003</v>
      </c>
      <c r="W829" s="57">
        <v>2.1975785566298351</v>
      </c>
      <c r="Y829" s="57">
        <v>0.17707182320441991</v>
      </c>
      <c r="AA829" s="57">
        <f t="shared" ref="AA829:AA834" si="289">W829/Y829</f>
        <v>12.410662051482063</v>
      </c>
      <c r="AB829" s="19">
        <v>5.58</v>
      </c>
      <c r="AC829" s="17">
        <f t="shared" ref="AC829:AC834" si="290">R829*T829*W829</f>
        <v>71.079605972669739</v>
      </c>
      <c r="AD829" s="18">
        <f>AC829</f>
        <v>71.079605972669739</v>
      </c>
    </row>
    <row r="830" spans="1:30" s="77" customFormat="1" ht="15.75" x14ac:dyDescent="0.25">
      <c r="A830" s="9" t="s">
        <v>1769</v>
      </c>
      <c r="B830" s="10">
        <v>243</v>
      </c>
      <c r="C830" s="11">
        <v>-117.078771</v>
      </c>
      <c r="D830" s="11">
        <v>46.781255999999999</v>
      </c>
      <c r="E830" s="11">
        <v>493986.99219999998</v>
      </c>
      <c r="F830" s="11">
        <v>5180859.3619999997</v>
      </c>
      <c r="G830" s="11" t="s">
        <v>58</v>
      </c>
      <c r="H830" s="12">
        <v>3</v>
      </c>
      <c r="I830" s="12" t="s">
        <v>117</v>
      </c>
      <c r="J830" s="13" t="s">
        <v>1767</v>
      </c>
      <c r="K830" s="12">
        <v>25</v>
      </c>
      <c r="L830" s="12" t="s">
        <v>1647</v>
      </c>
      <c r="M830" s="12" t="s">
        <v>35</v>
      </c>
      <c r="N830" s="12" t="s">
        <v>35</v>
      </c>
      <c r="O830" s="12" t="s">
        <v>1768</v>
      </c>
      <c r="P830" s="12">
        <v>26</v>
      </c>
      <c r="Q830" s="12">
        <v>49</v>
      </c>
      <c r="R830" s="12">
        <f t="shared" si="288"/>
        <v>23</v>
      </c>
      <c r="S830" s="12">
        <f>S829+R830</f>
        <v>49</v>
      </c>
      <c r="T830" s="14">
        <v>1.1449533083367023</v>
      </c>
      <c r="U830" s="56">
        <v>-25.401002600000009</v>
      </c>
      <c r="W830" s="57">
        <v>1.1588500985050412</v>
      </c>
      <c r="Y830" s="57">
        <v>0.1093038011357052</v>
      </c>
      <c r="AA830" s="57">
        <f t="shared" si="289"/>
        <v>10.602102456311476</v>
      </c>
      <c r="AB830" s="19">
        <v>6.29</v>
      </c>
      <c r="AC830" s="17">
        <f t="shared" si="290"/>
        <v>30.517072845442186</v>
      </c>
      <c r="AD830" s="18">
        <f>AD829+AC830</f>
        <v>101.59667881811193</v>
      </c>
    </row>
    <row r="831" spans="1:30" s="77" customFormat="1" ht="15.75" x14ac:dyDescent="0.25">
      <c r="A831" s="9" t="s">
        <v>1770</v>
      </c>
      <c r="B831" s="10">
        <v>243</v>
      </c>
      <c r="C831" s="11">
        <v>-117.078771</v>
      </c>
      <c r="D831" s="11">
        <v>46.781255999999999</v>
      </c>
      <c r="E831" s="11">
        <v>493986.99219999998</v>
      </c>
      <c r="F831" s="11">
        <v>5180859.3619999997</v>
      </c>
      <c r="G831" s="11" t="s">
        <v>58</v>
      </c>
      <c r="H831" s="12">
        <v>3</v>
      </c>
      <c r="I831" s="12" t="s">
        <v>117</v>
      </c>
      <c r="J831" s="13" t="s">
        <v>1767</v>
      </c>
      <c r="K831" s="12">
        <v>25</v>
      </c>
      <c r="L831" s="12" t="s">
        <v>1647</v>
      </c>
      <c r="M831" s="12" t="s">
        <v>66</v>
      </c>
      <c r="N831" s="12" t="s">
        <v>66</v>
      </c>
      <c r="O831" s="12" t="s">
        <v>1768</v>
      </c>
      <c r="P831" s="12">
        <v>49</v>
      </c>
      <c r="Q831" s="12">
        <v>85</v>
      </c>
      <c r="R831" s="12">
        <f t="shared" si="288"/>
        <v>36</v>
      </c>
      <c r="S831" s="12">
        <f>S830+R831</f>
        <v>85</v>
      </c>
      <c r="T831" s="14">
        <v>1.3657690787072085</v>
      </c>
      <c r="U831" s="56">
        <v>-25.180541600000002</v>
      </c>
      <c r="W831" s="57">
        <v>0.51390787243876135</v>
      </c>
      <c r="Y831" s="57">
        <v>5.749807425666309E-2</v>
      </c>
      <c r="AA831" s="57">
        <f t="shared" si="289"/>
        <v>8.937827554793417</v>
      </c>
      <c r="AB831" s="19">
        <v>6.73</v>
      </c>
      <c r="AC831" s="17">
        <f t="shared" si="290"/>
        <v>25.267661333318472</v>
      </c>
      <c r="AD831" s="18">
        <f>AD830+AC831</f>
        <v>126.8643401514304</v>
      </c>
    </row>
    <row r="832" spans="1:30" s="77" customFormat="1" ht="15.75" x14ac:dyDescent="0.25">
      <c r="A832" s="9" t="s">
        <v>1771</v>
      </c>
      <c r="B832" s="10">
        <v>243</v>
      </c>
      <c r="C832" s="11">
        <v>-117.078771</v>
      </c>
      <c r="D832" s="11">
        <v>46.781255999999999</v>
      </c>
      <c r="E832" s="11">
        <v>493986.99219999998</v>
      </c>
      <c r="F832" s="11">
        <v>5180859.3619999997</v>
      </c>
      <c r="G832" s="11" t="s">
        <v>58</v>
      </c>
      <c r="H832" s="12">
        <v>3</v>
      </c>
      <c r="I832" s="12" t="s">
        <v>117</v>
      </c>
      <c r="J832" s="13" t="s">
        <v>1767</v>
      </c>
      <c r="K832" s="12">
        <v>25</v>
      </c>
      <c r="L832" s="12" t="s">
        <v>1647</v>
      </c>
      <c r="M832" s="12" t="s">
        <v>135</v>
      </c>
      <c r="N832" s="33" t="s">
        <v>135</v>
      </c>
      <c r="O832" s="33" t="s">
        <v>1768</v>
      </c>
      <c r="P832" s="33">
        <v>85</v>
      </c>
      <c r="Q832" s="33">
        <v>110</v>
      </c>
      <c r="R832" s="12">
        <f t="shared" si="288"/>
        <v>25</v>
      </c>
      <c r="S832" s="12">
        <f>S831+R832</f>
        <v>110</v>
      </c>
      <c r="T832" s="14">
        <v>1.4075265279689493</v>
      </c>
      <c r="U832" s="56">
        <v>-24.694502000000004</v>
      </c>
      <c r="W832" s="57">
        <v>0.31693615751789972</v>
      </c>
      <c r="Y832" s="57">
        <v>4.1459029435163088E-2</v>
      </c>
      <c r="AA832" s="57">
        <f t="shared" si="289"/>
        <v>7.6445628813754452</v>
      </c>
      <c r="AB832" s="19">
        <v>6.97</v>
      </c>
      <c r="AC832" s="17">
        <f t="shared" si="290"/>
        <v>11.152401234474734</v>
      </c>
      <c r="AD832" s="18">
        <f>AD831+AC832</f>
        <v>138.01674138590514</v>
      </c>
    </row>
    <row r="833" spans="1:30" s="77" customFormat="1" ht="15.75" x14ac:dyDescent="0.25">
      <c r="A833" s="9" t="s">
        <v>1772</v>
      </c>
      <c r="B833" s="10">
        <v>243</v>
      </c>
      <c r="C833" s="11">
        <v>-117.078771</v>
      </c>
      <c r="D833" s="11">
        <v>46.781255999999999</v>
      </c>
      <c r="E833" s="11">
        <v>493986.99219999998</v>
      </c>
      <c r="F833" s="11">
        <v>5180859.3619999997</v>
      </c>
      <c r="G833" s="11" t="s">
        <v>58</v>
      </c>
      <c r="H833" s="12">
        <v>3</v>
      </c>
      <c r="I833" s="12" t="s">
        <v>117</v>
      </c>
      <c r="J833" s="13" t="s">
        <v>1767</v>
      </c>
      <c r="K833" s="12">
        <v>25</v>
      </c>
      <c r="L833" s="12" t="s">
        <v>1647</v>
      </c>
      <c r="M833" s="12" t="s">
        <v>66</v>
      </c>
      <c r="N833" s="33" t="s">
        <v>736</v>
      </c>
      <c r="O833" s="33" t="s">
        <v>1768</v>
      </c>
      <c r="P833" s="33">
        <v>110</v>
      </c>
      <c r="Q833" s="33">
        <v>128</v>
      </c>
      <c r="R833" s="12">
        <f t="shared" si="288"/>
        <v>18</v>
      </c>
      <c r="S833" s="12">
        <f>S832+R833</f>
        <v>128</v>
      </c>
      <c r="T833" s="14">
        <v>1.5483068118323533</v>
      </c>
      <c r="U833" s="56">
        <v>-24.458660000000005</v>
      </c>
      <c r="W833" s="57">
        <v>0.24312321756455835</v>
      </c>
      <c r="Y833" s="57">
        <v>3.5589912880415679E-2</v>
      </c>
      <c r="AA833" s="57">
        <f t="shared" si="289"/>
        <v>6.8312394689323206</v>
      </c>
      <c r="AB833" s="19">
        <v>7.12</v>
      </c>
      <c r="AC833" s="17">
        <f t="shared" si="290"/>
        <v>6.7757280096564889</v>
      </c>
      <c r="AD833" s="18">
        <f>AD832+AC833</f>
        <v>144.79246939556162</v>
      </c>
    </row>
    <row r="834" spans="1:30" s="77" customFormat="1" ht="15.75" x14ac:dyDescent="0.25">
      <c r="A834" s="9" t="s">
        <v>1773</v>
      </c>
      <c r="B834" s="10">
        <v>243</v>
      </c>
      <c r="C834" s="11">
        <v>-117.078771</v>
      </c>
      <c r="D834" s="11">
        <v>46.781255999999999</v>
      </c>
      <c r="E834" s="11">
        <v>493986.99219999998</v>
      </c>
      <c r="F834" s="11">
        <v>5180859.3619999997</v>
      </c>
      <c r="G834" s="11" t="s">
        <v>58</v>
      </c>
      <c r="H834" s="12">
        <v>3</v>
      </c>
      <c r="I834" s="12" t="s">
        <v>117</v>
      </c>
      <c r="J834" s="13" t="s">
        <v>1767</v>
      </c>
      <c r="K834" s="12">
        <v>25</v>
      </c>
      <c r="L834" s="12" t="s">
        <v>1647</v>
      </c>
      <c r="M834" s="12" t="s">
        <v>66</v>
      </c>
      <c r="N834" s="12" t="s">
        <v>738</v>
      </c>
      <c r="O834" s="12" t="s">
        <v>1768</v>
      </c>
      <c r="P834" s="12">
        <v>128</v>
      </c>
      <c r="Q834" s="12">
        <v>153</v>
      </c>
      <c r="R834" s="12">
        <f t="shared" si="288"/>
        <v>25</v>
      </c>
      <c r="S834" s="12">
        <f>S833+R834</f>
        <v>153</v>
      </c>
      <c r="T834" s="14">
        <v>1.5470979526725839</v>
      </c>
      <c r="U834" s="56">
        <v>-24.184878200000004</v>
      </c>
      <c r="W834" s="57">
        <v>0.23021207338725591</v>
      </c>
      <c r="Y834" s="57">
        <v>3.871059380548432E-2</v>
      </c>
      <c r="AA834" s="57">
        <f t="shared" si="289"/>
        <v>5.9470044439008483</v>
      </c>
      <c r="AB834" s="19">
        <v>7.31</v>
      </c>
      <c r="AC834" s="17">
        <f t="shared" si="290"/>
        <v>8.904015685448357</v>
      </c>
      <c r="AD834" s="18">
        <f>AD833+AC834</f>
        <v>153.69648508101</v>
      </c>
    </row>
    <row r="836" spans="1:30" s="77" customFormat="1" ht="15.75" x14ac:dyDescent="0.25">
      <c r="A836" s="9" t="s">
        <v>1780</v>
      </c>
      <c r="B836" s="10">
        <v>245</v>
      </c>
      <c r="C836" s="11">
        <v>-117.077935</v>
      </c>
      <c r="D836" s="11">
        <v>46.781272999999999</v>
      </c>
      <c r="E836" s="11">
        <v>494050.81040000002</v>
      </c>
      <c r="F836" s="11">
        <v>5180861.1869999999</v>
      </c>
      <c r="G836" s="11" t="s">
        <v>58</v>
      </c>
      <c r="H836" s="12">
        <v>4</v>
      </c>
      <c r="I836" s="12" t="s">
        <v>117</v>
      </c>
      <c r="J836" s="13" t="s">
        <v>1781</v>
      </c>
      <c r="K836" s="12">
        <v>27</v>
      </c>
      <c r="L836" s="12" t="s">
        <v>1647</v>
      </c>
      <c r="M836" s="12" t="s">
        <v>31</v>
      </c>
      <c r="N836" s="12" t="s">
        <v>31</v>
      </c>
      <c r="O836" s="12" t="s">
        <v>1782</v>
      </c>
      <c r="P836" s="12">
        <v>0</v>
      </c>
      <c r="Q836" s="12">
        <v>20</v>
      </c>
      <c r="R836" s="12">
        <f t="shared" ref="R836:R847" si="291">Q836-P836</f>
        <v>20</v>
      </c>
      <c r="S836" s="12">
        <f>R836</f>
        <v>20</v>
      </c>
      <c r="T836" s="14">
        <v>1.223192775520719</v>
      </c>
      <c r="U836" s="56">
        <v>-26.328989600000003</v>
      </c>
      <c r="W836" s="57">
        <v>2.1693893385698546</v>
      </c>
      <c r="Y836" s="57">
        <v>0.17784999281574787</v>
      </c>
      <c r="AA836" s="57">
        <f t="shared" ref="AA836:AA841" si="292">W836/Y836</f>
        <v>12.197860141705691</v>
      </c>
      <c r="AB836" s="19">
        <v>4.93</v>
      </c>
      <c r="AC836" s="17">
        <f t="shared" ref="AC836:AC841" si="293">R836*T836*W836</f>
        <v>53.071627324606347</v>
      </c>
      <c r="AD836" s="18">
        <f>AC836</f>
        <v>53.071627324606347</v>
      </c>
    </row>
    <row r="837" spans="1:30" s="77" customFormat="1" ht="15.75" x14ac:dyDescent="0.25">
      <c r="A837" s="9" t="s">
        <v>1783</v>
      </c>
      <c r="B837" s="10">
        <v>245</v>
      </c>
      <c r="C837" s="11">
        <v>-117.077935</v>
      </c>
      <c r="D837" s="11">
        <v>46.781272999999999</v>
      </c>
      <c r="E837" s="11">
        <v>494050.81040000002</v>
      </c>
      <c r="F837" s="11">
        <v>5180861.1869999999</v>
      </c>
      <c r="G837" s="11" t="s">
        <v>58</v>
      </c>
      <c r="H837" s="12">
        <v>4</v>
      </c>
      <c r="I837" s="12" t="s">
        <v>117</v>
      </c>
      <c r="J837" s="13" t="s">
        <v>1781</v>
      </c>
      <c r="K837" s="12">
        <v>27</v>
      </c>
      <c r="L837" s="12" t="s">
        <v>1647</v>
      </c>
      <c r="M837" s="12" t="s">
        <v>64</v>
      </c>
      <c r="N837" s="12" t="s">
        <v>64</v>
      </c>
      <c r="O837" s="12" t="s">
        <v>1782</v>
      </c>
      <c r="P837" s="12">
        <v>20</v>
      </c>
      <c r="Q837" s="12">
        <v>39</v>
      </c>
      <c r="R837" s="12">
        <f t="shared" si="291"/>
        <v>19</v>
      </c>
      <c r="S837" s="12">
        <f>S836+R837</f>
        <v>39</v>
      </c>
      <c r="T837" s="14">
        <v>1.2054416331220033</v>
      </c>
      <c r="U837" s="56">
        <v>-25.731181400000001</v>
      </c>
      <c r="W837" s="57">
        <v>1.3472455492106148</v>
      </c>
      <c r="Y837" s="57">
        <v>0.12523681558616057</v>
      </c>
      <c r="AA837" s="57">
        <f t="shared" si="292"/>
        <v>10.757583885416947</v>
      </c>
      <c r="AB837" s="19">
        <v>6.14</v>
      </c>
      <c r="AC837" s="17">
        <f t="shared" si="293"/>
        <v>30.85649162607908</v>
      </c>
      <c r="AD837" s="18">
        <f>AD836+AC837</f>
        <v>83.92811895068543</v>
      </c>
    </row>
    <row r="838" spans="1:30" s="77" customFormat="1" ht="15.75" x14ac:dyDescent="0.25">
      <c r="A838" s="9" t="s">
        <v>1784</v>
      </c>
      <c r="B838" s="10">
        <v>245</v>
      </c>
      <c r="C838" s="11">
        <v>-117.077935</v>
      </c>
      <c r="D838" s="11">
        <v>46.781272999999999</v>
      </c>
      <c r="E838" s="11">
        <v>494050.81040000002</v>
      </c>
      <c r="F838" s="11">
        <v>5180861.1869999999</v>
      </c>
      <c r="G838" s="11" t="s">
        <v>58</v>
      </c>
      <c r="H838" s="12">
        <v>4</v>
      </c>
      <c r="I838" s="12" t="s">
        <v>117</v>
      </c>
      <c r="J838" s="13" t="s">
        <v>1781</v>
      </c>
      <c r="K838" s="12">
        <v>27</v>
      </c>
      <c r="L838" s="12" t="s">
        <v>1647</v>
      </c>
      <c r="M838" s="12" t="s">
        <v>66</v>
      </c>
      <c r="N838" s="12" t="s">
        <v>67</v>
      </c>
      <c r="O838" s="12" t="s">
        <v>1782</v>
      </c>
      <c r="P838" s="12">
        <v>39</v>
      </c>
      <c r="Q838" s="12">
        <v>65</v>
      </c>
      <c r="R838" s="12">
        <f t="shared" si="291"/>
        <v>26</v>
      </c>
      <c r="S838" s="12">
        <f>S837+R838</f>
        <v>65</v>
      </c>
      <c r="T838" s="14">
        <v>1.281723907510282</v>
      </c>
      <c r="U838" s="56">
        <v>-25.125170000000001</v>
      </c>
      <c r="W838" s="57">
        <v>0.43898582297147837</v>
      </c>
      <c r="Y838" s="57">
        <v>4.9628648992861207E-2</v>
      </c>
      <c r="AA838" s="57">
        <f t="shared" si="292"/>
        <v>8.8454115088771399</v>
      </c>
      <c r="AB838" s="19">
        <v>6.28</v>
      </c>
      <c r="AC838" s="17">
        <f t="shared" si="293"/>
        <v>14.629124233376123</v>
      </c>
      <c r="AD838" s="18">
        <f>AD837+AC838</f>
        <v>98.557243184061548</v>
      </c>
    </row>
    <row r="839" spans="1:30" s="77" customFormat="1" ht="15.75" x14ac:dyDescent="0.25">
      <c r="A839" s="9" t="s">
        <v>1785</v>
      </c>
      <c r="B839" s="10">
        <v>245</v>
      </c>
      <c r="C839" s="11">
        <v>-117.077935</v>
      </c>
      <c r="D839" s="11">
        <v>46.781272999999999</v>
      </c>
      <c r="E839" s="11">
        <v>494050.81040000002</v>
      </c>
      <c r="F839" s="11">
        <v>5180861.1869999999</v>
      </c>
      <c r="G839" s="11" t="s">
        <v>58</v>
      </c>
      <c r="H839" s="12">
        <v>4</v>
      </c>
      <c r="I839" s="12" t="s">
        <v>117</v>
      </c>
      <c r="J839" s="13" t="s">
        <v>1781</v>
      </c>
      <c r="K839" s="12">
        <v>27</v>
      </c>
      <c r="L839" s="12" t="s">
        <v>1647</v>
      </c>
      <c r="M839" s="12" t="s">
        <v>66</v>
      </c>
      <c r="N839" s="12" t="s">
        <v>69</v>
      </c>
      <c r="O839" s="12" t="s">
        <v>1782</v>
      </c>
      <c r="P839" s="12">
        <v>65</v>
      </c>
      <c r="Q839" s="12">
        <v>84</v>
      </c>
      <c r="R839" s="12">
        <f t="shared" si="291"/>
        <v>19</v>
      </c>
      <c r="S839" s="12">
        <f>S838+R839</f>
        <v>84</v>
      </c>
      <c r="T839" s="14">
        <v>1.5129227931322864</v>
      </c>
      <c r="U839" s="56">
        <v>-24.987766400000002</v>
      </c>
      <c r="W839" s="57">
        <v>0.38276161507138301</v>
      </c>
      <c r="Y839" s="57">
        <v>4.5889221409998536E-2</v>
      </c>
      <c r="AA839" s="57">
        <f t="shared" si="292"/>
        <v>8.3409917037290437</v>
      </c>
      <c r="AB839" s="19">
        <v>6.66</v>
      </c>
      <c r="AC839" s="17">
        <f t="shared" si="293"/>
        <v>11.002686663774815</v>
      </c>
      <c r="AD839" s="18">
        <f>AD838+AC839</f>
        <v>109.55992984783636</v>
      </c>
    </row>
    <row r="840" spans="1:30" s="77" customFormat="1" ht="15.75" x14ac:dyDescent="0.25">
      <c r="A840" s="9" t="s">
        <v>1786</v>
      </c>
      <c r="B840" s="10">
        <v>245</v>
      </c>
      <c r="C840" s="11">
        <v>-117.077935</v>
      </c>
      <c r="D840" s="11">
        <v>46.781272999999999</v>
      </c>
      <c r="E840" s="11">
        <v>494050.81040000002</v>
      </c>
      <c r="F840" s="11">
        <v>5180861.1869999999</v>
      </c>
      <c r="G840" s="11" t="s">
        <v>58</v>
      </c>
      <c r="H840" s="12">
        <v>4</v>
      </c>
      <c r="I840" s="12" t="s">
        <v>117</v>
      </c>
      <c r="J840" s="13" t="s">
        <v>1781</v>
      </c>
      <c r="K840" s="12">
        <v>27</v>
      </c>
      <c r="L840" s="12" t="s">
        <v>1647</v>
      </c>
      <c r="M840" s="12" t="s">
        <v>66</v>
      </c>
      <c r="N840" s="12" t="s">
        <v>200</v>
      </c>
      <c r="O840" s="12" t="s">
        <v>1782</v>
      </c>
      <c r="P840" s="12">
        <v>84</v>
      </c>
      <c r="Q840" s="12">
        <v>118</v>
      </c>
      <c r="R840" s="12">
        <f t="shared" si="291"/>
        <v>34</v>
      </c>
      <c r="S840" s="12">
        <f>S839+R840</f>
        <v>118</v>
      </c>
      <c r="T840" s="14">
        <v>1.6044588277276479</v>
      </c>
      <c r="U840" s="56">
        <v>-24.659638400000002</v>
      </c>
      <c r="W840" s="57">
        <v>0.25923935072068494</v>
      </c>
      <c r="Y840" s="57">
        <v>3.8826259067750064E-2</v>
      </c>
      <c r="AA840" s="57">
        <f t="shared" si="292"/>
        <v>6.6769077666824401</v>
      </c>
      <c r="AB840" s="19">
        <v>6.74</v>
      </c>
      <c r="AC840" s="17">
        <f t="shared" si="293"/>
        <v>14.141921401778349</v>
      </c>
      <c r="AD840" s="18">
        <f>AD839+AC840</f>
        <v>123.70185124961471</v>
      </c>
    </row>
    <row r="841" spans="1:30" s="77" customFormat="1" ht="15.75" x14ac:dyDescent="0.25">
      <c r="A841" s="9" t="s">
        <v>1787</v>
      </c>
      <c r="B841" s="10">
        <v>245</v>
      </c>
      <c r="C841" s="11">
        <v>-117.077935</v>
      </c>
      <c r="D841" s="11">
        <v>46.781272999999999</v>
      </c>
      <c r="E841" s="11">
        <v>494050.81040000002</v>
      </c>
      <c r="F841" s="11">
        <v>5180861.1869999999</v>
      </c>
      <c r="G841" s="11" t="s">
        <v>58</v>
      </c>
      <c r="H841" s="12">
        <v>4</v>
      </c>
      <c r="I841" s="12" t="s">
        <v>117</v>
      </c>
      <c r="J841" s="13" t="s">
        <v>1781</v>
      </c>
      <c r="K841" s="12">
        <v>27</v>
      </c>
      <c r="L841" s="12" t="s">
        <v>1647</v>
      </c>
      <c r="M841" s="12" t="s">
        <v>66</v>
      </c>
      <c r="N841" s="12" t="s">
        <v>85</v>
      </c>
      <c r="O841" s="12" t="s">
        <v>1782</v>
      </c>
      <c r="P841" s="12">
        <v>118</v>
      </c>
      <c r="Q841" s="12">
        <v>152</v>
      </c>
      <c r="R841" s="12">
        <f t="shared" si="291"/>
        <v>34</v>
      </c>
      <c r="S841" s="12">
        <f>S840+R841</f>
        <v>152</v>
      </c>
      <c r="T841" s="14">
        <v>1.4985140046262644</v>
      </c>
      <c r="U841" s="56">
        <v>-24.320231000000003</v>
      </c>
      <c r="W841" s="57">
        <v>0.21057193043411124</v>
      </c>
      <c r="Y841" s="57">
        <v>4.3768023626150912E-2</v>
      </c>
      <c r="AA841" s="57">
        <f t="shared" si="292"/>
        <v>4.8110906773569013</v>
      </c>
      <c r="AB841" s="19">
        <v>7.15</v>
      </c>
      <c r="AC841" s="17">
        <f t="shared" si="293"/>
        <v>10.728529549047909</v>
      </c>
      <c r="AD841" s="18">
        <f>AD840+AC841</f>
        <v>134.43038079866261</v>
      </c>
    </row>
    <row r="842" spans="1:30" s="77" customFormat="1" ht="15.75" x14ac:dyDescent="0.25">
      <c r="A842" s="9"/>
      <c r="B842" s="10"/>
      <c r="C842" s="11"/>
      <c r="D842" s="11"/>
      <c r="E842" s="11"/>
      <c r="F842" s="11"/>
      <c r="G842" s="11"/>
      <c r="H842" s="12"/>
      <c r="I842" s="12"/>
      <c r="J842" s="13"/>
      <c r="K842" s="12"/>
      <c r="L842" s="12"/>
      <c r="M842" s="12"/>
      <c r="N842" s="12"/>
      <c r="O842" s="12"/>
      <c r="P842" s="12"/>
      <c r="Q842" s="12"/>
      <c r="R842" s="12"/>
      <c r="S842" s="12"/>
      <c r="T842" s="14"/>
      <c r="U842" s="56"/>
      <c r="W842" s="57"/>
      <c r="Y842" s="57"/>
      <c r="AA842" s="57"/>
      <c r="AB842" s="19"/>
      <c r="AC842" s="17"/>
      <c r="AD842" s="18"/>
    </row>
    <row r="843" spans="1:30" s="77" customFormat="1" ht="15.75" x14ac:dyDescent="0.25">
      <c r="A843" s="9" t="s">
        <v>1788</v>
      </c>
      <c r="B843" s="10">
        <v>247</v>
      </c>
      <c r="C843" s="11">
        <v>-117.077099</v>
      </c>
      <c r="D843" s="11">
        <v>46.781374</v>
      </c>
      <c r="E843" s="11">
        <v>494114.63770000002</v>
      </c>
      <c r="F843" s="11">
        <v>5180872.3470000001</v>
      </c>
      <c r="G843" s="11" t="s">
        <v>58</v>
      </c>
      <c r="H843" s="12">
        <v>5</v>
      </c>
      <c r="I843" s="12" t="s">
        <v>117</v>
      </c>
      <c r="J843" s="13" t="s">
        <v>1789</v>
      </c>
      <c r="K843" s="12">
        <v>29</v>
      </c>
      <c r="L843" s="12" t="s">
        <v>1647</v>
      </c>
      <c r="M843" s="12" t="s">
        <v>31</v>
      </c>
      <c r="N843" s="12" t="s">
        <v>31</v>
      </c>
      <c r="O843" s="12" t="s">
        <v>1790</v>
      </c>
      <c r="P843" s="12">
        <v>0</v>
      </c>
      <c r="Q843" s="12">
        <v>24</v>
      </c>
      <c r="R843" s="12">
        <f t="shared" si="291"/>
        <v>24</v>
      </c>
      <c r="S843" s="12">
        <f>R843</f>
        <v>24</v>
      </c>
      <c r="T843" s="14">
        <v>1.380897087620891</v>
      </c>
      <c r="U843" s="56">
        <v>-26.176205000000007</v>
      </c>
      <c r="W843" s="57">
        <v>1.4088688339153104</v>
      </c>
      <c r="Y843" s="57">
        <v>0.12556730438203906</v>
      </c>
      <c r="AA843" s="57">
        <f>W843/Y843</f>
        <v>11.220029297027999</v>
      </c>
      <c r="AB843" s="19">
        <v>5.1100000000000003</v>
      </c>
      <c r="AC843" s="17">
        <f>R843*T843*W843</f>
        <v>46.69206887024383</v>
      </c>
      <c r="AD843" s="18">
        <f>AC843</f>
        <v>46.69206887024383</v>
      </c>
    </row>
    <row r="844" spans="1:30" s="77" customFormat="1" ht="15.75" x14ac:dyDescent="0.25">
      <c r="A844" s="9" t="s">
        <v>1791</v>
      </c>
      <c r="B844" s="10">
        <v>247</v>
      </c>
      <c r="C844" s="11">
        <v>-117.077099</v>
      </c>
      <c r="D844" s="11">
        <v>46.781374</v>
      </c>
      <c r="E844" s="11">
        <v>494114.63770000002</v>
      </c>
      <c r="F844" s="11">
        <v>5180872.3470000001</v>
      </c>
      <c r="G844" s="11" t="s">
        <v>58</v>
      </c>
      <c r="H844" s="12">
        <v>5</v>
      </c>
      <c r="I844" s="12" t="s">
        <v>117</v>
      </c>
      <c r="J844" s="13" t="s">
        <v>1789</v>
      </c>
      <c r="K844" s="12">
        <v>29</v>
      </c>
      <c r="L844" s="12" t="s">
        <v>1647</v>
      </c>
      <c r="M844" s="12" t="s">
        <v>64</v>
      </c>
      <c r="N844" s="12" t="s">
        <v>64</v>
      </c>
      <c r="O844" s="12" t="s">
        <v>1790</v>
      </c>
      <c r="P844" s="12">
        <v>24</v>
      </c>
      <c r="Q844" s="12">
        <v>50</v>
      </c>
      <c r="R844" s="12">
        <f t="shared" si="291"/>
        <v>26</v>
      </c>
      <c r="S844" s="12">
        <f>S843+R844</f>
        <v>50</v>
      </c>
      <c r="T844" s="14">
        <v>1.4581232616802549</v>
      </c>
      <c r="U844" s="56">
        <v>-25.249243400000001</v>
      </c>
      <c r="W844" s="57">
        <v>0.63281757005899686</v>
      </c>
      <c r="Y844" s="57">
        <v>6.611126474926253E-2</v>
      </c>
      <c r="AA844" s="57">
        <f>W844/Y844</f>
        <v>9.5720082267229039</v>
      </c>
      <c r="AB844" s="19">
        <v>6.32</v>
      </c>
      <c r="AC844" s="17">
        <f>R844*T844*W844</f>
        <v>23.990876501877942</v>
      </c>
      <c r="AD844" s="18">
        <f>AD843+AC844</f>
        <v>70.682945372121765</v>
      </c>
    </row>
    <row r="845" spans="1:30" s="77" customFormat="1" ht="15.75" x14ac:dyDescent="0.25">
      <c r="A845" s="9" t="s">
        <v>1792</v>
      </c>
      <c r="B845" s="10">
        <v>247</v>
      </c>
      <c r="C845" s="11">
        <v>-117.077099</v>
      </c>
      <c r="D845" s="11">
        <v>46.781374</v>
      </c>
      <c r="E845" s="11">
        <v>494114.63770000002</v>
      </c>
      <c r="F845" s="11">
        <v>5180872.3470000001</v>
      </c>
      <c r="G845" s="11" t="s">
        <v>58</v>
      </c>
      <c r="H845" s="12">
        <v>5</v>
      </c>
      <c r="I845" s="12" t="s">
        <v>117</v>
      </c>
      <c r="J845" s="13" t="s">
        <v>1789</v>
      </c>
      <c r="K845" s="12">
        <v>29</v>
      </c>
      <c r="L845" s="12" t="s">
        <v>1647</v>
      </c>
      <c r="M845" s="12" t="s">
        <v>66</v>
      </c>
      <c r="N845" s="12" t="s">
        <v>67</v>
      </c>
      <c r="O845" s="12" t="s">
        <v>1790</v>
      </c>
      <c r="P845" s="12">
        <v>50</v>
      </c>
      <c r="Q845" s="12">
        <v>83</v>
      </c>
      <c r="R845" s="12">
        <f t="shared" si="291"/>
        <v>33</v>
      </c>
      <c r="S845" s="12">
        <f>S844+R845</f>
        <v>83</v>
      </c>
      <c r="T845" s="14">
        <v>1.5164934066199345</v>
      </c>
      <c r="U845" s="56">
        <v>-24.921115400000001</v>
      </c>
      <c r="W845" s="57">
        <v>0.3596085260069008</v>
      </c>
      <c r="Y845" s="57">
        <v>4.1953822837057814E-2</v>
      </c>
      <c r="AA845" s="57">
        <f>W845/Y845</f>
        <v>8.5715317863538907</v>
      </c>
      <c r="AB845" s="19">
        <v>6.74</v>
      </c>
      <c r="AC845" s="17">
        <f>R845*T845*W845</f>
        <v>17.996350635574686</v>
      </c>
      <c r="AD845" s="18">
        <f>AD844+AC845</f>
        <v>88.67929600769645</v>
      </c>
    </row>
    <row r="846" spans="1:30" s="77" customFormat="1" ht="15.75" x14ac:dyDescent="0.25">
      <c r="A846" s="9" t="s">
        <v>1793</v>
      </c>
      <c r="B846" s="10">
        <v>247</v>
      </c>
      <c r="C846" s="11">
        <v>-117.077099</v>
      </c>
      <c r="D846" s="11">
        <v>46.781374</v>
      </c>
      <c r="E846" s="11">
        <v>494114.63770000002</v>
      </c>
      <c r="F846" s="11">
        <v>5180872.3470000001</v>
      </c>
      <c r="G846" s="11" t="s">
        <v>58</v>
      </c>
      <c r="H846" s="12">
        <v>5</v>
      </c>
      <c r="I846" s="12" t="s">
        <v>117</v>
      </c>
      <c r="J846" s="13" t="s">
        <v>1789</v>
      </c>
      <c r="K846" s="12">
        <v>29</v>
      </c>
      <c r="L846" s="12" t="s">
        <v>1647</v>
      </c>
      <c r="M846" s="12" t="s">
        <v>66</v>
      </c>
      <c r="N846" s="12" t="s">
        <v>69</v>
      </c>
      <c r="O846" s="12" t="s">
        <v>1790</v>
      </c>
      <c r="P846" s="12">
        <v>83</v>
      </c>
      <c r="Q846" s="12">
        <v>105</v>
      </c>
      <c r="R846" s="12">
        <f t="shared" si="291"/>
        <v>22</v>
      </c>
      <c r="S846" s="12">
        <f>S845+R846</f>
        <v>105</v>
      </c>
      <c r="T846" s="14">
        <v>1.5463914765402516</v>
      </c>
      <c r="U846" s="56">
        <v>-24.659638400000002</v>
      </c>
      <c r="W846" s="57">
        <v>0.25601087129659128</v>
      </c>
      <c r="Y846" s="57">
        <v>3.4921551449506219E-2</v>
      </c>
      <c r="AA846" s="57">
        <f>W846/Y846</f>
        <v>7.331027994754546</v>
      </c>
      <c r="AB846" s="19">
        <v>6.88</v>
      </c>
      <c r="AC846" s="17">
        <f>R846*T846*W846</f>
        <v>8.709646644043227</v>
      </c>
      <c r="AD846" s="18">
        <f>AD845+AC846</f>
        <v>97.388942651739683</v>
      </c>
    </row>
    <row r="847" spans="1:30" s="77" customFormat="1" ht="15.75" x14ac:dyDescent="0.25">
      <c r="A847" s="9" t="s">
        <v>1794</v>
      </c>
      <c r="B847" s="10">
        <v>247</v>
      </c>
      <c r="C847" s="11">
        <v>-117.077099</v>
      </c>
      <c r="D847" s="11">
        <v>46.781374</v>
      </c>
      <c r="E847" s="11">
        <v>494114.63770000002</v>
      </c>
      <c r="F847" s="11">
        <v>5180872.3470000001</v>
      </c>
      <c r="G847" s="11" t="s">
        <v>58</v>
      </c>
      <c r="H847" s="12">
        <v>5</v>
      </c>
      <c r="I847" s="12" t="s">
        <v>117</v>
      </c>
      <c r="J847" s="13" t="s">
        <v>1789</v>
      </c>
      <c r="K847" s="12">
        <v>29</v>
      </c>
      <c r="L847" s="12" t="s">
        <v>1647</v>
      </c>
      <c r="M847" s="12" t="s">
        <v>66</v>
      </c>
      <c r="N847" s="12" t="s">
        <v>85</v>
      </c>
      <c r="O847" s="12" t="s">
        <v>1790</v>
      </c>
      <c r="P847" s="12">
        <v>105</v>
      </c>
      <c r="Q847" s="12">
        <v>153</v>
      </c>
      <c r="R847" s="12">
        <f t="shared" si="291"/>
        <v>48</v>
      </c>
      <c r="S847" s="12">
        <f>S846+R847</f>
        <v>153</v>
      </c>
      <c r="T847" s="14">
        <v>1.4955167774243421</v>
      </c>
      <c r="U847" s="56">
        <v>-24.289469</v>
      </c>
      <c r="W847" s="57">
        <v>0.23721106728815589</v>
      </c>
      <c r="Y847" s="57">
        <v>3.8942273216206531E-2</v>
      </c>
      <c r="AA847" s="57">
        <f>W847/Y847</f>
        <v>6.0913513181720527</v>
      </c>
      <c r="AB847" s="19">
        <v>7.05</v>
      </c>
      <c r="AC847" s="17">
        <f>R847*T847*W847</f>
        <v>17.028150284168241</v>
      </c>
      <c r="AD847" s="18">
        <f>AD846+AC847</f>
        <v>114.41709293590793</v>
      </c>
    </row>
    <row r="849" spans="1:30" s="77" customFormat="1" ht="15.75" x14ac:dyDescent="0.25">
      <c r="A849" s="9" t="s">
        <v>1807</v>
      </c>
      <c r="B849" s="10">
        <v>249</v>
      </c>
      <c r="C849" s="11">
        <v>-117.085864</v>
      </c>
      <c r="D849" s="11">
        <v>46.781525999999999</v>
      </c>
      <c r="E849" s="11">
        <v>493445.57870000001</v>
      </c>
      <c r="F849" s="11">
        <v>5180889.9309999999</v>
      </c>
      <c r="G849" s="11" t="s">
        <v>512</v>
      </c>
      <c r="H849" s="12">
        <v>1</v>
      </c>
      <c r="I849" s="12" t="s">
        <v>29</v>
      </c>
      <c r="J849" s="13" t="s">
        <v>1808</v>
      </c>
      <c r="K849" s="12">
        <v>9</v>
      </c>
      <c r="L849" s="12" t="s">
        <v>1809</v>
      </c>
      <c r="M849" s="12" t="s">
        <v>31</v>
      </c>
      <c r="N849" s="12" t="s">
        <v>31</v>
      </c>
      <c r="O849" s="12" t="s">
        <v>1810</v>
      </c>
      <c r="P849" s="12">
        <v>0</v>
      </c>
      <c r="Q849" s="12">
        <v>18</v>
      </c>
      <c r="R849" s="12">
        <f t="shared" ref="R849:R855" si="294">Q849-P849</f>
        <v>18</v>
      </c>
      <c r="S849" s="12">
        <f>R849</f>
        <v>18</v>
      </c>
      <c r="T849" s="14">
        <v>1.2216385280295872</v>
      </c>
      <c r="U849" s="56">
        <v>-26.335142000000001</v>
      </c>
      <c r="W849" s="57">
        <v>1.9429442643903776</v>
      </c>
      <c r="Y849" s="57">
        <v>0.15759391975167755</v>
      </c>
      <c r="AA849" s="57">
        <f t="shared" ref="AA849:AA855" si="295">W849/Y849</f>
        <v>12.328802199043567</v>
      </c>
      <c r="AB849" s="19">
        <v>4.57</v>
      </c>
      <c r="AC849" s="17">
        <f t="shared" ref="AC849:AC855" si="296">R849*T849*W849</f>
        <v>42.724360281481019</v>
      </c>
      <c r="AD849" s="18">
        <f>AC849</f>
        <v>42.724360281481019</v>
      </c>
    </row>
    <row r="850" spans="1:30" s="77" customFormat="1" ht="15.75" x14ac:dyDescent="0.25">
      <c r="A850" s="9" t="s">
        <v>1811</v>
      </c>
      <c r="B850" s="10">
        <v>249</v>
      </c>
      <c r="C850" s="11">
        <v>-117.085864</v>
      </c>
      <c r="D850" s="11">
        <v>46.781525999999999</v>
      </c>
      <c r="E850" s="11">
        <v>493445.57870000001</v>
      </c>
      <c r="F850" s="11">
        <v>5180889.9309999999</v>
      </c>
      <c r="G850" s="11" t="s">
        <v>512</v>
      </c>
      <c r="H850" s="12">
        <v>1</v>
      </c>
      <c r="I850" s="12" t="s">
        <v>29</v>
      </c>
      <c r="J850" s="13" t="s">
        <v>1808</v>
      </c>
      <c r="K850" s="12">
        <v>9</v>
      </c>
      <c r="L850" s="12" t="s">
        <v>1809</v>
      </c>
      <c r="M850" s="12" t="s">
        <v>66</v>
      </c>
      <c r="N850" s="12" t="s">
        <v>67</v>
      </c>
      <c r="O850" s="12" t="s">
        <v>1810</v>
      </c>
      <c r="P850" s="12">
        <v>18</v>
      </c>
      <c r="Q850" s="12">
        <v>43</v>
      </c>
      <c r="R850" s="12">
        <f t="shared" si="294"/>
        <v>25</v>
      </c>
      <c r="S850" s="12">
        <f>S849+R850</f>
        <v>43</v>
      </c>
      <c r="T850" s="14">
        <v>1.4736255652718022</v>
      </c>
      <c r="U850" s="56">
        <v>-25.558526100000005</v>
      </c>
      <c r="W850" s="57">
        <v>1.5059937703265998</v>
      </c>
      <c r="Y850" s="57">
        <v>0.12255599835096882</v>
      </c>
      <c r="AA850" s="57">
        <f t="shared" si="295"/>
        <v>12.288209394809231</v>
      </c>
      <c r="AB850" s="19">
        <v>5.41</v>
      </c>
      <c r="AC850" s="17">
        <f t="shared" si="296"/>
        <v>55.481773027333709</v>
      </c>
      <c r="AD850" s="18">
        <f>AD849+AC850</f>
        <v>98.206133308814728</v>
      </c>
    </row>
    <row r="851" spans="1:30" s="77" customFormat="1" ht="15.75" x14ac:dyDescent="0.25">
      <c r="A851" s="9" t="s">
        <v>1812</v>
      </c>
      <c r="B851" s="10">
        <v>249</v>
      </c>
      <c r="C851" s="11">
        <v>-117.085864</v>
      </c>
      <c r="D851" s="11">
        <v>46.781525999999999</v>
      </c>
      <c r="E851" s="11">
        <v>493445.57870000001</v>
      </c>
      <c r="F851" s="11">
        <v>5180889.9309999999</v>
      </c>
      <c r="G851" s="11" t="s">
        <v>512</v>
      </c>
      <c r="H851" s="12">
        <v>1</v>
      </c>
      <c r="I851" s="12" t="s">
        <v>29</v>
      </c>
      <c r="J851" s="13" t="s">
        <v>1808</v>
      </c>
      <c r="K851" s="12">
        <v>9</v>
      </c>
      <c r="L851" s="12" t="s">
        <v>1809</v>
      </c>
      <c r="M851" s="12" t="s">
        <v>66</v>
      </c>
      <c r="N851" s="12" t="s">
        <v>69</v>
      </c>
      <c r="O851" s="12" t="s">
        <v>1810</v>
      </c>
      <c r="P851" s="12">
        <v>43</v>
      </c>
      <c r="Q851" s="12">
        <v>76</v>
      </c>
      <c r="R851" s="12">
        <f t="shared" si="294"/>
        <v>33</v>
      </c>
      <c r="S851" s="12">
        <f>S850+R851</f>
        <v>76</v>
      </c>
      <c r="T851" s="14">
        <v>1.3567356038951155</v>
      </c>
      <c r="U851" s="56">
        <v>-25.244172300000006</v>
      </c>
      <c r="W851" s="57">
        <v>1.5263400614017899</v>
      </c>
      <c r="Y851" s="57">
        <v>0.12820007838526359</v>
      </c>
      <c r="AA851" s="57">
        <f t="shared" si="295"/>
        <v>11.905921436450857</v>
      </c>
      <c r="AB851" s="19">
        <v>6.15</v>
      </c>
      <c r="AC851" s="17">
        <f t="shared" si="296"/>
        <v>68.337716863523752</v>
      </c>
      <c r="AD851" s="18">
        <f>AD850+AC851</f>
        <v>166.54385017233847</v>
      </c>
    </row>
    <row r="852" spans="1:30" s="77" customFormat="1" ht="15.75" x14ac:dyDescent="0.25">
      <c r="A852" s="9" t="s">
        <v>1813</v>
      </c>
      <c r="B852" s="10">
        <v>249</v>
      </c>
      <c r="C852" s="11">
        <v>-117.085864</v>
      </c>
      <c r="D852" s="11">
        <v>46.781525999999999</v>
      </c>
      <c r="E852" s="11">
        <v>493445.57870000001</v>
      </c>
      <c r="F852" s="11">
        <v>5180889.9309999999</v>
      </c>
      <c r="G852" s="11" t="s">
        <v>512</v>
      </c>
      <c r="H852" s="12">
        <v>1</v>
      </c>
      <c r="I852" s="12" t="s">
        <v>29</v>
      </c>
      <c r="J852" s="13" t="s">
        <v>1808</v>
      </c>
      <c r="K852" s="12">
        <v>9</v>
      </c>
      <c r="L852" s="12" t="s">
        <v>1809</v>
      </c>
      <c r="M852" s="12" t="s">
        <v>82</v>
      </c>
      <c r="N852" s="12" t="s">
        <v>83</v>
      </c>
      <c r="O852" s="12" t="s">
        <v>1810</v>
      </c>
      <c r="P852" s="12">
        <v>76</v>
      </c>
      <c r="Q852" s="12">
        <v>99</v>
      </c>
      <c r="R852" s="12">
        <f t="shared" si="294"/>
        <v>23</v>
      </c>
      <c r="S852" s="12">
        <f>S851+R852</f>
        <v>99</v>
      </c>
      <c r="T852" s="14">
        <v>1.2696174723210469</v>
      </c>
      <c r="U852" s="56">
        <v>-24.866125900000004</v>
      </c>
      <c r="W852" s="57">
        <v>0.81713080672911487</v>
      </c>
      <c r="Y852" s="57">
        <v>8.2389361498757419E-2</v>
      </c>
      <c r="AA852" s="57">
        <f t="shared" si="295"/>
        <v>9.9179164866017153</v>
      </c>
      <c r="AB852" s="19">
        <v>6.55</v>
      </c>
      <c r="AC852" s="17">
        <f t="shared" si="296"/>
        <v>23.861201636086765</v>
      </c>
      <c r="AD852" s="18">
        <f>AD851+AC852</f>
        <v>190.40505180842524</v>
      </c>
    </row>
    <row r="853" spans="1:30" s="77" customFormat="1" ht="15.75" x14ac:dyDescent="0.25">
      <c r="A853" s="9" t="s">
        <v>1814</v>
      </c>
      <c r="B853" s="10">
        <v>249</v>
      </c>
      <c r="C853" s="11">
        <v>-117.085864</v>
      </c>
      <c r="D853" s="11">
        <v>46.781525999999999</v>
      </c>
      <c r="E853" s="11">
        <v>493445.57870000001</v>
      </c>
      <c r="F853" s="11">
        <v>5180889.9309999999</v>
      </c>
      <c r="G853" s="11" t="s">
        <v>512</v>
      </c>
      <c r="H853" s="12">
        <v>1</v>
      </c>
      <c r="I853" s="12" t="s">
        <v>29</v>
      </c>
      <c r="J853" s="13" t="s">
        <v>1808</v>
      </c>
      <c r="K853" s="12">
        <v>9</v>
      </c>
      <c r="L853" s="12" t="s">
        <v>1809</v>
      </c>
      <c r="M853" s="12" t="s">
        <v>135</v>
      </c>
      <c r="N853" s="12" t="s">
        <v>1815</v>
      </c>
      <c r="O853" s="12" t="s">
        <v>1810</v>
      </c>
      <c r="P853" s="12">
        <v>99</v>
      </c>
      <c r="Q853" s="12">
        <v>115</v>
      </c>
      <c r="R853" s="12">
        <f t="shared" si="294"/>
        <v>16</v>
      </c>
      <c r="S853" s="12">
        <f>S852+R853</f>
        <v>115</v>
      </c>
      <c r="T853" s="14">
        <v>1.4032523473683369</v>
      </c>
      <c r="U853" s="56">
        <v>-24.939064200000001</v>
      </c>
      <c r="W853" s="57">
        <v>0.55354291713714066</v>
      </c>
      <c r="Y853" s="57">
        <v>5.7376042471424887E-2</v>
      </c>
      <c r="AA853" s="57">
        <f t="shared" si="295"/>
        <v>9.6476315426046124</v>
      </c>
      <c r="AB853" s="19">
        <v>6.69</v>
      </c>
      <c r="AC853" s="17">
        <f t="shared" si="296"/>
        <v>12.42816636546895</v>
      </c>
      <c r="AD853" s="18">
        <f>AD852+AC853</f>
        <v>202.83321817389418</v>
      </c>
    </row>
    <row r="854" spans="1:30" s="77" customFormat="1" ht="15.75" x14ac:dyDescent="0.25">
      <c r="A854" s="9" t="s">
        <v>1816</v>
      </c>
      <c r="B854" s="10">
        <v>249</v>
      </c>
      <c r="C854" s="11">
        <v>-117.085864</v>
      </c>
      <c r="D854" s="11">
        <v>46.781525999999999</v>
      </c>
      <c r="E854" s="11">
        <v>493445.57870000001</v>
      </c>
      <c r="F854" s="11">
        <v>5180889.9309999999</v>
      </c>
      <c r="G854" s="11" t="s">
        <v>512</v>
      </c>
      <c r="H854" s="12">
        <v>1</v>
      </c>
      <c r="I854" s="12" t="s">
        <v>29</v>
      </c>
      <c r="J854" s="13" t="s">
        <v>1808</v>
      </c>
      <c r="K854" s="12">
        <v>9</v>
      </c>
      <c r="L854" s="12" t="s">
        <v>1809</v>
      </c>
      <c r="M854" s="12" t="s">
        <v>165</v>
      </c>
      <c r="N854" s="33" t="s">
        <v>1512</v>
      </c>
      <c r="O854" s="33" t="s">
        <v>1810</v>
      </c>
      <c r="P854" s="33">
        <v>115</v>
      </c>
      <c r="Q854" s="33">
        <v>138</v>
      </c>
      <c r="R854" s="12">
        <f t="shared" si="294"/>
        <v>23</v>
      </c>
      <c r="S854" s="12">
        <f t="shared" ref="S854:S855" si="297">S853+R854</f>
        <v>138</v>
      </c>
      <c r="T854" s="14">
        <v>1.5413810249443343</v>
      </c>
      <c r="U854" s="56">
        <v>-24.808597100000004</v>
      </c>
      <c r="W854" s="57">
        <v>0.28950942600157259</v>
      </c>
      <c r="Y854" s="57">
        <v>3.1350325067602554E-2</v>
      </c>
      <c r="AA854" s="57">
        <f t="shared" si="295"/>
        <v>9.2346546766990887</v>
      </c>
      <c r="AB854" s="19">
        <v>6.81</v>
      </c>
      <c r="AC854" s="17">
        <f t="shared" si="296"/>
        <v>10.263619722971047</v>
      </c>
      <c r="AD854" s="18">
        <f t="shared" ref="AD854:AD855" si="298">AD853+AC854</f>
        <v>213.09683789686522</v>
      </c>
    </row>
    <row r="855" spans="1:30" s="77" customFormat="1" ht="15.75" x14ac:dyDescent="0.25">
      <c r="A855" s="9" t="s">
        <v>1817</v>
      </c>
      <c r="B855" s="10">
        <v>249</v>
      </c>
      <c r="C855" s="11">
        <v>-117.085864</v>
      </c>
      <c r="D855" s="11">
        <v>46.781525999999999</v>
      </c>
      <c r="E855" s="11">
        <v>493445.57870000001</v>
      </c>
      <c r="F855" s="11">
        <v>5180889.9309999999</v>
      </c>
      <c r="G855" s="11" t="s">
        <v>512</v>
      </c>
      <c r="H855" s="12">
        <v>1</v>
      </c>
      <c r="I855" s="12" t="s">
        <v>29</v>
      </c>
      <c r="J855" s="13" t="s">
        <v>1808</v>
      </c>
      <c r="K855" s="12">
        <v>9</v>
      </c>
      <c r="L855" s="12" t="s">
        <v>1809</v>
      </c>
      <c r="M855" s="12" t="s">
        <v>37</v>
      </c>
      <c r="N855" s="33" t="s">
        <v>219</v>
      </c>
      <c r="O855" s="33" t="s">
        <v>1810</v>
      </c>
      <c r="P855" s="33">
        <v>138</v>
      </c>
      <c r="Q855" s="33">
        <v>152</v>
      </c>
      <c r="R855" s="12">
        <f t="shared" si="294"/>
        <v>14</v>
      </c>
      <c r="S855" s="12">
        <f t="shared" si="297"/>
        <v>152</v>
      </c>
      <c r="T855" s="14">
        <v>1.6580712235393937</v>
      </c>
      <c r="U855" s="56">
        <v>-25.122950900000003</v>
      </c>
      <c r="W855" s="57">
        <v>0.29150815750254921</v>
      </c>
      <c r="Y855" s="57">
        <v>3.810592987685308E-2</v>
      </c>
      <c r="AA855" s="57">
        <f t="shared" si="295"/>
        <v>7.649942107294482</v>
      </c>
      <c r="AB855" s="19">
        <v>6.6</v>
      </c>
      <c r="AC855" s="17">
        <f t="shared" si="296"/>
        <v>6.7667780233475243</v>
      </c>
      <c r="AD855" s="18">
        <f t="shared" si="298"/>
        <v>219.86361592021274</v>
      </c>
    </row>
    <row r="856" spans="1:30" x14ac:dyDescent="0.25">
      <c r="N856" s="61"/>
      <c r="O856" s="61"/>
      <c r="P856" s="61"/>
      <c r="Q856" s="61"/>
    </row>
    <row r="857" spans="1:30" s="77" customFormat="1" ht="15.75" x14ac:dyDescent="0.25">
      <c r="A857" s="9" t="s">
        <v>1824</v>
      </c>
      <c r="B857" s="10">
        <v>251</v>
      </c>
      <c r="C857" s="11">
        <v>-117.08502799999999</v>
      </c>
      <c r="D857" s="11">
        <v>46.781492</v>
      </c>
      <c r="E857" s="11">
        <v>493509.39059999998</v>
      </c>
      <c r="F857" s="11">
        <v>5180886.0839999998</v>
      </c>
      <c r="G857" s="11" t="s">
        <v>175</v>
      </c>
      <c r="H857" s="12">
        <v>3</v>
      </c>
      <c r="I857" s="12" t="s">
        <v>29</v>
      </c>
      <c r="J857" s="13" t="s">
        <v>1825</v>
      </c>
      <c r="K857" s="12">
        <v>11</v>
      </c>
      <c r="L857" s="12" t="s">
        <v>1809</v>
      </c>
      <c r="M857" s="12" t="s">
        <v>31</v>
      </c>
      <c r="N857" s="33" t="s">
        <v>31</v>
      </c>
      <c r="O857" s="33" t="s">
        <v>1826</v>
      </c>
      <c r="P857" s="33">
        <v>0</v>
      </c>
      <c r="Q857" s="33">
        <v>18</v>
      </c>
      <c r="R857" s="12">
        <f t="shared" ref="R857:R862" si="299">Q857-P857</f>
        <v>18</v>
      </c>
      <c r="S857" s="12">
        <f>R857</f>
        <v>18</v>
      </c>
      <c r="T857" s="14">
        <v>1.212243965416524</v>
      </c>
      <c r="U857" s="56">
        <v>-23.543990800000007</v>
      </c>
      <c r="V857" s="50">
        <v>-25.915911199999996</v>
      </c>
      <c r="W857" s="57">
        <v>1.1307559269335405</v>
      </c>
      <c r="X857" s="51">
        <v>0.92625859915196085</v>
      </c>
      <c r="Y857" s="57">
        <v>8.7747279440342024E-2</v>
      </c>
      <c r="Z857" s="51">
        <v>8.6008234072875042E-2</v>
      </c>
      <c r="AA857" s="57">
        <f t="shared" ref="AA857:AA862" si="300">W857/Y857</f>
        <v>12.886506956632466</v>
      </c>
      <c r="AB857" s="19">
        <v>7.22</v>
      </c>
      <c r="AC857" s="17">
        <f t="shared" ref="AC857:AC862" si="301">R857*T857*W857</f>
        <v>24.673536878114746</v>
      </c>
      <c r="AD857" s="18">
        <f>AC857</f>
        <v>24.673536878114746</v>
      </c>
    </row>
    <row r="858" spans="1:30" s="77" customFormat="1" ht="15.75" x14ac:dyDescent="0.25">
      <c r="A858" s="9" t="s">
        <v>1827</v>
      </c>
      <c r="B858" s="10">
        <v>251</v>
      </c>
      <c r="C858" s="11">
        <v>-117.08502799999999</v>
      </c>
      <c r="D858" s="11">
        <v>46.781492</v>
      </c>
      <c r="E858" s="11">
        <v>493509.39059999998</v>
      </c>
      <c r="F858" s="11">
        <v>5180886.0839999998</v>
      </c>
      <c r="G858" s="11" t="s">
        <v>175</v>
      </c>
      <c r="H858" s="12">
        <v>3</v>
      </c>
      <c r="I858" s="12" t="s">
        <v>29</v>
      </c>
      <c r="J858" s="13" t="s">
        <v>1825</v>
      </c>
      <c r="K858" s="12">
        <v>11</v>
      </c>
      <c r="L858" s="12" t="s">
        <v>1809</v>
      </c>
      <c r="M858" s="12" t="s">
        <v>66</v>
      </c>
      <c r="N858" s="33" t="s">
        <v>182</v>
      </c>
      <c r="O858" s="33" t="s">
        <v>1826</v>
      </c>
      <c r="P858" s="33">
        <v>18</v>
      </c>
      <c r="Q858" s="33">
        <v>35</v>
      </c>
      <c r="R858" s="12">
        <f t="shared" si="299"/>
        <v>17</v>
      </c>
      <c r="S858" s="12">
        <f>S857+R858</f>
        <v>35</v>
      </c>
      <c r="T858" s="14">
        <v>1.1848120051220645</v>
      </c>
      <c r="U858" s="81">
        <v>-13.067814000000004</v>
      </c>
      <c r="V858" s="50">
        <v>-24.418091799999999</v>
      </c>
      <c r="W858" s="80">
        <v>1.3095585308485616</v>
      </c>
      <c r="X858" s="51">
        <v>0.33076728645130016</v>
      </c>
      <c r="Y858" s="80">
        <v>4.8779928834207835E-2</v>
      </c>
      <c r="Z858" s="51">
        <v>4.216405249125723E-2</v>
      </c>
      <c r="AA858" s="57">
        <f t="shared" si="300"/>
        <v>26.846257510941861</v>
      </c>
      <c r="AB858" s="19">
        <v>7.75</v>
      </c>
      <c r="AC858" s="17">
        <f t="shared" si="301"/>
        <v>26.376871368909619</v>
      </c>
      <c r="AD858" s="18">
        <f>AD857+AC858</f>
        <v>51.050408247024365</v>
      </c>
    </row>
    <row r="859" spans="1:30" s="77" customFormat="1" ht="15.75" x14ac:dyDescent="0.25">
      <c r="A859" s="9" t="s">
        <v>1828</v>
      </c>
      <c r="B859" s="10">
        <v>251</v>
      </c>
      <c r="C859" s="11">
        <v>-117.08502799999999</v>
      </c>
      <c r="D859" s="11">
        <v>46.781492</v>
      </c>
      <c r="E859" s="11">
        <v>493509.39059999998</v>
      </c>
      <c r="F859" s="11">
        <v>5180886.0839999998</v>
      </c>
      <c r="G859" s="11" t="s">
        <v>175</v>
      </c>
      <c r="H859" s="12">
        <v>3</v>
      </c>
      <c r="I859" s="12" t="s">
        <v>29</v>
      </c>
      <c r="J859" s="13" t="s">
        <v>1825</v>
      </c>
      <c r="K859" s="12">
        <v>11</v>
      </c>
      <c r="L859" s="12" t="s">
        <v>1809</v>
      </c>
      <c r="M859" s="12" t="s">
        <v>66</v>
      </c>
      <c r="N859" s="12" t="s">
        <v>184</v>
      </c>
      <c r="O859" s="12" t="s">
        <v>1826</v>
      </c>
      <c r="P859" s="12">
        <v>35</v>
      </c>
      <c r="Q859" s="12">
        <v>69</v>
      </c>
      <c r="R859" s="12">
        <f t="shared" si="299"/>
        <v>34</v>
      </c>
      <c r="S859" s="12">
        <f>S858+R859</f>
        <v>69</v>
      </c>
      <c r="T859" s="14">
        <v>1.2267218315888182</v>
      </c>
      <c r="U859" s="81">
        <v>-11.979585600000002</v>
      </c>
      <c r="V859" s="50">
        <v>-23.651265600000002</v>
      </c>
      <c r="W859" s="80">
        <v>1.0279615589962625</v>
      </c>
      <c r="X859" s="51">
        <v>0.18674628027528614</v>
      </c>
      <c r="Y859" s="80">
        <v>3.6978109983982911E-2</v>
      </c>
      <c r="Z859" s="51">
        <v>2.6655166923199407E-2</v>
      </c>
      <c r="AA859" s="57">
        <f t="shared" si="300"/>
        <v>27.799191452497833</v>
      </c>
      <c r="AB859" s="19">
        <v>8.09</v>
      </c>
      <c r="AC859" s="17">
        <f t="shared" si="301"/>
        <v>42.874778139462933</v>
      </c>
      <c r="AD859" s="18">
        <f>AD858+AC859</f>
        <v>93.925186386487297</v>
      </c>
    </row>
    <row r="860" spans="1:30" s="77" customFormat="1" ht="15.75" x14ac:dyDescent="0.25">
      <c r="A860" s="9" t="s">
        <v>1829</v>
      </c>
      <c r="B860" s="10">
        <v>251</v>
      </c>
      <c r="C860" s="11">
        <v>-117.08502799999999</v>
      </c>
      <c r="D860" s="11">
        <v>46.781492</v>
      </c>
      <c r="E860" s="11">
        <v>493509.39059999998</v>
      </c>
      <c r="F860" s="11">
        <v>5180886.0839999998</v>
      </c>
      <c r="G860" s="11" t="s">
        <v>175</v>
      </c>
      <c r="H860" s="12">
        <v>3</v>
      </c>
      <c r="I860" s="12" t="s">
        <v>29</v>
      </c>
      <c r="J860" s="13" t="s">
        <v>1825</v>
      </c>
      <c r="K860" s="12">
        <v>11</v>
      </c>
      <c r="L860" s="12" t="s">
        <v>1809</v>
      </c>
      <c r="M860" s="12" t="s">
        <v>66</v>
      </c>
      <c r="N860" s="12" t="s">
        <v>1830</v>
      </c>
      <c r="O860" s="12" t="s">
        <v>1826</v>
      </c>
      <c r="P860" s="12">
        <v>69</v>
      </c>
      <c r="Q860" s="12">
        <v>111</v>
      </c>
      <c r="R860" s="12">
        <f t="shared" si="299"/>
        <v>42</v>
      </c>
      <c r="S860" s="12">
        <f>S859+R860</f>
        <v>111</v>
      </c>
      <c r="T860" s="14">
        <v>1.3404422457802896</v>
      </c>
      <c r="U860" s="56">
        <v>-12.221090200000003</v>
      </c>
      <c r="V860" s="50">
        <v>-23.455719799999997</v>
      </c>
      <c r="W860" s="57">
        <v>0.76585675789265506</v>
      </c>
      <c r="X860" s="51">
        <v>0.17371588327800105</v>
      </c>
      <c r="Y860" s="57">
        <v>2.7235283937798213E-2</v>
      </c>
      <c r="Z860" s="51">
        <v>2.5226454656648613E-2</v>
      </c>
      <c r="AA860" s="57">
        <f t="shared" si="300"/>
        <v>28.120021059511281</v>
      </c>
      <c r="AB860" s="19">
        <v>8.09</v>
      </c>
      <c r="AC860" s="17">
        <f t="shared" si="301"/>
        <v>43.116643604816964</v>
      </c>
      <c r="AD860" s="18">
        <f>AD859+AC860</f>
        <v>137.04182999130427</v>
      </c>
    </row>
    <row r="861" spans="1:30" s="77" customFormat="1" ht="15.75" x14ac:dyDescent="0.25">
      <c r="A861" s="9" t="s">
        <v>1831</v>
      </c>
      <c r="B861" s="10">
        <v>251</v>
      </c>
      <c r="C861" s="11">
        <v>-117.08502799999999</v>
      </c>
      <c r="D861" s="11">
        <v>46.781492</v>
      </c>
      <c r="E861" s="11">
        <v>493509.39059999998</v>
      </c>
      <c r="F861" s="11">
        <v>5180886.0839999998</v>
      </c>
      <c r="G861" s="11" t="s">
        <v>175</v>
      </c>
      <c r="H861" s="12">
        <v>3</v>
      </c>
      <c r="I861" s="12" t="s">
        <v>29</v>
      </c>
      <c r="J861" s="13" t="s">
        <v>1825</v>
      </c>
      <c r="K861" s="12">
        <v>11</v>
      </c>
      <c r="L861" s="12" t="s">
        <v>1809</v>
      </c>
      <c r="M861" s="12" t="s">
        <v>66</v>
      </c>
      <c r="N861" s="12" t="s">
        <v>1832</v>
      </c>
      <c r="O861" s="12" t="s">
        <v>1826</v>
      </c>
      <c r="P861" s="12">
        <v>111</v>
      </c>
      <c r="Q861" s="12">
        <v>132</v>
      </c>
      <c r="R861" s="12">
        <f t="shared" si="299"/>
        <v>21</v>
      </c>
      <c r="S861" s="12">
        <f>S860+R861</f>
        <v>132</v>
      </c>
      <c r="T861" s="14">
        <v>1.5296163689866162</v>
      </c>
      <c r="U861" s="56">
        <v>-15.329700000000003</v>
      </c>
      <c r="V861" s="50">
        <v>-22.895701200000005</v>
      </c>
      <c r="W861" s="57">
        <v>0.30062689565906148</v>
      </c>
      <c r="X861" s="51">
        <v>0.10245508877087822</v>
      </c>
      <c r="Y861" s="57">
        <v>3.103645461043603E-2</v>
      </c>
      <c r="Z861" s="51">
        <v>1.7770475138896191E-2</v>
      </c>
      <c r="AA861" s="57">
        <f t="shared" si="300"/>
        <v>9.6862511982272448</v>
      </c>
      <c r="AB861" s="19">
        <v>8.1199999999999992</v>
      </c>
      <c r="AC861" s="17">
        <f t="shared" si="301"/>
        <v>9.6567202317123719</v>
      </c>
      <c r="AD861" s="18">
        <f>AD860+AC861</f>
        <v>146.69855022301664</v>
      </c>
    </row>
    <row r="862" spans="1:30" s="77" customFormat="1" ht="15.75" x14ac:dyDescent="0.25">
      <c r="A862" s="9" t="s">
        <v>1833</v>
      </c>
      <c r="B862" s="10">
        <v>251</v>
      </c>
      <c r="C862" s="11">
        <v>-117.08502799999999</v>
      </c>
      <c r="D862" s="11">
        <v>46.781492</v>
      </c>
      <c r="E862" s="11">
        <v>493509.39059999998</v>
      </c>
      <c r="F862" s="11">
        <v>5180886.0839999998</v>
      </c>
      <c r="G862" s="11" t="s">
        <v>175</v>
      </c>
      <c r="H862" s="12">
        <v>3</v>
      </c>
      <c r="I862" s="12" t="s">
        <v>29</v>
      </c>
      <c r="J862" s="13" t="s">
        <v>1825</v>
      </c>
      <c r="K862" s="12">
        <v>11</v>
      </c>
      <c r="L862" s="12" t="s">
        <v>1809</v>
      </c>
      <c r="M862" s="12" t="s">
        <v>66</v>
      </c>
      <c r="N862" s="33" t="s">
        <v>1834</v>
      </c>
      <c r="O862" s="33" t="s">
        <v>1826</v>
      </c>
      <c r="P862" s="33">
        <v>132</v>
      </c>
      <c r="Q862" s="33">
        <v>150</v>
      </c>
      <c r="R862" s="12">
        <f t="shared" si="299"/>
        <v>18</v>
      </c>
      <c r="S862" s="12">
        <f>S861+R862</f>
        <v>150</v>
      </c>
      <c r="T862" s="14">
        <v>1.4703872042769464</v>
      </c>
      <c r="U862" s="56">
        <v>-12.659747300000003</v>
      </c>
      <c r="V862" s="50">
        <v>-23.355387399999998</v>
      </c>
      <c r="W862" s="57">
        <v>0.48921826310797994</v>
      </c>
      <c r="X862" s="51">
        <v>0.12568893564790459</v>
      </c>
      <c r="Y862" s="57">
        <v>2.4971064702808372E-2</v>
      </c>
      <c r="Z862" s="51">
        <v>1.8827459231983167E-2</v>
      </c>
      <c r="AA862" s="57">
        <f t="shared" si="300"/>
        <v>19.591405850346462</v>
      </c>
      <c r="AB862" s="19">
        <v>8.1</v>
      </c>
      <c r="AC862" s="17">
        <f t="shared" si="301"/>
        <v>12.948124935106192</v>
      </c>
      <c r="AD862" s="18">
        <f>AD861+AC862</f>
        <v>159.64667515812283</v>
      </c>
    </row>
    <row r="864" spans="1:30" s="61" customFormat="1" ht="15.75" x14ac:dyDescent="0.25">
      <c r="A864" s="21" t="s">
        <v>1841</v>
      </c>
      <c r="B864" s="38">
        <v>253</v>
      </c>
      <c r="C864" s="45">
        <v>-117.084192</v>
      </c>
      <c r="D864" s="45">
        <v>46.781534000000001</v>
      </c>
      <c r="E864" s="45">
        <v>493573.21159999998</v>
      </c>
      <c r="F864" s="45">
        <v>5180890.682</v>
      </c>
      <c r="G864" s="45" t="s">
        <v>175</v>
      </c>
      <c r="H864" s="33">
        <v>4</v>
      </c>
      <c r="I864" s="33" t="s">
        <v>29</v>
      </c>
      <c r="J864" s="35" t="s">
        <v>1842</v>
      </c>
      <c r="K864" s="33">
        <v>13</v>
      </c>
      <c r="L864" s="33" t="s">
        <v>1809</v>
      </c>
      <c r="M864" s="33" t="s">
        <v>31</v>
      </c>
      <c r="N864" s="33" t="s">
        <v>31</v>
      </c>
      <c r="O864" s="33" t="s">
        <v>1843</v>
      </c>
      <c r="P864" s="33">
        <v>0</v>
      </c>
      <c r="Q864" s="33">
        <v>19</v>
      </c>
      <c r="R864" s="33">
        <f t="shared" ref="R864:R868" si="302">Q864-P864</f>
        <v>19</v>
      </c>
      <c r="S864" s="33">
        <f>R864</f>
        <v>19</v>
      </c>
      <c r="T864" s="17">
        <v>1.3825276841115874</v>
      </c>
      <c r="U864" s="67">
        <v>-25.670501800000007</v>
      </c>
      <c r="W864" s="68">
        <v>1.4147328462970918</v>
      </c>
      <c r="Y864" s="68">
        <v>0.12847729551640164</v>
      </c>
      <c r="AA864" s="68">
        <f>W864/Y864</f>
        <v>11.011539748020962</v>
      </c>
      <c r="AB864" s="71">
        <v>5.44</v>
      </c>
      <c r="AC864" s="69">
        <f>R864*T864*W864</f>
        <v>37.162239186926541</v>
      </c>
      <c r="AD864" s="70">
        <f>AC864</f>
        <v>37.162239186926541</v>
      </c>
    </row>
    <row r="865" spans="1:30" s="61" customFormat="1" ht="15.75" x14ac:dyDescent="0.25">
      <c r="A865" s="21" t="s">
        <v>1844</v>
      </c>
      <c r="B865" s="38">
        <v>253</v>
      </c>
      <c r="C865" s="45">
        <v>-117.084192</v>
      </c>
      <c r="D865" s="45">
        <v>46.781534000000001</v>
      </c>
      <c r="E865" s="45">
        <v>493573.21159999998</v>
      </c>
      <c r="F865" s="45">
        <v>5180890.682</v>
      </c>
      <c r="G865" s="45" t="s">
        <v>175</v>
      </c>
      <c r="H865" s="33">
        <v>4</v>
      </c>
      <c r="I865" s="33" t="s">
        <v>29</v>
      </c>
      <c r="J865" s="35" t="s">
        <v>1842</v>
      </c>
      <c r="K865" s="33">
        <v>13</v>
      </c>
      <c r="L865" s="33" t="s">
        <v>1809</v>
      </c>
      <c r="M865" s="33" t="s">
        <v>64</v>
      </c>
      <c r="N865" s="33" t="s">
        <v>64</v>
      </c>
      <c r="O865" s="33" t="s">
        <v>1843</v>
      </c>
      <c r="P865" s="33">
        <v>19</v>
      </c>
      <c r="Q865" s="33">
        <v>39</v>
      </c>
      <c r="R865" s="33">
        <f t="shared" si="302"/>
        <v>20</v>
      </c>
      <c r="S865" s="33">
        <f>S864+R865</f>
        <v>39</v>
      </c>
      <c r="T865" s="17">
        <v>1.6510460248794783</v>
      </c>
      <c r="U865" s="67">
        <v>-24.876398900000002</v>
      </c>
      <c r="W865" s="68">
        <v>0.65009957391626538</v>
      </c>
      <c r="Y865" s="68">
        <v>6.1821044831419043E-2</v>
      </c>
      <c r="AA865" s="68">
        <f>W865/Y865</f>
        <v>10.515829612537834</v>
      </c>
      <c r="AB865" s="71">
        <v>6.55</v>
      </c>
      <c r="AC865" s="69">
        <f>R865*T865*W865</f>
        <v>21.46688634580585</v>
      </c>
      <c r="AD865" s="70">
        <f>AD864+AC865</f>
        <v>58.629125532732388</v>
      </c>
    </row>
    <row r="866" spans="1:30" s="61" customFormat="1" ht="15.75" x14ac:dyDescent="0.25">
      <c r="A866" s="21" t="s">
        <v>1845</v>
      </c>
      <c r="B866" s="38">
        <v>253</v>
      </c>
      <c r="C866" s="45">
        <v>-117.084192</v>
      </c>
      <c r="D866" s="45">
        <v>46.781534000000001</v>
      </c>
      <c r="E866" s="45">
        <v>493573.21159999998</v>
      </c>
      <c r="F866" s="45">
        <v>5180890.682</v>
      </c>
      <c r="G866" s="45" t="s">
        <v>175</v>
      </c>
      <c r="H866" s="33">
        <v>4</v>
      </c>
      <c r="I866" s="33" t="s">
        <v>29</v>
      </c>
      <c r="J866" s="35" t="s">
        <v>1842</v>
      </c>
      <c r="K866" s="33">
        <v>13</v>
      </c>
      <c r="L866" s="33" t="s">
        <v>1809</v>
      </c>
      <c r="M866" s="33" t="s">
        <v>66</v>
      </c>
      <c r="N866" s="33" t="s">
        <v>66</v>
      </c>
      <c r="O866" s="33" t="s">
        <v>1843</v>
      </c>
      <c r="P866" s="33">
        <v>39</v>
      </c>
      <c r="Q866" s="33">
        <v>79</v>
      </c>
      <c r="R866" s="33">
        <f t="shared" si="302"/>
        <v>40</v>
      </c>
      <c r="S866" s="33">
        <f>S865+R866</f>
        <v>79</v>
      </c>
      <c r="T866" s="17">
        <v>1.508708039641629</v>
      </c>
      <c r="U866" s="67">
        <v>-23.493189200000003</v>
      </c>
      <c r="W866" s="68">
        <v>0.39744002476396845</v>
      </c>
      <c r="Y866" s="68">
        <v>4.2822782850951868E-2</v>
      </c>
      <c r="AA866" s="68">
        <f>W866/Y866</f>
        <v>9.2810414995048394</v>
      </c>
      <c r="AB866" s="71">
        <v>8.01</v>
      </c>
      <c r="AC866" s="69">
        <f>R866*T866*W866</f>
        <v>23.984838425470691</v>
      </c>
      <c r="AD866" s="70">
        <f>AD865+AC866</f>
        <v>82.613963958203072</v>
      </c>
    </row>
    <row r="867" spans="1:30" s="61" customFormat="1" ht="15.75" x14ac:dyDescent="0.25">
      <c r="A867" s="21" t="s">
        <v>1846</v>
      </c>
      <c r="B867" s="38">
        <v>253</v>
      </c>
      <c r="C867" s="45">
        <v>-117.084192</v>
      </c>
      <c r="D867" s="45">
        <v>46.781534000000001</v>
      </c>
      <c r="E867" s="45">
        <v>493573.21159999998</v>
      </c>
      <c r="F867" s="45">
        <v>5180890.682</v>
      </c>
      <c r="G867" s="45" t="s">
        <v>175</v>
      </c>
      <c r="H867" s="33">
        <v>4</v>
      </c>
      <c r="I867" s="33" t="s">
        <v>29</v>
      </c>
      <c r="J867" s="35" t="s">
        <v>1842</v>
      </c>
      <c r="K867" s="33">
        <v>13</v>
      </c>
      <c r="L867" s="33" t="s">
        <v>1809</v>
      </c>
      <c r="M867" s="33" t="s">
        <v>66</v>
      </c>
      <c r="N867" s="33" t="s">
        <v>458</v>
      </c>
      <c r="O867" s="33" t="s">
        <v>1843</v>
      </c>
      <c r="P867" s="33">
        <v>79</v>
      </c>
      <c r="Q867" s="33">
        <v>124</v>
      </c>
      <c r="R867" s="33">
        <f t="shared" si="302"/>
        <v>45</v>
      </c>
      <c r="S867" s="33">
        <f>S866+R867</f>
        <v>124</v>
      </c>
      <c r="T867" s="17">
        <v>1.3338344735894208</v>
      </c>
      <c r="U867" s="67">
        <v>-14.210123000000001</v>
      </c>
      <c r="V867" s="50">
        <v>-23.150627399999998</v>
      </c>
      <c r="W867" s="68">
        <v>0.66813398067774998</v>
      </c>
      <c r="X867" s="51">
        <v>0.21113959163608911</v>
      </c>
      <c r="Y867" s="68">
        <v>3.4218282575646124E-2</v>
      </c>
      <c r="Z867" s="51">
        <v>3.0785301708246279E-2</v>
      </c>
      <c r="AA867" s="68">
        <f>W867/Y867</f>
        <v>19.525643322417213</v>
      </c>
      <c r="AB867" s="71">
        <v>9.07</v>
      </c>
      <c r="AC867" s="69">
        <f t="shared" ref="AC867:AC868" si="303">R867*T867*W867</f>
        <v>40.103106138202989</v>
      </c>
      <c r="AD867" s="70">
        <f>AD866+AC867</f>
        <v>122.71707009640606</v>
      </c>
    </row>
    <row r="868" spans="1:30" s="61" customFormat="1" ht="15.75" x14ac:dyDescent="0.25">
      <c r="A868" s="21" t="s">
        <v>1847</v>
      </c>
      <c r="B868" s="38">
        <v>253</v>
      </c>
      <c r="C868" s="45">
        <v>-117.084192</v>
      </c>
      <c r="D868" s="45">
        <v>46.781534000000001</v>
      </c>
      <c r="E868" s="45">
        <v>493573.21159999998</v>
      </c>
      <c r="F868" s="45">
        <v>5180890.682</v>
      </c>
      <c r="G868" s="45" t="s">
        <v>175</v>
      </c>
      <c r="H868" s="33">
        <v>4</v>
      </c>
      <c r="I868" s="33" t="s">
        <v>29</v>
      </c>
      <c r="J868" s="35" t="s">
        <v>1842</v>
      </c>
      <c r="K868" s="33">
        <v>13</v>
      </c>
      <c r="L868" s="33" t="s">
        <v>1809</v>
      </c>
      <c r="M868" s="33" t="s">
        <v>66</v>
      </c>
      <c r="N868" s="33" t="s">
        <v>1848</v>
      </c>
      <c r="O868" s="33" t="s">
        <v>1843</v>
      </c>
      <c r="P868" s="33">
        <v>124</v>
      </c>
      <c r="Q868" s="33">
        <v>153</v>
      </c>
      <c r="R868" s="33">
        <f t="shared" si="302"/>
        <v>29</v>
      </c>
      <c r="S868" s="33">
        <f>S867+R868</f>
        <v>153</v>
      </c>
      <c r="T868" s="17">
        <v>1.2272338189976617</v>
      </c>
      <c r="U868" s="67">
        <v>-12.123637500000003</v>
      </c>
      <c r="V868" s="50">
        <v>-23.449576999999998</v>
      </c>
      <c r="W868" s="68">
        <v>1.1233534650182371</v>
      </c>
      <c r="X868" s="51">
        <v>0.2058717420637739</v>
      </c>
      <c r="Y868" s="68">
        <v>3.165742977594619E-2</v>
      </c>
      <c r="Z868" s="51">
        <v>2.9064342021163272E-2</v>
      </c>
      <c r="AA868" s="68">
        <f>W868/Y868</f>
        <v>35.48467051711755</v>
      </c>
      <c r="AB868" s="71">
        <v>9.0500000000000007</v>
      </c>
      <c r="AC868" s="69">
        <f t="shared" si="303"/>
        <v>39.979903525799031</v>
      </c>
      <c r="AD868" s="70">
        <f>AD867+AC868</f>
        <v>162.69697362220509</v>
      </c>
    </row>
    <row r="870" spans="1:30" s="77" customFormat="1" ht="15.75" x14ac:dyDescent="0.25">
      <c r="A870" s="9" t="s">
        <v>1855</v>
      </c>
      <c r="B870" s="10">
        <v>255</v>
      </c>
      <c r="C870" s="11">
        <v>-117.08335599999999</v>
      </c>
      <c r="D870" s="11">
        <v>46.781517999999998</v>
      </c>
      <c r="E870" s="11">
        <v>493637.0257</v>
      </c>
      <c r="F870" s="11">
        <v>5180888.8360000001</v>
      </c>
      <c r="G870" s="11" t="s">
        <v>58</v>
      </c>
      <c r="H870" s="12">
        <v>6</v>
      </c>
      <c r="I870" s="12" t="s">
        <v>29</v>
      </c>
      <c r="J870" s="13" t="s">
        <v>1856</v>
      </c>
      <c r="K870" s="12">
        <v>15</v>
      </c>
      <c r="L870" s="12" t="s">
        <v>1809</v>
      </c>
      <c r="M870" s="12" t="s">
        <v>31</v>
      </c>
      <c r="N870" s="12" t="s">
        <v>31</v>
      </c>
      <c r="O870" s="12" t="s">
        <v>1857</v>
      </c>
      <c r="P870" s="12">
        <v>0</v>
      </c>
      <c r="Q870" s="12">
        <v>17</v>
      </c>
      <c r="R870" s="12">
        <f t="shared" ref="R870:R875" si="304">Q870-P870</f>
        <v>17</v>
      </c>
      <c r="S870" s="12">
        <f>R870</f>
        <v>17</v>
      </c>
      <c r="T870" s="14">
        <v>1.1577498135117696</v>
      </c>
      <c r="U870" s="56">
        <v>-26.251246200000011</v>
      </c>
      <c r="W870" s="57">
        <v>2.1623795865888638</v>
      </c>
      <c r="Y870" s="57">
        <v>0.16942933438829003</v>
      </c>
      <c r="AA870" s="57">
        <f t="shared" ref="AA870:AA875" si="305">W870/Y870</f>
        <v>12.762722549763584</v>
      </c>
      <c r="AB870" s="19">
        <v>5.12</v>
      </c>
      <c r="AC870" s="17">
        <f t="shared" ref="AC870:AC875" si="306">R870*T870*W870</f>
        <v>42.559407572953553</v>
      </c>
      <c r="AD870" s="18">
        <f>AC870</f>
        <v>42.559407572953553</v>
      </c>
    </row>
    <row r="871" spans="1:30" s="77" customFormat="1" ht="15.75" x14ac:dyDescent="0.25">
      <c r="A871" s="9" t="s">
        <v>1858</v>
      </c>
      <c r="B871" s="10">
        <v>255</v>
      </c>
      <c r="C871" s="11">
        <v>-117.08335599999999</v>
      </c>
      <c r="D871" s="11">
        <v>46.781517999999998</v>
      </c>
      <c r="E871" s="11">
        <v>493637.0257</v>
      </c>
      <c r="F871" s="11">
        <v>5180888.8360000001</v>
      </c>
      <c r="G871" s="11" t="s">
        <v>58</v>
      </c>
      <c r="H871" s="12">
        <v>6</v>
      </c>
      <c r="I871" s="12" t="s">
        <v>29</v>
      </c>
      <c r="J871" s="13" t="s">
        <v>1856</v>
      </c>
      <c r="K871" s="12">
        <v>15</v>
      </c>
      <c r="L871" s="12" t="s">
        <v>1809</v>
      </c>
      <c r="M871" s="12" t="s">
        <v>29</v>
      </c>
      <c r="N871" s="12" t="s">
        <v>29</v>
      </c>
      <c r="O871" s="12" t="s">
        <v>1857</v>
      </c>
      <c r="P871" s="12">
        <v>17</v>
      </c>
      <c r="Q871" s="12">
        <v>36</v>
      </c>
      <c r="R871" s="12">
        <f t="shared" si="304"/>
        <v>19</v>
      </c>
      <c r="S871" s="12">
        <f>S870+R871</f>
        <v>36</v>
      </c>
      <c r="T871" s="14">
        <v>1.2234381830193186</v>
      </c>
      <c r="U871" s="56">
        <v>-25.481245900000005</v>
      </c>
      <c r="W871" s="57">
        <v>1.3228185379752471</v>
      </c>
      <c r="Y871" s="57">
        <v>0.12030495948713382</v>
      </c>
      <c r="AA871" s="57">
        <f t="shared" si="305"/>
        <v>10.995544519648151</v>
      </c>
      <c r="AB871" s="19">
        <v>6.05</v>
      </c>
      <c r="AC871" s="17">
        <f t="shared" si="306"/>
        <v>30.74934746272945</v>
      </c>
      <c r="AD871" s="18">
        <f>AD870+AC871</f>
        <v>73.308755035683006</v>
      </c>
    </row>
    <row r="872" spans="1:30" s="77" customFormat="1" ht="15.75" x14ac:dyDescent="0.25">
      <c r="A872" s="9" t="s">
        <v>1859</v>
      </c>
      <c r="B872" s="10">
        <v>255</v>
      </c>
      <c r="C872" s="11">
        <v>-117.08335599999999</v>
      </c>
      <c r="D872" s="11">
        <v>46.781517999999998</v>
      </c>
      <c r="E872" s="11">
        <v>493637.0257</v>
      </c>
      <c r="F872" s="11">
        <v>5180888.8360000001</v>
      </c>
      <c r="G872" s="11" t="s">
        <v>58</v>
      </c>
      <c r="H872" s="12">
        <v>6</v>
      </c>
      <c r="I872" s="12" t="s">
        <v>29</v>
      </c>
      <c r="J872" s="13" t="s">
        <v>1856</v>
      </c>
      <c r="K872" s="12">
        <v>15</v>
      </c>
      <c r="L872" s="12" t="s">
        <v>1809</v>
      </c>
      <c r="M872" s="12" t="s">
        <v>35</v>
      </c>
      <c r="N872" s="12" t="s">
        <v>35</v>
      </c>
      <c r="O872" s="12" t="s">
        <v>1857</v>
      </c>
      <c r="P872" s="12">
        <v>36</v>
      </c>
      <c r="Q872" s="12">
        <v>66</v>
      </c>
      <c r="R872" s="12">
        <f t="shared" si="304"/>
        <v>30</v>
      </c>
      <c r="S872" s="12">
        <f>S871+R872</f>
        <v>66</v>
      </c>
      <c r="T872" s="14">
        <v>1.316468348288508</v>
      </c>
      <c r="U872" s="56">
        <v>-25.3007931</v>
      </c>
      <c r="W872" s="57">
        <v>0.75145074590807515</v>
      </c>
      <c r="Y872" s="57">
        <v>7.7479917859515621E-2</v>
      </c>
      <c r="AA872" s="57">
        <f t="shared" si="305"/>
        <v>9.698651814146011</v>
      </c>
      <c r="AB872" s="19">
        <v>6.62</v>
      </c>
      <c r="AC872" s="17">
        <f t="shared" si="306"/>
        <v>29.677833668573129</v>
      </c>
      <c r="AD872" s="18">
        <f>AD871+AC872</f>
        <v>102.98658870425614</v>
      </c>
    </row>
    <row r="873" spans="1:30" s="77" customFormat="1" ht="15.75" x14ac:dyDescent="0.25">
      <c r="A873" s="9" t="s">
        <v>1860</v>
      </c>
      <c r="B873" s="10">
        <v>255</v>
      </c>
      <c r="C873" s="11">
        <v>-117.08335599999999</v>
      </c>
      <c r="D873" s="11">
        <v>46.781517999999998</v>
      </c>
      <c r="E873" s="11">
        <v>493637.0257</v>
      </c>
      <c r="F873" s="11">
        <v>5180888.8360000001</v>
      </c>
      <c r="G873" s="11" t="s">
        <v>58</v>
      </c>
      <c r="H873" s="12">
        <v>6</v>
      </c>
      <c r="I873" s="12" t="s">
        <v>29</v>
      </c>
      <c r="J873" s="13" t="s">
        <v>1856</v>
      </c>
      <c r="K873" s="12">
        <v>15</v>
      </c>
      <c r="L873" s="12" t="s">
        <v>1809</v>
      </c>
      <c r="M873" s="12" t="s">
        <v>66</v>
      </c>
      <c r="N873" s="12" t="s">
        <v>67</v>
      </c>
      <c r="O873" s="12" t="s">
        <v>1857</v>
      </c>
      <c r="P873" s="12">
        <v>66</v>
      </c>
      <c r="Q873" s="12">
        <v>99</v>
      </c>
      <c r="R873" s="12">
        <f t="shared" si="304"/>
        <v>33</v>
      </c>
      <c r="S873" s="12">
        <f>S872+R873</f>
        <v>99</v>
      </c>
      <c r="T873" s="14">
        <v>1.5384977832216546</v>
      </c>
      <c r="U873" s="56">
        <v>-24.843509300000001</v>
      </c>
      <c r="W873" s="57">
        <v>0.39690870629619956</v>
      </c>
      <c r="Y873" s="57">
        <v>4.9155990777933603E-2</v>
      </c>
      <c r="AA873" s="57">
        <f t="shared" si="305"/>
        <v>8.0744727146131314</v>
      </c>
      <c r="AB873" s="19">
        <v>6.96</v>
      </c>
      <c r="AC873" s="17">
        <f t="shared" si="306"/>
        <v>20.151224437676568</v>
      </c>
      <c r="AD873" s="18">
        <f>AD872+AC873</f>
        <v>123.1378131419327</v>
      </c>
    </row>
    <row r="874" spans="1:30" s="77" customFormat="1" ht="15.75" x14ac:dyDescent="0.25">
      <c r="A874" s="9" t="s">
        <v>1861</v>
      </c>
      <c r="B874" s="10">
        <v>255</v>
      </c>
      <c r="C874" s="11">
        <v>-117.08335599999999</v>
      </c>
      <c r="D874" s="11">
        <v>46.781517999999998</v>
      </c>
      <c r="E874" s="11">
        <v>493637.0257</v>
      </c>
      <c r="F874" s="11">
        <v>5180888.8360000001</v>
      </c>
      <c r="G874" s="11" t="s">
        <v>58</v>
      </c>
      <c r="H874" s="12">
        <v>6</v>
      </c>
      <c r="I874" s="12" t="s">
        <v>29</v>
      </c>
      <c r="J874" s="13" t="s">
        <v>1856</v>
      </c>
      <c r="K874" s="12">
        <v>15</v>
      </c>
      <c r="L874" s="12" t="s">
        <v>1809</v>
      </c>
      <c r="M874" s="12" t="s">
        <v>66</v>
      </c>
      <c r="N874" s="12" t="s">
        <v>69</v>
      </c>
      <c r="O874" s="12" t="s">
        <v>1857</v>
      </c>
      <c r="P874" s="12">
        <v>99</v>
      </c>
      <c r="Q874" s="12">
        <v>136</v>
      </c>
      <c r="R874" s="12">
        <f t="shared" si="304"/>
        <v>37</v>
      </c>
      <c r="S874" s="12">
        <f>S873+R874</f>
        <v>136</v>
      </c>
      <c r="T874" s="14">
        <v>1.5305893239154276</v>
      </c>
      <c r="U874" s="56">
        <v>-24.429288100000008</v>
      </c>
      <c r="W874" s="57">
        <v>0.26391516227680772</v>
      </c>
      <c r="Y874" s="57">
        <v>3.8088783663805859E-2</v>
      </c>
      <c r="AA874" s="57">
        <f t="shared" si="305"/>
        <v>6.9289469731110112</v>
      </c>
      <c r="AB874" s="19">
        <v>7.14</v>
      </c>
      <c r="AC874" s="17">
        <f t="shared" si="306"/>
        <v>14.94599200261071</v>
      </c>
      <c r="AD874" s="18">
        <f>AD873+AC874</f>
        <v>138.08380514454342</v>
      </c>
    </row>
    <row r="875" spans="1:30" s="77" customFormat="1" ht="15.75" x14ac:dyDescent="0.25">
      <c r="A875" s="9" t="s">
        <v>1862</v>
      </c>
      <c r="B875" s="10">
        <v>255</v>
      </c>
      <c r="C875" s="11">
        <v>-117.08335599999999</v>
      </c>
      <c r="D875" s="11">
        <v>46.781517999999998</v>
      </c>
      <c r="E875" s="11">
        <v>493637.0257</v>
      </c>
      <c r="F875" s="11">
        <v>5180888.8360000001</v>
      </c>
      <c r="G875" s="11" t="s">
        <v>58</v>
      </c>
      <c r="H875" s="12">
        <v>6</v>
      </c>
      <c r="I875" s="12" t="s">
        <v>29</v>
      </c>
      <c r="J875" s="13" t="s">
        <v>1856</v>
      </c>
      <c r="K875" s="12">
        <v>15</v>
      </c>
      <c r="L875" s="12" t="s">
        <v>1809</v>
      </c>
      <c r="M875" s="12" t="s">
        <v>66</v>
      </c>
      <c r="N875" s="12" t="s">
        <v>85</v>
      </c>
      <c r="O875" s="12" t="s">
        <v>1857</v>
      </c>
      <c r="P875" s="12">
        <v>136</v>
      </c>
      <c r="Q875" s="12">
        <v>153</v>
      </c>
      <c r="R875" s="12">
        <f t="shared" si="304"/>
        <v>17</v>
      </c>
      <c r="S875" s="12">
        <f>S874+R875</f>
        <v>153</v>
      </c>
      <c r="T875" s="14">
        <v>1.5916450769184074</v>
      </c>
      <c r="U875" s="56">
        <v>-24.227304000000004</v>
      </c>
      <c r="W875" s="57">
        <v>0.18185736184262244</v>
      </c>
      <c r="Y875" s="57">
        <v>3.3337394858894739E-2</v>
      </c>
      <c r="AA875" s="57">
        <f t="shared" si="305"/>
        <v>5.4550561797752817</v>
      </c>
      <c r="AB875" s="19">
        <v>7.2</v>
      </c>
      <c r="AC875" s="17">
        <f t="shared" si="306"/>
        <v>4.9206903695290505</v>
      </c>
      <c r="AD875" s="18">
        <f>AD874+AC875</f>
        <v>143.00449551407246</v>
      </c>
    </row>
    <row r="877" spans="1:30" s="77" customFormat="1" ht="15.75" x14ac:dyDescent="0.25">
      <c r="A877" s="9" t="s">
        <v>1869</v>
      </c>
      <c r="B877" s="10">
        <v>257</v>
      </c>
      <c r="C877" s="11">
        <v>-117.08252</v>
      </c>
      <c r="D877" s="11">
        <v>46.781624000000001</v>
      </c>
      <c r="E877" s="11">
        <v>493700.8541</v>
      </c>
      <c r="F877" s="11">
        <v>5180900.5480000004</v>
      </c>
      <c r="G877" s="11" t="s">
        <v>58</v>
      </c>
      <c r="H877" s="12">
        <v>1</v>
      </c>
      <c r="I877" s="12" t="s">
        <v>59</v>
      </c>
      <c r="J877" s="13" t="s">
        <v>1870</v>
      </c>
      <c r="K877" s="12">
        <v>17</v>
      </c>
      <c r="L877" s="12" t="s">
        <v>1809</v>
      </c>
      <c r="M877" s="12" t="s">
        <v>31</v>
      </c>
      <c r="N877" s="12" t="s">
        <v>31</v>
      </c>
      <c r="O877" s="12" t="s">
        <v>1871</v>
      </c>
      <c r="P877" s="12">
        <v>0</v>
      </c>
      <c r="Q877" s="12">
        <v>24</v>
      </c>
      <c r="R877" s="12">
        <f t="shared" ref="R877:R881" si="307">Q877-P877</f>
        <v>24</v>
      </c>
      <c r="S877" s="12">
        <f>R877</f>
        <v>24</v>
      </c>
      <c r="T877" s="14">
        <v>1.2829276874298841</v>
      </c>
      <c r="U877" s="56">
        <v>-26.159994500000003</v>
      </c>
      <c r="W877" s="57">
        <v>1.8465305841293165</v>
      </c>
      <c r="Y877" s="57">
        <v>0.15286783614988983</v>
      </c>
      <c r="AA877" s="57">
        <f>W877/Y877</f>
        <v>12.079261606861223</v>
      </c>
      <c r="AB877" s="19">
        <v>5.05</v>
      </c>
      <c r="AC877" s="17">
        <f>R877*T877*W877</f>
        <v>56.855165089573845</v>
      </c>
      <c r="AD877" s="18">
        <f>AC877</f>
        <v>56.855165089573845</v>
      </c>
    </row>
    <row r="878" spans="1:30" s="77" customFormat="1" ht="15.75" x14ac:dyDescent="0.25">
      <c r="A878" s="9" t="s">
        <v>1872</v>
      </c>
      <c r="B878" s="10">
        <v>257</v>
      </c>
      <c r="C878" s="11">
        <v>-117.08252</v>
      </c>
      <c r="D878" s="11">
        <v>46.781624000000001</v>
      </c>
      <c r="E878" s="11">
        <v>493700.8541</v>
      </c>
      <c r="F878" s="11">
        <v>5180900.5480000004</v>
      </c>
      <c r="G878" s="11" t="s">
        <v>58</v>
      </c>
      <c r="H878" s="12">
        <v>1</v>
      </c>
      <c r="I878" s="12" t="s">
        <v>59</v>
      </c>
      <c r="J878" s="13" t="s">
        <v>1870</v>
      </c>
      <c r="K878" s="12">
        <v>17</v>
      </c>
      <c r="L878" s="12" t="s">
        <v>1809</v>
      </c>
      <c r="M878" s="12" t="s">
        <v>66</v>
      </c>
      <c r="N878" s="12" t="s">
        <v>67</v>
      </c>
      <c r="O878" s="12" t="s">
        <v>1871</v>
      </c>
      <c r="P878" s="12">
        <v>24</v>
      </c>
      <c r="Q878" s="12">
        <v>60</v>
      </c>
      <c r="R878" s="12">
        <f t="shared" si="307"/>
        <v>36</v>
      </c>
      <c r="S878" s="12">
        <f>S877+R878</f>
        <v>60</v>
      </c>
      <c r="T878" s="14">
        <v>1.3859742960919217</v>
      </c>
      <c r="U878" s="56">
        <v>-24.755333500000006</v>
      </c>
      <c r="W878" s="57">
        <v>0.50377780946948092</v>
      </c>
      <c r="Y878" s="57">
        <v>5.7982030804335435E-2</v>
      </c>
      <c r="AA878" s="57">
        <f>W878/Y878</f>
        <v>8.6885161226848986</v>
      </c>
      <c r="AB878" s="19">
        <v>6.31</v>
      </c>
      <c r="AC878" s="17">
        <f>R878*T878*W878</f>
        <v>25.136031415182988</v>
      </c>
      <c r="AD878" s="18">
        <f>AD877+AC878</f>
        <v>81.991196504756829</v>
      </c>
    </row>
    <row r="879" spans="1:30" s="77" customFormat="1" ht="15.75" x14ac:dyDescent="0.25">
      <c r="A879" s="9" t="s">
        <v>1873</v>
      </c>
      <c r="B879" s="10">
        <v>257</v>
      </c>
      <c r="C879" s="11">
        <v>-117.08252</v>
      </c>
      <c r="D879" s="11">
        <v>46.781624000000001</v>
      </c>
      <c r="E879" s="11">
        <v>493700.8541</v>
      </c>
      <c r="F879" s="11">
        <v>5180900.5480000004</v>
      </c>
      <c r="G879" s="11" t="s">
        <v>58</v>
      </c>
      <c r="H879" s="12">
        <v>1</v>
      </c>
      <c r="I879" s="12" t="s">
        <v>59</v>
      </c>
      <c r="J879" s="13" t="s">
        <v>1870</v>
      </c>
      <c r="K879" s="12">
        <v>17</v>
      </c>
      <c r="L879" s="12" t="s">
        <v>1809</v>
      </c>
      <c r="M879" s="12" t="s">
        <v>66</v>
      </c>
      <c r="N879" s="12" t="s">
        <v>69</v>
      </c>
      <c r="O879" s="12" t="s">
        <v>1871</v>
      </c>
      <c r="P879" s="12">
        <v>60</v>
      </c>
      <c r="Q879" s="12">
        <v>95</v>
      </c>
      <c r="R879" s="12">
        <f t="shared" si="307"/>
        <v>35</v>
      </c>
      <c r="S879" s="12">
        <f>S878+R879</f>
        <v>95</v>
      </c>
      <c r="T879" s="14">
        <v>1.3617339561730895</v>
      </c>
      <c r="U879" s="56">
        <v>-24.514388000000004</v>
      </c>
      <c r="W879" s="57">
        <v>0.3169556782225097</v>
      </c>
      <c r="Y879" s="57">
        <v>4.1788345612860017E-2</v>
      </c>
      <c r="AA879" s="57">
        <f>W879/Y879</f>
        <v>7.5847864655586941</v>
      </c>
      <c r="AB879" s="19">
        <v>7.27</v>
      </c>
      <c r="AC879" s="17">
        <f>R879*T879*W879</f>
        <v>15.1063258373112</v>
      </c>
      <c r="AD879" s="18">
        <f>AD878+AC879</f>
        <v>97.097522342068032</v>
      </c>
    </row>
    <row r="880" spans="1:30" s="77" customFormat="1" ht="15.75" x14ac:dyDescent="0.25">
      <c r="A880" s="9" t="s">
        <v>1874</v>
      </c>
      <c r="B880" s="10">
        <v>257</v>
      </c>
      <c r="C880" s="11">
        <v>-117.08252</v>
      </c>
      <c r="D880" s="11">
        <v>46.781624000000001</v>
      </c>
      <c r="E880" s="11">
        <v>493700.8541</v>
      </c>
      <c r="F880" s="11">
        <v>5180900.5480000004</v>
      </c>
      <c r="G880" s="11" t="s">
        <v>58</v>
      </c>
      <c r="H880" s="12">
        <v>1</v>
      </c>
      <c r="I880" s="12" t="s">
        <v>59</v>
      </c>
      <c r="J880" s="13" t="s">
        <v>1870</v>
      </c>
      <c r="K880" s="12">
        <v>17</v>
      </c>
      <c r="L880" s="12" t="s">
        <v>1809</v>
      </c>
      <c r="M880" s="12" t="s">
        <v>66</v>
      </c>
      <c r="N880" s="12" t="s">
        <v>85</v>
      </c>
      <c r="O880" s="12" t="s">
        <v>1871</v>
      </c>
      <c r="P880" s="12">
        <v>95</v>
      </c>
      <c r="Q880" s="12">
        <v>130</v>
      </c>
      <c r="R880" s="12">
        <f t="shared" si="307"/>
        <v>35</v>
      </c>
      <c r="S880" s="12">
        <f>S879+R880</f>
        <v>130</v>
      </c>
      <c r="T880" s="14">
        <v>1.5201073348123015</v>
      </c>
      <c r="U880" s="56">
        <v>-24.402630300000006</v>
      </c>
      <c r="W880" s="57">
        <v>0.27061443932411683</v>
      </c>
      <c r="Y880" s="57">
        <v>3.5623847926267285E-2</v>
      </c>
      <c r="AA880" s="57">
        <f>W880/Y880</f>
        <v>7.5964404486630137</v>
      </c>
      <c r="AB880" s="19">
        <v>7.45</v>
      </c>
      <c r="AC880" s="17">
        <f>R880*T880*W880</f>
        <v>14.397704794294798</v>
      </c>
      <c r="AD880" s="18">
        <f>AD879+AC880</f>
        <v>111.49522713636283</v>
      </c>
    </row>
    <row r="881" spans="1:30" s="77" customFormat="1" ht="15.75" x14ac:dyDescent="0.25">
      <c r="A881" s="9" t="s">
        <v>1875</v>
      </c>
      <c r="B881" s="10">
        <v>257</v>
      </c>
      <c r="C881" s="11">
        <v>-117.08252</v>
      </c>
      <c r="D881" s="11">
        <v>46.781624000000001</v>
      </c>
      <c r="E881" s="11">
        <v>493700.8541</v>
      </c>
      <c r="F881" s="11">
        <v>5180900.5480000004</v>
      </c>
      <c r="G881" s="11" t="s">
        <v>58</v>
      </c>
      <c r="H881" s="12">
        <v>1</v>
      </c>
      <c r="I881" s="12" t="s">
        <v>59</v>
      </c>
      <c r="J881" s="13" t="s">
        <v>1870</v>
      </c>
      <c r="K881" s="12">
        <v>17</v>
      </c>
      <c r="L881" s="12" t="s">
        <v>1809</v>
      </c>
      <c r="M881" s="12" t="s">
        <v>117</v>
      </c>
      <c r="N881" s="12" t="s">
        <v>1876</v>
      </c>
      <c r="O881" s="12" t="s">
        <v>1871</v>
      </c>
      <c r="P881" s="12">
        <v>130</v>
      </c>
      <c r="Q881" s="12">
        <v>153</v>
      </c>
      <c r="R881" s="12">
        <f t="shared" si="307"/>
        <v>23</v>
      </c>
      <c r="S881" s="12">
        <f>S880+R881</f>
        <v>153</v>
      </c>
      <c r="T881" s="14">
        <v>1.4062831299760437</v>
      </c>
      <c r="U881" s="56">
        <v>-24.405706200000004</v>
      </c>
      <c r="W881" s="57">
        <v>0.29566092293166535</v>
      </c>
      <c r="Y881" s="57">
        <v>3.9791691254573346E-2</v>
      </c>
      <c r="AA881" s="57">
        <f>W881/Y881</f>
        <v>7.4302175557236314</v>
      </c>
      <c r="AB881" s="19">
        <v>7.41</v>
      </c>
      <c r="AC881" s="17">
        <f>R881*T881*W881</f>
        <v>9.5630082665748084</v>
      </c>
      <c r="AD881" s="18">
        <f>AD880+AC881</f>
        <v>121.05823540293764</v>
      </c>
    </row>
    <row r="883" spans="1:30" s="77" customFormat="1" ht="15.75" x14ac:dyDescent="0.25">
      <c r="A883" s="9" t="s">
        <v>1883</v>
      </c>
      <c r="B883" s="10">
        <v>259</v>
      </c>
      <c r="C883" s="11">
        <v>-117.081684</v>
      </c>
      <c r="D883" s="11">
        <v>46.781565000000001</v>
      </c>
      <c r="E883" s="11">
        <v>493764.66320000001</v>
      </c>
      <c r="F883" s="11">
        <v>5180893.9249999998</v>
      </c>
      <c r="G883" s="11" t="s">
        <v>58</v>
      </c>
      <c r="H883" s="12">
        <v>3</v>
      </c>
      <c r="I883" s="12" t="s">
        <v>59</v>
      </c>
      <c r="J883" s="13" t="s">
        <v>1884</v>
      </c>
      <c r="K883" s="12">
        <v>19</v>
      </c>
      <c r="L883" s="12" t="s">
        <v>1809</v>
      </c>
      <c r="M883" s="12" t="s">
        <v>31</v>
      </c>
      <c r="N883" s="12" t="s">
        <v>31</v>
      </c>
      <c r="O883" s="12" t="s">
        <v>1885</v>
      </c>
      <c r="P883" s="12">
        <v>0</v>
      </c>
      <c r="Q883" s="12">
        <v>19</v>
      </c>
      <c r="R883" s="12">
        <f t="shared" ref="R883:R887" si="308">Q883-P883</f>
        <v>19</v>
      </c>
      <c r="S883" s="12">
        <f>R883</f>
        <v>19</v>
      </c>
      <c r="T883" s="14">
        <v>1.3105414845223258</v>
      </c>
      <c r="U883" s="56">
        <v>-26.020553700000008</v>
      </c>
      <c r="W883" s="57">
        <v>1.6206926569008282</v>
      </c>
      <c r="Y883" s="57">
        <v>0.13394533626620489</v>
      </c>
      <c r="AA883" s="57">
        <f>W883/Y883</f>
        <v>12.099657233902047</v>
      </c>
      <c r="AB883" s="19">
        <v>5.08</v>
      </c>
      <c r="AC883" s="17">
        <f>R883*T883*W883</f>
        <v>40.355714250055634</v>
      </c>
      <c r="AD883" s="18">
        <f>AC883</f>
        <v>40.355714250055634</v>
      </c>
    </row>
    <row r="884" spans="1:30" s="77" customFormat="1" ht="15.75" x14ac:dyDescent="0.25">
      <c r="A884" s="9" t="s">
        <v>1886</v>
      </c>
      <c r="B884" s="10">
        <v>259</v>
      </c>
      <c r="C884" s="11">
        <v>-117.081684</v>
      </c>
      <c r="D884" s="11">
        <v>46.781565000000001</v>
      </c>
      <c r="E884" s="11">
        <v>493764.66320000001</v>
      </c>
      <c r="F884" s="11">
        <v>5180893.9249999998</v>
      </c>
      <c r="G884" s="11" t="s">
        <v>58</v>
      </c>
      <c r="H884" s="12">
        <v>3</v>
      </c>
      <c r="I884" s="12" t="s">
        <v>59</v>
      </c>
      <c r="J884" s="13" t="s">
        <v>1884</v>
      </c>
      <c r="K884" s="12">
        <v>19</v>
      </c>
      <c r="L884" s="12" t="s">
        <v>1809</v>
      </c>
      <c r="M884" s="12" t="s">
        <v>35</v>
      </c>
      <c r="N884" s="12" t="s">
        <v>35</v>
      </c>
      <c r="O884" s="12" t="s">
        <v>1885</v>
      </c>
      <c r="P884" s="12">
        <v>19</v>
      </c>
      <c r="Q884" s="12">
        <v>41</v>
      </c>
      <c r="R884" s="12">
        <f t="shared" si="308"/>
        <v>22</v>
      </c>
      <c r="S884" s="12">
        <f>S883+R884</f>
        <v>41</v>
      </c>
      <c r="T884" s="14">
        <v>1.3406656268049888</v>
      </c>
      <c r="U884" s="56">
        <v>-25.258755800000003</v>
      </c>
      <c r="W884" s="57">
        <v>1.0835005063413223</v>
      </c>
      <c r="Y884" s="57">
        <v>0.10271302502772822</v>
      </c>
      <c r="AA884" s="57">
        <f>W884/Y884</f>
        <v>10.54881312325114</v>
      </c>
      <c r="AB884" s="19">
        <v>5.99</v>
      </c>
      <c r="AC884" s="17">
        <f>R884*T884*W884</f>
        <v>31.957461480507458</v>
      </c>
      <c r="AD884" s="18">
        <f>AD883+AC884</f>
        <v>72.313175730563088</v>
      </c>
    </row>
    <row r="885" spans="1:30" s="77" customFormat="1" ht="15.75" x14ac:dyDescent="0.25">
      <c r="A885" s="9" t="s">
        <v>1887</v>
      </c>
      <c r="B885" s="10">
        <v>259</v>
      </c>
      <c r="C885" s="11">
        <v>-117.081684</v>
      </c>
      <c r="D885" s="11">
        <v>46.781565000000001</v>
      </c>
      <c r="E885" s="11">
        <v>493764.66320000001</v>
      </c>
      <c r="F885" s="11">
        <v>5180893.9249999998</v>
      </c>
      <c r="G885" s="11" t="s">
        <v>58</v>
      </c>
      <c r="H885" s="12">
        <v>3</v>
      </c>
      <c r="I885" s="12" t="s">
        <v>59</v>
      </c>
      <c r="J885" s="13" t="s">
        <v>1884</v>
      </c>
      <c r="K885" s="12">
        <v>19</v>
      </c>
      <c r="L885" s="12" t="s">
        <v>1809</v>
      </c>
      <c r="M885" s="12" t="s">
        <v>66</v>
      </c>
      <c r="N885" s="12" t="s">
        <v>67</v>
      </c>
      <c r="O885" s="12" t="s">
        <v>1885</v>
      </c>
      <c r="P885" s="12">
        <v>41</v>
      </c>
      <c r="Q885" s="12">
        <v>79</v>
      </c>
      <c r="R885" s="12">
        <f t="shared" si="308"/>
        <v>38</v>
      </c>
      <c r="S885" s="12">
        <f>S884+R885</f>
        <v>79</v>
      </c>
      <c r="T885" s="14">
        <v>1.4758479755791214</v>
      </c>
      <c r="U885" s="56">
        <v>-24.717397400000003</v>
      </c>
      <c r="W885" s="57">
        <v>0.51994754978196567</v>
      </c>
      <c r="Y885" s="57">
        <v>5.9004360686731927E-2</v>
      </c>
      <c r="AA885" s="57">
        <f>W885/Y885</f>
        <v>8.8120190394484545</v>
      </c>
      <c r="AB885" s="19">
        <v>6.6</v>
      </c>
      <c r="AC885" s="17">
        <f>R885*T885*W885</f>
        <v>29.159814472615462</v>
      </c>
      <c r="AD885" s="18">
        <f>AD884+AC885</f>
        <v>101.47299020317855</v>
      </c>
    </row>
    <row r="886" spans="1:30" s="77" customFormat="1" ht="15.75" x14ac:dyDescent="0.25">
      <c r="A886" s="9" t="s">
        <v>1888</v>
      </c>
      <c r="B886" s="10">
        <v>259</v>
      </c>
      <c r="C886" s="11">
        <v>-117.081684</v>
      </c>
      <c r="D886" s="11">
        <v>46.781565000000001</v>
      </c>
      <c r="E886" s="11">
        <v>493764.66320000001</v>
      </c>
      <c r="F886" s="11">
        <v>5180893.9249999998</v>
      </c>
      <c r="G886" s="11" t="s">
        <v>58</v>
      </c>
      <c r="H886" s="12">
        <v>3</v>
      </c>
      <c r="I886" s="12" t="s">
        <v>59</v>
      </c>
      <c r="J886" s="13" t="s">
        <v>1884</v>
      </c>
      <c r="K886" s="12">
        <v>19</v>
      </c>
      <c r="L886" s="12" t="s">
        <v>1809</v>
      </c>
      <c r="M886" s="12" t="s">
        <v>66</v>
      </c>
      <c r="N886" s="12" t="s">
        <v>69</v>
      </c>
      <c r="O886" s="12" t="s">
        <v>1885</v>
      </c>
      <c r="P886" s="12">
        <v>79</v>
      </c>
      <c r="Q886" s="12">
        <v>122</v>
      </c>
      <c r="R886" s="12">
        <f t="shared" si="308"/>
        <v>43</v>
      </c>
      <c r="S886" s="12">
        <f>S885+R886</f>
        <v>122</v>
      </c>
      <c r="T886" s="14">
        <v>1.656292875247215</v>
      </c>
      <c r="U886" s="56">
        <v>-24.439541100000007</v>
      </c>
      <c r="W886" s="57">
        <v>0.27322782820543046</v>
      </c>
      <c r="Y886" s="57">
        <v>3.5779008998388928E-2</v>
      </c>
      <c r="AA886" s="57">
        <f>W886/Y886</f>
        <v>7.6365398554703816</v>
      </c>
      <c r="AB886" s="19">
        <v>7.02</v>
      </c>
      <c r="AC886" s="17">
        <f>R886*T886*W886</f>
        <v>19.459448122564755</v>
      </c>
      <c r="AD886" s="18">
        <f>AD885+AC886</f>
        <v>120.93243832574331</v>
      </c>
    </row>
    <row r="887" spans="1:30" s="77" customFormat="1" ht="15.75" x14ac:dyDescent="0.25">
      <c r="A887" s="21" t="s">
        <v>1889</v>
      </c>
      <c r="B887" s="38">
        <v>259</v>
      </c>
      <c r="C887" s="11">
        <v>-117.081684</v>
      </c>
      <c r="D887" s="11">
        <v>46.781565000000001</v>
      </c>
      <c r="E887" s="11">
        <v>493764.66320000001</v>
      </c>
      <c r="F887" s="11">
        <v>5180893.9249999998</v>
      </c>
      <c r="G887" s="11" t="s">
        <v>58</v>
      </c>
      <c r="H887" s="33">
        <v>3</v>
      </c>
      <c r="I887" s="33" t="s">
        <v>59</v>
      </c>
      <c r="J887" s="35" t="s">
        <v>1884</v>
      </c>
      <c r="K887" s="33">
        <v>19</v>
      </c>
      <c r="L887" s="33" t="s">
        <v>1809</v>
      </c>
      <c r="M887" s="12" t="s">
        <v>37</v>
      </c>
      <c r="N887" s="33" t="s">
        <v>219</v>
      </c>
      <c r="O887" s="33" t="s">
        <v>1885</v>
      </c>
      <c r="P887" s="33">
        <v>122</v>
      </c>
      <c r="Q887" s="33">
        <v>153</v>
      </c>
      <c r="R887" s="12">
        <f t="shared" si="308"/>
        <v>31</v>
      </c>
      <c r="S887" s="12">
        <f>S886+R887</f>
        <v>153</v>
      </c>
      <c r="T887" s="14">
        <v>1.7088700479914822</v>
      </c>
      <c r="U887" s="56">
        <v>-24.1565583</v>
      </c>
      <c r="W887" s="57">
        <v>0.18976681767997869</v>
      </c>
      <c r="Y887" s="57">
        <v>3.3977995203106563E-2</v>
      </c>
      <c r="AA887" s="57">
        <f>W887/Y887</f>
        <v>5.5849915966386554</v>
      </c>
      <c r="AB887" s="19">
        <v>7.2</v>
      </c>
      <c r="AC887" s="17">
        <f>R887*T887*W887</f>
        <v>10.052891755915258</v>
      </c>
      <c r="AD887" s="18">
        <f>AD886+AC887</f>
        <v>130.98533008165856</v>
      </c>
    </row>
    <row r="889" spans="1:30" s="77" customFormat="1" ht="15.75" x14ac:dyDescent="0.25">
      <c r="A889" s="9" t="s">
        <v>1896</v>
      </c>
      <c r="B889" s="10">
        <v>261</v>
      </c>
      <c r="C889" s="11">
        <v>-117.080848</v>
      </c>
      <c r="D889" s="11">
        <v>46.781422999999997</v>
      </c>
      <c r="E889" s="11">
        <v>493828.46289999998</v>
      </c>
      <c r="F889" s="11">
        <v>5180878.08</v>
      </c>
      <c r="G889" s="11" t="s">
        <v>175</v>
      </c>
      <c r="H889" s="12">
        <v>5</v>
      </c>
      <c r="I889" s="12" t="s">
        <v>59</v>
      </c>
      <c r="J889" s="13" t="s">
        <v>1897</v>
      </c>
      <c r="K889" s="12">
        <v>21</v>
      </c>
      <c r="L889" s="12" t="s">
        <v>1809</v>
      </c>
      <c r="M889" s="12" t="s">
        <v>31</v>
      </c>
      <c r="N889" s="12" t="s">
        <v>31</v>
      </c>
      <c r="O889" s="12" t="s">
        <v>1898</v>
      </c>
      <c r="P889" s="12">
        <v>0</v>
      </c>
      <c r="Q889" s="12">
        <v>28</v>
      </c>
      <c r="R889" s="12">
        <f t="shared" ref="R889:R893" si="309">Q889-P889</f>
        <v>28</v>
      </c>
      <c r="S889" s="12">
        <f>R889</f>
        <v>28</v>
      </c>
      <c r="T889" s="14">
        <v>1.2636032102901456</v>
      </c>
      <c r="U889" s="56">
        <v>-26.045160900000006</v>
      </c>
      <c r="W889" s="57">
        <v>1.7790562292322964</v>
      </c>
      <c r="Y889" s="57">
        <v>0.14635308332973723</v>
      </c>
      <c r="AA889" s="57">
        <f>W889/Y889</f>
        <v>12.155919019649469</v>
      </c>
      <c r="AB889" s="19">
        <v>5.56</v>
      </c>
      <c r="AC889" s="17">
        <f>R889*T889*W889</f>
        <v>62.944592551249102</v>
      </c>
      <c r="AD889" s="18">
        <f>AC889</f>
        <v>62.944592551249102</v>
      </c>
    </row>
    <row r="890" spans="1:30" s="77" customFormat="1" ht="15.75" x14ac:dyDescent="0.25">
      <c r="A890" s="9" t="s">
        <v>1899</v>
      </c>
      <c r="B890" s="10">
        <v>261</v>
      </c>
      <c r="C890" s="11">
        <v>-117.080848</v>
      </c>
      <c r="D890" s="11">
        <v>46.781422999999997</v>
      </c>
      <c r="E890" s="11">
        <v>493828.46289999998</v>
      </c>
      <c r="F890" s="11">
        <v>5180878.08</v>
      </c>
      <c r="G890" s="11" t="s">
        <v>175</v>
      </c>
      <c r="H890" s="12">
        <v>5</v>
      </c>
      <c r="I890" s="12" t="s">
        <v>59</v>
      </c>
      <c r="J890" s="13" t="s">
        <v>1897</v>
      </c>
      <c r="K890" s="12">
        <v>21</v>
      </c>
      <c r="L890" s="12" t="s">
        <v>1809</v>
      </c>
      <c r="M890" s="12" t="s">
        <v>66</v>
      </c>
      <c r="N890" s="12" t="s">
        <v>67</v>
      </c>
      <c r="O890" s="12" t="s">
        <v>1898</v>
      </c>
      <c r="P890" s="12">
        <v>28</v>
      </c>
      <c r="Q890" s="12">
        <v>60</v>
      </c>
      <c r="R890" s="12">
        <f t="shared" si="309"/>
        <v>32</v>
      </c>
      <c r="S890" s="12">
        <f>S889+R890</f>
        <v>60</v>
      </c>
      <c r="T890" s="14">
        <v>1.1451695514659033</v>
      </c>
      <c r="U890" s="56">
        <v>-25.1664788</v>
      </c>
      <c r="W890" s="57">
        <v>0.94723179268232149</v>
      </c>
      <c r="Y890" s="57">
        <v>9.4137417465124357E-2</v>
      </c>
      <c r="AA890" s="57">
        <f>W890/Y890</f>
        <v>10.062224120746121</v>
      </c>
      <c r="AB890" s="19">
        <v>6.45</v>
      </c>
      <c r="AC890" s="17">
        <f>R890*T890*W890</f>
        <v>34.711712229128246</v>
      </c>
      <c r="AD890" s="18">
        <f>AD889+AC890</f>
        <v>97.656304780377354</v>
      </c>
    </row>
    <row r="891" spans="1:30" s="77" customFormat="1" ht="15.75" x14ac:dyDescent="0.25">
      <c r="A891" s="9" t="s">
        <v>1900</v>
      </c>
      <c r="B891" s="10">
        <v>261</v>
      </c>
      <c r="C891" s="11">
        <v>-117.080848</v>
      </c>
      <c r="D891" s="11">
        <v>46.781422999999997</v>
      </c>
      <c r="E891" s="11">
        <v>493828.46289999998</v>
      </c>
      <c r="F891" s="11">
        <v>5180878.08</v>
      </c>
      <c r="G891" s="11" t="s">
        <v>175</v>
      </c>
      <c r="H891" s="12">
        <v>5</v>
      </c>
      <c r="I891" s="12" t="s">
        <v>59</v>
      </c>
      <c r="J891" s="13" t="s">
        <v>1897</v>
      </c>
      <c r="K891" s="12">
        <v>21</v>
      </c>
      <c r="L891" s="12" t="s">
        <v>1809</v>
      </c>
      <c r="M891" s="12" t="s">
        <v>66</v>
      </c>
      <c r="N891" s="12" t="s">
        <v>69</v>
      </c>
      <c r="O891" s="12" t="s">
        <v>1898</v>
      </c>
      <c r="P891" s="12">
        <v>60</v>
      </c>
      <c r="Q891" s="12">
        <v>91</v>
      </c>
      <c r="R891" s="12">
        <f t="shared" si="309"/>
        <v>31</v>
      </c>
      <c r="S891" s="12">
        <f>S890+R891</f>
        <v>91</v>
      </c>
      <c r="T891" s="14">
        <v>1.5513781111481626</v>
      </c>
      <c r="U891" s="56">
        <v>-25.158276400000005</v>
      </c>
      <c r="W891" s="57">
        <v>0.49619172480153961</v>
      </c>
      <c r="Y891" s="57">
        <v>5.865768583112823E-2</v>
      </c>
      <c r="AA891" s="57">
        <f>W891/Y891</f>
        <v>8.4591084317585299</v>
      </c>
      <c r="AB891" s="19">
        <v>6.92</v>
      </c>
      <c r="AC891" s="17">
        <f>R891*T891*W891</f>
        <v>23.863210404488804</v>
      </c>
      <c r="AD891" s="18">
        <f>AD890+AC891</f>
        <v>121.51951518486615</v>
      </c>
    </row>
    <row r="892" spans="1:30" s="77" customFormat="1" ht="15.75" x14ac:dyDescent="0.25">
      <c r="A892" s="9" t="s">
        <v>1901</v>
      </c>
      <c r="B892" s="10">
        <v>261</v>
      </c>
      <c r="C892" s="11">
        <v>-117.080848</v>
      </c>
      <c r="D892" s="11">
        <v>46.781422999999997</v>
      </c>
      <c r="E892" s="11">
        <v>493828.46289999998</v>
      </c>
      <c r="F892" s="11">
        <v>5180878.08</v>
      </c>
      <c r="G892" s="11" t="s">
        <v>175</v>
      </c>
      <c r="H892" s="12">
        <v>5</v>
      </c>
      <c r="I892" s="12" t="s">
        <v>59</v>
      </c>
      <c r="J892" s="13" t="s">
        <v>1897</v>
      </c>
      <c r="K892" s="12">
        <v>21</v>
      </c>
      <c r="L892" s="12" t="s">
        <v>1809</v>
      </c>
      <c r="M892" s="12" t="s">
        <v>66</v>
      </c>
      <c r="N892" s="12" t="s">
        <v>85</v>
      </c>
      <c r="O892" s="12" t="s">
        <v>1898</v>
      </c>
      <c r="P892" s="12">
        <v>91</v>
      </c>
      <c r="Q892" s="12">
        <v>119</v>
      </c>
      <c r="R892" s="12">
        <f t="shared" si="309"/>
        <v>28</v>
      </c>
      <c r="S892" s="12">
        <f>S891+R892</f>
        <v>119</v>
      </c>
      <c r="T892" s="14">
        <v>1.5921711299154058</v>
      </c>
      <c r="U892" s="56">
        <v>-24.5123374</v>
      </c>
      <c r="W892" s="57">
        <v>0.30087154483883821</v>
      </c>
      <c r="Y892" s="57">
        <v>4.190870975697672E-2</v>
      </c>
      <c r="AA892" s="57">
        <f>W892/Y892</f>
        <v>7.1792127837758324</v>
      </c>
      <c r="AB892" s="19">
        <v>7.19</v>
      </c>
      <c r="AC892" s="17">
        <f>R892*T892*W892</f>
        <v>13.413091650152509</v>
      </c>
      <c r="AD892" s="18">
        <f>AD891+AC892</f>
        <v>134.93260683501865</v>
      </c>
    </row>
    <row r="893" spans="1:30" s="77" customFormat="1" ht="15.75" x14ac:dyDescent="0.25">
      <c r="A893" s="9" t="s">
        <v>1902</v>
      </c>
      <c r="B893" s="10">
        <v>261</v>
      </c>
      <c r="C893" s="11">
        <v>-117.080848</v>
      </c>
      <c r="D893" s="11">
        <v>46.781422999999997</v>
      </c>
      <c r="E893" s="11">
        <v>493828.46289999998</v>
      </c>
      <c r="F893" s="11">
        <v>5180878.08</v>
      </c>
      <c r="G893" s="11" t="s">
        <v>175</v>
      </c>
      <c r="H893" s="12">
        <v>5</v>
      </c>
      <c r="I893" s="12" t="s">
        <v>59</v>
      </c>
      <c r="J893" s="13" t="s">
        <v>1897</v>
      </c>
      <c r="K893" s="12">
        <v>21</v>
      </c>
      <c r="L893" s="12" t="s">
        <v>1809</v>
      </c>
      <c r="M893" s="12" t="s">
        <v>234</v>
      </c>
      <c r="N893" s="12" t="s">
        <v>1706</v>
      </c>
      <c r="O893" s="12" t="s">
        <v>1898</v>
      </c>
      <c r="P893" s="12">
        <v>119</v>
      </c>
      <c r="Q893" s="12">
        <v>152</v>
      </c>
      <c r="R893" s="12">
        <f t="shared" si="309"/>
        <v>33</v>
      </c>
      <c r="S893" s="12">
        <f>S892+R893</f>
        <v>152</v>
      </c>
      <c r="T893" s="14">
        <v>1.6268920768991135</v>
      </c>
      <c r="U893" s="56">
        <v>-24.389301400000008</v>
      </c>
      <c r="W893" s="57">
        <v>0.25165799300810421</v>
      </c>
      <c r="Y893" s="57">
        <v>3.6653424439853803E-2</v>
      </c>
      <c r="AA893" s="57">
        <f>W893/Y893</f>
        <v>6.8658794329315871</v>
      </c>
      <c r="AB893" s="19">
        <v>7.38</v>
      </c>
      <c r="AC893" s="17">
        <f>R893*T893*W893</f>
        <v>13.510873032136168</v>
      </c>
      <c r="AD893" s="18">
        <f>AD892+AC893</f>
        <v>148.44347986715482</v>
      </c>
    </row>
    <row r="895" spans="1:30" s="77" customFormat="1" ht="15.75" x14ac:dyDescent="0.25">
      <c r="A895" s="9" t="s">
        <v>1909</v>
      </c>
      <c r="B895" s="10">
        <v>263</v>
      </c>
      <c r="C895" s="11">
        <v>-117.080012</v>
      </c>
      <c r="D895" s="11">
        <v>46.781657000000003</v>
      </c>
      <c r="E895" s="11">
        <v>493892.30540000001</v>
      </c>
      <c r="F895" s="11">
        <v>5180904.017</v>
      </c>
      <c r="G895" s="11" t="s">
        <v>58</v>
      </c>
      <c r="H895" s="12">
        <v>6</v>
      </c>
      <c r="I895" s="12" t="s">
        <v>59</v>
      </c>
      <c r="J895" s="13" t="s">
        <v>1910</v>
      </c>
      <c r="K895" s="12">
        <v>23</v>
      </c>
      <c r="L895" s="12" t="s">
        <v>1809</v>
      </c>
      <c r="M895" s="12" t="s">
        <v>31</v>
      </c>
      <c r="N895" s="12" t="s">
        <v>31</v>
      </c>
      <c r="O895" s="12" t="s">
        <v>1911</v>
      </c>
      <c r="P895" s="12">
        <v>0</v>
      </c>
      <c r="Q895" s="12">
        <v>18</v>
      </c>
      <c r="R895" s="12">
        <f t="shared" ref="R895:R899" si="310">Q895-P895</f>
        <v>18</v>
      </c>
      <c r="S895" s="12">
        <f>R895</f>
        <v>18</v>
      </c>
      <c r="T895" s="14">
        <v>1.353024249279928</v>
      </c>
      <c r="U895" s="56">
        <v>-26.137437900000002</v>
      </c>
      <c r="W895" s="57">
        <v>1.7851299686936724</v>
      </c>
      <c r="Y895" s="57">
        <v>0.14835689213547101</v>
      </c>
      <c r="AA895" s="57">
        <f>W895/Y895</f>
        <v>12.032672988751974</v>
      </c>
      <c r="AB895" s="19">
        <v>4.9400000000000004</v>
      </c>
      <c r="AC895" s="17">
        <f>R895*T895*W895</f>
        <v>43.475834443659437</v>
      </c>
      <c r="AD895" s="18">
        <f>AC895</f>
        <v>43.475834443659437</v>
      </c>
    </row>
    <row r="896" spans="1:30" s="77" customFormat="1" ht="15.75" x14ac:dyDescent="0.25">
      <c r="A896" s="9" t="s">
        <v>1912</v>
      </c>
      <c r="B896" s="10">
        <v>263</v>
      </c>
      <c r="C896" s="11">
        <v>-117.080012</v>
      </c>
      <c r="D896" s="11">
        <v>46.781657000000003</v>
      </c>
      <c r="E896" s="11">
        <v>493892.30540000001</v>
      </c>
      <c r="F896" s="11">
        <v>5180904.017</v>
      </c>
      <c r="G896" s="11" t="s">
        <v>58</v>
      </c>
      <c r="H896" s="12">
        <v>6</v>
      </c>
      <c r="I896" s="12" t="s">
        <v>59</v>
      </c>
      <c r="J896" s="13" t="s">
        <v>1910</v>
      </c>
      <c r="K896" s="12">
        <v>23</v>
      </c>
      <c r="L896" s="12" t="s">
        <v>1809</v>
      </c>
      <c r="M896" s="12" t="s">
        <v>35</v>
      </c>
      <c r="N896" s="12" t="s">
        <v>35</v>
      </c>
      <c r="O896" s="12" t="s">
        <v>1911</v>
      </c>
      <c r="P896" s="12">
        <v>18</v>
      </c>
      <c r="Q896" s="12">
        <v>42</v>
      </c>
      <c r="R896" s="12">
        <f t="shared" si="310"/>
        <v>24</v>
      </c>
      <c r="S896" s="12">
        <f>S895+R896</f>
        <v>42</v>
      </c>
      <c r="T896" s="14">
        <v>1.3486205480550544</v>
      </c>
      <c r="U896" s="56">
        <v>-25.545839800000003</v>
      </c>
      <c r="W896" s="57">
        <v>1.2431948040150791</v>
      </c>
      <c r="Y896" s="57">
        <v>0.12094290775309989</v>
      </c>
      <c r="AA896" s="57">
        <f>W896/Y896</f>
        <v>10.279187321616341</v>
      </c>
      <c r="AB896" s="19">
        <v>6.03</v>
      </c>
      <c r="AC896" s="17">
        <f>R896*T896*W896</f>
        <v>40.238353390320285</v>
      </c>
      <c r="AD896" s="18">
        <f>AD895+AC896</f>
        <v>83.714187833979722</v>
      </c>
    </row>
    <row r="897" spans="1:30" s="77" customFormat="1" ht="15.75" x14ac:dyDescent="0.25">
      <c r="A897" s="9" t="s">
        <v>1913</v>
      </c>
      <c r="B897" s="10">
        <v>263</v>
      </c>
      <c r="C897" s="11">
        <v>-117.080012</v>
      </c>
      <c r="D897" s="11">
        <v>46.781657000000003</v>
      </c>
      <c r="E897" s="11">
        <v>493892.30540000001</v>
      </c>
      <c r="F897" s="11">
        <v>5180904.017</v>
      </c>
      <c r="G897" s="11" t="s">
        <v>58</v>
      </c>
      <c r="H897" s="12">
        <v>6</v>
      </c>
      <c r="I897" s="12" t="s">
        <v>59</v>
      </c>
      <c r="J897" s="13" t="s">
        <v>1910</v>
      </c>
      <c r="K897" s="12">
        <v>23</v>
      </c>
      <c r="L897" s="12" t="s">
        <v>1809</v>
      </c>
      <c r="M897" s="12" t="s">
        <v>66</v>
      </c>
      <c r="N897" s="12" t="s">
        <v>66</v>
      </c>
      <c r="O897" s="12" t="s">
        <v>1911</v>
      </c>
      <c r="P897" s="12">
        <v>42</v>
      </c>
      <c r="Q897" s="12">
        <v>89</v>
      </c>
      <c r="R897" s="12">
        <f t="shared" si="310"/>
        <v>47</v>
      </c>
      <c r="S897" s="12">
        <f>S896+R897</f>
        <v>89</v>
      </c>
      <c r="T897" s="14">
        <v>1.4070767882693878</v>
      </c>
      <c r="U897" s="56">
        <v>-25.09163190000001</v>
      </c>
      <c r="W897" s="57">
        <v>0.39983950540186097</v>
      </c>
      <c r="Y897" s="57">
        <v>4.6802285642915123E-2</v>
      </c>
      <c r="AA897" s="57">
        <f>W897/Y897</f>
        <v>8.5431619398354801</v>
      </c>
      <c r="AB897" s="19">
        <v>6.97</v>
      </c>
      <c r="AC897" s="17">
        <f>R897*T897*W897</f>
        <v>26.44242969295134</v>
      </c>
      <c r="AD897" s="18">
        <f>AD896+AC897</f>
        <v>110.15661752693106</v>
      </c>
    </row>
    <row r="898" spans="1:30" s="77" customFormat="1" ht="15.75" x14ac:dyDescent="0.25">
      <c r="A898" s="9" t="s">
        <v>1914</v>
      </c>
      <c r="B898" s="10">
        <v>263</v>
      </c>
      <c r="C898" s="11">
        <v>-117.080012</v>
      </c>
      <c r="D898" s="11">
        <v>46.781657000000003</v>
      </c>
      <c r="E898" s="11">
        <v>493892.30540000001</v>
      </c>
      <c r="F898" s="11">
        <v>5180904.017</v>
      </c>
      <c r="G898" s="11" t="s">
        <v>58</v>
      </c>
      <c r="H898" s="12">
        <v>6</v>
      </c>
      <c r="I898" s="12" t="s">
        <v>59</v>
      </c>
      <c r="J898" s="13" t="s">
        <v>1910</v>
      </c>
      <c r="K898" s="12">
        <v>23</v>
      </c>
      <c r="L898" s="12" t="s">
        <v>1809</v>
      </c>
      <c r="M898" s="12" t="s">
        <v>66</v>
      </c>
      <c r="N898" s="12" t="s">
        <v>736</v>
      </c>
      <c r="O898" s="12" t="s">
        <v>1911</v>
      </c>
      <c r="P898" s="12">
        <v>89</v>
      </c>
      <c r="Q898" s="12">
        <v>125</v>
      </c>
      <c r="R898" s="12">
        <f t="shared" si="310"/>
        <v>36</v>
      </c>
      <c r="S898" s="12">
        <f>S897+R898</f>
        <v>125</v>
      </c>
      <c r="T898" s="14">
        <v>1.5888899407674613</v>
      </c>
      <c r="U898" s="56">
        <v>-24.5379699</v>
      </c>
      <c r="W898" s="57">
        <v>0.22284559480781935</v>
      </c>
      <c r="Y898" s="57">
        <v>4.0846061171349736E-2</v>
      </c>
      <c r="AA898" s="57">
        <f>W898/Y898</f>
        <v>5.4557425714312888</v>
      </c>
      <c r="AB898" s="19">
        <v>6.65</v>
      </c>
      <c r="AC898" s="17">
        <f>R898*T898*W898</f>
        <v>12.746776461641488</v>
      </c>
      <c r="AD898" s="18">
        <f>AD897+AC898</f>
        <v>122.90339398857255</v>
      </c>
    </row>
    <row r="899" spans="1:30" s="77" customFormat="1" ht="15.75" x14ac:dyDescent="0.25">
      <c r="A899" s="9" t="s">
        <v>1915</v>
      </c>
      <c r="B899" s="10">
        <v>263</v>
      </c>
      <c r="C899" s="11">
        <v>-117.080012</v>
      </c>
      <c r="D899" s="11">
        <v>46.781657000000003</v>
      </c>
      <c r="E899" s="11">
        <v>493892.30540000001</v>
      </c>
      <c r="F899" s="11">
        <v>5180904.017</v>
      </c>
      <c r="G899" s="11" t="s">
        <v>58</v>
      </c>
      <c r="H899" s="12">
        <v>6</v>
      </c>
      <c r="I899" s="12" t="s">
        <v>59</v>
      </c>
      <c r="J899" s="13" t="s">
        <v>1910</v>
      </c>
      <c r="K899" s="12">
        <v>23</v>
      </c>
      <c r="L899" s="12" t="s">
        <v>1809</v>
      </c>
      <c r="M899" s="12" t="s">
        <v>66</v>
      </c>
      <c r="N899" s="12" t="s">
        <v>738</v>
      </c>
      <c r="O899" s="12" t="s">
        <v>1911</v>
      </c>
      <c r="P899" s="12">
        <v>125</v>
      </c>
      <c r="Q899" s="12">
        <v>153</v>
      </c>
      <c r="R899" s="12">
        <f t="shared" si="310"/>
        <v>28</v>
      </c>
      <c r="S899" s="12">
        <f>S898+R899</f>
        <v>153</v>
      </c>
      <c r="T899" s="14">
        <v>1.5208311700724568</v>
      </c>
      <c r="U899" s="56">
        <v>-24.089913800000005</v>
      </c>
      <c r="W899" s="57">
        <v>0.21388083524242313</v>
      </c>
      <c r="Y899" s="57">
        <v>4.052709655612724E-2</v>
      </c>
      <c r="AA899" s="57">
        <f>W899/Y899</f>
        <v>5.2774773772952841</v>
      </c>
      <c r="AB899" s="19">
        <v>6.87</v>
      </c>
      <c r="AC899" s="17">
        <f>R899*T899*W899</f>
        <v>9.1077459456986443</v>
      </c>
      <c r="AD899" s="18">
        <f>AD898+AC899</f>
        <v>132.0111399342712</v>
      </c>
    </row>
    <row r="901" spans="1:30" s="77" customFormat="1" ht="15.75" x14ac:dyDescent="0.25">
      <c r="A901" s="9" t="s">
        <v>1922</v>
      </c>
      <c r="B901" s="10">
        <v>265</v>
      </c>
      <c r="C901" s="11">
        <v>-117.079176</v>
      </c>
      <c r="D901" s="11">
        <v>46.781542000000002</v>
      </c>
      <c r="E901" s="11">
        <v>493956.10840000003</v>
      </c>
      <c r="F901" s="11">
        <v>5180891.1730000004</v>
      </c>
      <c r="G901" s="11" t="s">
        <v>58</v>
      </c>
      <c r="H901" s="12">
        <v>2</v>
      </c>
      <c r="I901" s="12" t="s">
        <v>117</v>
      </c>
      <c r="J901" s="13" t="s">
        <v>1923</v>
      </c>
      <c r="K901" s="12">
        <v>25</v>
      </c>
      <c r="L901" s="12" t="s">
        <v>1809</v>
      </c>
      <c r="M901" s="12" t="s">
        <v>31</v>
      </c>
      <c r="N901" s="12" t="s">
        <v>31</v>
      </c>
      <c r="O901" s="12" t="s">
        <v>1924</v>
      </c>
      <c r="P901" s="12">
        <v>0</v>
      </c>
      <c r="Q901" s="12">
        <v>30</v>
      </c>
      <c r="R901" s="12">
        <f t="shared" ref="R901:R905" si="311">Q901-P901</f>
        <v>30</v>
      </c>
      <c r="S901" s="12">
        <f>R901</f>
        <v>30</v>
      </c>
      <c r="T901" s="14">
        <v>1.2922386660667575</v>
      </c>
      <c r="U901" s="56">
        <v>-26.139488500000006</v>
      </c>
      <c r="W901" s="57">
        <v>1.9456054554310764</v>
      </c>
      <c r="Y901" s="57">
        <v>0.16706429615197274</v>
      </c>
      <c r="AA901" s="57">
        <f>W901/Y901</f>
        <v>11.645848336506473</v>
      </c>
      <c r="AB901" s="19">
        <v>5.25</v>
      </c>
      <c r="AC901" s="17">
        <f>R901*T901*W901</f>
        <v>75.425597952553815</v>
      </c>
      <c r="AD901" s="18">
        <f>AC901</f>
        <v>75.425597952553815</v>
      </c>
    </row>
    <row r="902" spans="1:30" s="77" customFormat="1" ht="15.75" x14ac:dyDescent="0.25">
      <c r="A902" s="9" t="s">
        <v>1925</v>
      </c>
      <c r="B902" s="10">
        <v>265</v>
      </c>
      <c r="C902" s="11">
        <v>-117.079176</v>
      </c>
      <c r="D902" s="11">
        <v>46.781542000000002</v>
      </c>
      <c r="E902" s="11">
        <v>493956.10840000003</v>
      </c>
      <c r="F902" s="11">
        <v>5180891.1730000004</v>
      </c>
      <c r="G902" s="11" t="s">
        <v>58</v>
      </c>
      <c r="H902" s="12">
        <v>2</v>
      </c>
      <c r="I902" s="12" t="s">
        <v>117</v>
      </c>
      <c r="J902" s="13" t="s">
        <v>1923</v>
      </c>
      <c r="K902" s="12">
        <v>25</v>
      </c>
      <c r="L902" s="12" t="s">
        <v>1809</v>
      </c>
      <c r="M902" s="12" t="s">
        <v>64</v>
      </c>
      <c r="N902" s="12" t="s">
        <v>64</v>
      </c>
      <c r="O902" s="12" t="s">
        <v>1924</v>
      </c>
      <c r="P902" s="12">
        <v>30</v>
      </c>
      <c r="Q902" s="12">
        <v>58</v>
      </c>
      <c r="R902" s="12">
        <f t="shared" si="311"/>
        <v>28</v>
      </c>
      <c r="S902" s="12">
        <f>S901+R902</f>
        <v>58</v>
      </c>
      <c r="T902" s="14">
        <v>1.2309640129763777</v>
      </c>
      <c r="U902" s="56">
        <v>-25.524308500000004</v>
      </c>
      <c r="W902" s="57">
        <v>0.88023290828084189</v>
      </c>
      <c r="Y902" s="57">
        <v>8.6010139806421873E-2</v>
      </c>
      <c r="AA902" s="57">
        <f>W902/Y902</f>
        <v>10.234059731351815</v>
      </c>
      <c r="AB902" s="19">
        <v>6.37</v>
      </c>
      <c r="AC902" s="17">
        <f>R902*T902*W902</f>
        <v>30.338980927675085</v>
      </c>
      <c r="AD902" s="18">
        <f>AD901+AC902</f>
        <v>105.7645788802289</v>
      </c>
    </row>
    <row r="903" spans="1:30" s="77" customFormat="1" ht="15.75" x14ac:dyDescent="0.25">
      <c r="A903" s="9" t="s">
        <v>1926</v>
      </c>
      <c r="B903" s="10">
        <v>265</v>
      </c>
      <c r="C903" s="11">
        <v>-117.079176</v>
      </c>
      <c r="D903" s="11">
        <v>46.781542000000002</v>
      </c>
      <c r="E903" s="11">
        <v>493956.10840000003</v>
      </c>
      <c r="F903" s="11">
        <v>5180891.1730000004</v>
      </c>
      <c r="G903" s="11" t="s">
        <v>58</v>
      </c>
      <c r="H903" s="12">
        <v>2</v>
      </c>
      <c r="I903" s="12" t="s">
        <v>117</v>
      </c>
      <c r="J903" s="13" t="s">
        <v>1923</v>
      </c>
      <c r="K903" s="12">
        <v>25</v>
      </c>
      <c r="L903" s="12" t="s">
        <v>1809</v>
      </c>
      <c r="M903" s="12" t="s">
        <v>66</v>
      </c>
      <c r="N903" s="12" t="s">
        <v>67</v>
      </c>
      <c r="O903" s="12" t="s">
        <v>1924</v>
      </c>
      <c r="P903" s="12">
        <v>58</v>
      </c>
      <c r="Q903" s="12">
        <v>89</v>
      </c>
      <c r="R903" s="12">
        <f t="shared" si="311"/>
        <v>31</v>
      </c>
      <c r="S903" s="12">
        <f>S902+R903</f>
        <v>89</v>
      </c>
      <c r="T903" s="14">
        <v>1.3605581715272634</v>
      </c>
      <c r="U903" s="56">
        <v>-25.439208600000008</v>
      </c>
      <c r="W903" s="57">
        <v>0.45018916924893021</v>
      </c>
      <c r="Y903" s="57">
        <v>5.6732772613250708E-2</v>
      </c>
      <c r="AA903" s="57">
        <f>W903/Y903</f>
        <v>7.9352576740411669</v>
      </c>
      <c r="AB903" s="19">
        <v>6.79</v>
      </c>
      <c r="AC903" s="17">
        <f>R903*T903*W903</f>
        <v>18.987765141595766</v>
      </c>
      <c r="AD903" s="18">
        <f>AD902+AC903</f>
        <v>124.75234402182465</v>
      </c>
    </row>
    <row r="904" spans="1:30" s="77" customFormat="1" ht="15.75" x14ac:dyDescent="0.25">
      <c r="A904" s="9" t="s">
        <v>1927</v>
      </c>
      <c r="B904" s="10">
        <v>265</v>
      </c>
      <c r="C904" s="11">
        <v>-117.079176</v>
      </c>
      <c r="D904" s="11">
        <v>46.781542000000002</v>
      </c>
      <c r="E904" s="11">
        <v>493956.10840000003</v>
      </c>
      <c r="F904" s="11">
        <v>5180891.1730000004</v>
      </c>
      <c r="G904" s="11" t="s">
        <v>58</v>
      </c>
      <c r="H904" s="12">
        <v>2</v>
      </c>
      <c r="I904" s="12" t="s">
        <v>117</v>
      </c>
      <c r="J904" s="13" t="s">
        <v>1923</v>
      </c>
      <c r="K904" s="12">
        <v>25</v>
      </c>
      <c r="L904" s="12" t="s">
        <v>1809</v>
      </c>
      <c r="M904" s="12" t="s">
        <v>66</v>
      </c>
      <c r="N904" s="12" t="s">
        <v>69</v>
      </c>
      <c r="O904" s="12" t="s">
        <v>1924</v>
      </c>
      <c r="P904" s="12">
        <v>89</v>
      </c>
      <c r="Q904" s="12">
        <v>128</v>
      </c>
      <c r="R904" s="12">
        <f t="shared" si="311"/>
        <v>39</v>
      </c>
      <c r="S904" s="12">
        <f>S903+R904</f>
        <v>128</v>
      </c>
      <c r="T904" s="14">
        <v>1.4623954496558789</v>
      </c>
      <c r="U904" s="56">
        <v>-24.941938100000009</v>
      </c>
      <c r="W904" s="57">
        <v>0.30761444746465383</v>
      </c>
      <c r="Y904" s="57">
        <v>4.1787551088253126E-2</v>
      </c>
      <c r="AA904" s="57">
        <f>W904/Y904</f>
        <v>7.3613896831376451</v>
      </c>
      <c r="AB904" s="19">
        <v>7.19</v>
      </c>
      <c r="AC904" s="17">
        <f>R904*T904*W904</f>
        <v>17.544304760607968</v>
      </c>
      <c r="AD904" s="18">
        <f>AD903+AC904</f>
        <v>142.29664878243261</v>
      </c>
    </row>
    <row r="905" spans="1:30" s="77" customFormat="1" ht="15.75" x14ac:dyDescent="0.25">
      <c r="A905" s="9" t="s">
        <v>1928</v>
      </c>
      <c r="B905" s="10">
        <v>265</v>
      </c>
      <c r="C905" s="11">
        <v>-117.079176</v>
      </c>
      <c r="D905" s="11">
        <v>46.781542000000002</v>
      </c>
      <c r="E905" s="11">
        <v>493956.10840000003</v>
      </c>
      <c r="F905" s="11">
        <v>5180891.1730000004</v>
      </c>
      <c r="G905" s="11" t="s">
        <v>58</v>
      </c>
      <c r="H905" s="12">
        <v>2</v>
      </c>
      <c r="I905" s="12" t="s">
        <v>117</v>
      </c>
      <c r="J905" s="13" t="s">
        <v>1923</v>
      </c>
      <c r="K905" s="12">
        <v>25</v>
      </c>
      <c r="L905" s="12" t="s">
        <v>1809</v>
      </c>
      <c r="M905" s="12" t="s">
        <v>66</v>
      </c>
      <c r="N905" s="12" t="s">
        <v>85</v>
      </c>
      <c r="O905" s="12" t="s">
        <v>1924</v>
      </c>
      <c r="P905" s="12">
        <v>128</v>
      </c>
      <c r="Q905" s="12">
        <v>148</v>
      </c>
      <c r="R905" s="12">
        <f t="shared" si="311"/>
        <v>20</v>
      </c>
      <c r="S905" s="12">
        <f>S904+R905</f>
        <v>148</v>
      </c>
      <c r="T905" s="14">
        <v>1.5661219419640371</v>
      </c>
      <c r="U905" s="56">
        <v>-25.047544000000002</v>
      </c>
      <c r="W905" s="57">
        <v>0.31037031957207517</v>
      </c>
      <c r="Y905" s="57">
        <v>4.5667065070439085E-2</v>
      </c>
      <c r="AA905" s="57">
        <f>W905/Y905</f>
        <v>6.7963710628949991</v>
      </c>
      <c r="AB905" s="19">
        <v>7.47</v>
      </c>
      <c r="AC905" s="17">
        <f>R905*T905*W905</f>
        <v>9.7215553523243425</v>
      </c>
      <c r="AD905" s="18">
        <f>AD904+AC905</f>
        <v>152.01820413475696</v>
      </c>
    </row>
    <row r="907" spans="1:30" s="77" customFormat="1" ht="15.75" x14ac:dyDescent="0.25">
      <c r="A907" s="9" t="s">
        <v>1934</v>
      </c>
      <c r="B907" s="10">
        <v>267</v>
      </c>
      <c r="C907" s="11">
        <v>-117.07834</v>
      </c>
      <c r="D907" s="11">
        <v>46.781559000000001</v>
      </c>
      <c r="E907" s="11">
        <v>494019.92629999999</v>
      </c>
      <c r="F907" s="11">
        <v>5180892.9989999998</v>
      </c>
      <c r="G907" s="11" t="s">
        <v>58</v>
      </c>
      <c r="H907" s="12">
        <v>3</v>
      </c>
      <c r="I907" s="12" t="s">
        <v>117</v>
      </c>
      <c r="J907" s="13" t="s">
        <v>1935</v>
      </c>
      <c r="K907" s="12">
        <v>27</v>
      </c>
      <c r="L907" s="12" t="s">
        <v>1809</v>
      </c>
      <c r="M907" s="12" t="s">
        <v>31</v>
      </c>
      <c r="N907" s="12" t="s">
        <v>31</v>
      </c>
      <c r="O907" s="12" t="s">
        <v>1936</v>
      </c>
      <c r="P907" s="12">
        <v>0</v>
      </c>
      <c r="Q907" s="12">
        <v>12</v>
      </c>
      <c r="R907" s="12">
        <f t="shared" ref="R907:R911" si="312">Q907-P907</f>
        <v>12</v>
      </c>
      <c r="S907" s="12">
        <f>R907</f>
        <v>12</v>
      </c>
      <c r="T907" s="14">
        <v>1.3596557052420901</v>
      </c>
      <c r="U907" s="56">
        <v>-26.430673700000007</v>
      </c>
      <c r="W907" s="57">
        <v>2.6559925700133364</v>
      </c>
      <c r="Y907" s="57">
        <v>0.2104296056391694</v>
      </c>
      <c r="AA907" s="57">
        <f>W907/Y907</f>
        <v>12.621762807309798</v>
      </c>
      <c r="AB907" s="19">
        <v>4.82</v>
      </c>
      <c r="AC907" s="17">
        <f>R907*T907*W907</f>
        <v>43.334825410790806</v>
      </c>
      <c r="AD907" s="18">
        <f>AC907</f>
        <v>43.334825410790806</v>
      </c>
    </row>
    <row r="908" spans="1:30" s="77" customFormat="1" ht="15.75" x14ac:dyDescent="0.25">
      <c r="A908" s="9" t="s">
        <v>1937</v>
      </c>
      <c r="B908" s="10">
        <v>267</v>
      </c>
      <c r="C908" s="11">
        <v>-117.07834</v>
      </c>
      <c r="D908" s="11">
        <v>46.781559000000001</v>
      </c>
      <c r="E908" s="11">
        <v>494019.92629999999</v>
      </c>
      <c r="F908" s="11">
        <v>5180892.9989999998</v>
      </c>
      <c r="G908" s="11" t="s">
        <v>58</v>
      </c>
      <c r="H908" s="12">
        <v>3</v>
      </c>
      <c r="I908" s="12" t="s">
        <v>117</v>
      </c>
      <c r="J908" s="13" t="s">
        <v>1935</v>
      </c>
      <c r="K908" s="12">
        <v>27</v>
      </c>
      <c r="L908" s="12" t="s">
        <v>1809</v>
      </c>
      <c r="M908" s="12" t="s">
        <v>29</v>
      </c>
      <c r="N908" s="12" t="s">
        <v>29</v>
      </c>
      <c r="O908" s="12" t="s">
        <v>1936</v>
      </c>
      <c r="P908" s="12">
        <v>12</v>
      </c>
      <c r="Q908" s="12">
        <v>30</v>
      </c>
      <c r="R908" s="12">
        <f t="shared" si="312"/>
        <v>18</v>
      </c>
      <c r="S908" s="12">
        <f>S907+R908</f>
        <v>30</v>
      </c>
      <c r="T908" s="14">
        <v>1.3439750749982271</v>
      </c>
      <c r="U908" s="56">
        <v>-25.762114600000004</v>
      </c>
      <c r="W908" s="57">
        <v>1.6515580653081268</v>
      </c>
      <c r="Y908" s="57">
        <v>0.13831622882396269</v>
      </c>
      <c r="AA908" s="57">
        <f>W908/Y908</f>
        <v>11.94045036761443</v>
      </c>
      <c r="AB908" s="19">
        <v>5.86</v>
      </c>
      <c r="AC908" s="17">
        <f>R908*T908*W908</f>
        <v>39.953751744355493</v>
      </c>
      <c r="AD908" s="18">
        <f>AD907+AC908</f>
        <v>83.288577155146299</v>
      </c>
    </row>
    <row r="909" spans="1:30" s="77" customFormat="1" ht="15.75" x14ac:dyDescent="0.25">
      <c r="A909" s="9" t="s">
        <v>1938</v>
      </c>
      <c r="B909" s="10">
        <v>267</v>
      </c>
      <c r="C909" s="11">
        <v>-117.07834</v>
      </c>
      <c r="D909" s="11">
        <v>46.781559000000001</v>
      </c>
      <c r="E909" s="11">
        <v>494019.92629999999</v>
      </c>
      <c r="F909" s="11">
        <v>5180892.9989999998</v>
      </c>
      <c r="G909" s="11" t="s">
        <v>58</v>
      </c>
      <c r="H909" s="12">
        <v>3</v>
      </c>
      <c r="I909" s="12" t="s">
        <v>117</v>
      </c>
      <c r="J909" s="13" t="s">
        <v>1935</v>
      </c>
      <c r="K909" s="12">
        <v>27</v>
      </c>
      <c r="L909" s="12" t="s">
        <v>1809</v>
      </c>
      <c r="M909" s="12" t="s">
        <v>64</v>
      </c>
      <c r="N909" s="12" t="s">
        <v>64</v>
      </c>
      <c r="O909" s="12" t="s">
        <v>1936</v>
      </c>
      <c r="P909" s="12">
        <v>30</v>
      </c>
      <c r="Q909" s="12">
        <v>71</v>
      </c>
      <c r="R909" s="12">
        <f t="shared" si="312"/>
        <v>41</v>
      </c>
      <c r="S909" s="12">
        <f>S908+R909</f>
        <v>71</v>
      </c>
      <c r="T909" s="14">
        <v>1.4499233668489933</v>
      </c>
      <c r="U909" s="56">
        <v>-25.053684799999999</v>
      </c>
      <c r="W909" s="57">
        <v>0.707061535195463</v>
      </c>
      <c r="Y909" s="57">
        <v>7.2230309647287175E-2</v>
      </c>
      <c r="AA909" s="57">
        <f>W909/Y909</f>
        <v>9.7889866269183141</v>
      </c>
      <c r="AB909" s="19">
        <v>6.28</v>
      </c>
      <c r="AC909" s="17">
        <f>R909*T909*W909</f>
        <v>42.03258670888097</v>
      </c>
      <c r="AD909" s="18">
        <f>AD908+AC909</f>
        <v>125.32116386402727</v>
      </c>
    </row>
    <row r="910" spans="1:30" s="77" customFormat="1" ht="15.75" x14ac:dyDescent="0.25">
      <c r="A910" s="9" t="s">
        <v>1939</v>
      </c>
      <c r="B910" s="10">
        <v>267</v>
      </c>
      <c r="C910" s="11">
        <v>-117.07834</v>
      </c>
      <c r="D910" s="11">
        <v>46.781559000000001</v>
      </c>
      <c r="E910" s="11">
        <v>494019.92629999999</v>
      </c>
      <c r="F910" s="11">
        <v>5180892.9989999998</v>
      </c>
      <c r="G910" s="11" t="s">
        <v>58</v>
      </c>
      <c r="H910" s="12">
        <v>3</v>
      </c>
      <c r="I910" s="12" t="s">
        <v>117</v>
      </c>
      <c r="J910" s="13" t="s">
        <v>1935</v>
      </c>
      <c r="K910" s="12">
        <v>27</v>
      </c>
      <c r="L910" s="12" t="s">
        <v>1809</v>
      </c>
      <c r="M910" s="12" t="s">
        <v>66</v>
      </c>
      <c r="N910" s="12" t="s">
        <v>66</v>
      </c>
      <c r="O910" s="12" t="s">
        <v>1936</v>
      </c>
      <c r="P910" s="12">
        <v>71</v>
      </c>
      <c r="Q910" s="12">
        <v>104</v>
      </c>
      <c r="R910" s="12">
        <f t="shared" si="312"/>
        <v>33</v>
      </c>
      <c r="S910" s="12">
        <f>S909+R910</f>
        <v>104</v>
      </c>
      <c r="T910" s="14">
        <v>1.6054905599303173</v>
      </c>
      <c r="U910" s="56">
        <v>-24.876834400000007</v>
      </c>
      <c r="W910" s="57">
        <v>0.34563091674575946</v>
      </c>
      <c r="Y910" s="57">
        <v>4.2316078946727995E-2</v>
      </c>
      <c r="AA910" s="57">
        <f>W910/Y910</f>
        <v>8.1678389243218081</v>
      </c>
      <c r="AB910" s="19">
        <v>6.89</v>
      </c>
      <c r="AC910" s="17">
        <f>R910*T910*W910</f>
        <v>18.311936743827481</v>
      </c>
      <c r="AD910" s="18">
        <f>AD909+AC910</f>
        <v>143.63310060785474</v>
      </c>
    </row>
    <row r="911" spans="1:30" s="77" customFormat="1" ht="15.75" x14ac:dyDescent="0.25">
      <c r="A911" s="9" t="s">
        <v>1940</v>
      </c>
      <c r="B911" s="10">
        <v>267</v>
      </c>
      <c r="C911" s="11">
        <v>-117.07834</v>
      </c>
      <c r="D911" s="11">
        <v>46.781559000000001</v>
      </c>
      <c r="E911" s="11">
        <v>494019.92629999999</v>
      </c>
      <c r="F911" s="11">
        <v>5180892.9989999998</v>
      </c>
      <c r="G911" s="11" t="s">
        <v>58</v>
      </c>
      <c r="H911" s="12">
        <v>3</v>
      </c>
      <c r="I911" s="12" t="s">
        <v>117</v>
      </c>
      <c r="J911" s="13" t="s">
        <v>1935</v>
      </c>
      <c r="K911" s="12">
        <v>27</v>
      </c>
      <c r="L911" s="12" t="s">
        <v>1809</v>
      </c>
      <c r="M911" s="12" t="s">
        <v>66</v>
      </c>
      <c r="N911" s="12" t="s">
        <v>85</v>
      </c>
      <c r="O911" s="12" t="s">
        <v>1936</v>
      </c>
      <c r="P911" s="12">
        <v>104</v>
      </c>
      <c r="Q911" s="12">
        <v>153</v>
      </c>
      <c r="R911" s="12">
        <f t="shared" si="312"/>
        <v>49</v>
      </c>
      <c r="S911" s="12">
        <f>S910+R911</f>
        <v>153</v>
      </c>
      <c r="T911" s="14">
        <v>1.6483753647223758</v>
      </c>
      <c r="U911" s="56">
        <v>-24.342170400000001</v>
      </c>
      <c r="W911" s="57">
        <v>0.20743013225991949</v>
      </c>
      <c r="Y911" s="57">
        <v>3.2859497795668005E-2</v>
      </c>
      <c r="AA911" s="57">
        <f>W911/Y911</f>
        <v>6.3126385421284743</v>
      </c>
      <c r="AB911" s="19">
        <v>7.21</v>
      </c>
      <c r="AC911" s="17">
        <f>R911*T911*W911</f>
        <v>16.754213275999415</v>
      </c>
      <c r="AD911" s="18">
        <f>AD910+AC911</f>
        <v>160.38731388385415</v>
      </c>
    </row>
    <row r="913" spans="1:30" s="77" customFormat="1" ht="15.75" x14ac:dyDescent="0.25">
      <c r="A913" s="9" t="s">
        <v>1946</v>
      </c>
      <c r="B913" s="10">
        <v>269</v>
      </c>
      <c r="C913" s="11">
        <v>-117.077504</v>
      </c>
      <c r="D913" s="11">
        <v>46.781660000000002</v>
      </c>
      <c r="E913" s="11">
        <v>494083.75329999998</v>
      </c>
      <c r="F913" s="11">
        <v>5180904.159</v>
      </c>
      <c r="G913" s="11" t="s">
        <v>512</v>
      </c>
      <c r="H913" s="12">
        <v>4</v>
      </c>
      <c r="I913" s="12" t="s">
        <v>117</v>
      </c>
      <c r="J913" s="13" t="s">
        <v>1947</v>
      </c>
      <c r="K913" s="12">
        <v>29</v>
      </c>
      <c r="L913" s="12" t="s">
        <v>1809</v>
      </c>
      <c r="M913" s="12" t="s">
        <v>31</v>
      </c>
      <c r="N913" s="12" t="s">
        <v>1174</v>
      </c>
      <c r="O913" s="12" t="s">
        <v>1948</v>
      </c>
      <c r="P913" s="12">
        <v>0</v>
      </c>
      <c r="Q913" s="12">
        <v>16</v>
      </c>
      <c r="R913" s="12">
        <f t="shared" ref="R913:R918" si="313">Q913-P913</f>
        <v>16</v>
      </c>
      <c r="S913" s="12">
        <f>R913</f>
        <v>16</v>
      </c>
      <c r="T913" s="14">
        <v>1.3937714376724328</v>
      </c>
      <c r="U913" s="56">
        <v>-26.351273200000001</v>
      </c>
      <c r="W913" s="57">
        <v>1.9624174160804915</v>
      </c>
      <c r="Y913" s="57">
        <v>0.15413008636808836</v>
      </c>
      <c r="AA913" s="57">
        <f t="shared" ref="AA913:AA918" si="314">W913/Y913</f>
        <v>12.732215119856036</v>
      </c>
      <c r="AB913" s="19">
        <v>5.17</v>
      </c>
      <c r="AC913" s="17">
        <f t="shared" ref="AC913:AC918" si="315">R913*T913*W913</f>
        <v>43.762581493182836</v>
      </c>
      <c r="AD913" s="18">
        <f>AC913</f>
        <v>43.762581493182836</v>
      </c>
    </row>
    <row r="914" spans="1:30" s="77" customFormat="1" ht="15.75" x14ac:dyDescent="0.25">
      <c r="A914" s="9" t="s">
        <v>1949</v>
      </c>
      <c r="B914" s="10">
        <v>269</v>
      </c>
      <c r="C914" s="11">
        <v>-117.077504</v>
      </c>
      <c r="D914" s="11">
        <v>46.781660000000002</v>
      </c>
      <c r="E914" s="11">
        <v>494083.75329999998</v>
      </c>
      <c r="F914" s="11">
        <v>5180904.159</v>
      </c>
      <c r="G914" s="11" t="s">
        <v>512</v>
      </c>
      <c r="H914" s="12">
        <v>4</v>
      </c>
      <c r="I914" s="12" t="s">
        <v>117</v>
      </c>
      <c r="J914" s="13" t="s">
        <v>1947</v>
      </c>
      <c r="K914" s="12">
        <v>29</v>
      </c>
      <c r="L914" s="12" t="s">
        <v>1809</v>
      </c>
      <c r="M914" s="12" t="s">
        <v>31</v>
      </c>
      <c r="N914" s="12" t="s">
        <v>1177</v>
      </c>
      <c r="O914" s="12" t="s">
        <v>1948</v>
      </c>
      <c r="P914" s="12">
        <v>16</v>
      </c>
      <c r="Q914" s="12">
        <v>29</v>
      </c>
      <c r="R914" s="12">
        <f t="shared" si="313"/>
        <v>13</v>
      </c>
      <c r="S914" s="12">
        <f>S913+R914</f>
        <v>29</v>
      </c>
      <c r="T914" s="14">
        <v>1.4513323957190023</v>
      </c>
      <c r="U914" s="56">
        <v>-25.792960600000001</v>
      </c>
      <c r="W914" s="57">
        <v>1.5666569053466843</v>
      </c>
      <c r="Y914" s="57">
        <v>0.12781220479879085</v>
      </c>
      <c r="AA914" s="57">
        <f t="shared" si="314"/>
        <v>12.257490650544709</v>
      </c>
      <c r="AB914" s="19">
        <v>5.98</v>
      </c>
      <c r="AC914" s="17">
        <f t="shared" si="315"/>
        <v>29.558618956184784</v>
      </c>
      <c r="AD914" s="18">
        <f>AD913+AC914</f>
        <v>73.321200449367623</v>
      </c>
    </row>
    <row r="915" spans="1:30" s="77" customFormat="1" ht="15.75" x14ac:dyDescent="0.25">
      <c r="A915" s="9" t="s">
        <v>1950</v>
      </c>
      <c r="B915" s="10">
        <v>269</v>
      </c>
      <c r="C915" s="11">
        <v>-117.077504</v>
      </c>
      <c r="D915" s="11">
        <v>46.781660000000002</v>
      </c>
      <c r="E915" s="11">
        <v>494083.75329999998</v>
      </c>
      <c r="F915" s="11">
        <v>5180904.159</v>
      </c>
      <c r="G915" s="11" t="s">
        <v>512</v>
      </c>
      <c r="H915" s="12">
        <v>4</v>
      </c>
      <c r="I915" s="12" t="s">
        <v>117</v>
      </c>
      <c r="J915" s="13" t="s">
        <v>1947</v>
      </c>
      <c r="K915" s="12">
        <v>29</v>
      </c>
      <c r="L915" s="12" t="s">
        <v>1809</v>
      </c>
      <c r="M915" s="12" t="s">
        <v>29</v>
      </c>
      <c r="N915" s="12" t="s">
        <v>29</v>
      </c>
      <c r="O915" s="12" t="s">
        <v>1948</v>
      </c>
      <c r="P915" s="12">
        <v>29</v>
      </c>
      <c r="Q915" s="12">
        <v>55</v>
      </c>
      <c r="R915" s="12">
        <f t="shared" si="313"/>
        <v>26</v>
      </c>
      <c r="S915" s="12">
        <f>S914+R915</f>
        <v>55</v>
      </c>
      <c r="T915" s="14">
        <v>1.3483694773064874</v>
      </c>
      <c r="U915" s="56">
        <v>-25.530769599999999</v>
      </c>
      <c r="W915" s="57">
        <v>1.5026827107633252</v>
      </c>
      <c r="Y915" s="57">
        <v>0.11928096855160196</v>
      </c>
      <c r="AA915" s="57">
        <f t="shared" si="314"/>
        <v>12.597841290274667</v>
      </c>
      <c r="AB915" s="19">
        <v>6.39</v>
      </c>
      <c r="AC915" s="17">
        <f t="shared" si="315"/>
        <v>52.680459033005448</v>
      </c>
      <c r="AD915" s="18">
        <f>AD914+AC915</f>
        <v>126.00165948237307</v>
      </c>
    </row>
    <row r="916" spans="1:30" s="77" customFormat="1" ht="15.75" x14ac:dyDescent="0.25">
      <c r="A916" s="9" t="s">
        <v>1951</v>
      </c>
      <c r="B916" s="10">
        <v>269</v>
      </c>
      <c r="C916" s="11">
        <v>-117.077504</v>
      </c>
      <c r="D916" s="11">
        <v>46.781660000000002</v>
      </c>
      <c r="E916" s="11">
        <v>494083.75329999998</v>
      </c>
      <c r="F916" s="11">
        <v>5180904.159</v>
      </c>
      <c r="G916" s="11" t="s">
        <v>512</v>
      </c>
      <c r="H916" s="12">
        <v>4</v>
      </c>
      <c r="I916" s="12" t="s">
        <v>117</v>
      </c>
      <c r="J916" s="13" t="s">
        <v>1947</v>
      </c>
      <c r="K916" s="12">
        <v>29</v>
      </c>
      <c r="L916" s="12" t="s">
        <v>1809</v>
      </c>
      <c r="M916" s="12" t="s">
        <v>64</v>
      </c>
      <c r="N916" s="33" t="s">
        <v>64</v>
      </c>
      <c r="O916" s="33" t="s">
        <v>1948</v>
      </c>
      <c r="P916" s="33">
        <v>55</v>
      </c>
      <c r="Q916" s="33">
        <v>92</v>
      </c>
      <c r="R916" s="12">
        <f t="shared" si="313"/>
        <v>37</v>
      </c>
      <c r="S916" s="12">
        <f>S915+R916</f>
        <v>92</v>
      </c>
      <c r="T916" s="14">
        <v>1.3405510631078539</v>
      </c>
      <c r="U916" s="56">
        <v>-25.322045000000003</v>
      </c>
      <c r="W916" s="57">
        <v>0.95774192551383119</v>
      </c>
      <c r="Y916" s="57">
        <v>9.7071859063514163E-2</v>
      </c>
      <c r="AA916" s="57">
        <f t="shared" si="314"/>
        <v>9.8663189801194626</v>
      </c>
      <c r="AB916" s="19">
        <v>6.59</v>
      </c>
      <c r="AC916" s="17">
        <f t="shared" si="315"/>
        <v>47.504372387929592</v>
      </c>
      <c r="AD916" s="18">
        <f>AD915+AC916</f>
        <v>173.50603187030265</v>
      </c>
    </row>
    <row r="917" spans="1:30" s="77" customFormat="1" ht="15.75" x14ac:dyDescent="0.25">
      <c r="A917" s="9" t="s">
        <v>1952</v>
      </c>
      <c r="B917" s="10">
        <v>269</v>
      </c>
      <c r="C917" s="11">
        <v>-117.077504</v>
      </c>
      <c r="D917" s="11">
        <v>46.781660000000002</v>
      </c>
      <c r="E917" s="11">
        <v>494083.75329999998</v>
      </c>
      <c r="F917" s="11">
        <v>5180904.159</v>
      </c>
      <c r="G917" s="11" t="s">
        <v>512</v>
      </c>
      <c r="H917" s="12">
        <v>4</v>
      </c>
      <c r="I917" s="12" t="s">
        <v>117</v>
      </c>
      <c r="J917" s="13" t="s">
        <v>1947</v>
      </c>
      <c r="K917" s="12">
        <v>29</v>
      </c>
      <c r="L917" s="12" t="s">
        <v>1809</v>
      </c>
      <c r="M917" s="12" t="s">
        <v>137</v>
      </c>
      <c r="N917" s="33" t="s">
        <v>137</v>
      </c>
      <c r="O917" s="33" t="s">
        <v>1948</v>
      </c>
      <c r="P917" s="33">
        <v>92</v>
      </c>
      <c r="Q917" s="33">
        <v>116</v>
      </c>
      <c r="R917" s="12">
        <f t="shared" si="313"/>
        <v>24</v>
      </c>
      <c r="S917" s="12">
        <f>S916+R917</f>
        <v>116</v>
      </c>
      <c r="T917" s="14">
        <v>1.3986673172694983</v>
      </c>
      <c r="U917" s="56">
        <v>-25.352891000000007</v>
      </c>
      <c r="W917" s="57">
        <v>0.64518022676779285</v>
      </c>
      <c r="Y917" s="57">
        <v>5.946717229755611E-2</v>
      </c>
      <c r="AA917" s="57">
        <f t="shared" si="314"/>
        <v>10.849351025797933</v>
      </c>
      <c r="AB917" s="19">
        <v>6.64</v>
      </c>
      <c r="AC917" s="17">
        <f t="shared" si="315"/>
        <v>21.65741992628725</v>
      </c>
      <c r="AD917" s="18">
        <f>AD916+AC917</f>
        <v>195.1634517965899</v>
      </c>
    </row>
    <row r="918" spans="1:30" s="77" customFormat="1" ht="15.75" x14ac:dyDescent="0.25">
      <c r="A918" s="9" t="s">
        <v>1953</v>
      </c>
      <c r="B918" s="10">
        <v>269</v>
      </c>
      <c r="C918" s="11">
        <v>-117.077504</v>
      </c>
      <c r="D918" s="11">
        <v>46.781660000000002</v>
      </c>
      <c r="E918" s="11">
        <v>494083.75329999998</v>
      </c>
      <c r="F918" s="11">
        <v>5180904.159</v>
      </c>
      <c r="G918" s="11" t="s">
        <v>512</v>
      </c>
      <c r="H918" s="12">
        <v>4</v>
      </c>
      <c r="I918" s="12" t="s">
        <v>117</v>
      </c>
      <c r="J918" s="13" t="s">
        <v>1947</v>
      </c>
      <c r="K918" s="12">
        <v>29</v>
      </c>
      <c r="L918" s="12" t="s">
        <v>1809</v>
      </c>
      <c r="M918" s="12" t="s">
        <v>37</v>
      </c>
      <c r="N918" s="33" t="s">
        <v>219</v>
      </c>
      <c r="O918" s="33" t="s">
        <v>1948</v>
      </c>
      <c r="P918" s="33">
        <v>116</v>
      </c>
      <c r="Q918" s="33">
        <v>145</v>
      </c>
      <c r="R918" s="12">
        <f t="shared" si="313"/>
        <v>29</v>
      </c>
      <c r="S918" s="12">
        <f>S917+R918</f>
        <v>145</v>
      </c>
      <c r="T918" s="14">
        <v>1.6107577861196991</v>
      </c>
      <c r="U918" s="56">
        <v>-25.403272800000003</v>
      </c>
      <c r="W918" s="57">
        <v>0.28784473726627985</v>
      </c>
      <c r="Y918" s="57">
        <v>3.3400628626692457E-2</v>
      </c>
      <c r="AA918" s="57">
        <f t="shared" si="314"/>
        <v>8.6179437064919711</v>
      </c>
      <c r="AB918" s="19">
        <v>6.84</v>
      </c>
      <c r="AC918" s="17">
        <f t="shared" si="315"/>
        <v>13.445796400611943</v>
      </c>
      <c r="AD918" s="18">
        <f>AD917+AC918</f>
        <v>208.60924819720185</v>
      </c>
    </row>
    <row r="919" spans="1:30" x14ac:dyDescent="0.25">
      <c r="N919" s="61"/>
      <c r="O919" s="61"/>
      <c r="P919" s="61"/>
      <c r="Q919" s="61"/>
    </row>
    <row r="920" spans="1:30" s="77" customFormat="1" ht="15.75" x14ac:dyDescent="0.25">
      <c r="A920" s="9" t="s">
        <v>1960</v>
      </c>
      <c r="B920" s="10">
        <v>271</v>
      </c>
      <c r="C920" s="11">
        <v>-117.076668</v>
      </c>
      <c r="D920" s="11">
        <v>46.781557999999997</v>
      </c>
      <c r="E920" s="11">
        <v>494147.55810000002</v>
      </c>
      <c r="F920" s="11">
        <v>5180892.7620000001</v>
      </c>
      <c r="G920" s="11" t="s">
        <v>58</v>
      </c>
      <c r="H920" s="12">
        <v>6</v>
      </c>
      <c r="I920" s="12" t="s">
        <v>117</v>
      </c>
      <c r="J920" s="13" t="s">
        <v>1961</v>
      </c>
      <c r="K920" s="12">
        <v>31</v>
      </c>
      <c r="L920" s="12" t="s">
        <v>1809</v>
      </c>
      <c r="M920" s="12" t="s">
        <v>31</v>
      </c>
      <c r="N920" s="12" t="s">
        <v>1174</v>
      </c>
      <c r="O920" s="12" t="s">
        <v>1962</v>
      </c>
      <c r="P920" s="12">
        <v>0</v>
      </c>
      <c r="Q920" s="12">
        <v>14</v>
      </c>
      <c r="R920" s="12">
        <f t="shared" ref="R920:R925" si="316">Q920-P920</f>
        <v>14</v>
      </c>
      <c r="S920" s="12">
        <f>R920</f>
        <v>14</v>
      </c>
      <c r="T920" s="14">
        <v>1.5400372283557282</v>
      </c>
      <c r="U920" s="56">
        <v>-26.125069200000006</v>
      </c>
      <c r="W920" s="57">
        <v>1.5146749109986888</v>
      </c>
      <c r="Y920" s="57">
        <v>0.12828883267753421</v>
      </c>
      <c r="AA920" s="57">
        <f t="shared" ref="AA920:AA925" si="317">W920/Y920</f>
        <v>11.806755735364462</v>
      </c>
      <c r="AB920" s="19">
        <v>4.8600000000000003</v>
      </c>
      <c r="AC920" s="17">
        <f t="shared" ref="AC920:AC925" si="318">R920*T920*W920</f>
        <v>32.657180525121319</v>
      </c>
      <c r="AD920" s="18">
        <f>AC920</f>
        <v>32.657180525121319</v>
      </c>
    </row>
    <row r="921" spans="1:30" s="77" customFormat="1" ht="15.75" x14ac:dyDescent="0.25">
      <c r="A921" s="9" t="s">
        <v>1963</v>
      </c>
      <c r="B921" s="10">
        <v>271</v>
      </c>
      <c r="C921" s="11">
        <v>-117.076668</v>
      </c>
      <c r="D921" s="11">
        <v>46.781557999999997</v>
      </c>
      <c r="E921" s="11">
        <v>494147.55810000002</v>
      </c>
      <c r="F921" s="11">
        <v>5180892.7620000001</v>
      </c>
      <c r="G921" s="11" t="s">
        <v>58</v>
      </c>
      <c r="H921" s="12">
        <v>6</v>
      </c>
      <c r="I921" s="12" t="s">
        <v>117</v>
      </c>
      <c r="J921" s="13" t="s">
        <v>1961</v>
      </c>
      <c r="K921" s="12">
        <v>31</v>
      </c>
      <c r="L921" s="12" t="s">
        <v>1809</v>
      </c>
      <c r="M921" s="12" t="s">
        <v>31</v>
      </c>
      <c r="N921" s="33" t="s">
        <v>1177</v>
      </c>
      <c r="O921" s="33" t="s">
        <v>1962</v>
      </c>
      <c r="P921" s="33">
        <v>14</v>
      </c>
      <c r="Q921" s="33">
        <v>26</v>
      </c>
      <c r="R921" s="12">
        <f t="shared" si="316"/>
        <v>12</v>
      </c>
      <c r="S921" s="12">
        <f>S920+R921</f>
        <v>26</v>
      </c>
      <c r="T921" s="14">
        <v>1.5264782692902357</v>
      </c>
      <c r="U921" s="56">
        <v>-25.691168800000007</v>
      </c>
      <c r="W921" s="57">
        <v>1.1250628240049205</v>
      </c>
      <c r="Y921" s="57">
        <v>9.9461822335471392E-2</v>
      </c>
      <c r="AA921" s="57">
        <f t="shared" si="317"/>
        <v>11.311504229333687</v>
      </c>
      <c r="AB921" s="19">
        <v>6.31</v>
      </c>
      <c r="AC921" s="17">
        <f t="shared" si="318"/>
        <v>20.608607429157793</v>
      </c>
      <c r="AD921" s="18">
        <f>AD920+AC921</f>
        <v>53.265787954279112</v>
      </c>
    </row>
    <row r="922" spans="1:30" s="77" customFormat="1" ht="15.75" x14ac:dyDescent="0.25">
      <c r="A922" s="9" t="s">
        <v>1964</v>
      </c>
      <c r="B922" s="10">
        <v>271</v>
      </c>
      <c r="C922" s="11">
        <v>-117.076668</v>
      </c>
      <c r="D922" s="11">
        <v>46.781557999999997</v>
      </c>
      <c r="E922" s="11">
        <v>494147.55810000002</v>
      </c>
      <c r="F922" s="11">
        <v>5180892.7620000001</v>
      </c>
      <c r="G922" s="11" t="s">
        <v>58</v>
      </c>
      <c r="H922" s="12">
        <v>6</v>
      </c>
      <c r="I922" s="12" t="s">
        <v>117</v>
      </c>
      <c r="J922" s="13" t="s">
        <v>1961</v>
      </c>
      <c r="K922" s="12">
        <v>31</v>
      </c>
      <c r="L922" s="12" t="s">
        <v>1809</v>
      </c>
      <c r="M922" s="12" t="s">
        <v>35</v>
      </c>
      <c r="N922" s="33" t="s">
        <v>35</v>
      </c>
      <c r="O922" s="33" t="s">
        <v>1962</v>
      </c>
      <c r="P922" s="33">
        <v>26</v>
      </c>
      <c r="Q922" s="33">
        <v>57</v>
      </c>
      <c r="R922" s="12">
        <f t="shared" si="316"/>
        <v>31</v>
      </c>
      <c r="S922" s="12">
        <f>S921+R922</f>
        <v>57</v>
      </c>
      <c r="T922" s="14">
        <v>1.3760805916322445</v>
      </c>
      <c r="U922" s="56">
        <v>-25.217168600000001</v>
      </c>
      <c r="W922" s="57">
        <v>0.63793341493268063</v>
      </c>
      <c r="Y922" s="57">
        <v>6.4876376988984089E-2</v>
      </c>
      <c r="AA922" s="57">
        <f t="shared" si="317"/>
        <v>9.833061655724098</v>
      </c>
      <c r="AB922" s="19">
        <v>6.32</v>
      </c>
      <c r="AC922" s="17">
        <f t="shared" si="318"/>
        <v>27.213281522318781</v>
      </c>
      <c r="AD922" s="18">
        <f>AD921+AC922</f>
        <v>80.479069476597886</v>
      </c>
    </row>
    <row r="923" spans="1:30" s="77" customFormat="1" ht="15.75" x14ac:dyDescent="0.25">
      <c r="A923" s="9" t="s">
        <v>1965</v>
      </c>
      <c r="B923" s="10">
        <v>271</v>
      </c>
      <c r="C923" s="11">
        <v>-117.076668</v>
      </c>
      <c r="D923" s="11">
        <v>46.781557999999997</v>
      </c>
      <c r="E923" s="11">
        <v>494147.55810000002</v>
      </c>
      <c r="F923" s="11">
        <v>5180892.7620000001</v>
      </c>
      <c r="G923" s="11" t="s">
        <v>58</v>
      </c>
      <c r="H923" s="12">
        <v>6</v>
      </c>
      <c r="I923" s="12" t="s">
        <v>117</v>
      </c>
      <c r="J923" s="13" t="s">
        <v>1961</v>
      </c>
      <c r="K923" s="12">
        <v>31</v>
      </c>
      <c r="L923" s="12" t="s">
        <v>1809</v>
      </c>
      <c r="M923" s="12" t="s">
        <v>66</v>
      </c>
      <c r="N923" s="33" t="s">
        <v>67</v>
      </c>
      <c r="O923" s="33" t="s">
        <v>1962</v>
      </c>
      <c r="P923" s="33">
        <v>57</v>
      </c>
      <c r="Q923" s="33">
        <v>90</v>
      </c>
      <c r="R923" s="12">
        <f t="shared" si="316"/>
        <v>33</v>
      </c>
      <c r="S923" s="12">
        <f>S922+R923</f>
        <v>90</v>
      </c>
      <c r="T923" s="14">
        <v>1.6716242616620631</v>
      </c>
      <c r="U923" s="67">
        <v>-25.201745600000002</v>
      </c>
      <c r="W923" s="68">
        <v>0.32576781035952146</v>
      </c>
      <c r="Y923" s="68">
        <v>3.7274391591174523E-2</v>
      </c>
      <c r="AA923" s="57">
        <f t="shared" si="317"/>
        <v>8.7397217353013392</v>
      </c>
      <c r="AB923" s="19">
        <v>6.71</v>
      </c>
      <c r="AC923" s="17">
        <f t="shared" si="318"/>
        <v>17.970525390361566</v>
      </c>
      <c r="AD923" s="18">
        <f>AD922+AC923</f>
        <v>98.449594866959444</v>
      </c>
    </row>
    <row r="924" spans="1:30" s="77" customFormat="1" ht="15.75" x14ac:dyDescent="0.25">
      <c r="A924" s="9" t="s">
        <v>1966</v>
      </c>
      <c r="B924" s="10">
        <v>271</v>
      </c>
      <c r="C924" s="11">
        <v>-117.076668</v>
      </c>
      <c r="D924" s="11">
        <v>46.781557999999997</v>
      </c>
      <c r="E924" s="11">
        <v>494147.55810000002</v>
      </c>
      <c r="F924" s="11">
        <v>5180892.7620000001</v>
      </c>
      <c r="G924" s="11" t="s">
        <v>58</v>
      </c>
      <c r="H924" s="12">
        <v>6</v>
      </c>
      <c r="I924" s="12" t="s">
        <v>117</v>
      </c>
      <c r="J924" s="13" t="s">
        <v>1961</v>
      </c>
      <c r="K924" s="12">
        <v>31</v>
      </c>
      <c r="L924" s="12" t="s">
        <v>1809</v>
      </c>
      <c r="M924" s="12" t="s">
        <v>66</v>
      </c>
      <c r="N924" s="33" t="s">
        <v>69</v>
      </c>
      <c r="O924" s="33" t="s">
        <v>1962</v>
      </c>
      <c r="P924" s="33">
        <v>90</v>
      </c>
      <c r="Q924" s="33">
        <v>127</v>
      </c>
      <c r="R924" s="12">
        <f t="shared" si="316"/>
        <v>37</v>
      </c>
      <c r="S924" s="12">
        <f>S923+R924</f>
        <v>127</v>
      </c>
      <c r="T924" s="14">
        <v>1.6232056717113024</v>
      </c>
      <c r="U924" s="56">
        <v>-25.248014600000005</v>
      </c>
      <c r="W924" s="57">
        <v>0.22933656707764849</v>
      </c>
      <c r="Y924" s="57">
        <v>3.9110655896107911E-2</v>
      </c>
      <c r="AA924" s="57">
        <f t="shared" si="317"/>
        <v>5.8637872933363635</v>
      </c>
      <c r="AB924" s="19">
        <v>7.2</v>
      </c>
      <c r="AC924" s="17">
        <f t="shared" si="318"/>
        <v>13.773635407215828</v>
      </c>
      <c r="AD924" s="18">
        <f>AD923+AC924</f>
        <v>112.22323027417528</v>
      </c>
    </row>
    <row r="925" spans="1:30" s="77" customFormat="1" ht="15.75" x14ac:dyDescent="0.25">
      <c r="A925" s="9" t="s">
        <v>1967</v>
      </c>
      <c r="B925" s="10">
        <v>271</v>
      </c>
      <c r="C925" s="11">
        <v>-117.076668</v>
      </c>
      <c r="D925" s="11">
        <v>46.781557999999997</v>
      </c>
      <c r="E925" s="11">
        <v>494147.55810000002</v>
      </c>
      <c r="F925" s="11">
        <v>5180892.7620000001</v>
      </c>
      <c r="G925" s="11" t="s">
        <v>58</v>
      </c>
      <c r="H925" s="12">
        <v>6</v>
      </c>
      <c r="I925" s="12" t="s">
        <v>117</v>
      </c>
      <c r="J925" s="13" t="s">
        <v>1961</v>
      </c>
      <c r="K925" s="12">
        <v>31</v>
      </c>
      <c r="L925" s="12" t="s">
        <v>1809</v>
      </c>
      <c r="M925" s="12" t="s">
        <v>37</v>
      </c>
      <c r="N925" s="12" t="s">
        <v>219</v>
      </c>
      <c r="O925" s="12" t="s">
        <v>1962</v>
      </c>
      <c r="P925" s="12">
        <v>127</v>
      </c>
      <c r="Q925" s="12">
        <v>153</v>
      </c>
      <c r="R925" s="12">
        <f t="shared" si="316"/>
        <v>26</v>
      </c>
      <c r="S925" s="12">
        <f>S924+R925</f>
        <v>153</v>
      </c>
      <c r="T925" s="14">
        <v>1.6069223515585112</v>
      </c>
      <c r="U925" s="56">
        <v>-24.418257199999999</v>
      </c>
      <c r="W925" s="57">
        <v>0.12169754747443685</v>
      </c>
      <c r="Y925" s="57">
        <v>2.3394902744675945E-2</v>
      </c>
      <c r="AA925" s="57">
        <f t="shared" si="317"/>
        <v>5.2018830256574571</v>
      </c>
      <c r="AB925" s="19">
        <v>7.32</v>
      </c>
      <c r="AC925" s="17">
        <f t="shared" si="318"/>
        <v>5.0845212383296658</v>
      </c>
      <c r="AD925" s="18">
        <f>AD924+AC925</f>
        <v>117.30775151250495</v>
      </c>
    </row>
    <row r="927" spans="1:30" s="77" customFormat="1" ht="15.75" x14ac:dyDescent="0.25">
      <c r="A927" s="9" t="s">
        <v>1974</v>
      </c>
      <c r="B927" s="10">
        <v>273</v>
      </c>
      <c r="C927" s="11">
        <v>-117.085172</v>
      </c>
      <c r="D927" s="11">
        <v>46.781930000000003</v>
      </c>
      <c r="E927" s="11">
        <v>493498.45110000001</v>
      </c>
      <c r="F927" s="11">
        <v>5180934.767</v>
      </c>
      <c r="G927" s="11" t="s">
        <v>512</v>
      </c>
      <c r="H927" s="12">
        <v>2</v>
      </c>
      <c r="I927" s="12" t="s">
        <v>29</v>
      </c>
      <c r="J927" s="13" t="s">
        <v>1975</v>
      </c>
      <c r="K927" s="12">
        <v>10</v>
      </c>
      <c r="L927" s="12" t="s">
        <v>1976</v>
      </c>
      <c r="M927" s="12" t="s">
        <v>31</v>
      </c>
      <c r="N927" s="12" t="s">
        <v>31</v>
      </c>
      <c r="O927" s="12" t="s">
        <v>1977</v>
      </c>
      <c r="P927" s="12">
        <v>0</v>
      </c>
      <c r="Q927" s="12">
        <v>24</v>
      </c>
      <c r="R927" s="12">
        <f t="shared" ref="R927:R932" si="319">Q927-P927</f>
        <v>24</v>
      </c>
      <c r="S927" s="12">
        <f>R927</f>
        <v>24</v>
      </c>
      <c r="T927" s="14">
        <v>1.3027184388169624</v>
      </c>
      <c r="U927" s="56">
        <v>-25.985233999999998</v>
      </c>
      <c r="W927" s="57">
        <v>1.5063454163623085</v>
      </c>
      <c r="Y927" s="57">
        <v>0.12644859386413443</v>
      </c>
      <c r="AA927" s="57">
        <f t="shared" ref="AA927:AA932" si="320">W927/Y927</f>
        <v>11.912709903131351</v>
      </c>
      <c r="AB927" s="19">
        <v>4.8499999999999996</v>
      </c>
      <c r="AC927" s="17">
        <f t="shared" ref="AC927:AC932" si="321">R927*T927*W927</f>
        <v>47.096254778942246</v>
      </c>
      <c r="AD927" s="18">
        <f>AC927</f>
        <v>47.096254778942246</v>
      </c>
    </row>
    <row r="928" spans="1:30" s="77" customFormat="1" ht="15.75" x14ac:dyDescent="0.25">
      <c r="A928" s="9" t="s">
        <v>1978</v>
      </c>
      <c r="B928" s="10">
        <v>273</v>
      </c>
      <c r="C928" s="11">
        <v>-117.085172</v>
      </c>
      <c r="D928" s="11">
        <v>46.781930000000003</v>
      </c>
      <c r="E928" s="11">
        <v>493498.45110000001</v>
      </c>
      <c r="F928" s="11">
        <v>5180934.767</v>
      </c>
      <c r="G928" s="11" t="s">
        <v>512</v>
      </c>
      <c r="H928" s="12">
        <v>2</v>
      </c>
      <c r="I928" s="12" t="s">
        <v>29</v>
      </c>
      <c r="J928" s="13" t="s">
        <v>1975</v>
      </c>
      <c r="K928" s="12">
        <v>10</v>
      </c>
      <c r="L928" s="12" t="s">
        <v>1976</v>
      </c>
      <c r="M928" s="12" t="s">
        <v>135</v>
      </c>
      <c r="N928" s="12" t="s">
        <v>135</v>
      </c>
      <c r="O928" s="12" t="s">
        <v>1977</v>
      </c>
      <c r="P928" s="12">
        <v>24</v>
      </c>
      <c r="Q928" s="12">
        <v>47</v>
      </c>
      <c r="R928" s="12">
        <f t="shared" si="319"/>
        <v>23</v>
      </c>
      <c r="S928" s="12">
        <f>S927+R928</f>
        <v>47</v>
      </c>
      <c r="T928" s="14">
        <v>1.3117308217329309</v>
      </c>
      <c r="U928" s="56">
        <v>-25.542079800000003</v>
      </c>
      <c r="W928" s="57">
        <v>0.63612094326406743</v>
      </c>
      <c r="Y928" s="57">
        <v>7.1313098295587199E-2</v>
      </c>
      <c r="AA928" s="57">
        <f t="shared" si="320"/>
        <v>8.9201136743126206</v>
      </c>
      <c r="AB928" s="19">
        <v>6.08</v>
      </c>
      <c r="AC928" s="17">
        <f t="shared" si="321"/>
        <v>19.191647295473953</v>
      </c>
      <c r="AD928" s="18">
        <f>AD927+AC928</f>
        <v>66.287902074416195</v>
      </c>
    </row>
    <row r="929" spans="1:30" s="77" customFormat="1" ht="15.75" x14ac:dyDescent="0.25">
      <c r="A929" s="9" t="s">
        <v>1979</v>
      </c>
      <c r="B929" s="10">
        <v>273</v>
      </c>
      <c r="C929" s="11">
        <v>-117.085172</v>
      </c>
      <c r="D929" s="11">
        <v>46.781930000000003</v>
      </c>
      <c r="E929" s="11">
        <v>493498.45110000001</v>
      </c>
      <c r="F929" s="11">
        <v>5180934.767</v>
      </c>
      <c r="G929" s="11" t="s">
        <v>512</v>
      </c>
      <c r="H929" s="12">
        <v>2</v>
      </c>
      <c r="I929" s="12" t="s">
        <v>29</v>
      </c>
      <c r="J929" s="13" t="s">
        <v>1975</v>
      </c>
      <c r="K929" s="12">
        <v>10</v>
      </c>
      <c r="L929" s="12" t="s">
        <v>1976</v>
      </c>
      <c r="M929" s="12" t="s">
        <v>165</v>
      </c>
      <c r="N929" s="12" t="s">
        <v>215</v>
      </c>
      <c r="O929" s="12" t="s">
        <v>1977</v>
      </c>
      <c r="P929" s="12">
        <v>47</v>
      </c>
      <c r="Q929" s="12">
        <v>69</v>
      </c>
      <c r="R929" s="12">
        <f t="shared" si="319"/>
        <v>22</v>
      </c>
      <c r="S929" s="12">
        <f>S928+R929</f>
        <v>69</v>
      </c>
      <c r="T929" s="14">
        <v>1.6261385023579591</v>
      </c>
      <c r="U929" s="56">
        <v>-25.041346400000002</v>
      </c>
      <c r="W929" s="57">
        <v>0.35240312238639532</v>
      </c>
      <c r="Y929" s="57">
        <v>4.1438218257287121E-2</v>
      </c>
      <c r="AA929" s="57">
        <f t="shared" si="320"/>
        <v>8.5043019996262377</v>
      </c>
      <c r="AB929" s="19">
        <v>6.56</v>
      </c>
      <c r="AC929" s="17">
        <f t="shared" si="321"/>
        <v>12.607238284600992</v>
      </c>
      <c r="AD929" s="18">
        <f>AD928+AC929</f>
        <v>78.895140359017191</v>
      </c>
    </row>
    <row r="930" spans="1:30" s="77" customFormat="1" ht="15.75" x14ac:dyDescent="0.25">
      <c r="A930" s="9" t="s">
        <v>1980</v>
      </c>
      <c r="B930" s="10">
        <v>273</v>
      </c>
      <c r="C930" s="11">
        <v>-117.085172</v>
      </c>
      <c r="D930" s="11">
        <v>46.781930000000003</v>
      </c>
      <c r="E930" s="11">
        <v>493498.45110000001</v>
      </c>
      <c r="F930" s="11">
        <v>5180934.767</v>
      </c>
      <c r="G930" s="11" t="s">
        <v>512</v>
      </c>
      <c r="H930" s="12">
        <v>2</v>
      </c>
      <c r="I930" s="12" t="s">
        <v>29</v>
      </c>
      <c r="J930" s="13" t="s">
        <v>1975</v>
      </c>
      <c r="K930" s="12">
        <v>10</v>
      </c>
      <c r="L930" s="12" t="s">
        <v>1976</v>
      </c>
      <c r="M930" s="12" t="s">
        <v>165</v>
      </c>
      <c r="N930" s="33" t="s">
        <v>217</v>
      </c>
      <c r="O930" s="33" t="s">
        <v>1977</v>
      </c>
      <c r="P930" s="33">
        <v>69</v>
      </c>
      <c r="Q930" s="33">
        <v>96</v>
      </c>
      <c r="R930" s="12">
        <f t="shared" si="319"/>
        <v>27</v>
      </c>
      <c r="S930" s="12">
        <f>S929+R930</f>
        <v>96</v>
      </c>
      <c r="T930" s="14">
        <v>1.509393059832165</v>
      </c>
      <c r="U930" s="67">
        <v>-24.725689000000003</v>
      </c>
      <c r="W930" s="68">
        <v>0.28212453220405759</v>
      </c>
      <c r="Y930" s="68">
        <v>4.230451053771913E-2</v>
      </c>
      <c r="AA930" s="57">
        <f t="shared" si="320"/>
        <v>6.6688995716547179</v>
      </c>
      <c r="AB930" s="19">
        <v>6.7</v>
      </c>
      <c r="AC930" s="17">
        <f t="shared" si="321"/>
        <v>11.497593894764417</v>
      </c>
      <c r="AD930" s="18">
        <f>AD929+AC930</f>
        <v>90.392734253781612</v>
      </c>
    </row>
    <row r="931" spans="1:30" s="77" customFormat="1" ht="15.75" x14ac:dyDescent="0.25">
      <c r="A931" s="9" t="s">
        <v>1981</v>
      </c>
      <c r="B931" s="10">
        <v>273</v>
      </c>
      <c r="C931" s="11">
        <v>-117.085172</v>
      </c>
      <c r="D931" s="11">
        <v>46.781930000000003</v>
      </c>
      <c r="E931" s="11">
        <v>493498.45110000001</v>
      </c>
      <c r="F931" s="11">
        <v>5180934.767</v>
      </c>
      <c r="G931" s="11" t="s">
        <v>512</v>
      </c>
      <c r="H931" s="12">
        <v>2</v>
      </c>
      <c r="I931" s="12" t="s">
        <v>29</v>
      </c>
      <c r="J931" s="13" t="s">
        <v>1975</v>
      </c>
      <c r="K931" s="12">
        <v>10</v>
      </c>
      <c r="L931" s="12" t="s">
        <v>1976</v>
      </c>
      <c r="M931" s="12" t="s">
        <v>37</v>
      </c>
      <c r="N931" s="33" t="s">
        <v>38</v>
      </c>
      <c r="O931" s="33" t="s">
        <v>1977</v>
      </c>
      <c r="P931" s="33">
        <v>96</v>
      </c>
      <c r="Q931" s="33">
        <v>124</v>
      </c>
      <c r="R931" s="12">
        <f t="shared" si="319"/>
        <v>28</v>
      </c>
      <c r="S931" s="12">
        <f>S930+R931</f>
        <v>124</v>
      </c>
      <c r="T931" s="14">
        <v>1.5422575819144877</v>
      </c>
      <c r="U931" s="56">
        <v>-24.370959999999997</v>
      </c>
      <c r="W931" s="57">
        <v>0.23523716144063683</v>
      </c>
      <c r="Y931" s="57">
        <v>3.8550431996893508E-2</v>
      </c>
      <c r="AA931" s="57">
        <f t="shared" si="320"/>
        <v>6.1020629148745424</v>
      </c>
      <c r="AB931" s="19">
        <v>6.65</v>
      </c>
      <c r="AC931" s="17">
        <f t="shared" si="321"/>
        <v>10.158296281836208</v>
      </c>
      <c r="AD931" s="18">
        <f>AD930+AC931</f>
        <v>100.55103053561783</v>
      </c>
    </row>
    <row r="932" spans="1:30" s="77" customFormat="1" ht="15.75" x14ac:dyDescent="0.25">
      <c r="A932" s="9" t="s">
        <v>1982</v>
      </c>
      <c r="B932" s="10">
        <v>273</v>
      </c>
      <c r="C932" s="11">
        <v>-117.085172</v>
      </c>
      <c r="D932" s="11">
        <v>46.781930000000003</v>
      </c>
      <c r="E932" s="11">
        <v>493498.45110000001</v>
      </c>
      <c r="F932" s="11">
        <v>5180934.767</v>
      </c>
      <c r="G932" s="11" t="s">
        <v>512</v>
      </c>
      <c r="H932" s="12">
        <v>2</v>
      </c>
      <c r="I932" s="12" t="s">
        <v>29</v>
      </c>
      <c r="J932" s="13" t="s">
        <v>1975</v>
      </c>
      <c r="K932" s="12">
        <v>10</v>
      </c>
      <c r="L932" s="12" t="s">
        <v>1976</v>
      </c>
      <c r="M932" s="12" t="s">
        <v>37</v>
      </c>
      <c r="N932" s="12" t="s">
        <v>40</v>
      </c>
      <c r="O932" s="12" t="s">
        <v>1977</v>
      </c>
      <c r="P932" s="12">
        <v>124</v>
      </c>
      <c r="Q932" s="12">
        <v>152</v>
      </c>
      <c r="R932" s="12">
        <f t="shared" si="319"/>
        <v>28</v>
      </c>
      <c r="S932" s="12">
        <f>S931+R932</f>
        <v>152</v>
      </c>
      <c r="T932" s="14">
        <v>1.637288714229403</v>
      </c>
      <c r="U932" s="56">
        <v>-24.150925200000003</v>
      </c>
      <c r="W932" s="57">
        <v>0.15875250434085753</v>
      </c>
      <c r="Y932" s="57">
        <v>2.8744872063958479E-2</v>
      </c>
      <c r="AA932" s="57">
        <f t="shared" si="320"/>
        <v>5.5228113030952759</v>
      </c>
      <c r="AB932" s="19">
        <v>6.98</v>
      </c>
      <c r="AC932" s="17">
        <f t="shared" si="321"/>
        <v>7.27786314396233</v>
      </c>
      <c r="AD932" s="18">
        <f>AD931+AC932</f>
        <v>107.82889367958016</v>
      </c>
    </row>
    <row r="934" spans="1:30" s="77" customFormat="1" ht="15.75" x14ac:dyDescent="0.25">
      <c r="A934" s="9" t="s">
        <v>1990</v>
      </c>
      <c r="B934" s="10">
        <v>275</v>
      </c>
      <c r="C934" s="11">
        <v>-117.08433599999999</v>
      </c>
      <c r="D934" s="11">
        <v>46.781866999999998</v>
      </c>
      <c r="E934" s="11">
        <v>493562.25910000002</v>
      </c>
      <c r="F934" s="11">
        <v>5180927.6979999999</v>
      </c>
      <c r="G934" s="11" t="s">
        <v>58</v>
      </c>
      <c r="H934" s="12">
        <v>3</v>
      </c>
      <c r="I934" s="12" t="s">
        <v>29</v>
      </c>
      <c r="J934" s="13" t="s">
        <v>1991</v>
      </c>
      <c r="K934" s="12">
        <v>12</v>
      </c>
      <c r="L934" s="12" t="s">
        <v>1976</v>
      </c>
      <c r="M934" s="12" t="s">
        <v>31</v>
      </c>
      <c r="N934" s="33" t="s">
        <v>31</v>
      </c>
      <c r="O934" s="33" t="s">
        <v>1992</v>
      </c>
      <c r="P934" s="33">
        <v>0</v>
      </c>
      <c r="Q934" s="33">
        <v>23</v>
      </c>
      <c r="R934" s="12">
        <f t="shared" ref="R934:R938" si="322">Q934-P934</f>
        <v>23</v>
      </c>
      <c r="S934" s="12">
        <f>R934</f>
        <v>23</v>
      </c>
      <c r="T934" s="14">
        <v>1.2095018824031842</v>
      </c>
      <c r="U934" s="56">
        <v>-26.303976000000006</v>
      </c>
      <c r="W934" s="57">
        <v>2.1891777224986182</v>
      </c>
      <c r="Y934" s="57">
        <v>0.16733278054173581</v>
      </c>
      <c r="AA934" s="57">
        <f>W934/Y934</f>
        <v>13.082778612840883</v>
      </c>
      <c r="AB934" s="19">
        <v>5.03</v>
      </c>
      <c r="AC934" s="17">
        <f>R934*T934*W934</f>
        <v>60.899735254375472</v>
      </c>
      <c r="AD934" s="18">
        <f>AC934</f>
        <v>60.899735254375472</v>
      </c>
    </row>
    <row r="935" spans="1:30" s="77" customFormat="1" ht="15.75" x14ac:dyDescent="0.25">
      <c r="A935" s="9" t="s">
        <v>1993</v>
      </c>
      <c r="B935" s="10">
        <v>275</v>
      </c>
      <c r="C935" s="11">
        <v>-117.08433599999999</v>
      </c>
      <c r="D935" s="11">
        <v>46.781866999999998</v>
      </c>
      <c r="E935" s="11">
        <v>493562.25910000002</v>
      </c>
      <c r="F935" s="11">
        <v>5180927.6979999999</v>
      </c>
      <c r="G935" s="11" t="s">
        <v>58</v>
      </c>
      <c r="H935" s="12">
        <v>3</v>
      </c>
      <c r="I935" s="12" t="s">
        <v>29</v>
      </c>
      <c r="J935" s="13" t="s">
        <v>1991</v>
      </c>
      <c r="K935" s="12">
        <v>12</v>
      </c>
      <c r="L935" s="12" t="s">
        <v>1976</v>
      </c>
      <c r="M935" s="12" t="s">
        <v>66</v>
      </c>
      <c r="N935" s="33" t="s">
        <v>67</v>
      </c>
      <c r="O935" s="33" t="s">
        <v>1992</v>
      </c>
      <c r="P935" s="33">
        <v>23</v>
      </c>
      <c r="Q935" s="33">
        <v>46</v>
      </c>
      <c r="R935" s="12">
        <f t="shared" si="322"/>
        <v>23</v>
      </c>
      <c r="S935" s="12">
        <f>S934+R935</f>
        <v>46</v>
      </c>
      <c r="T935" s="14">
        <v>1.1553870393206476</v>
      </c>
      <c r="U935" s="56">
        <v>-25.261381200000002</v>
      </c>
      <c r="W935" s="57">
        <v>0.97098436951176692</v>
      </c>
      <c r="Y935" s="57">
        <v>9.0813575693712692E-2</v>
      </c>
      <c r="AA935" s="57">
        <f>W935/Y935</f>
        <v>10.692061865140182</v>
      </c>
      <c r="AB935" s="19">
        <v>6.04</v>
      </c>
      <c r="AC935" s="17">
        <f>R935*T935*W935</f>
        <v>25.802843386086998</v>
      </c>
      <c r="AD935" s="18">
        <f>AD934+AC935</f>
        <v>86.702578640462463</v>
      </c>
    </row>
    <row r="936" spans="1:30" s="77" customFormat="1" ht="15.75" x14ac:dyDescent="0.25">
      <c r="A936" s="9" t="s">
        <v>1994</v>
      </c>
      <c r="B936" s="10">
        <v>275</v>
      </c>
      <c r="C936" s="11">
        <v>-117.08433599999999</v>
      </c>
      <c r="D936" s="11">
        <v>46.781866999999998</v>
      </c>
      <c r="E936" s="11">
        <v>493562.25910000002</v>
      </c>
      <c r="F936" s="11">
        <v>5180927.6979999999</v>
      </c>
      <c r="G936" s="11" t="s">
        <v>58</v>
      </c>
      <c r="H936" s="12">
        <v>3</v>
      </c>
      <c r="I936" s="12" t="s">
        <v>29</v>
      </c>
      <c r="J936" s="13" t="s">
        <v>1991</v>
      </c>
      <c r="K936" s="12">
        <v>12</v>
      </c>
      <c r="L936" s="12" t="s">
        <v>1976</v>
      </c>
      <c r="M936" s="12" t="s">
        <v>66</v>
      </c>
      <c r="N936" s="12" t="s">
        <v>69</v>
      </c>
      <c r="O936" s="12" t="s">
        <v>1992</v>
      </c>
      <c r="P936" s="12">
        <v>46</v>
      </c>
      <c r="Q936" s="12">
        <v>74</v>
      </c>
      <c r="R936" s="12">
        <f t="shared" si="322"/>
        <v>28</v>
      </c>
      <c r="S936" s="12">
        <f>S935+R936</f>
        <v>74</v>
      </c>
      <c r="T936" s="14">
        <v>1.3594780769573895</v>
      </c>
      <c r="U936" s="56">
        <v>-25.384765200000004</v>
      </c>
      <c r="W936" s="57">
        <v>0.64141026037957838</v>
      </c>
      <c r="Y936" s="57">
        <v>6.3867921607480116E-2</v>
      </c>
      <c r="AA936" s="57">
        <f>W936/Y936</f>
        <v>10.042760813817642</v>
      </c>
      <c r="AB936" s="19">
        <v>6.52</v>
      </c>
      <c r="AC936" s="17">
        <f>R936*T936*W936</f>
        <v>24.415529245003896</v>
      </c>
      <c r="AD936" s="18">
        <f>AD935+AC936</f>
        <v>111.11810788546636</v>
      </c>
    </row>
    <row r="937" spans="1:30" s="77" customFormat="1" ht="15.75" x14ac:dyDescent="0.25">
      <c r="A937" s="9" t="s">
        <v>1995</v>
      </c>
      <c r="B937" s="10">
        <v>275</v>
      </c>
      <c r="C937" s="11">
        <v>-117.08433599999999</v>
      </c>
      <c r="D937" s="11">
        <v>46.781866999999998</v>
      </c>
      <c r="E937" s="11">
        <v>493562.25910000002</v>
      </c>
      <c r="F937" s="11">
        <v>5180927.6979999999</v>
      </c>
      <c r="G937" s="11" t="s">
        <v>58</v>
      </c>
      <c r="H937" s="12">
        <v>3</v>
      </c>
      <c r="I937" s="12" t="s">
        <v>29</v>
      </c>
      <c r="J937" s="13" t="s">
        <v>1991</v>
      </c>
      <c r="K937" s="12">
        <v>12</v>
      </c>
      <c r="L937" s="12" t="s">
        <v>1976</v>
      </c>
      <c r="M937" s="12" t="s">
        <v>66</v>
      </c>
      <c r="N937" s="12" t="s">
        <v>200</v>
      </c>
      <c r="O937" s="12" t="s">
        <v>1992</v>
      </c>
      <c r="P937" s="12">
        <v>74</v>
      </c>
      <c r="Q937" s="12">
        <v>111</v>
      </c>
      <c r="R937" s="12">
        <f t="shared" si="322"/>
        <v>37</v>
      </c>
      <c r="S937" s="12">
        <f>S936+R937</f>
        <v>111</v>
      </c>
      <c r="T937" s="14">
        <v>1.4391155580589792</v>
      </c>
      <c r="U937" s="56">
        <v>-25.073220599999999</v>
      </c>
      <c r="W937" s="57">
        <v>0.43060141673225616</v>
      </c>
      <c r="Y937" s="57">
        <v>5.638455484050188E-2</v>
      </c>
      <c r="AA937" s="57">
        <f>W937/Y937</f>
        <v>7.6368682514266943</v>
      </c>
      <c r="AB937" s="19">
        <v>6.81</v>
      </c>
      <c r="AC937" s="17">
        <f>R937*T937*W937</f>
        <v>22.928352331240234</v>
      </c>
      <c r="AD937" s="18">
        <f>AD936+AC937</f>
        <v>134.04646021670658</v>
      </c>
    </row>
    <row r="938" spans="1:30" s="77" customFormat="1" ht="15.75" x14ac:dyDescent="0.25">
      <c r="A938" s="9" t="s">
        <v>1996</v>
      </c>
      <c r="B938" s="10">
        <v>275</v>
      </c>
      <c r="C938" s="11">
        <v>-117.08433599999999</v>
      </c>
      <c r="D938" s="11">
        <v>46.781866999999998</v>
      </c>
      <c r="E938" s="11">
        <v>493562.25910000002</v>
      </c>
      <c r="F938" s="11">
        <v>5180927.6979999999</v>
      </c>
      <c r="G938" s="11" t="s">
        <v>58</v>
      </c>
      <c r="H938" s="12">
        <v>3</v>
      </c>
      <c r="I938" s="12" t="s">
        <v>29</v>
      </c>
      <c r="J938" s="13" t="s">
        <v>1991</v>
      </c>
      <c r="K938" s="12">
        <v>12</v>
      </c>
      <c r="L938" s="12" t="s">
        <v>1976</v>
      </c>
      <c r="M938" s="12" t="s">
        <v>66</v>
      </c>
      <c r="N938" s="33" t="s">
        <v>85</v>
      </c>
      <c r="O938" s="33" t="s">
        <v>1992</v>
      </c>
      <c r="P938" s="33">
        <v>111</v>
      </c>
      <c r="Q938" s="33">
        <v>150</v>
      </c>
      <c r="R938" s="12">
        <f t="shared" si="322"/>
        <v>39</v>
      </c>
      <c r="S938" s="12">
        <f>S937+R938</f>
        <v>150</v>
      </c>
      <c r="T938" s="14">
        <v>1.379884834126667</v>
      </c>
      <c r="U938" s="56">
        <v>-25.180153400000009</v>
      </c>
      <c r="W938" s="57">
        <v>0.31798488241881306</v>
      </c>
      <c r="Y938" s="57">
        <v>3.5737402015677495E-2</v>
      </c>
      <c r="AA938" s="57">
        <f>W938/Y938</f>
        <v>8.8978175380324949</v>
      </c>
      <c r="AB938" s="19">
        <v>7.03</v>
      </c>
      <c r="AC938" s="17">
        <f>R938*T938*W938</f>
        <v>17.112518152519591</v>
      </c>
      <c r="AD938" s="18">
        <f>AD937+AC938</f>
        <v>151.15897836922616</v>
      </c>
    </row>
    <row r="940" spans="1:30" s="77" customFormat="1" ht="15.75" x14ac:dyDescent="0.25">
      <c r="A940" s="9" t="s">
        <v>2003</v>
      </c>
      <c r="B940" s="10">
        <v>277</v>
      </c>
      <c r="C940" s="11">
        <v>-117.0835</v>
      </c>
      <c r="D940" s="11">
        <v>46.781883000000001</v>
      </c>
      <c r="E940" s="11">
        <v>493626.07659999997</v>
      </c>
      <c r="F940" s="11">
        <v>5180929.4079999998</v>
      </c>
      <c r="G940" s="11" t="s">
        <v>175</v>
      </c>
      <c r="H940" s="12">
        <v>5</v>
      </c>
      <c r="I940" s="12" t="s">
        <v>29</v>
      </c>
      <c r="J940" s="13" t="s">
        <v>2004</v>
      </c>
      <c r="K940" s="12">
        <v>14</v>
      </c>
      <c r="L940" s="12" t="s">
        <v>1976</v>
      </c>
      <c r="M940" s="12" t="s">
        <v>31</v>
      </c>
      <c r="N940" s="12" t="s">
        <v>31</v>
      </c>
      <c r="O940" s="12" t="s">
        <v>2005</v>
      </c>
      <c r="P940" s="12">
        <v>0</v>
      </c>
      <c r="Q940" s="12">
        <v>16</v>
      </c>
      <c r="R940" s="12">
        <f t="shared" ref="R940:R944" si="323">Q940-P940</f>
        <v>16</v>
      </c>
      <c r="S940" s="12">
        <f>R940</f>
        <v>16</v>
      </c>
      <c r="T940" s="14">
        <v>1.3122511567625708</v>
      </c>
      <c r="U940" s="56">
        <v>-26.274158200000009</v>
      </c>
      <c r="W940" s="57">
        <v>1.5690061871616394</v>
      </c>
      <c r="Y940" s="57">
        <v>0.13101508120649655</v>
      </c>
      <c r="AA940" s="57">
        <f>W940/Y940</f>
        <v>11.97576777202225</v>
      </c>
      <c r="AB940" s="19">
        <v>5.2</v>
      </c>
      <c r="AC940" s="17">
        <f>R940*T940*W940</f>
        <v>32.94288294512787</v>
      </c>
      <c r="AD940" s="18">
        <f>AC940</f>
        <v>32.94288294512787</v>
      </c>
    </row>
    <row r="941" spans="1:30" s="77" customFormat="1" ht="15.75" x14ac:dyDescent="0.25">
      <c r="A941" s="9" t="s">
        <v>2006</v>
      </c>
      <c r="B941" s="10">
        <v>277</v>
      </c>
      <c r="C941" s="11">
        <v>-117.0835</v>
      </c>
      <c r="D941" s="11">
        <v>46.781883000000001</v>
      </c>
      <c r="E941" s="11">
        <v>493626.07659999997</v>
      </c>
      <c r="F941" s="11">
        <v>5180929.4079999998</v>
      </c>
      <c r="G941" s="11" t="s">
        <v>175</v>
      </c>
      <c r="H941" s="12">
        <v>5</v>
      </c>
      <c r="I941" s="12" t="s">
        <v>29</v>
      </c>
      <c r="J941" s="13" t="s">
        <v>2004</v>
      </c>
      <c r="K941" s="12">
        <v>14</v>
      </c>
      <c r="L941" s="12" t="s">
        <v>1976</v>
      </c>
      <c r="M941" s="12" t="s">
        <v>35</v>
      </c>
      <c r="N941" s="12" t="s">
        <v>35</v>
      </c>
      <c r="O941" s="12" t="s">
        <v>2005</v>
      </c>
      <c r="P941" s="12">
        <v>16</v>
      </c>
      <c r="Q941" s="12">
        <v>42</v>
      </c>
      <c r="R941" s="12">
        <f t="shared" si="323"/>
        <v>26</v>
      </c>
      <c r="S941" s="12">
        <f>S940+R941</f>
        <v>42</v>
      </c>
      <c r="T941" s="14">
        <v>1.4499455287269156</v>
      </c>
      <c r="U941" s="56">
        <v>-25.352891000000007</v>
      </c>
      <c r="W941" s="57">
        <v>0.58983937416099619</v>
      </c>
      <c r="Y941" s="57">
        <v>6.0997546637041149E-2</v>
      </c>
      <c r="AA941" s="57">
        <f>W941/Y941</f>
        <v>9.6698868508723343</v>
      </c>
      <c r="AB941" s="19">
        <v>6.02</v>
      </c>
      <c r="AC941" s="17">
        <f>R941*T941*W941</f>
        <v>22.236109044027284</v>
      </c>
      <c r="AD941" s="18">
        <f>AD940+AC941</f>
        <v>55.178991989155151</v>
      </c>
    </row>
    <row r="942" spans="1:30" s="77" customFormat="1" ht="15.75" x14ac:dyDescent="0.25">
      <c r="A942" s="9" t="s">
        <v>2007</v>
      </c>
      <c r="B942" s="10">
        <v>277</v>
      </c>
      <c r="C942" s="11">
        <v>-117.0835</v>
      </c>
      <c r="D942" s="11">
        <v>46.781883000000001</v>
      </c>
      <c r="E942" s="11">
        <v>493626.07659999997</v>
      </c>
      <c r="F942" s="11">
        <v>5180929.4079999998</v>
      </c>
      <c r="G942" s="11" t="s">
        <v>175</v>
      </c>
      <c r="H942" s="12">
        <v>5</v>
      </c>
      <c r="I942" s="12" t="s">
        <v>29</v>
      </c>
      <c r="J942" s="13" t="s">
        <v>2004</v>
      </c>
      <c r="K942" s="12">
        <v>14</v>
      </c>
      <c r="L942" s="12" t="s">
        <v>1976</v>
      </c>
      <c r="M942" s="12" t="s">
        <v>66</v>
      </c>
      <c r="N942" s="12" t="s">
        <v>66</v>
      </c>
      <c r="O942" s="12" t="s">
        <v>2005</v>
      </c>
      <c r="P942" s="12">
        <v>42</v>
      </c>
      <c r="Q942" s="12">
        <v>89</v>
      </c>
      <c r="R942" s="12">
        <f t="shared" si="323"/>
        <v>47</v>
      </c>
      <c r="S942" s="12">
        <f>S941+R942</f>
        <v>89</v>
      </c>
      <c r="T942" s="14">
        <v>1.5633216509523558</v>
      </c>
      <c r="U942" s="81">
        <v>-24.498836400000002</v>
      </c>
      <c r="W942" s="80">
        <v>0.27531455961653684</v>
      </c>
      <c r="Y942" s="80">
        <v>4.1027133441752968E-2</v>
      </c>
      <c r="AA942" s="57">
        <f>W942/Y942</f>
        <v>6.7105482767253619</v>
      </c>
      <c r="AB942" s="19">
        <v>6.74</v>
      </c>
      <c r="AC942" s="17">
        <f>R942*T942*W942</f>
        <v>20.229044957934423</v>
      </c>
      <c r="AD942" s="18">
        <f>AD941+AC942</f>
        <v>75.40803694708957</v>
      </c>
    </row>
    <row r="943" spans="1:30" s="77" customFormat="1" ht="15.75" x14ac:dyDescent="0.25">
      <c r="A943" s="9" t="s">
        <v>2008</v>
      </c>
      <c r="B943" s="10">
        <v>277</v>
      </c>
      <c r="C943" s="11">
        <v>-117.0835</v>
      </c>
      <c r="D943" s="11">
        <v>46.781883000000001</v>
      </c>
      <c r="E943" s="11">
        <v>493626.07659999997</v>
      </c>
      <c r="F943" s="11">
        <v>5180929.4079999998</v>
      </c>
      <c r="G943" s="11" t="s">
        <v>175</v>
      </c>
      <c r="H943" s="12">
        <v>5</v>
      </c>
      <c r="I943" s="12" t="s">
        <v>29</v>
      </c>
      <c r="J943" s="13" t="s">
        <v>2004</v>
      </c>
      <c r="K943" s="12">
        <v>14</v>
      </c>
      <c r="L943" s="12" t="s">
        <v>1976</v>
      </c>
      <c r="M943" s="12" t="s">
        <v>66</v>
      </c>
      <c r="N943" s="12" t="s">
        <v>458</v>
      </c>
      <c r="O943" s="12" t="s">
        <v>2005</v>
      </c>
      <c r="P943" s="12">
        <v>89</v>
      </c>
      <c r="Q943" s="12">
        <v>128</v>
      </c>
      <c r="R943" s="12">
        <f t="shared" si="323"/>
        <v>39</v>
      </c>
      <c r="S943" s="12">
        <f>S942+R943</f>
        <v>128</v>
      </c>
      <c r="T943" s="14">
        <v>1.4149869159263819</v>
      </c>
      <c r="U943" s="56">
        <v>-24.116994599999998</v>
      </c>
      <c r="W943" s="57">
        <v>0.22552449992246862</v>
      </c>
      <c r="Y943" s="57">
        <v>2.9771476197860133E-2</v>
      </c>
      <c r="AA943" s="57">
        <f>W943/Y943</f>
        <v>7.5751870153713945</v>
      </c>
      <c r="AB943" s="19">
        <v>7.21</v>
      </c>
      <c r="AC943" s="17">
        <f>R943*T943*W943</f>
        <v>12.445454447834205</v>
      </c>
      <c r="AD943" s="18">
        <f>AD942+AC943</f>
        <v>87.853491394923779</v>
      </c>
    </row>
    <row r="944" spans="1:30" s="61" customFormat="1" ht="15.75" x14ac:dyDescent="0.25">
      <c r="A944" s="21" t="s">
        <v>2009</v>
      </c>
      <c r="B944" s="38">
        <v>277</v>
      </c>
      <c r="C944" s="45">
        <v>-117.0835</v>
      </c>
      <c r="D944" s="45">
        <v>46.781883000000001</v>
      </c>
      <c r="E944" s="45">
        <v>493626.07659999997</v>
      </c>
      <c r="F944" s="45">
        <v>5180929.4079999998</v>
      </c>
      <c r="G944" s="45" t="s">
        <v>175</v>
      </c>
      <c r="H944" s="33">
        <v>5</v>
      </c>
      <c r="I944" s="33" t="s">
        <v>29</v>
      </c>
      <c r="J944" s="35" t="s">
        <v>2004</v>
      </c>
      <c r="K944" s="33">
        <v>14</v>
      </c>
      <c r="L944" s="33" t="s">
        <v>1976</v>
      </c>
      <c r="M944" s="33" t="s">
        <v>66</v>
      </c>
      <c r="N944" s="33" t="s">
        <v>85</v>
      </c>
      <c r="O944" s="33" t="s">
        <v>2005</v>
      </c>
      <c r="P944" s="33">
        <v>128</v>
      </c>
      <c r="Q944" s="33">
        <v>153</v>
      </c>
      <c r="R944" s="33">
        <f t="shared" si="323"/>
        <v>25</v>
      </c>
      <c r="S944" s="33">
        <f>S943+R944</f>
        <v>153</v>
      </c>
      <c r="T944" s="14">
        <v>1.3052126359813023</v>
      </c>
      <c r="U944" s="67">
        <v>-18.994502199999999</v>
      </c>
      <c r="V944" s="50">
        <v>-23.779135999999998</v>
      </c>
      <c r="W944" s="68">
        <v>0.26942887590779924</v>
      </c>
      <c r="X944" s="51">
        <v>0.18207246251191816</v>
      </c>
      <c r="Y944" s="68">
        <v>2.8801113040732559E-2</v>
      </c>
      <c r="Z944" s="51">
        <v>2.6208199705296004E-2</v>
      </c>
      <c r="AA944" s="68">
        <f>W944/Y944</f>
        <v>9.3548077647816594</v>
      </c>
      <c r="AB944" s="71">
        <v>7.74</v>
      </c>
      <c r="AC944" s="69">
        <f>R944*T944*W944</f>
        <v>8.7915493333274473</v>
      </c>
      <c r="AD944" s="70">
        <f>AD943+AC944</f>
        <v>96.645040728251232</v>
      </c>
    </row>
    <row r="946" spans="1:30" s="77" customFormat="1" ht="15.75" x14ac:dyDescent="0.25">
      <c r="A946" s="9" t="s">
        <v>2016</v>
      </c>
      <c r="B946" s="10">
        <v>279</v>
      </c>
      <c r="C946" s="11">
        <v>-117.08266399999999</v>
      </c>
      <c r="D946" s="11">
        <v>46.781872999999997</v>
      </c>
      <c r="E946" s="11">
        <v>493689.891</v>
      </c>
      <c r="F946" s="11">
        <v>5180928.2290000003</v>
      </c>
      <c r="G946" s="11" t="s">
        <v>58</v>
      </c>
      <c r="H946" s="12">
        <v>1</v>
      </c>
      <c r="I946" s="12" t="s">
        <v>59</v>
      </c>
      <c r="J946" s="13" t="s">
        <v>2017</v>
      </c>
      <c r="K946" s="12">
        <v>16</v>
      </c>
      <c r="L946" s="12" t="s">
        <v>1976</v>
      </c>
      <c r="M946" s="12" t="s">
        <v>31</v>
      </c>
      <c r="N946" s="12" t="s">
        <v>31</v>
      </c>
      <c r="O946" s="12" t="s">
        <v>2018</v>
      </c>
      <c r="P946" s="12">
        <v>0</v>
      </c>
      <c r="Q946" s="12">
        <v>25</v>
      </c>
      <c r="R946" s="12">
        <f t="shared" ref="R946:R950" si="324">Q946-P946</f>
        <v>25</v>
      </c>
      <c r="S946" s="12">
        <f>R946</f>
        <v>25</v>
      </c>
      <c r="T946" s="14">
        <v>1.2752289815238111</v>
      </c>
      <c r="U946" s="56">
        <v>-25.974954499999996</v>
      </c>
      <c r="W946" s="57">
        <v>1.5838199909543196</v>
      </c>
      <c r="Y946" s="57">
        <v>0.12899412030755314</v>
      </c>
      <c r="AA946" s="57">
        <f>W946/Y946</f>
        <v>12.278233978247304</v>
      </c>
      <c r="AB946" s="19">
        <v>5.34</v>
      </c>
      <c r="AC946" s="17">
        <f>R946*T946*W946</f>
        <v>50.493328849543218</v>
      </c>
      <c r="AD946" s="18">
        <f>AC946</f>
        <v>50.493328849543218</v>
      </c>
    </row>
    <row r="947" spans="1:30" s="77" customFormat="1" ht="15.75" x14ac:dyDescent="0.25">
      <c r="A947" s="9" t="s">
        <v>2019</v>
      </c>
      <c r="B947" s="10">
        <v>279</v>
      </c>
      <c r="C947" s="11">
        <v>-117.08266399999999</v>
      </c>
      <c r="D947" s="11">
        <v>46.781872999999997</v>
      </c>
      <c r="E947" s="11">
        <v>493689.891</v>
      </c>
      <c r="F947" s="11">
        <v>5180928.2290000003</v>
      </c>
      <c r="G947" s="11" t="s">
        <v>58</v>
      </c>
      <c r="H947" s="12">
        <v>1</v>
      </c>
      <c r="I947" s="12" t="s">
        <v>59</v>
      </c>
      <c r="J947" s="13" t="s">
        <v>2017</v>
      </c>
      <c r="K947" s="12">
        <v>16</v>
      </c>
      <c r="L947" s="12" t="s">
        <v>1976</v>
      </c>
      <c r="M947" s="12" t="s">
        <v>35</v>
      </c>
      <c r="N947" s="12" t="s">
        <v>35</v>
      </c>
      <c r="O947" s="12" t="s">
        <v>2018</v>
      </c>
      <c r="P947" s="12">
        <v>25</v>
      </c>
      <c r="Q947" s="12">
        <v>44</v>
      </c>
      <c r="R947" s="12">
        <f t="shared" si="324"/>
        <v>19</v>
      </c>
      <c r="S947" s="12">
        <f>S946+R947</f>
        <v>44</v>
      </c>
      <c r="T947" s="14">
        <v>1.4242142378737326</v>
      </c>
      <c r="U947" s="56">
        <v>-25.515215000000005</v>
      </c>
      <c r="W947" s="57">
        <v>0.9351833442745946</v>
      </c>
      <c r="Y947" s="57">
        <v>9.0883428678608255E-2</v>
      </c>
      <c r="AA947" s="57">
        <f>W947/Y947</f>
        <v>10.289921472721836</v>
      </c>
      <c r="AB947" s="19">
        <v>6.33</v>
      </c>
      <c r="AC947" s="17">
        <f>R947*T947*W947</f>
        <v>25.306127244826754</v>
      </c>
      <c r="AD947" s="18">
        <f>AD946+AC947</f>
        <v>75.799456094369972</v>
      </c>
    </row>
    <row r="948" spans="1:30" s="77" customFormat="1" ht="15.75" x14ac:dyDescent="0.25">
      <c r="A948" s="9" t="s">
        <v>2020</v>
      </c>
      <c r="B948" s="10">
        <v>279</v>
      </c>
      <c r="C948" s="11">
        <v>-117.08266399999999</v>
      </c>
      <c r="D948" s="11">
        <v>46.781872999999997</v>
      </c>
      <c r="E948" s="11">
        <v>493689.891</v>
      </c>
      <c r="F948" s="11">
        <v>5180928.2290000003</v>
      </c>
      <c r="G948" s="11" t="s">
        <v>58</v>
      </c>
      <c r="H948" s="12">
        <v>1</v>
      </c>
      <c r="I948" s="12" t="s">
        <v>59</v>
      </c>
      <c r="J948" s="13" t="s">
        <v>2017</v>
      </c>
      <c r="K948" s="12">
        <v>16</v>
      </c>
      <c r="L948" s="12" t="s">
        <v>1976</v>
      </c>
      <c r="M948" s="12" t="s">
        <v>66</v>
      </c>
      <c r="N948" s="12" t="s">
        <v>67</v>
      </c>
      <c r="O948" s="12" t="s">
        <v>2018</v>
      </c>
      <c r="P948" s="12">
        <v>44</v>
      </c>
      <c r="Q948" s="12">
        <v>65</v>
      </c>
      <c r="R948" s="12">
        <f t="shared" si="324"/>
        <v>21</v>
      </c>
      <c r="S948" s="12">
        <f>S947+R948</f>
        <v>65</v>
      </c>
      <c r="T948" s="14">
        <v>1.4682161919083812</v>
      </c>
      <c r="U948" s="56">
        <v>-25.023592000000001</v>
      </c>
      <c r="W948" s="57">
        <v>0.49653965495842128</v>
      </c>
      <c r="Y948" s="57">
        <v>5.4958421248603687E-2</v>
      </c>
      <c r="AA948" s="57">
        <f>W948/Y948</f>
        <v>9.0348238482384851</v>
      </c>
      <c r="AB948" s="19">
        <v>6.66</v>
      </c>
      <c r="AC948" s="17">
        <f>R948*T948*W948</f>
        <v>15.309578788025652</v>
      </c>
      <c r="AD948" s="18">
        <f>AD947+AC948</f>
        <v>91.109034882395619</v>
      </c>
    </row>
    <row r="949" spans="1:30" s="77" customFormat="1" ht="15.75" x14ac:dyDescent="0.25">
      <c r="A949" s="9" t="s">
        <v>2021</v>
      </c>
      <c r="B949" s="10">
        <v>279</v>
      </c>
      <c r="C949" s="11">
        <v>-117.08266399999999</v>
      </c>
      <c r="D949" s="11">
        <v>46.781872999999997</v>
      </c>
      <c r="E949" s="11">
        <v>493689.891</v>
      </c>
      <c r="F949" s="11">
        <v>5180928.2290000003</v>
      </c>
      <c r="G949" s="11" t="s">
        <v>58</v>
      </c>
      <c r="H949" s="12">
        <v>1</v>
      </c>
      <c r="I949" s="12" t="s">
        <v>59</v>
      </c>
      <c r="J949" s="13" t="s">
        <v>2017</v>
      </c>
      <c r="K949" s="12">
        <v>16</v>
      </c>
      <c r="L949" s="12" t="s">
        <v>1976</v>
      </c>
      <c r="M949" s="12" t="s">
        <v>66</v>
      </c>
      <c r="N949" s="12" t="s">
        <v>69</v>
      </c>
      <c r="O949" s="12" t="s">
        <v>2018</v>
      </c>
      <c r="P949" s="12">
        <v>65</v>
      </c>
      <c r="Q949" s="12">
        <v>116</v>
      </c>
      <c r="R949" s="12">
        <f t="shared" si="324"/>
        <v>51</v>
      </c>
      <c r="S949" s="12">
        <f>S948+R949</f>
        <v>116</v>
      </c>
      <c r="T949" s="14">
        <v>1.4555070622834179</v>
      </c>
      <c r="U949" s="56">
        <v>-24.737669000000004</v>
      </c>
      <c r="W949" s="57">
        <v>0.29693480165185837</v>
      </c>
      <c r="Y949" s="57">
        <v>3.7686647478413215E-2</v>
      </c>
      <c r="AA949" s="57">
        <f>W949/Y949</f>
        <v>7.8790452725183799</v>
      </c>
      <c r="AB949" s="19">
        <v>6.96</v>
      </c>
      <c r="AC949" s="17">
        <f>R949*T949*W949</f>
        <v>22.041725742942294</v>
      </c>
      <c r="AD949" s="18">
        <f>AD948+AC949</f>
        <v>113.15076062533791</v>
      </c>
    </row>
    <row r="950" spans="1:30" s="77" customFormat="1" ht="15.75" x14ac:dyDescent="0.25">
      <c r="A950" s="9" t="s">
        <v>2022</v>
      </c>
      <c r="B950" s="10">
        <v>279</v>
      </c>
      <c r="C950" s="11">
        <v>-117.08266399999999</v>
      </c>
      <c r="D950" s="11">
        <v>46.781872999999997</v>
      </c>
      <c r="E950" s="11">
        <v>493689.891</v>
      </c>
      <c r="F950" s="11">
        <v>5180928.2290000003</v>
      </c>
      <c r="G950" s="11" t="s">
        <v>58</v>
      </c>
      <c r="H950" s="12">
        <v>1</v>
      </c>
      <c r="I950" s="12" t="s">
        <v>59</v>
      </c>
      <c r="J950" s="13" t="s">
        <v>2017</v>
      </c>
      <c r="K950" s="12">
        <v>16</v>
      </c>
      <c r="L950" s="12" t="s">
        <v>1976</v>
      </c>
      <c r="M950" s="12" t="s">
        <v>66</v>
      </c>
      <c r="N950" s="12" t="s">
        <v>85</v>
      </c>
      <c r="O950" s="12" t="s">
        <v>2018</v>
      </c>
      <c r="P950" s="12">
        <v>116</v>
      </c>
      <c r="Q950" s="12">
        <v>153</v>
      </c>
      <c r="R950" s="12">
        <f t="shared" si="324"/>
        <v>37</v>
      </c>
      <c r="S950" s="12">
        <f>S949+R950</f>
        <v>153</v>
      </c>
      <c r="T950" s="14">
        <v>1.5380418706242562</v>
      </c>
      <c r="U950" s="56">
        <v>-24.487743500000001</v>
      </c>
      <c r="W950" s="57">
        <v>0.25222269084774362</v>
      </c>
      <c r="Y950" s="57">
        <v>3.4725470649131555E-2</v>
      </c>
      <c r="AA950" s="57">
        <f>W950/Y950</f>
        <v>7.2633339774201575</v>
      </c>
      <c r="AB950" s="19">
        <v>7.23</v>
      </c>
      <c r="AC950" s="17">
        <f>R950*T950*W950</f>
        <v>14.353375192077841</v>
      </c>
      <c r="AD950" s="18">
        <f>AD949+AC950</f>
        <v>127.50413581741574</v>
      </c>
    </row>
    <row r="952" spans="1:30" s="77" customFormat="1" ht="15.75" x14ac:dyDescent="0.25">
      <c r="A952" s="9" t="s">
        <v>2029</v>
      </c>
      <c r="B952" s="10">
        <v>281</v>
      </c>
      <c r="C952" s="11">
        <v>-117.081828</v>
      </c>
      <c r="D952" s="11">
        <v>46.781711999999999</v>
      </c>
      <c r="E952" s="11">
        <v>493753.68790000002</v>
      </c>
      <c r="F952" s="11">
        <v>5180910.2719999999</v>
      </c>
      <c r="G952" s="11" t="s">
        <v>175</v>
      </c>
      <c r="H952" s="12">
        <v>3</v>
      </c>
      <c r="I952" s="12" t="s">
        <v>59</v>
      </c>
      <c r="J952" s="13" t="s">
        <v>2030</v>
      </c>
      <c r="K952" s="12">
        <v>18</v>
      </c>
      <c r="L952" s="12" t="s">
        <v>1976</v>
      </c>
      <c r="M952" s="12" t="s">
        <v>31</v>
      </c>
      <c r="N952" s="12" t="s">
        <v>31</v>
      </c>
      <c r="O952" s="12" t="s">
        <v>2031</v>
      </c>
      <c r="P952" s="12">
        <v>0</v>
      </c>
      <c r="Q952" s="12">
        <v>21</v>
      </c>
      <c r="R952" s="12">
        <f t="shared" ref="R952:R956" si="325">Q952-P952</f>
        <v>21</v>
      </c>
      <c r="S952" s="12">
        <f>R952</f>
        <v>21</v>
      </c>
      <c r="T952" s="14">
        <v>1.338665962933282</v>
      </c>
      <c r="U952" s="56">
        <v>-25.901930999999998</v>
      </c>
      <c r="W952" s="57">
        <v>1.3450239779687574</v>
      </c>
      <c r="Y952" s="57">
        <v>0.1102915341151892</v>
      </c>
      <c r="AA952" s="57">
        <f>W952/Y952</f>
        <v>12.195169726844179</v>
      </c>
      <c r="AB952" s="19">
        <v>5.47</v>
      </c>
      <c r="AC952" s="17">
        <f>R952*T952*W952</f>
        <v>37.811294191353902</v>
      </c>
      <c r="AD952" s="18">
        <f>AC952</f>
        <v>37.811294191353902</v>
      </c>
    </row>
    <row r="953" spans="1:30" s="77" customFormat="1" ht="15.75" x14ac:dyDescent="0.25">
      <c r="A953" s="9" t="s">
        <v>2032</v>
      </c>
      <c r="B953" s="10">
        <v>281</v>
      </c>
      <c r="C953" s="11">
        <v>-117.081828</v>
      </c>
      <c r="D953" s="11">
        <v>46.781711999999999</v>
      </c>
      <c r="E953" s="11">
        <v>493753.68790000002</v>
      </c>
      <c r="F953" s="11">
        <v>5180910.2719999999</v>
      </c>
      <c r="G953" s="11" t="s">
        <v>175</v>
      </c>
      <c r="H953" s="12">
        <v>3</v>
      </c>
      <c r="I953" s="12" t="s">
        <v>59</v>
      </c>
      <c r="J953" s="13" t="s">
        <v>2030</v>
      </c>
      <c r="K953" s="12">
        <v>18</v>
      </c>
      <c r="L953" s="12" t="s">
        <v>1976</v>
      </c>
      <c r="M953" s="12" t="s">
        <v>64</v>
      </c>
      <c r="N953" s="12" t="s">
        <v>64</v>
      </c>
      <c r="O953" s="12" t="s">
        <v>2031</v>
      </c>
      <c r="P953" s="12">
        <v>21</v>
      </c>
      <c r="Q953" s="12">
        <v>55</v>
      </c>
      <c r="R953" s="12">
        <f t="shared" si="325"/>
        <v>34</v>
      </c>
      <c r="S953" s="12">
        <f>S952+R953</f>
        <v>55</v>
      </c>
      <c r="T953" s="14">
        <v>1.2915613798659162</v>
      </c>
      <c r="U953" s="56">
        <v>-24.8292055</v>
      </c>
      <c r="W953" s="57">
        <v>0.5546764166554855</v>
      </c>
      <c r="Y953" s="57">
        <v>5.5616530256272632E-2</v>
      </c>
      <c r="AA953" s="57">
        <f>W953/Y953</f>
        <v>9.9732294355584532</v>
      </c>
      <c r="AB953" s="19">
        <v>6.42</v>
      </c>
      <c r="AC953" s="17">
        <f>R953*T953*W953</f>
        <v>24.357553694537788</v>
      </c>
      <c r="AD953" s="18">
        <f>AD952+AC953</f>
        <v>62.168847885891694</v>
      </c>
    </row>
    <row r="954" spans="1:30" s="77" customFormat="1" ht="15.75" x14ac:dyDescent="0.25">
      <c r="A954" s="9" t="s">
        <v>2033</v>
      </c>
      <c r="B954" s="10">
        <v>281</v>
      </c>
      <c r="C954" s="11">
        <v>-117.081828</v>
      </c>
      <c r="D954" s="11">
        <v>46.781711999999999</v>
      </c>
      <c r="E954" s="11">
        <v>493753.68790000002</v>
      </c>
      <c r="F954" s="11">
        <v>5180910.2719999999</v>
      </c>
      <c r="G954" s="11" t="s">
        <v>175</v>
      </c>
      <c r="H954" s="12">
        <v>3</v>
      </c>
      <c r="I954" s="12" t="s">
        <v>59</v>
      </c>
      <c r="J954" s="13" t="s">
        <v>2030</v>
      </c>
      <c r="K954" s="12">
        <v>18</v>
      </c>
      <c r="L954" s="12" t="s">
        <v>1976</v>
      </c>
      <c r="M954" s="12" t="s">
        <v>66</v>
      </c>
      <c r="N954" s="12" t="s">
        <v>66</v>
      </c>
      <c r="O954" s="12" t="s">
        <v>2031</v>
      </c>
      <c r="P954" s="12">
        <v>55</v>
      </c>
      <c r="Q954" s="12">
        <v>76</v>
      </c>
      <c r="R954" s="12">
        <f t="shared" si="325"/>
        <v>21</v>
      </c>
      <c r="S954" s="12">
        <f>S953+R954</f>
        <v>76</v>
      </c>
      <c r="T954" s="14">
        <v>1.3525209691399425</v>
      </c>
      <c r="U954" s="56">
        <v>-24.846690000000002</v>
      </c>
      <c r="W954" s="57">
        <v>0.37991122863348764</v>
      </c>
      <c r="Y954" s="57">
        <v>4.2137123429974513E-2</v>
      </c>
      <c r="AA954" s="57">
        <f>W954/Y954</f>
        <v>9.0160693874806679</v>
      </c>
      <c r="AB954" s="19">
        <v>6.79</v>
      </c>
      <c r="AC954" s="17">
        <f>R954*T954*W954</f>
        <v>10.79059596590873</v>
      </c>
      <c r="AD954" s="18">
        <f>AD953+AC954</f>
        <v>72.95944385180043</v>
      </c>
    </row>
    <row r="955" spans="1:30" s="77" customFormat="1" ht="15.75" x14ac:dyDescent="0.25">
      <c r="A955" s="9" t="s">
        <v>2034</v>
      </c>
      <c r="B955" s="10">
        <v>281</v>
      </c>
      <c r="C955" s="11">
        <v>-117.081828</v>
      </c>
      <c r="D955" s="11">
        <v>46.781711999999999</v>
      </c>
      <c r="E955" s="11">
        <v>493753.68790000002</v>
      </c>
      <c r="F955" s="11">
        <v>5180910.2719999999</v>
      </c>
      <c r="G955" s="11" t="s">
        <v>175</v>
      </c>
      <c r="H955" s="12">
        <v>3</v>
      </c>
      <c r="I955" s="12" t="s">
        <v>59</v>
      </c>
      <c r="J955" s="13" t="s">
        <v>2030</v>
      </c>
      <c r="K955" s="12">
        <v>18</v>
      </c>
      <c r="L955" s="12" t="s">
        <v>1976</v>
      </c>
      <c r="M955" s="12" t="s">
        <v>234</v>
      </c>
      <c r="N955" s="12" t="s">
        <v>2035</v>
      </c>
      <c r="O955" s="12" t="s">
        <v>2031</v>
      </c>
      <c r="P955" s="12">
        <v>76</v>
      </c>
      <c r="Q955" s="12">
        <v>110</v>
      </c>
      <c r="R955" s="12">
        <f t="shared" si="325"/>
        <v>34</v>
      </c>
      <c r="S955" s="12">
        <f>S954+R955</f>
        <v>110</v>
      </c>
      <c r="T955" s="14">
        <v>1.3119311646320433</v>
      </c>
      <c r="U955" s="56">
        <v>-15.139707</v>
      </c>
      <c r="V955" s="50">
        <v>-24.160064000000002</v>
      </c>
      <c r="W955" s="57">
        <v>0.79134235786364748</v>
      </c>
      <c r="X955" s="51">
        <v>0.31907234488175235</v>
      </c>
      <c r="Y955" s="57">
        <v>3.2444499138567562E-2</v>
      </c>
      <c r="Z955" s="51">
        <v>3.9620560258312232E-2</v>
      </c>
      <c r="AA955" s="57">
        <f>W955/Y955</f>
        <v>24.390647995023588</v>
      </c>
      <c r="AB955" s="19">
        <v>7.18</v>
      </c>
      <c r="AC955" s="17">
        <f>R955*T955*W955</f>
        <v>35.298347839940554</v>
      </c>
      <c r="AD955" s="18">
        <f>AD954+AC955</f>
        <v>108.25779169174098</v>
      </c>
    </row>
    <row r="956" spans="1:30" s="77" customFormat="1" ht="15.75" x14ac:dyDescent="0.25">
      <c r="A956" s="9" t="s">
        <v>2036</v>
      </c>
      <c r="B956" s="10">
        <v>281</v>
      </c>
      <c r="C956" s="11">
        <v>-117.081828</v>
      </c>
      <c r="D956" s="11">
        <v>46.781711999999999</v>
      </c>
      <c r="E956" s="11">
        <v>493753.68790000002</v>
      </c>
      <c r="F956" s="11">
        <v>5180910.2719999999</v>
      </c>
      <c r="G956" s="11" t="s">
        <v>175</v>
      </c>
      <c r="H956" s="12">
        <v>3</v>
      </c>
      <c r="I956" s="12" t="s">
        <v>59</v>
      </c>
      <c r="J956" s="13" t="s">
        <v>2030</v>
      </c>
      <c r="K956" s="12">
        <v>18</v>
      </c>
      <c r="L956" s="12" t="s">
        <v>1976</v>
      </c>
      <c r="M956" s="12" t="s">
        <v>234</v>
      </c>
      <c r="N956" s="12" t="s">
        <v>2037</v>
      </c>
      <c r="O956" s="12" t="s">
        <v>2031</v>
      </c>
      <c r="P956" s="12">
        <v>110</v>
      </c>
      <c r="Q956" s="12">
        <v>153</v>
      </c>
      <c r="R956" s="12">
        <f t="shared" si="325"/>
        <v>43</v>
      </c>
      <c r="S956" s="12">
        <f>S955+R956</f>
        <v>153</v>
      </c>
      <c r="T956" s="14">
        <v>1.3513871085892692</v>
      </c>
      <c r="U956" s="56">
        <v>-12.533487999999997</v>
      </c>
      <c r="V956" s="50">
        <v>-23.469888000000001</v>
      </c>
      <c r="W956" s="57">
        <v>0.76478791331853291</v>
      </c>
      <c r="X956" s="51">
        <v>0.17330979888746254</v>
      </c>
      <c r="Y956" s="57">
        <v>2.4800880174463153E-2</v>
      </c>
      <c r="Z956" s="51">
        <v>2.5868635002139494E-2</v>
      </c>
      <c r="AA956" s="57">
        <f>W956/Y956</f>
        <v>30.837127873631513</v>
      </c>
      <c r="AB956" s="19">
        <v>7.73</v>
      </c>
      <c r="AC956" s="17">
        <f>R956*T956*W956</f>
        <v>44.441554655132769</v>
      </c>
      <c r="AD956" s="18">
        <f>AD955+AC956</f>
        <v>152.69934634687374</v>
      </c>
    </row>
    <row r="958" spans="1:30" s="77" customFormat="1" ht="15.75" x14ac:dyDescent="0.25">
      <c r="A958" s="9" t="s">
        <v>2044</v>
      </c>
      <c r="B958" s="10">
        <v>283</v>
      </c>
      <c r="C958" s="11">
        <v>-117.08099199999999</v>
      </c>
      <c r="D958" s="11">
        <v>46.781852999999998</v>
      </c>
      <c r="E958" s="11">
        <v>493817.51980000001</v>
      </c>
      <c r="F958" s="11">
        <v>5180925.8739999998</v>
      </c>
      <c r="G958" s="11" t="s">
        <v>58</v>
      </c>
      <c r="H958" s="12">
        <v>4</v>
      </c>
      <c r="I958" s="12" t="s">
        <v>59</v>
      </c>
      <c r="J958" s="13" t="s">
        <v>2045</v>
      </c>
      <c r="K958" s="12">
        <v>20</v>
      </c>
      <c r="L958" s="12" t="s">
        <v>1976</v>
      </c>
      <c r="M958" s="12" t="s">
        <v>31</v>
      </c>
      <c r="N958" s="33" t="s">
        <v>31</v>
      </c>
      <c r="O958" s="33" t="s">
        <v>2046</v>
      </c>
      <c r="P958" s="33">
        <v>0</v>
      </c>
      <c r="Q958" s="33">
        <v>24</v>
      </c>
      <c r="R958" s="12">
        <f t="shared" ref="R958:R962" si="326">Q958-P958</f>
        <v>24</v>
      </c>
      <c r="S958" s="12">
        <f>R958</f>
        <v>24</v>
      </c>
      <c r="T958" s="14">
        <v>1.2595621668132027</v>
      </c>
      <c r="U958" s="56">
        <v>-26.133343500000002</v>
      </c>
      <c r="W958" s="57">
        <v>1.6491960009300164</v>
      </c>
      <c r="Y958" s="57">
        <v>0.12886352011160196</v>
      </c>
      <c r="AA958" s="57">
        <f>W958/Y958</f>
        <v>12.798005203503163</v>
      </c>
      <c r="AB958" s="19">
        <v>5.27</v>
      </c>
      <c r="AC958" s="17">
        <f>R958*T958*W958</f>
        <v>49.854357322345919</v>
      </c>
      <c r="AD958" s="18">
        <f>AC958</f>
        <v>49.854357322345919</v>
      </c>
    </row>
    <row r="959" spans="1:30" s="77" customFormat="1" ht="15.75" x14ac:dyDescent="0.25">
      <c r="A959" s="9" t="s">
        <v>2047</v>
      </c>
      <c r="B959" s="10">
        <v>283</v>
      </c>
      <c r="C959" s="11">
        <v>-117.08099199999999</v>
      </c>
      <c r="D959" s="11">
        <v>46.781852999999998</v>
      </c>
      <c r="E959" s="11">
        <v>493817.51980000001</v>
      </c>
      <c r="F959" s="11">
        <v>5180925.8739999998</v>
      </c>
      <c r="G959" s="11" t="s">
        <v>58</v>
      </c>
      <c r="H959" s="12">
        <v>4</v>
      </c>
      <c r="I959" s="12" t="s">
        <v>59</v>
      </c>
      <c r="J959" s="13" t="s">
        <v>2045</v>
      </c>
      <c r="K959" s="12">
        <v>20</v>
      </c>
      <c r="L959" s="12" t="s">
        <v>1976</v>
      </c>
      <c r="M959" s="12" t="s">
        <v>66</v>
      </c>
      <c r="N959" s="33" t="s">
        <v>67</v>
      </c>
      <c r="O959" s="33" t="s">
        <v>2046</v>
      </c>
      <c r="P959" s="33">
        <v>24</v>
      </c>
      <c r="Q959" s="33">
        <v>51</v>
      </c>
      <c r="R959" s="12">
        <f t="shared" si="326"/>
        <v>27</v>
      </c>
      <c r="S959" s="12">
        <f>S958+R959</f>
        <v>51</v>
      </c>
      <c r="T959" s="14">
        <v>1.2847985408914318</v>
      </c>
      <c r="U959" s="56">
        <v>-25.211807499999999</v>
      </c>
      <c r="W959" s="57">
        <v>0.5808089500860586</v>
      </c>
      <c r="Y959" s="57">
        <v>6.476026555200394E-2</v>
      </c>
      <c r="AA959" s="57">
        <f>W959/Y959</f>
        <v>8.9686005011770078</v>
      </c>
      <c r="AB959" s="19">
        <v>6.31</v>
      </c>
      <c r="AC959" s="17">
        <f>R959*T959*W959</f>
        <v>20.14800727339582</v>
      </c>
      <c r="AD959" s="18">
        <f>AD958+AC959</f>
        <v>70.002364595741739</v>
      </c>
    </row>
    <row r="960" spans="1:30" s="77" customFormat="1" ht="15.75" x14ac:dyDescent="0.25">
      <c r="A960" s="9" t="s">
        <v>2048</v>
      </c>
      <c r="B960" s="10">
        <v>283</v>
      </c>
      <c r="C960" s="11">
        <v>-117.08099199999999</v>
      </c>
      <c r="D960" s="11">
        <v>46.781852999999998</v>
      </c>
      <c r="E960" s="11">
        <v>493817.51980000001</v>
      </c>
      <c r="F960" s="11">
        <v>5180925.8739999998</v>
      </c>
      <c r="G960" s="11" t="s">
        <v>58</v>
      </c>
      <c r="H960" s="12">
        <v>4</v>
      </c>
      <c r="I960" s="12" t="s">
        <v>59</v>
      </c>
      <c r="J960" s="13" t="s">
        <v>2045</v>
      </c>
      <c r="K960" s="12">
        <v>20</v>
      </c>
      <c r="L960" s="12" t="s">
        <v>1976</v>
      </c>
      <c r="M960" s="12" t="s">
        <v>66</v>
      </c>
      <c r="N960" s="33" t="s">
        <v>69</v>
      </c>
      <c r="O960" s="33" t="s">
        <v>2046</v>
      </c>
      <c r="P960" s="33">
        <v>51</v>
      </c>
      <c r="Q960" s="33">
        <v>105</v>
      </c>
      <c r="R960" s="12">
        <f t="shared" si="326"/>
        <v>54</v>
      </c>
      <c r="S960" s="12">
        <f>S959+R960</f>
        <v>105</v>
      </c>
      <c r="T960" s="14">
        <v>1.4845941776403286</v>
      </c>
      <c r="U960" s="81">
        <v>-24.148424800000001</v>
      </c>
      <c r="W960" s="80">
        <v>0.30741499298774844</v>
      </c>
      <c r="Y960" s="80">
        <v>4.3459024635495225E-2</v>
      </c>
      <c r="AA960" s="57">
        <f>W960/Y960</f>
        <v>7.0736744684478436</v>
      </c>
      <c r="AB960" s="19">
        <v>6.76</v>
      </c>
      <c r="AC960" s="17">
        <f>R960*T960*W960</f>
        <v>24.644871470283501</v>
      </c>
      <c r="AD960" s="18">
        <f>AD959+AC960</f>
        <v>94.647236066025243</v>
      </c>
    </row>
    <row r="961" spans="1:30" s="77" customFormat="1" ht="15.75" x14ac:dyDescent="0.25">
      <c r="A961" s="9" t="s">
        <v>2049</v>
      </c>
      <c r="B961" s="10">
        <v>283</v>
      </c>
      <c r="C961" s="11">
        <v>-117.08099199999999</v>
      </c>
      <c r="D961" s="11">
        <v>46.781852999999998</v>
      </c>
      <c r="E961" s="11">
        <v>493817.51980000001</v>
      </c>
      <c r="F961" s="11">
        <v>5180925.8739999998</v>
      </c>
      <c r="G961" s="11" t="s">
        <v>58</v>
      </c>
      <c r="H961" s="12">
        <v>4</v>
      </c>
      <c r="I961" s="12" t="s">
        <v>59</v>
      </c>
      <c r="J961" s="13" t="s">
        <v>2045</v>
      </c>
      <c r="K961" s="12">
        <v>20</v>
      </c>
      <c r="L961" s="12" t="s">
        <v>1976</v>
      </c>
      <c r="M961" s="12" t="s">
        <v>66</v>
      </c>
      <c r="N961" s="33" t="s">
        <v>736</v>
      </c>
      <c r="O961" s="33" t="s">
        <v>2046</v>
      </c>
      <c r="P961" s="33">
        <v>105</v>
      </c>
      <c r="Q961" s="33">
        <v>127</v>
      </c>
      <c r="R961" s="12">
        <f t="shared" si="326"/>
        <v>22</v>
      </c>
      <c r="S961" s="12">
        <f>S960+R961</f>
        <v>127</v>
      </c>
      <c r="T961" s="14">
        <v>1.6356335415765093</v>
      </c>
      <c r="U961" s="56">
        <v>-24.479515499999998</v>
      </c>
      <c r="W961" s="57">
        <v>0.17486470086280459</v>
      </c>
      <c r="Y961" s="57">
        <v>2.7193514743528973E-2</v>
      </c>
      <c r="AA961" s="57">
        <f>W961/Y961</f>
        <v>6.4303824831770147</v>
      </c>
      <c r="AB961" s="19">
        <v>7.06</v>
      </c>
      <c r="AC961" s="17">
        <f>R961*T961*W961</f>
        <v>6.2923205393168109</v>
      </c>
      <c r="AD961" s="18">
        <f>AD960+AC961</f>
        <v>100.93955660534205</v>
      </c>
    </row>
    <row r="962" spans="1:30" s="77" customFormat="1" ht="15.75" x14ac:dyDescent="0.25">
      <c r="A962" s="9" t="s">
        <v>2050</v>
      </c>
      <c r="B962" s="10">
        <v>283</v>
      </c>
      <c r="C962" s="11">
        <v>-117.08099199999999</v>
      </c>
      <c r="D962" s="11">
        <v>46.781852999999998</v>
      </c>
      <c r="E962" s="11">
        <v>493817.51980000001</v>
      </c>
      <c r="F962" s="11">
        <v>5180925.8739999998</v>
      </c>
      <c r="G962" s="11" t="s">
        <v>58</v>
      </c>
      <c r="H962" s="12">
        <v>4</v>
      </c>
      <c r="I962" s="12" t="s">
        <v>59</v>
      </c>
      <c r="J962" s="13" t="s">
        <v>2045</v>
      </c>
      <c r="K962" s="12">
        <v>20</v>
      </c>
      <c r="L962" s="12" t="s">
        <v>1976</v>
      </c>
      <c r="M962" s="12" t="s">
        <v>66</v>
      </c>
      <c r="N962" s="33" t="s">
        <v>738</v>
      </c>
      <c r="O962" s="33" t="s">
        <v>2046</v>
      </c>
      <c r="P962" s="33">
        <v>127</v>
      </c>
      <c r="Q962" s="33">
        <v>150</v>
      </c>
      <c r="R962" s="12">
        <f t="shared" si="326"/>
        <v>23</v>
      </c>
      <c r="S962" s="12">
        <f>S961+R962</f>
        <v>150</v>
      </c>
      <c r="T962" s="14">
        <v>1.4151490982732826</v>
      </c>
      <c r="U962" s="56">
        <v>-24.420891000000005</v>
      </c>
      <c r="W962" s="57">
        <v>0.16542249569474279</v>
      </c>
      <c r="Y962" s="57">
        <v>3.0315009384493337E-2</v>
      </c>
      <c r="AA962" s="57">
        <f>W962/Y962</f>
        <v>5.456785237855124</v>
      </c>
      <c r="AB962" s="19">
        <v>7.24</v>
      </c>
      <c r="AC962" s="17">
        <f>R962*T962*W962</f>
        <v>5.3842423991802191</v>
      </c>
      <c r="AD962" s="18">
        <f>AD961+AC962</f>
        <v>106.32379900452227</v>
      </c>
    </row>
    <row r="964" spans="1:30" s="77" customFormat="1" ht="15.75" x14ac:dyDescent="0.25">
      <c r="A964" s="9" t="s">
        <v>2057</v>
      </c>
      <c r="B964" s="10">
        <v>285</v>
      </c>
      <c r="C964" s="11">
        <v>-117.080156</v>
      </c>
      <c r="D964" s="11">
        <v>46.781972000000003</v>
      </c>
      <c r="E964" s="11">
        <v>493881.34889999998</v>
      </c>
      <c r="F964" s="11">
        <v>5180939.0319999997</v>
      </c>
      <c r="G964" s="11" t="s">
        <v>58</v>
      </c>
      <c r="H964" s="12">
        <v>5</v>
      </c>
      <c r="I964" s="12" t="s">
        <v>59</v>
      </c>
      <c r="J964" s="13" t="s">
        <v>2058</v>
      </c>
      <c r="K964" s="12">
        <v>22</v>
      </c>
      <c r="L964" s="12" t="s">
        <v>1976</v>
      </c>
      <c r="M964" s="12" t="s">
        <v>31</v>
      </c>
      <c r="N964" s="12" t="s">
        <v>31</v>
      </c>
      <c r="O964" s="12" t="s">
        <v>2059</v>
      </c>
      <c r="P964" s="12">
        <v>0</v>
      </c>
      <c r="Q964" s="12">
        <v>24</v>
      </c>
      <c r="R964" s="12">
        <f t="shared" ref="R964:R968" si="327">Q964-P964</f>
        <v>24</v>
      </c>
      <c r="S964" s="12">
        <f>R964</f>
        <v>24</v>
      </c>
      <c r="T964" s="14">
        <v>1.1683278390837668</v>
      </c>
      <c r="U964" s="56">
        <v>-26.1045455</v>
      </c>
      <c r="W964" s="57">
        <v>1.4935505131343563</v>
      </c>
      <c r="Y964" s="57">
        <v>0.12570002824592788</v>
      </c>
      <c r="AA964" s="57">
        <f>W964/Y964</f>
        <v>11.881862987431274</v>
      </c>
      <c r="AB964" s="19">
        <v>5.41</v>
      </c>
      <c r="AC964" s="17">
        <f>R964*T964*W964</f>
        <v>41.878959445745124</v>
      </c>
      <c r="AD964" s="18">
        <f>AC964</f>
        <v>41.878959445745124</v>
      </c>
    </row>
    <row r="965" spans="1:30" s="77" customFormat="1" ht="15.75" x14ac:dyDescent="0.25">
      <c r="A965" s="9" t="s">
        <v>2060</v>
      </c>
      <c r="B965" s="10">
        <v>285</v>
      </c>
      <c r="C965" s="11">
        <v>-117.080156</v>
      </c>
      <c r="D965" s="11">
        <v>46.781972000000003</v>
      </c>
      <c r="E965" s="11">
        <v>493881.34889999998</v>
      </c>
      <c r="F965" s="11">
        <v>5180939.0319999997</v>
      </c>
      <c r="G965" s="11" t="s">
        <v>58</v>
      </c>
      <c r="H965" s="12">
        <v>5</v>
      </c>
      <c r="I965" s="12" t="s">
        <v>59</v>
      </c>
      <c r="J965" s="13" t="s">
        <v>2058</v>
      </c>
      <c r="K965" s="12">
        <v>22</v>
      </c>
      <c r="L965" s="12" t="s">
        <v>1976</v>
      </c>
      <c r="M965" s="12" t="s">
        <v>66</v>
      </c>
      <c r="N965" s="12" t="s">
        <v>67</v>
      </c>
      <c r="O965" s="12" t="s">
        <v>2059</v>
      </c>
      <c r="P965" s="12">
        <v>24</v>
      </c>
      <c r="Q965" s="12">
        <v>60</v>
      </c>
      <c r="R965" s="12">
        <f t="shared" si="327"/>
        <v>36</v>
      </c>
      <c r="S965" s="12">
        <f>S964+R965</f>
        <v>60</v>
      </c>
      <c r="T965" s="14">
        <v>1.4246577892045353</v>
      </c>
      <c r="U965" s="92">
        <v>-25.214893000000004</v>
      </c>
      <c r="W965" s="93">
        <v>0.49710450623202301</v>
      </c>
      <c r="Y965" s="93">
        <v>5.1887823585810164E-2</v>
      </c>
      <c r="AA965" s="57">
        <f>W965/Y965</f>
        <v>9.580369186422514</v>
      </c>
      <c r="AB965" s="19">
        <v>6.36</v>
      </c>
      <c r="AC965" s="17">
        <f>R965*T965*W965</f>
        <v>25.495337046676536</v>
      </c>
      <c r="AD965" s="18">
        <f>AD964+AC965</f>
        <v>67.374296492421664</v>
      </c>
    </row>
    <row r="966" spans="1:30" s="77" customFormat="1" ht="15.75" x14ac:dyDescent="0.25">
      <c r="A966" s="9" t="s">
        <v>2061</v>
      </c>
      <c r="B966" s="10">
        <v>285</v>
      </c>
      <c r="C966" s="11">
        <v>-117.080156</v>
      </c>
      <c r="D966" s="11">
        <v>46.781972000000003</v>
      </c>
      <c r="E966" s="11">
        <v>493881.34889999998</v>
      </c>
      <c r="F966" s="11">
        <v>5180939.0319999997</v>
      </c>
      <c r="G966" s="11" t="s">
        <v>58</v>
      </c>
      <c r="H966" s="12">
        <v>5</v>
      </c>
      <c r="I966" s="12" t="s">
        <v>59</v>
      </c>
      <c r="J966" s="13" t="s">
        <v>2058</v>
      </c>
      <c r="K966" s="12">
        <v>22</v>
      </c>
      <c r="L966" s="12" t="s">
        <v>1976</v>
      </c>
      <c r="M966" s="12" t="s">
        <v>66</v>
      </c>
      <c r="N966" s="12" t="s">
        <v>69</v>
      </c>
      <c r="O966" s="12" t="s">
        <v>2059</v>
      </c>
      <c r="P966" s="12">
        <v>60</v>
      </c>
      <c r="Q966" s="12">
        <v>80</v>
      </c>
      <c r="R966" s="12">
        <f t="shared" si="327"/>
        <v>20</v>
      </c>
      <c r="S966" s="12">
        <f>S965+R966</f>
        <v>80</v>
      </c>
      <c r="T966" s="14">
        <v>1.513712716563073</v>
      </c>
      <c r="U966" s="56">
        <v>-24.9423405</v>
      </c>
      <c r="W966" s="57">
        <v>0.27892766100716659</v>
      </c>
      <c r="Y966" s="57">
        <v>3.6241162041267865E-2</v>
      </c>
      <c r="AA966" s="57">
        <f>W966/Y966</f>
        <v>7.6964326002999366</v>
      </c>
      <c r="AB966" s="19">
        <v>6.69</v>
      </c>
      <c r="AC966" s="17">
        <f>R966*T966*W966</f>
        <v>8.4443269493548421</v>
      </c>
      <c r="AD966" s="18">
        <f>AD965+AC966</f>
        <v>75.818623441776509</v>
      </c>
    </row>
    <row r="967" spans="1:30" s="77" customFormat="1" ht="15.75" x14ac:dyDescent="0.25">
      <c r="A967" s="9" t="s">
        <v>2062</v>
      </c>
      <c r="B967" s="10">
        <v>285</v>
      </c>
      <c r="C967" s="11">
        <v>-117.080156</v>
      </c>
      <c r="D967" s="11">
        <v>46.781972000000003</v>
      </c>
      <c r="E967" s="11">
        <v>493881.34889999998</v>
      </c>
      <c r="F967" s="11">
        <v>5180939.0319999997</v>
      </c>
      <c r="G967" s="11" t="s">
        <v>58</v>
      </c>
      <c r="H967" s="12">
        <v>5</v>
      </c>
      <c r="I967" s="12" t="s">
        <v>59</v>
      </c>
      <c r="J967" s="13" t="s">
        <v>2058</v>
      </c>
      <c r="K967" s="12">
        <v>22</v>
      </c>
      <c r="L967" s="12" t="s">
        <v>1976</v>
      </c>
      <c r="M967" s="12" t="s">
        <v>66</v>
      </c>
      <c r="N967" s="12" t="s">
        <v>200</v>
      </c>
      <c r="O967" s="12" t="s">
        <v>2059</v>
      </c>
      <c r="P967" s="12">
        <v>80</v>
      </c>
      <c r="Q967" s="12">
        <v>115</v>
      </c>
      <c r="R967" s="12">
        <f t="shared" si="327"/>
        <v>35</v>
      </c>
      <c r="S967" s="12">
        <f>S966+R967</f>
        <v>115</v>
      </c>
      <c r="T967" s="14">
        <v>1.5283848128793576</v>
      </c>
      <c r="U967" s="56">
        <v>-24.451746</v>
      </c>
      <c r="W967" s="57">
        <v>0.19851600331834934</v>
      </c>
      <c r="Y967" s="57">
        <v>2.8492273262207476E-2</v>
      </c>
      <c r="AA967" s="57">
        <f>W967/Y967</f>
        <v>6.9673627474878801</v>
      </c>
      <c r="AB967" s="19">
        <v>6.95</v>
      </c>
      <c r="AC967" s="17">
        <f>R967*T967*W967</f>
        <v>10.619309560484565</v>
      </c>
      <c r="AD967" s="18">
        <f>AD966+AC967</f>
        <v>86.437933002261076</v>
      </c>
    </row>
    <row r="968" spans="1:30" s="77" customFormat="1" ht="15.75" x14ac:dyDescent="0.25">
      <c r="A968" s="9" t="s">
        <v>2063</v>
      </c>
      <c r="B968" s="10">
        <v>285</v>
      </c>
      <c r="C968" s="11">
        <v>-117.080156</v>
      </c>
      <c r="D968" s="11">
        <v>46.781972000000003</v>
      </c>
      <c r="E968" s="11">
        <v>493881.34889999998</v>
      </c>
      <c r="F968" s="11">
        <v>5180939.0319999997</v>
      </c>
      <c r="G968" s="11" t="s">
        <v>58</v>
      </c>
      <c r="H968" s="12">
        <v>5</v>
      </c>
      <c r="I968" s="12" t="s">
        <v>59</v>
      </c>
      <c r="J968" s="13" t="s">
        <v>2058</v>
      </c>
      <c r="K968" s="12">
        <v>22</v>
      </c>
      <c r="L968" s="12" t="s">
        <v>1976</v>
      </c>
      <c r="M968" s="12" t="s">
        <v>66</v>
      </c>
      <c r="N968" s="12" t="s">
        <v>85</v>
      </c>
      <c r="O968" s="12" t="s">
        <v>2059</v>
      </c>
      <c r="P968" s="12">
        <v>115</v>
      </c>
      <c r="Q968" s="12">
        <v>153</v>
      </c>
      <c r="R968" s="12">
        <f t="shared" si="327"/>
        <v>38</v>
      </c>
      <c r="S968" s="12">
        <f>S967+R968</f>
        <v>153</v>
      </c>
      <c r="T968" s="14">
        <v>1.452092529714665</v>
      </c>
      <c r="U968" s="56">
        <v>-24.287185999999998</v>
      </c>
      <c r="W968" s="57">
        <v>0.2032217747535065</v>
      </c>
      <c r="Y968" s="57">
        <v>3.02475846608606E-2</v>
      </c>
      <c r="AA968" s="57">
        <f>W968/Y968</f>
        <v>6.7186116522047108</v>
      </c>
      <c r="AB968" s="19">
        <v>7.05</v>
      </c>
      <c r="AC968" s="17">
        <f>R968*T968*W968</f>
        <v>11.213679197807078</v>
      </c>
      <c r="AD968" s="18">
        <f>AD967+AC968</f>
        <v>97.651612200068158</v>
      </c>
    </row>
    <row r="970" spans="1:30" s="77" customFormat="1" ht="15.75" x14ac:dyDescent="0.25">
      <c r="A970" s="9" t="s">
        <v>2070</v>
      </c>
      <c r="B970" s="10">
        <v>287</v>
      </c>
      <c r="C970" s="11">
        <v>-117.07932</v>
      </c>
      <c r="D970" s="11">
        <v>46.781906999999997</v>
      </c>
      <c r="E970" s="11">
        <v>493945.15710000001</v>
      </c>
      <c r="F970" s="11">
        <v>5180931.7439999999</v>
      </c>
      <c r="G970" s="11" t="s">
        <v>58</v>
      </c>
      <c r="H970" s="12">
        <v>1</v>
      </c>
      <c r="I970" s="12" t="s">
        <v>117</v>
      </c>
      <c r="J970" s="13" t="s">
        <v>2071</v>
      </c>
      <c r="K970" s="12">
        <v>24</v>
      </c>
      <c r="L970" s="12" t="s">
        <v>1976</v>
      </c>
      <c r="M970" s="12" t="s">
        <v>31</v>
      </c>
      <c r="N970" s="12" t="s">
        <v>31</v>
      </c>
      <c r="O970" s="12" t="s">
        <v>2072</v>
      </c>
      <c r="P970" s="12">
        <v>0</v>
      </c>
      <c r="Q970" s="12">
        <v>28</v>
      </c>
      <c r="R970" s="12">
        <f t="shared" ref="R970:R974" si="328">Q970-P970</f>
        <v>28</v>
      </c>
      <c r="S970" s="12">
        <f>R970</f>
        <v>28</v>
      </c>
      <c r="T970" s="14">
        <v>1.3151154128533704</v>
      </c>
      <c r="U970" s="56">
        <v>-26.494346999999998</v>
      </c>
      <c r="W970" s="57">
        <v>2.3227854711614682</v>
      </c>
      <c r="Y970" s="57">
        <v>0.17139739823751574</v>
      </c>
      <c r="AA970" s="57">
        <f>W970/Y970</f>
        <v>13.552046268185729</v>
      </c>
      <c r="AB970" s="19">
        <v>5.74</v>
      </c>
      <c r="AC970" s="17">
        <f>R970*T970*W970</f>
        <v>85.532467268537104</v>
      </c>
      <c r="AD970" s="18">
        <f>AC970</f>
        <v>85.532467268537104</v>
      </c>
    </row>
    <row r="971" spans="1:30" s="77" customFormat="1" ht="15.75" x14ac:dyDescent="0.25">
      <c r="A971" s="9" t="s">
        <v>2073</v>
      </c>
      <c r="B971" s="10">
        <v>287</v>
      </c>
      <c r="C971" s="11">
        <v>-117.07932</v>
      </c>
      <c r="D971" s="11">
        <v>46.781906999999997</v>
      </c>
      <c r="E971" s="11">
        <v>493945.15710000001</v>
      </c>
      <c r="F971" s="11">
        <v>5180931.7439999999</v>
      </c>
      <c r="G971" s="11" t="s">
        <v>58</v>
      </c>
      <c r="H971" s="12">
        <v>1</v>
      </c>
      <c r="I971" s="12" t="s">
        <v>117</v>
      </c>
      <c r="J971" s="13" t="s">
        <v>2071</v>
      </c>
      <c r="K971" s="12">
        <v>24</v>
      </c>
      <c r="L971" s="12" t="s">
        <v>1976</v>
      </c>
      <c r="M971" s="12" t="s">
        <v>29</v>
      </c>
      <c r="N971" s="12" t="s">
        <v>29</v>
      </c>
      <c r="O971" s="12" t="s">
        <v>2072</v>
      </c>
      <c r="P971" s="12">
        <v>28</v>
      </c>
      <c r="Q971" s="12">
        <v>38</v>
      </c>
      <c r="R971" s="12">
        <f t="shared" si="328"/>
        <v>10</v>
      </c>
      <c r="S971" s="12">
        <f>S970+R971</f>
        <v>38</v>
      </c>
      <c r="T971" s="14">
        <v>1.1277619795652272</v>
      </c>
      <c r="U971" s="56">
        <v>-25.664347499999998</v>
      </c>
      <c r="W971" s="57">
        <v>1.3930892212480661</v>
      </c>
      <c r="Y971" s="57">
        <v>0.11537812368137279</v>
      </c>
      <c r="AA971" s="57">
        <f>W971/Y971</f>
        <v>12.074119224673899</v>
      </c>
      <c r="AB971" s="19">
        <v>6.27</v>
      </c>
      <c r="AC971" s="17">
        <f>R971*T971*W971</f>
        <v>15.710730578656996</v>
      </c>
      <c r="AD971" s="18">
        <f>AD970+AC971</f>
        <v>101.2431978471941</v>
      </c>
    </row>
    <row r="972" spans="1:30" s="77" customFormat="1" ht="15.75" x14ac:dyDescent="0.25">
      <c r="A972" s="9" t="s">
        <v>2074</v>
      </c>
      <c r="B972" s="10">
        <v>287</v>
      </c>
      <c r="C972" s="11">
        <v>-117.07932</v>
      </c>
      <c r="D972" s="11">
        <v>46.781906999999997</v>
      </c>
      <c r="E972" s="11">
        <v>493945.15710000001</v>
      </c>
      <c r="F972" s="11">
        <v>5180931.7439999999</v>
      </c>
      <c r="G972" s="11" t="s">
        <v>58</v>
      </c>
      <c r="H972" s="12">
        <v>1</v>
      </c>
      <c r="I972" s="12" t="s">
        <v>117</v>
      </c>
      <c r="J972" s="13" t="s">
        <v>2071</v>
      </c>
      <c r="K972" s="12">
        <v>24</v>
      </c>
      <c r="L972" s="12" t="s">
        <v>1976</v>
      </c>
      <c r="M972" s="12" t="s">
        <v>64</v>
      </c>
      <c r="N972" s="12" t="s">
        <v>64</v>
      </c>
      <c r="O972" s="12" t="s">
        <v>2072</v>
      </c>
      <c r="P972" s="12">
        <v>38</v>
      </c>
      <c r="Q972" s="12">
        <v>60</v>
      </c>
      <c r="R972" s="12">
        <f t="shared" si="328"/>
        <v>22</v>
      </c>
      <c r="S972" s="12">
        <f>S971+R972</f>
        <v>60</v>
      </c>
      <c r="T972" s="14">
        <v>1.1473172389081943</v>
      </c>
      <c r="U972" s="56">
        <v>-25.406193999999999</v>
      </c>
      <c r="W972" s="57">
        <v>1.073026129610414</v>
      </c>
      <c r="Y972" s="57">
        <v>9.1858000817532939E-2</v>
      </c>
      <c r="AA972" s="57">
        <f>W972/Y972</f>
        <v>11.681357313032285</v>
      </c>
      <c r="AB972" s="19">
        <v>6.58</v>
      </c>
      <c r="AC972" s="17">
        <f>R972*T972*W972</f>
        <v>27.084230278621263</v>
      </c>
      <c r="AD972" s="18">
        <f>AD971+AC972</f>
        <v>128.32742812581535</v>
      </c>
    </row>
    <row r="973" spans="1:30" s="77" customFormat="1" ht="15.75" x14ac:dyDescent="0.25">
      <c r="A973" s="9" t="s">
        <v>2075</v>
      </c>
      <c r="B973" s="10">
        <v>287</v>
      </c>
      <c r="C973" s="11">
        <v>-117.07932</v>
      </c>
      <c r="D973" s="11">
        <v>46.781906999999997</v>
      </c>
      <c r="E973" s="11">
        <v>493945.15710000001</v>
      </c>
      <c r="F973" s="11">
        <v>5180931.7439999999</v>
      </c>
      <c r="G973" s="11" t="s">
        <v>58</v>
      </c>
      <c r="H973" s="12">
        <v>1</v>
      </c>
      <c r="I973" s="12" t="s">
        <v>117</v>
      </c>
      <c r="J973" s="13" t="s">
        <v>2071</v>
      </c>
      <c r="K973" s="12">
        <v>24</v>
      </c>
      <c r="L973" s="12" t="s">
        <v>1976</v>
      </c>
      <c r="M973" s="12" t="s">
        <v>66</v>
      </c>
      <c r="N973" s="12" t="s">
        <v>66</v>
      </c>
      <c r="O973" s="12" t="s">
        <v>2072</v>
      </c>
      <c r="P973" s="12">
        <v>60</v>
      </c>
      <c r="Q973" s="12">
        <v>99</v>
      </c>
      <c r="R973" s="12">
        <f t="shared" si="328"/>
        <v>39</v>
      </c>
      <c r="S973" s="12">
        <f>S972+R973</f>
        <v>99</v>
      </c>
      <c r="T973" s="14">
        <v>1.3860380600915578</v>
      </c>
      <c r="U973" s="56">
        <v>-25.324942499999999</v>
      </c>
      <c r="W973" s="57">
        <v>0.45009219436853987</v>
      </c>
      <c r="Y973" s="57">
        <v>4.7653558274919808E-2</v>
      </c>
      <c r="AA973" s="57">
        <f>W973/Y973</f>
        <v>9.4450909997506844</v>
      </c>
      <c r="AB973" s="19">
        <v>6.91</v>
      </c>
      <c r="AC973" s="17">
        <f>R973*T973*W973</f>
        <v>24.32995156585201</v>
      </c>
      <c r="AD973" s="18">
        <f>AD972+AC973</f>
        <v>152.65737969166736</v>
      </c>
    </row>
    <row r="974" spans="1:30" s="77" customFormat="1" ht="15.75" x14ac:dyDescent="0.25">
      <c r="A974" s="9" t="s">
        <v>2076</v>
      </c>
      <c r="B974" s="10">
        <v>287</v>
      </c>
      <c r="C974" s="11">
        <v>-117.07932</v>
      </c>
      <c r="D974" s="11">
        <v>46.781906999999997</v>
      </c>
      <c r="E974" s="11">
        <v>493945.15710000001</v>
      </c>
      <c r="F974" s="11">
        <v>5180931.7439999999</v>
      </c>
      <c r="G974" s="11" t="s">
        <v>58</v>
      </c>
      <c r="H974" s="12">
        <v>1</v>
      </c>
      <c r="I974" s="12" t="s">
        <v>117</v>
      </c>
      <c r="J974" s="13" t="s">
        <v>2071</v>
      </c>
      <c r="K974" s="12">
        <v>24</v>
      </c>
      <c r="L974" s="12" t="s">
        <v>1976</v>
      </c>
      <c r="M974" s="12" t="s">
        <v>66</v>
      </c>
      <c r="N974" s="12" t="s">
        <v>85</v>
      </c>
      <c r="O974" s="12" t="s">
        <v>2072</v>
      </c>
      <c r="P974" s="12">
        <v>99</v>
      </c>
      <c r="Q974" s="12">
        <v>153</v>
      </c>
      <c r="R974" s="12">
        <f t="shared" si="328"/>
        <v>54</v>
      </c>
      <c r="S974" s="12">
        <f>S973+R974</f>
        <v>153</v>
      </c>
      <c r="T974" s="14">
        <v>1.5934145279083116</v>
      </c>
      <c r="U974" s="56">
        <v>-24.951597</v>
      </c>
      <c r="W974" s="57">
        <v>0.25432743906061273</v>
      </c>
      <c r="Y974" s="57">
        <v>4.0186926991544726E-2</v>
      </c>
      <c r="AA974" s="57">
        <f>W974/Y974</f>
        <v>6.3286112698819412</v>
      </c>
      <c r="AB974" s="19">
        <v>7.72</v>
      </c>
      <c r="AC974" s="17">
        <f>R974*T974*W974</f>
        <v>21.883447957224391</v>
      </c>
      <c r="AD974" s="18">
        <f>AD973+AC974</f>
        <v>174.54082764889176</v>
      </c>
    </row>
    <row r="976" spans="1:30" s="77" customFormat="1" ht="15.75" x14ac:dyDescent="0.25">
      <c r="A976" s="9" t="s">
        <v>2083</v>
      </c>
      <c r="B976" s="10">
        <v>289</v>
      </c>
      <c r="C976" s="11">
        <v>-117.078484</v>
      </c>
      <c r="D976" s="11">
        <v>46.781840000000003</v>
      </c>
      <c r="E976" s="11">
        <v>494008.96519999998</v>
      </c>
      <c r="F976" s="11">
        <v>5180924.2350000003</v>
      </c>
      <c r="G976" s="11" t="s">
        <v>58</v>
      </c>
      <c r="H976" s="12">
        <v>2</v>
      </c>
      <c r="I976" s="12" t="s">
        <v>117</v>
      </c>
      <c r="J976" s="13" t="s">
        <v>2084</v>
      </c>
      <c r="K976" s="12">
        <v>26</v>
      </c>
      <c r="L976" s="12" t="s">
        <v>1976</v>
      </c>
      <c r="M976" s="12" t="s">
        <v>31</v>
      </c>
      <c r="N976" s="12" t="s">
        <v>31</v>
      </c>
      <c r="O976" s="12" t="s">
        <v>2085</v>
      </c>
      <c r="P976" s="12">
        <v>0</v>
      </c>
      <c r="Q976" s="12">
        <v>20</v>
      </c>
      <c r="R976" s="12">
        <f t="shared" ref="R976:R981" si="329">Q976-P976</f>
        <v>20</v>
      </c>
      <c r="S976" s="12">
        <f>R976</f>
        <v>20</v>
      </c>
      <c r="T976" s="14">
        <v>1.2438953521025944</v>
      </c>
      <c r="U976" s="56">
        <v>-26.048582700000004</v>
      </c>
      <c r="W976" s="57">
        <v>1.6024209188476746</v>
      </c>
      <c r="Y976" s="57">
        <v>0.14051026172095651</v>
      </c>
      <c r="AA976" s="57">
        <f t="shared" ref="AA976:AA981" si="330">W976/Y976</f>
        <v>11.404298157453935</v>
      </c>
      <c r="AB976" s="19">
        <v>5.19</v>
      </c>
      <c r="AC976" s="17">
        <f t="shared" ref="AC976:AC981" si="331">R976*T976*W976</f>
        <v>39.864878661331822</v>
      </c>
      <c r="AD976" s="18">
        <f>AC976</f>
        <v>39.864878661331822</v>
      </c>
    </row>
    <row r="977" spans="1:30" s="77" customFormat="1" ht="15.75" x14ac:dyDescent="0.25">
      <c r="A977" s="9" t="s">
        <v>2086</v>
      </c>
      <c r="B977" s="10">
        <v>289</v>
      </c>
      <c r="C977" s="11">
        <v>-117.078484</v>
      </c>
      <c r="D977" s="11">
        <v>46.781840000000003</v>
      </c>
      <c r="E977" s="11">
        <v>494008.96519999998</v>
      </c>
      <c r="F977" s="11">
        <v>5180924.2350000003</v>
      </c>
      <c r="G977" s="11" t="s">
        <v>58</v>
      </c>
      <c r="H977" s="12">
        <v>2</v>
      </c>
      <c r="I977" s="12" t="s">
        <v>117</v>
      </c>
      <c r="J977" s="13" t="s">
        <v>2084</v>
      </c>
      <c r="K977" s="12">
        <v>26</v>
      </c>
      <c r="L977" s="12" t="s">
        <v>1976</v>
      </c>
      <c r="M977" s="12" t="s">
        <v>29</v>
      </c>
      <c r="N977" s="12" t="s">
        <v>29</v>
      </c>
      <c r="O977" s="12" t="s">
        <v>2085</v>
      </c>
      <c r="P977" s="12">
        <v>20</v>
      </c>
      <c r="Q977" s="12">
        <v>44</v>
      </c>
      <c r="R977" s="12">
        <f t="shared" si="329"/>
        <v>24</v>
      </c>
      <c r="S977" s="12">
        <f>S976+R977</f>
        <v>44</v>
      </c>
      <c r="T977" s="14">
        <v>1.2253169137585991</v>
      </c>
      <c r="U977" s="56">
        <v>-25.334274600000008</v>
      </c>
      <c r="W977" s="57">
        <v>1.187280348921735</v>
      </c>
      <c r="Y977" s="57">
        <v>0.11616186091591957</v>
      </c>
      <c r="AA977" s="57">
        <f t="shared" si="330"/>
        <v>10.220913642052565</v>
      </c>
      <c r="AB977" s="19">
        <v>6.07</v>
      </c>
      <c r="AC977" s="17">
        <f t="shared" si="331"/>
        <v>34.915072629768311</v>
      </c>
      <c r="AD977" s="18">
        <f>AD976+AC977</f>
        <v>74.779951291100133</v>
      </c>
    </row>
    <row r="978" spans="1:30" s="77" customFormat="1" ht="15.75" x14ac:dyDescent="0.25">
      <c r="A978" s="9" t="s">
        <v>2087</v>
      </c>
      <c r="B978" s="10">
        <v>289</v>
      </c>
      <c r="C978" s="11">
        <v>-117.078484</v>
      </c>
      <c r="D978" s="11">
        <v>46.781840000000003</v>
      </c>
      <c r="E978" s="11">
        <v>494008.96519999998</v>
      </c>
      <c r="F978" s="11">
        <v>5180924.2350000003</v>
      </c>
      <c r="G978" s="11" t="s">
        <v>58</v>
      </c>
      <c r="H978" s="12">
        <v>2</v>
      </c>
      <c r="I978" s="12" t="s">
        <v>117</v>
      </c>
      <c r="J978" s="13" t="s">
        <v>2084</v>
      </c>
      <c r="K978" s="12">
        <v>26</v>
      </c>
      <c r="L978" s="12" t="s">
        <v>1976</v>
      </c>
      <c r="M978" s="12" t="s">
        <v>66</v>
      </c>
      <c r="N978" s="12" t="s">
        <v>67</v>
      </c>
      <c r="O978" s="12" t="s">
        <v>2085</v>
      </c>
      <c r="P978" s="12">
        <v>44</v>
      </c>
      <c r="Q978" s="12">
        <v>80</v>
      </c>
      <c r="R978" s="12">
        <f t="shared" si="329"/>
        <v>36</v>
      </c>
      <c r="S978" s="12">
        <f>S977+R978</f>
        <v>80</v>
      </c>
      <c r="T978" s="14">
        <v>1.410945872449439</v>
      </c>
      <c r="U978" s="56">
        <v>-25.141135500000004</v>
      </c>
      <c r="W978" s="57">
        <v>0.52450511945392497</v>
      </c>
      <c r="Y978" s="57">
        <v>6.5104285172544546E-2</v>
      </c>
      <c r="AA978" s="57">
        <f t="shared" si="330"/>
        <v>8.0563839701770767</v>
      </c>
      <c r="AB978" s="19">
        <v>6.55</v>
      </c>
      <c r="AC978" s="17">
        <f t="shared" si="331"/>
        <v>26.641740001396155</v>
      </c>
      <c r="AD978" s="18">
        <f>AD977+AC978</f>
        <v>101.42169129249629</v>
      </c>
    </row>
    <row r="979" spans="1:30" s="77" customFormat="1" ht="15.75" x14ac:dyDescent="0.25">
      <c r="A979" s="9" t="s">
        <v>2088</v>
      </c>
      <c r="B979" s="10">
        <v>289</v>
      </c>
      <c r="C979" s="11">
        <v>-117.078484</v>
      </c>
      <c r="D979" s="11">
        <v>46.781840000000003</v>
      </c>
      <c r="E979" s="11">
        <v>494008.96519999998</v>
      </c>
      <c r="F979" s="11">
        <v>5180924.2350000003</v>
      </c>
      <c r="G979" s="11" t="s">
        <v>58</v>
      </c>
      <c r="H979" s="12">
        <v>2</v>
      </c>
      <c r="I979" s="12" t="s">
        <v>117</v>
      </c>
      <c r="J979" s="13" t="s">
        <v>2084</v>
      </c>
      <c r="K979" s="12">
        <v>26</v>
      </c>
      <c r="L979" s="12" t="s">
        <v>1976</v>
      </c>
      <c r="M979" s="12" t="s">
        <v>66</v>
      </c>
      <c r="N979" s="12" t="s">
        <v>69</v>
      </c>
      <c r="O979" s="12" t="s">
        <v>2085</v>
      </c>
      <c r="P979" s="12">
        <v>80</v>
      </c>
      <c r="Q979" s="12">
        <v>112</v>
      </c>
      <c r="R979" s="12">
        <f t="shared" si="329"/>
        <v>32</v>
      </c>
      <c r="S979" s="12">
        <f>S978+R979</f>
        <v>112</v>
      </c>
      <c r="T979" s="14">
        <v>1.4663159393210092</v>
      </c>
      <c r="U979" s="56">
        <v>-25.262741600000005</v>
      </c>
      <c r="W979" s="57">
        <v>0.40248308342945027</v>
      </c>
      <c r="Y979" s="57">
        <v>4.8652825836216836E-2</v>
      </c>
      <c r="AA979" s="57">
        <f t="shared" si="330"/>
        <v>8.2725530637080613</v>
      </c>
      <c r="AB979" s="19">
        <v>6.82</v>
      </c>
      <c r="AC979" s="17">
        <f t="shared" si="331"/>
        <v>18.885355537269454</v>
      </c>
      <c r="AD979" s="18">
        <f>AD978+AC979</f>
        <v>120.30704682976574</v>
      </c>
    </row>
    <row r="980" spans="1:30" s="77" customFormat="1" ht="15.75" x14ac:dyDescent="0.25">
      <c r="A980" s="21" t="s">
        <v>2089</v>
      </c>
      <c r="B980" s="38">
        <v>289</v>
      </c>
      <c r="C980" s="45">
        <v>-117.078484</v>
      </c>
      <c r="D980" s="45">
        <v>46.781840000000003</v>
      </c>
      <c r="E980" s="45">
        <v>494008.96519999998</v>
      </c>
      <c r="F980" s="45">
        <v>5180924.2350000003</v>
      </c>
      <c r="G980" s="45" t="s">
        <v>58</v>
      </c>
      <c r="H980" s="33">
        <v>2</v>
      </c>
      <c r="I980" s="33" t="s">
        <v>117</v>
      </c>
      <c r="J980" s="35" t="s">
        <v>2084</v>
      </c>
      <c r="K980" s="33">
        <v>26</v>
      </c>
      <c r="L980" s="33" t="s">
        <v>1976</v>
      </c>
      <c r="M980" s="33" t="s">
        <v>66</v>
      </c>
      <c r="N980" s="33" t="s">
        <v>736</v>
      </c>
      <c r="O980" s="33" t="s">
        <v>2085</v>
      </c>
      <c r="P980" s="33">
        <v>112</v>
      </c>
      <c r="Q980" s="33">
        <v>127</v>
      </c>
      <c r="R980" s="12">
        <f t="shared" si="329"/>
        <v>15</v>
      </c>
      <c r="S980" s="12">
        <f>S979+R980</f>
        <v>127</v>
      </c>
      <c r="T980" s="14">
        <v>1.5452121323833439</v>
      </c>
      <c r="U980" s="56">
        <v>-24.726244100000009</v>
      </c>
      <c r="W980" s="57">
        <v>0.27197522917885708</v>
      </c>
      <c r="Y980" s="57">
        <v>4.0931538911644236E-2</v>
      </c>
      <c r="AA980" s="57">
        <f t="shared" si="330"/>
        <v>6.644637275083868</v>
      </c>
      <c r="AB980" s="19">
        <v>7.11</v>
      </c>
      <c r="AC980" s="17">
        <f t="shared" si="331"/>
        <v>6.3038913575236561</v>
      </c>
      <c r="AD980" s="18">
        <f>AD979+AC980</f>
        <v>126.61093818728939</v>
      </c>
    </row>
    <row r="981" spans="1:30" s="77" customFormat="1" ht="15.75" x14ac:dyDescent="0.25">
      <c r="A981" s="21" t="s">
        <v>2090</v>
      </c>
      <c r="B981" s="38">
        <v>289</v>
      </c>
      <c r="C981" s="45">
        <v>-117.078484</v>
      </c>
      <c r="D981" s="45">
        <v>46.781840000000003</v>
      </c>
      <c r="E981" s="45">
        <v>494008.96519999998</v>
      </c>
      <c r="F981" s="45">
        <v>5180924.2350000003</v>
      </c>
      <c r="G981" s="45" t="s">
        <v>58</v>
      </c>
      <c r="H981" s="33">
        <v>2</v>
      </c>
      <c r="I981" s="33" t="s">
        <v>117</v>
      </c>
      <c r="J981" s="35" t="s">
        <v>2084</v>
      </c>
      <c r="K981" s="33">
        <v>26</v>
      </c>
      <c r="L981" s="33" t="s">
        <v>1976</v>
      </c>
      <c r="M981" s="33" t="s">
        <v>66</v>
      </c>
      <c r="N981" s="33" t="s">
        <v>738</v>
      </c>
      <c r="O981" s="33" t="s">
        <v>2085</v>
      </c>
      <c r="P981" s="33">
        <v>127</v>
      </c>
      <c r="Q981" s="33">
        <v>142</v>
      </c>
      <c r="R981" s="12">
        <f t="shared" si="329"/>
        <v>15</v>
      </c>
      <c r="S981" s="12">
        <f>S980+R981</f>
        <v>142</v>
      </c>
      <c r="T981" s="14">
        <v>1.5605473742958444</v>
      </c>
      <c r="U981" s="56">
        <v>-24.155002000000003</v>
      </c>
      <c r="W981" s="57">
        <v>0.20273077225233721</v>
      </c>
      <c r="Y981" s="57">
        <v>3.2576007541833603E-2</v>
      </c>
      <c r="AA981" s="57">
        <f t="shared" si="330"/>
        <v>6.2233154873872589</v>
      </c>
      <c r="AB981" s="19">
        <v>7.26</v>
      </c>
      <c r="AC981" s="17">
        <f t="shared" si="331"/>
        <v>4.7455646149103048</v>
      </c>
      <c r="AD981" s="18">
        <f>AD980+AC981</f>
        <v>131.35650280219969</v>
      </c>
    </row>
    <row r="983" spans="1:30" s="77" customFormat="1" ht="15.75" x14ac:dyDescent="0.25">
      <c r="A983" s="9" t="s">
        <v>2097</v>
      </c>
      <c r="B983" s="10">
        <v>291</v>
      </c>
      <c r="C983" s="11">
        <v>-117.077648</v>
      </c>
      <c r="D983" s="11">
        <v>46.781782</v>
      </c>
      <c r="E983" s="11">
        <v>494072.7745</v>
      </c>
      <c r="F983" s="11">
        <v>5180917.7259999998</v>
      </c>
      <c r="G983" s="11" t="s">
        <v>58</v>
      </c>
      <c r="H983" s="12">
        <v>4</v>
      </c>
      <c r="I983" s="12" t="s">
        <v>117</v>
      </c>
      <c r="J983" s="13" t="s">
        <v>2098</v>
      </c>
      <c r="K983" s="12">
        <v>28</v>
      </c>
      <c r="L983" s="12" t="s">
        <v>1976</v>
      </c>
      <c r="M983" s="12" t="s">
        <v>31</v>
      </c>
      <c r="N983" s="12" t="s">
        <v>1174</v>
      </c>
      <c r="O983" s="12" t="s">
        <v>2099</v>
      </c>
      <c r="P983" s="12">
        <v>0</v>
      </c>
      <c r="Q983" s="12">
        <v>15</v>
      </c>
      <c r="R983" s="12">
        <f t="shared" ref="R983:R988" si="332">Q983-P983</f>
        <v>15</v>
      </c>
      <c r="S983" s="12">
        <f>R983</f>
        <v>15</v>
      </c>
      <c r="T983" s="14">
        <v>1.4546098653003015</v>
      </c>
      <c r="U983" s="56">
        <v>-26.172232600000008</v>
      </c>
      <c r="W983" s="57">
        <v>1.9555169786159929</v>
      </c>
      <c r="Y983" s="57">
        <v>0.16627518216888124</v>
      </c>
      <c r="AA983" s="57">
        <f t="shared" ref="AA983:AA988" si="333">W983/Y983</f>
        <v>11.760726724868819</v>
      </c>
      <c r="AB983" s="19">
        <v>4.8600000000000003</v>
      </c>
      <c r="AC983" s="17">
        <f t="shared" ref="AC983:AC988" si="334">R983*T983*W983</f>
        <v>42.66771433285593</v>
      </c>
      <c r="AD983" s="18">
        <f>AC983</f>
        <v>42.66771433285593</v>
      </c>
    </row>
    <row r="984" spans="1:30" s="77" customFormat="1" ht="15.75" x14ac:dyDescent="0.25">
      <c r="A984" s="9" t="s">
        <v>2100</v>
      </c>
      <c r="B984" s="10">
        <v>291</v>
      </c>
      <c r="C984" s="11">
        <v>-117.077648</v>
      </c>
      <c r="D984" s="11">
        <v>46.781782</v>
      </c>
      <c r="E984" s="11">
        <v>494072.7745</v>
      </c>
      <c r="F984" s="11">
        <v>5180917.7259999998</v>
      </c>
      <c r="G984" s="11" t="s">
        <v>58</v>
      </c>
      <c r="H984" s="12">
        <v>4</v>
      </c>
      <c r="I984" s="12" t="s">
        <v>117</v>
      </c>
      <c r="J984" s="13" t="s">
        <v>2098</v>
      </c>
      <c r="K984" s="12">
        <v>28</v>
      </c>
      <c r="L984" s="12" t="s">
        <v>1976</v>
      </c>
      <c r="M984" s="12" t="s">
        <v>31</v>
      </c>
      <c r="N984" s="12" t="s">
        <v>1177</v>
      </c>
      <c r="O984" s="12" t="s">
        <v>2099</v>
      </c>
      <c r="P984" s="12">
        <v>15</v>
      </c>
      <c r="Q984" s="12">
        <v>33</v>
      </c>
      <c r="R984" s="12">
        <f t="shared" si="332"/>
        <v>18</v>
      </c>
      <c r="S984" s="12">
        <f>S983+R984</f>
        <v>33</v>
      </c>
      <c r="T984" s="14">
        <v>1.5150113766889968</v>
      </c>
      <c r="U984" s="56">
        <v>-25.454858800000004</v>
      </c>
      <c r="W984" s="57">
        <v>0.9136619105199516</v>
      </c>
      <c r="Y984" s="57">
        <v>9.5088754534461903E-2</v>
      </c>
      <c r="AA984" s="57">
        <f t="shared" si="333"/>
        <v>9.6085169586359847</v>
      </c>
      <c r="AB984" s="19">
        <v>5.85</v>
      </c>
      <c r="AC984" s="17">
        <f t="shared" si="334"/>
        <v>24.915747399932354</v>
      </c>
      <c r="AD984" s="18">
        <f>AD983+AC984</f>
        <v>67.58346173278828</v>
      </c>
    </row>
    <row r="985" spans="1:30" s="77" customFormat="1" ht="15.75" x14ac:dyDescent="0.25">
      <c r="A985" s="9" t="s">
        <v>2101</v>
      </c>
      <c r="B985" s="10">
        <v>291</v>
      </c>
      <c r="C985" s="11">
        <v>-117.077648</v>
      </c>
      <c r="D985" s="11">
        <v>46.781782</v>
      </c>
      <c r="E985" s="11">
        <v>494072.7745</v>
      </c>
      <c r="F985" s="11">
        <v>5180917.7259999998</v>
      </c>
      <c r="G985" s="11" t="s">
        <v>58</v>
      </c>
      <c r="H985" s="12">
        <v>4</v>
      </c>
      <c r="I985" s="12" t="s">
        <v>117</v>
      </c>
      <c r="J985" s="13" t="s">
        <v>2098</v>
      </c>
      <c r="K985" s="12">
        <v>28</v>
      </c>
      <c r="L985" s="12" t="s">
        <v>1976</v>
      </c>
      <c r="M985" s="12" t="s">
        <v>66</v>
      </c>
      <c r="N985" s="12" t="s">
        <v>67</v>
      </c>
      <c r="O985" s="12" t="s">
        <v>2099</v>
      </c>
      <c r="P985" s="12">
        <v>33</v>
      </c>
      <c r="Q985" s="12">
        <v>49</v>
      </c>
      <c r="R985" s="12">
        <f t="shared" si="332"/>
        <v>16</v>
      </c>
      <c r="S985" s="12">
        <f>S984+R985</f>
        <v>49</v>
      </c>
      <c r="T985" s="14">
        <v>1.5327988757541713</v>
      </c>
      <c r="U985" s="56">
        <v>-25.167704900000004</v>
      </c>
      <c r="W985" s="57">
        <v>0.46026323621812898</v>
      </c>
      <c r="Y985" s="57">
        <v>6.4204504117199648E-2</v>
      </c>
      <c r="AA985" s="57">
        <f t="shared" si="333"/>
        <v>7.1687063477347186</v>
      </c>
      <c r="AB985" s="19">
        <v>6.36</v>
      </c>
      <c r="AC985" s="17">
        <f t="shared" si="334"/>
        <v>11.287855536417995</v>
      </c>
      <c r="AD985" s="18">
        <f>AD984+AC985</f>
        <v>78.871317269206273</v>
      </c>
    </row>
    <row r="986" spans="1:30" s="77" customFormat="1" ht="15.75" x14ac:dyDescent="0.25">
      <c r="A986" s="9" t="s">
        <v>2102</v>
      </c>
      <c r="B986" s="10">
        <v>291</v>
      </c>
      <c r="C986" s="11">
        <v>-117.077648</v>
      </c>
      <c r="D986" s="11">
        <v>46.781782</v>
      </c>
      <c r="E986" s="11">
        <v>494072.7745</v>
      </c>
      <c r="F986" s="11">
        <v>5180917.7259999998</v>
      </c>
      <c r="G986" s="11" t="s">
        <v>58</v>
      </c>
      <c r="H986" s="12">
        <v>4</v>
      </c>
      <c r="I986" s="12" t="s">
        <v>117</v>
      </c>
      <c r="J986" s="13" t="s">
        <v>2098</v>
      </c>
      <c r="K986" s="12">
        <v>28</v>
      </c>
      <c r="L986" s="12" t="s">
        <v>1976</v>
      </c>
      <c r="M986" s="12" t="s">
        <v>66</v>
      </c>
      <c r="N986" s="12" t="s">
        <v>69</v>
      </c>
      <c r="O986" s="12" t="s">
        <v>2099</v>
      </c>
      <c r="P986" s="12">
        <v>49</v>
      </c>
      <c r="Q986" s="12">
        <v>85</v>
      </c>
      <c r="R986" s="12">
        <f t="shared" si="332"/>
        <v>36</v>
      </c>
      <c r="S986" s="12">
        <f>S985+R986</f>
        <v>85</v>
      </c>
      <c r="T986" s="14">
        <v>1.6085079979888577</v>
      </c>
      <c r="U986" s="56">
        <v>-24.790623799999999</v>
      </c>
      <c r="W986" s="57">
        <v>0.33490063219322413</v>
      </c>
      <c r="Y986" s="57">
        <v>4.3405414167612254E-2</v>
      </c>
      <c r="AA986" s="57">
        <f t="shared" si="333"/>
        <v>7.7156418989573057</v>
      </c>
      <c r="AB986" s="19">
        <v>6.88</v>
      </c>
      <c r="AC986" s="17">
        <f t="shared" si="334"/>
        <v>19.392852434915724</v>
      </c>
      <c r="AD986" s="18">
        <f>AD985+AC986</f>
        <v>98.264169704121997</v>
      </c>
    </row>
    <row r="987" spans="1:30" s="77" customFormat="1" ht="15.75" x14ac:dyDescent="0.25">
      <c r="A987" s="21" t="s">
        <v>2103</v>
      </c>
      <c r="B987" s="38">
        <v>291</v>
      </c>
      <c r="C987" s="11">
        <v>-117.077648</v>
      </c>
      <c r="D987" s="11">
        <v>46.781782</v>
      </c>
      <c r="E987" s="11">
        <v>494072.7745</v>
      </c>
      <c r="F987" s="11">
        <v>5180917.7259999998</v>
      </c>
      <c r="G987" s="11" t="s">
        <v>58</v>
      </c>
      <c r="H987" s="33">
        <v>4</v>
      </c>
      <c r="I987" s="33" t="s">
        <v>117</v>
      </c>
      <c r="J987" s="35" t="s">
        <v>2098</v>
      </c>
      <c r="K987" s="33">
        <v>28</v>
      </c>
      <c r="L987" s="33" t="s">
        <v>1976</v>
      </c>
      <c r="M987" s="33" t="s">
        <v>37</v>
      </c>
      <c r="N987" s="33" t="s">
        <v>38</v>
      </c>
      <c r="O987" s="33" t="s">
        <v>2099</v>
      </c>
      <c r="P987" s="33">
        <v>85</v>
      </c>
      <c r="Q987" s="33">
        <v>114</v>
      </c>
      <c r="R987" s="12">
        <f t="shared" si="332"/>
        <v>29</v>
      </c>
      <c r="S987" s="12">
        <f>S986+R987</f>
        <v>114</v>
      </c>
      <c r="T987" s="14">
        <v>1.7222348475526001</v>
      </c>
      <c r="U987" s="56">
        <v>-24.254126300000003</v>
      </c>
      <c r="W987" s="57">
        <v>0.18916800900498768</v>
      </c>
      <c r="Y987" s="57">
        <v>3.0133328158053058E-2</v>
      </c>
      <c r="AA987" s="57">
        <f t="shared" si="333"/>
        <v>6.2777004920524515</v>
      </c>
      <c r="AB987" s="19">
        <v>6.78</v>
      </c>
      <c r="AC987" s="17">
        <f t="shared" si="334"/>
        <v>9.4479603773654812</v>
      </c>
      <c r="AD987" s="18">
        <f>AD986+AC987</f>
        <v>107.71213008148747</v>
      </c>
    </row>
    <row r="988" spans="1:30" s="77" customFormat="1" ht="15.75" x14ac:dyDescent="0.25">
      <c r="A988" s="9" t="s">
        <v>2104</v>
      </c>
      <c r="B988" s="10">
        <v>291</v>
      </c>
      <c r="C988" s="11">
        <v>-117.077648</v>
      </c>
      <c r="D988" s="11">
        <v>46.781782</v>
      </c>
      <c r="E988" s="11">
        <v>494072.7745</v>
      </c>
      <c r="F988" s="11">
        <v>5180917.7259999998</v>
      </c>
      <c r="G988" s="11" t="s">
        <v>58</v>
      </c>
      <c r="H988" s="12">
        <v>4</v>
      </c>
      <c r="I988" s="12" t="s">
        <v>117</v>
      </c>
      <c r="J988" s="13" t="s">
        <v>2098</v>
      </c>
      <c r="K988" s="12">
        <v>28</v>
      </c>
      <c r="L988" s="12" t="s">
        <v>1976</v>
      </c>
      <c r="M988" s="12" t="s">
        <v>37</v>
      </c>
      <c r="N988" s="12" t="s">
        <v>40</v>
      </c>
      <c r="O988" s="12" t="s">
        <v>2099</v>
      </c>
      <c r="P988" s="12">
        <v>114</v>
      </c>
      <c r="Q988" s="12">
        <v>144</v>
      </c>
      <c r="R988" s="12">
        <f t="shared" si="332"/>
        <v>30</v>
      </c>
      <c r="S988" s="12">
        <f>S987+R988</f>
        <v>144</v>
      </c>
      <c r="T988" s="14">
        <v>1.6726811499560328</v>
      </c>
      <c r="U988" s="56">
        <v>-24.318506000000006</v>
      </c>
      <c r="W988" s="57">
        <v>0.15648962160706387</v>
      </c>
      <c r="Y988" s="57">
        <v>2.8548563953600215E-2</v>
      </c>
      <c r="AA988" s="57">
        <f t="shared" si="333"/>
        <v>5.4815234090725324</v>
      </c>
      <c r="AB988" s="19">
        <v>6.84</v>
      </c>
      <c r="AC988" s="17">
        <f t="shared" si="334"/>
        <v>7.8527172067766404</v>
      </c>
      <c r="AD988" s="18">
        <f>AD987+AC988</f>
        <v>115.56484728826412</v>
      </c>
    </row>
    <row r="990" spans="1:30" s="77" customFormat="1" ht="15.75" x14ac:dyDescent="0.25">
      <c r="A990" s="9" t="s">
        <v>2111</v>
      </c>
      <c r="B990" s="10">
        <v>293</v>
      </c>
      <c r="C990" s="11">
        <v>-117.076812</v>
      </c>
      <c r="D990" s="11">
        <v>46.78172</v>
      </c>
      <c r="E990" s="11">
        <v>494136.5834</v>
      </c>
      <c r="F990" s="11">
        <v>5180910.7740000002</v>
      </c>
      <c r="G990" s="11" t="s">
        <v>58</v>
      </c>
      <c r="H990" s="12">
        <v>5</v>
      </c>
      <c r="I990" s="12" t="s">
        <v>117</v>
      </c>
      <c r="J990" s="13" t="s">
        <v>2112</v>
      </c>
      <c r="K990" s="12">
        <v>30</v>
      </c>
      <c r="L990" s="12" t="s">
        <v>1976</v>
      </c>
      <c r="M990" s="12" t="s">
        <v>31</v>
      </c>
      <c r="N990" s="12" t="s">
        <v>31</v>
      </c>
      <c r="O990" s="12" t="s">
        <v>2113</v>
      </c>
      <c r="P990" s="12">
        <v>0</v>
      </c>
      <c r="Q990" s="12">
        <v>11</v>
      </c>
      <c r="R990" s="12">
        <f t="shared" ref="R990:R994" si="335">Q990-P990</f>
        <v>11</v>
      </c>
      <c r="S990" s="12">
        <f>R990</f>
        <v>11</v>
      </c>
      <c r="T990" s="14">
        <v>1.359373114789157</v>
      </c>
      <c r="U990" s="56">
        <v>-26.129312800000001</v>
      </c>
      <c r="W990" s="57">
        <v>1.5666609723440603</v>
      </c>
      <c r="Y990" s="57">
        <v>0.13857149452883327</v>
      </c>
      <c r="AA990" s="57">
        <f>W990/Y990</f>
        <v>11.305795450002</v>
      </c>
      <c r="AB990" s="19">
        <v>4.7699999999999996</v>
      </c>
      <c r="AC990" s="17">
        <f>R990*T990*W990</f>
        <v>23.426444863733501</v>
      </c>
      <c r="AD990" s="18">
        <f>AC990</f>
        <v>23.426444863733501</v>
      </c>
    </row>
    <row r="991" spans="1:30" s="77" customFormat="1" ht="15.75" x14ac:dyDescent="0.25">
      <c r="A991" s="9" t="s">
        <v>2114</v>
      </c>
      <c r="B991" s="10">
        <v>293</v>
      </c>
      <c r="C991" s="11">
        <v>-117.076812</v>
      </c>
      <c r="D991" s="11">
        <v>46.78172</v>
      </c>
      <c r="E991" s="11">
        <v>494136.5834</v>
      </c>
      <c r="F991" s="11">
        <v>5180910.7740000002</v>
      </c>
      <c r="G991" s="11" t="s">
        <v>58</v>
      </c>
      <c r="H991" s="12">
        <v>5</v>
      </c>
      <c r="I991" s="12" t="s">
        <v>117</v>
      </c>
      <c r="J991" s="13" t="s">
        <v>2112</v>
      </c>
      <c r="K991" s="12">
        <v>30</v>
      </c>
      <c r="L991" s="12" t="s">
        <v>1976</v>
      </c>
      <c r="M991" s="12" t="s">
        <v>29</v>
      </c>
      <c r="N991" s="12" t="s">
        <v>29</v>
      </c>
      <c r="O991" s="12" t="s">
        <v>2113</v>
      </c>
      <c r="P991" s="12">
        <v>11</v>
      </c>
      <c r="Q991" s="12">
        <v>36</v>
      </c>
      <c r="R991" s="12">
        <f t="shared" si="335"/>
        <v>25</v>
      </c>
      <c r="S991" s="12">
        <f>S990+R991</f>
        <v>36</v>
      </c>
      <c r="T991" s="14">
        <v>1.4520401761149637</v>
      </c>
      <c r="U991" s="56">
        <v>-25.407851399999998</v>
      </c>
      <c r="W991" s="57">
        <v>0.86799494717501158</v>
      </c>
      <c r="Y991" s="57">
        <v>8.751125401929262E-2</v>
      </c>
      <c r="AA991" s="57">
        <f>W991/Y991</f>
        <v>9.9186665406903494</v>
      </c>
      <c r="AB991" s="19">
        <v>5.98</v>
      </c>
      <c r="AC991" s="17">
        <f>R991*T991*W991</f>
        <v>31.50908839907256</v>
      </c>
      <c r="AD991" s="18">
        <f>AD990+AC991</f>
        <v>54.935533262806061</v>
      </c>
    </row>
    <row r="992" spans="1:30" s="77" customFormat="1" ht="15.75" x14ac:dyDescent="0.25">
      <c r="A992" s="9" t="s">
        <v>2115</v>
      </c>
      <c r="B992" s="10">
        <v>293</v>
      </c>
      <c r="C992" s="11">
        <v>-117.076812</v>
      </c>
      <c r="D992" s="11">
        <v>46.78172</v>
      </c>
      <c r="E992" s="11">
        <v>494136.5834</v>
      </c>
      <c r="F992" s="11">
        <v>5180910.7740000002</v>
      </c>
      <c r="G992" s="11" t="s">
        <v>58</v>
      </c>
      <c r="H992" s="12">
        <v>5</v>
      </c>
      <c r="I992" s="12" t="s">
        <v>117</v>
      </c>
      <c r="J992" s="13" t="s">
        <v>2112</v>
      </c>
      <c r="K992" s="12">
        <v>30</v>
      </c>
      <c r="L992" s="12" t="s">
        <v>1976</v>
      </c>
      <c r="M992" s="12" t="s">
        <v>66</v>
      </c>
      <c r="N992" s="12" t="s">
        <v>67</v>
      </c>
      <c r="O992" s="12" t="s">
        <v>2113</v>
      </c>
      <c r="P992" s="12">
        <v>36</v>
      </c>
      <c r="Q992" s="12">
        <v>79</v>
      </c>
      <c r="R992" s="12">
        <f t="shared" si="335"/>
        <v>43</v>
      </c>
      <c r="S992" s="12">
        <f>S991+R992</f>
        <v>79</v>
      </c>
      <c r="T992" s="14">
        <v>1.4226959834823956</v>
      </c>
      <c r="U992" s="56">
        <v>-24.706828000000002</v>
      </c>
      <c r="W992" s="57">
        <v>0.39823454118794388</v>
      </c>
      <c r="Y992" s="57">
        <v>4.8346691859933559E-2</v>
      </c>
      <c r="AA992" s="57">
        <f>W992/Y992</f>
        <v>8.2370587493696448</v>
      </c>
      <c r="AB992" s="19">
        <v>6.55</v>
      </c>
      <c r="AC992" s="17">
        <f>R992*T992*W992</f>
        <v>24.362367335977822</v>
      </c>
      <c r="AD992" s="18">
        <f>AD991+AC992</f>
        <v>79.297900598783883</v>
      </c>
    </row>
    <row r="993" spans="1:30" s="77" customFormat="1" ht="15.75" x14ac:dyDescent="0.25">
      <c r="A993" s="9" t="s">
        <v>2116</v>
      </c>
      <c r="B993" s="10">
        <v>293</v>
      </c>
      <c r="C993" s="11">
        <v>-117.076812</v>
      </c>
      <c r="D993" s="11">
        <v>46.78172</v>
      </c>
      <c r="E993" s="11">
        <v>494136.5834</v>
      </c>
      <c r="F993" s="11">
        <v>5180910.7740000002</v>
      </c>
      <c r="G993" s="11" t="s">
        <v>58</v>
      </c>
      <c r="H993" s="12">
        <v>5</v>
      </c>
      <c r="I993" s="12" t="s">
        <v>117</v>
      </c>
      <c r="J993" s="13" t="s">
        <v>2112</v>
      </c>
      <c r="K993" s="12">
        <v>30</v>
      </c>
      <c r="L993" s="12" t="s">
        <v>1976</v>
      </c>
      <c r="M993" s="12" t="s">
        <v>66</v>
      </c>
      <c r="N993" s="12" t="s">
        <v>69</v>
      </c>
      <c r="O993" s="12" t="s">
        <v>2113</v>
      </c>
      <c r="P993" s="12">
        <v>79</v>
      </c>
      <c r="Q993" s="12">
        <v>117</v>
      </c>
      <c r="R993" s="12">
        <f t="shared" si="335"/>
        <v>38</v>
      </c>
      <c r="S993" s="12">
        <f>S992+R993</f>
        <v>117</v>
      </c>
      <c r="T993" s="14">
        <v>1.5736183230212644</v>
      </c>
      <c r="U993" s="56">
        <v>-24.1795276</v>
      </c>
      <c r="W993" s="57">
        <v>0.25274276334042356</v>
      </c>
      <c r="Y993" s="57">
        <v>3.8792194580597426E-2</v>
      </c>
      <c r="AA993" s="57">
        <f>W993/Y993</f>
        <v>6.5152994326038245</v>
      </c>
      <c r="AB993" s="19">
        <v>6.78</v>
      </c>
      <c r="AC993" s="17">
        <f>R993*T993*W993</f>
        <v>15.113384449333669</v>
      </c>
      <c r="AD993" s="18">
        <f>AD992+AC993</f>
        <v>94.411285048117549</v>
      </c>
    </row>
    <row r="994" spans="1:30" s="77" customFormat="1" ht="15.75" x14ac:dyDescent="0.25">
      <c r="A994" s="9" t="s">
        <v>2117</v>
      </c>
      <c r="B994" s="10">
        <v>293</v>
      </c>
      <c r="C994" s="11">
        <v>-117.076812</v>
      </c>
      <c r="D994" s="11">
        <v>46.78172</v>
      </c>
      <c r="E994" s="11">
        <v>494136.5834</v>
      </c>
      <c r="F994" s="11">
        <v>5180910.7740000002</v>
      </c>
      <c r="G994" s="11" t="s">
        <v>58</v>
      </c>
      <c r="H994" s="12">
        <v>5</v>
      </c>
      <c r="I994" s="12" t="s">
        <v>117</v>
      </c>
      <c r="J994" s="13" t="s">
        <v>2112</v>
      </c>
      <c r="K994" s="12">
        <v>30</v>
      </c>
      <c r="L994" s="12" t="s">
        <v>1976</v>
      </c>
      <c r="M994" s="12" t="s">
        <v>66</v>
      </c>
      <c r="N994" s="12" t="s">
        <v>85</v>
      </c>
      <c r="O994" s="12" t="s">
        <v>2113</v>
      </c>
      <c r="P994" s="12">
        <v>117</v>
      </c>
      <c r="Q994" s="12">
        <v>153</v>
      </c>
      <c r="R994" s="12">
        <f t="shared" si="335"/>
        <v>36</v>
      </c>
      <c r="S994" s="12">
        <f>S993+R994</f>
        <v>153</v>
      </c>
      <c r="T994" s="14">
        <v>1.6780974669705828</v>
      </c>
      <c r="U994" s="56">
        <v>-24.571937200000001</v>
      </c>
      <c r="W994" s="57">
        <v>0.19127424040197849</v>
      </c>
      <c r="Y994" s="57">
        <v>4.2626992227369077E-2</v>
      </c>
      <c r="AA994" s="57">
        <f>W994/Y994</f>
        <v>4.4871624857258636</v>
      </c>
      <c r="AB994" s="19">
        <v>6.95</v>
      </c>
      <c r="AC994" s="17">
        <f>R994*T994*W994</f>
        <v>11.555165459350167</v>
      </c>
      <c r="AD994" s="18">
        <f>AD993+AC994</f>
        <v>105.96645050746771</v>
      </c>
    </row>
    <row r="996" spans="1:30" s="77" customFormat="1" ht="15.75" x14ac:dyDescent="0.25">
      <c r="A996" s="9" t="s">
        <v>2124</v>
      </c>
      <c r="B996" s="10">
        <v>298</v>
      </c>
      <c r="C996" s="11">
        <v>-117.08511799999999</v>
      </c>
      <c r="D996" s="11">
        <v>46.782215999999998</v>
      </c>
      <c r="E996" s="11">
        <v>493502.60759999999</v>
      </c>
      <c r="F996" s="11">
        <v>5180966.5439999998</v>
      </c>
      <c r="G996" s="11" t="s">
        <v>58</v>
      </c>
      <c r="H996" s="12">
        <v>1</v>
      </c>
      <c r="I996" s="12" t="s">
        <v>29</v>
      </c>
      <c r="J996" s="13" t="s">
        <v>2125</v>
      </c>
      <c r="K996" s="12">
        <v>10</v>
      </c>
      <c r="L996" s="12" t="s">
        <v>2126</v>
      </c>
      <c r="M996" s="12" t="s">
        <v>31</v>
      </c>
      <c r="N996" s="12" t="s">
        <v>31</v>
      </c>
      <c r="O996" s="12" t="s">
        <v>2127</v>
      </c>
      <c r="P996" s="12">
        <v>0</v>
      </c>
      <c r="Q996" s="12">
        <v>25</v>
      </c>
      <c r="R996" s="12">
        <f t="shared" ref="R996:R1000" si="336">Q996-P996</f>
        <v>25</v>
      </c>
      <c r="S996" s="12">
        <f>R996</f>
        <v>25</v>
      </c>
      <c r="T996" s="14">
        <v>1.3004450928199334</v>
      </c>
      <c r="U996" s="56">
        <v>-26.091502500000004</v>
      </c>
      <c r="W996" s="57">
        <v>1.7190862462006078</v>
      </c>
      <c r="Y996" s="57">
        <v>0.15026785714285712</v>
      </c>
      <c r="AA996" s="57">
        <f>W996/Y996</f>
        <v>11.440146142273802</v>
      </c>
      <c r="AB996" s="19">
        <v>4.7699999999999996</v>
      </c>
      <c r="AC996" s="17">
        <f>R996*T996*W996</f>
        <v>55.8894318251455</v>
      </c>
      <c r="AD996" s="18">
        <f>AC996</f>
        <v>55.8894318251455</v>
      </c>
    </row>
    <row r="997" spans="1:30" s="77" customFormat="1" ht="15.75" x14ac:dyDescent="0.25">
      <c r="A997" s="9" t="s">
        <v>2128</v>
      </c>
      <c r="B997" s="10">
        <v>298</v>
      </c>
      <c r="C997" s="11">
        <v>-117.08511799999999</v>
      </c>
      <c r="D997" s="11">
        <v>46.782215999999998</v>
      </c>
      <c r="E997" s="11">
        <v>493502.60759999999</v>
      </c>
      <c r="F997" s="11">
        <v>5180966.5439999998</v>
      </c>
      <c r="G997" s="11" t="s">
        <v>58</v>
      </c>
      <c r="H997" s="12">
        <v>1</v>
      </c>
      <c r="I997" s="12" t="s">
        <v>29</v>
      </c>
      <c r="J997" s="13" t="s">
        <v>2125</v>
      </c>
      <c r="K997" s="12">
        <v>10</v>
      </c>
      <c r="L997" s="12" t="s">
        <v>2126</v>
      </c>
      <c r="M997" s="12" t="s">
        <v>29</v>
      </c>
      <c r="N997" s="12" t="s">
        <v>29</v>
      </c>
      <c r="O997" s="12" t="s">
        <v>2127</v>
      </c>
      <c r="P997" s="12">
        <v>25</v>
      </c>
      <c r="Q997" s="12">
        <v>42</v>
      </c>
      <c r="R997" s="12">
        <f t="shared" si="336"/>
        <v>17</v>
      </c>
      <c r="S997" s="12">
        <f>S996+R997</f>
        <v>42</v>
      </c>
      <c r="T997" s="14">
        <v>1.2652671693688866</v>
      </c>
      <c r="U997" s="56">
        <v>-25.470187299999999</v>
      </c>
      <c r="W997" s="57">
        <v>1.1901883782291218</v>
      </c>
      <c r="Y997" s="57">
        <v>0.1292004663434988</v>
      </c>
      <c r="AA997" s="57">
        <f>W997/Y997</f>
        <v>9.2119511013592454</v>
      </c>
      <c r="AB997" s="19">
        <v>6.01</v>
      </c>
      <c r="AC997" s="17">
        <f>R997*T997*W997</f>
        <v>25.600406765741013</v>
      </c>
      <c r="AD997" s="18">
        <f>AD996+AC997</f>
        <v>81.489838590886507</v>
      </c>
    </row>
    <row r="998" spans="1:30" s="77" customFormat="1" ht="15.75" x14ac:dyDescent="0.25">
      <c r="A998" s="9" t="s">
        <v>2129</v>
      </c>
      <c r="B998" s="10">
        <v>298</v>
      </c>
      <c r="C998" s="11">
        <v>-117.08511799999999</v>
      </c>
      <c r="D998" s="11">
        <v>46.782215999999998</v>
      </c>
      <c r="E998" s="11">
        <v>493502.60759999999</v>
      </c>
      <c r="F998" s="11">
        <v>5180966.5439999998</v>
      </c>
      <c r="G998" s="11" t="s">
        <v>58</v>
      </c>
      <c r="H998" s="12">
        <v>1</v>
      </c>
      <c r="I998" s="12" t="s">
        <v>29</v>
      </c>
      <c r="J998" s="13" t="s">
        <v>2125</v>
      </c>
      <c r="K998" s="12">
        <v>10</v>
      </c>
      <c r="L998" s="12" t="s">
        <v>2126</v>
      </c>
      <c r="M998" s="12" t="s">
        <v>66</v>
      </c>
      <c r="N998" s="12" t="s">
        <v>67</v>
      </c>
      <c r="O998" s="12" t="s">
        <v>2127</v>
      </c>
      <c r="P998" s="12">
        <v>42</v>
      </c>
      <c r="Q998" s="12">
        <v>84</v>
      </c>
      <c r="R998" s="12">
        <f t="shared" si="336"/>
        <v>42</v>
      </c>
      <c r="S998" s="12">
        <f>S997+R998</f>
        <v>84</v>
      </c>
      <c r="T998" s="14">
        <v>1.3534801618773267</v>
      </c>
      <c r="U998" s="56">
        <v>-25.295442399999999</v>
      </c>
      <c r="W998" s="57">
        <v>0.58984055111743594</v>
      </c>
      <c r="Y998" s="57">
        <v>6.5815841392024316E-2</v>
      </c>
      <c r="AA998" s="57">
        <f>W998/Y998</f>
        <v>8.961984510752055</v>
      </c>
      <c r="AB998" s="19">
        <v>6.59</v>
      </c>
      <c r="AC998" s="17">
        <f>R998*T998*W998</f>
        <v>33.53017435354603</v>
      </c>
      <c r="AD998" s="18">
        <f>AD997+AC998</f>
        <v>115.02001294443254</v>
      </c>
    </row>
    <row r="999" spans="1:30" s="77" customFormat="1" ht="15.75" x14ac:dyDescent="0.25">
      <c r="A999" s="9" t="s">
        <v>2130</v>
      </c>
      <c r="B999" s="10">
        <v>298</v>
      </c>
      <c r="C999" s="11">
        <v>-117.08511799999999</v>
      </c>
      <c r="D999" s="11">
        <v>46.782215999999998</v>
      </c>
      <c r="E999" s="11">
        <v>493502.60759999999</v>
      </c>
      <c r="F999" s="11">
        <v>5180966.5439999998</v>
      </c>
      <c r="G999" s="11" t="s">
        <v>58</v>
      </c>
      <c r="H999" s="12">
        <v>1</v>
      </c>
      <c r="I999" s="12" t="s">
        <v>29</v>
      </c>
      <c r="J999" s="13" t="s">
        <v>2125</v>
      </c>
      <c r="K999" s="12">
        <v>10</v>
      </c>
      <c r="L999" s="12" t="s">
        <v>2126</v>
      </c>
      <c r="M999" s="12" t="s">
        <v>66</v>
      </c>
      <c r="N999" s="12" t="s">
        <v>736</v>
      </c>
      <c r="O999" s="12" t="s">
        <v>2127</v>
      </c>
      <c r="P999" s="12">
        <v>84</v>
      </c>
      <c r="Q999" s="12">
        <v>128</v>
      </c>
      <c r="R999" s="12">
        <f t="shared" si="336"/>
        <v>44</v>
      </c>
      <c r="S999" s="12">
        <f>S998+R999</f>
        <v>128</v>
      </c>
      <c r="T999" s="14">
        <v>1.5377724677257933</v>
      </c>
      <c r="U999" s="56">
        <v>-25.064493000000006</v>
      </c>
      <c r="W999" s="57">
        <v>0.34187100017401062</v>
      </c>
      <c r="Y999" s="57">
        <v>5.611028402389745E-2</v>
      </c>
      <c r="AA999" s="57">
        <f>W999/Y999</f>
        <v>6.092840307641417</v>
      </c>
      <c r="AB999" s="19">
        <v>6.83</v>
      </c>
      <c r="AC999" s="17">
        <f>R999*T999*W999</f>
        <v>23.131671709584833</v>
      </c>
      <c r="AD999" s="18">
        <f>AD998+AC999</f>
        <v>138.15168465401737</v>
      </c>
    </row>
    <row r="1000" spans="1:30" s="61" customFormat="1" ht="15.75" x14ac:dyDescent="0.25">
      <c r="A1000" s="21" t="s">
        <v>2131</v>
      </c>
      <c r="B1000" s="38">
        <v>298</v>
      </c>
      <c r="C1000" s="45">
        <v>-117.08511799999999</v>
      </c>
      <c r="D1000" s="45">
        <v>46.782215999999998</v>
      </c>
      <c r="E1000" s="45">
        <v>493502.60759999999</v>
      </c>
      <c r="F1000" s="45">
        <v>5180966.5439999998</v>
      </c>
      <c r="G1000" s="45" t="s">
        <v>58</v>
      </c>
      <c r="H1000" s="33">
        <v>1</v>
      </c>
      <c r="I1000" s="33" t="s">
        <v>29</v>
      </c>
      <c r="J1000" s="35" t="s">
        <v>2125</v>
      </c>
      <c r="K1000" s="33">
        <v>10</v>
      </c>
      <c r="L1000" s="33" t="s">
        <v>2126</v>
      </c>
      <c r="M1000" s="33" t="s">
        <v>66</v>
      </c>
      <c r="N1000" s="33" t="s">
        <v>738</v>
      </c>
      <c r="O1000" s="33" t="s">
        <v>2127</v>
      </c>
      <c r="P1000" s="33">
        <v>128</v>
      </c>
      <c r="Q1000" s="33">
        <v>152</v>
      </c>
      <c r="R1000" s="33">
        <f t="shared" si="336"/>
        <v>24</v>
      </c>
      <c r="S1000" s="33">
        <f>S999+R1000</f>
        <v>152</v>
      </c>
      <c r="T1000" s="14">
        <v>1.7889181389928088</v>
      </c>
      <c r="U1000" s="67">
        <v>-24.655733000000005</v>
      </c>
      <c r="W1000" s="68">
        <v>0.24009271899886236</v>
      </c>
      <c r="Y1000" s="68">
        <v>4.0156996587030716E-2</v>
      </c>
      <c r="AA1000" s="68">
        <f>W1000/Y1000</f>
        <v>5.9788514930024368</v>
      </c>
      <c r="AB1000" s="71">
        <v>6.94</v>
      </c>
      <c r="AC1000" s="69">
        <f>R1000*T1000*W1000</f>
        <v>10.308149281372037</v>
      </c>
      <c r="AD1000" s="70">
        <f>AD999+AC1000</f>
        <v>148.45983393538941</v>
      </c>
    </row>
    <row r="1002" spans="1:30" s="77" customFormat="1" ht="15.75" x14ac:dyDescent="0.25">
      <c r="A1002" s="9" t="s">
        <v>2138</v>
      </c>
      <c r="B1002" s="10">
        <v>300</v>
      </c>
      <c r="C1002" s="11">
        <v>-117.084282</v>
      </c>
      <c r="D1002" s="11">
        <v>46.782153000000001</v>
      </c>
      <c r="E1002" s="11">
        <v>493566.41519999999</v>
      </c>
      <c r="F1002" s="11">
        <v>5180959.4740000004</v>
      </c>
      <c r="G1002" s="11" t="s">
        <v>512</v>
      </c>
      <c r="H1002" s="12">
        <v>3</v>
      </c>
      <c r="I1002" s="12" t="s">
        <v>29</v>
      </c>
      <c r="J1002" s="13" t="s">
        <v>2139</v>
      </c>
      <c r="K1002" s="12">
        <v>12</v>
      </c>
      <c r="L1002" s="12" t="s">
        <v>2126</v>
      </c>
      <c r="M1002" s="12" t="s">
        <v>31</v>
      </c>
      <c r="N1002" s="12" t="s">
        <v>31</v>
      </c>
      <c r="O1002" s="12" t="s">
        <v>2140</v>
      </c>
      <c r="P1002" s="12">
        <v>0</v>
      </c>
      <c r="Q1002" s="12">
        <v>14</v>
      </c>
      <c r="R1002" s="12">
        <f t="shared" ref="R1002:R1006" si="337">Q1002-P1002</f>
        <v>14</v>
      </c>
      <c r="S1002" s="12">
        <f>R1002</f>
        <v>14</v>
      </c>
      <c r="T1002" s="14">
        <v>1.1102655935222006</v>
      </c>
      <c r="U1002" s="56">
        <v>-26.313254800000003</v>
      </c>
      <c r="W1002" s="57">
        <v>2.3005730232558137</v>
      </c>
      <c r="Y1002" s="57">
        <v>0.19897116279069768</v>
      </c>
      <c r="AA1002" s="57">
        <f>W1002/Y1002</f>
        <v>11.562343964767594</v>
      </c>
      <c r="AB1002" s="19">
        <v>4.87</v>
      </c>
      <c r="AC1002" s="17">
        <f>R1002*T1002*W1002</f>
        <v>35.759459023487913</v>
      </c>
      <c r="AD1002" s="18">
        <f>AC1002</f>
        <v>35.759459023487913</v>
      </c>
    </row>
    <row r="1003" spans="1:30" s="77" customFormat="1" ht="15.75" x14ac:dyDescent="0.25">
      <c r="A1003" s="9" t="s">
        <v>2141</v>
      </c>
      <c r="B1003" s="10">
        <v>300</v>
      </c>
      <c r="C1003" s="11">
        <v>-117.084282</v>
      </c>
      <c r="D1003" s="11">
        <v>46.782153000000001</v>
      </c>
      <c r="E1003" s="11">
        <v>493566.41519999999</v>
      </c>
      <c r="F1003" s="11">
        <v>5180959.4740000004</v>
      </c>
      <c r="G1003" s="11" t="s">
        <v>512</v>
      </c>
      <c r="H1003" s="12">
        <v>3</v>
      </c>
      <c r="I1003" s="12" t="s">
        <v>29</v>
      </c>
      <c r="J1003" s="13" t="s">
        <v>2139</v>
      </c>
      <c r="K1003" s="12">
        <v>12</v>
      </c>
      <c r="L1003" s="12" t="s">
        <v>2126</v>
      </c>
      <c r="M1003" s="12" t="s">
        <v>29</v>
      </c>
      <c r="N1003" s="12" t="s">
        <v>29</v>
      </c>
      <c r="O1003" s="12" t="s">
        <v>2140</v>
      </c>
      <c r="P1003" s="12">
        <v>14</v>
      </c>
      <c r="Q1003" s="12">
        <v>34</v>
      </c>
      <c r="R1003" s="12">
        <f t="shared" si="337"/>
        <v>20</v>
      </c>
      <c r="S1003" s="12">
        <f>S1002+R1003</f>
        <v>34</v>
      </c>
      <c r="T1003" s="14">
        <v>1.198697835060482</v>
      </c>
      <c r="U1003" s="56">
        <v>-25.421136100000005</v>
      </c>
      <c r="W1003" s="57">
        <v>1.4179110295803714</v>
      </c>
      <c r="Y1003" s="57">
        <v>0.14071451501949092</v>
      </c>
      <c r="AA1003" s="57">
        <f>W1003/Y1003</f>
        <v>10.076508662833902</v>
      </c>
      <c r="AB1003" s="19">
        <v>5.69</v>
      </c>
      <c r="AC1003" s="17">
        <f>R1003*T1003*W1003</f>
        <v>33.992937629327407</v>
      </c>
      <c r="AD1003" s="18">
        <f>AD1002+AC1003</f>
        <v>69.752396652815321</v>
      </c>
    </row>
    <row r="1004" spans="1:30" s="77" customFormat="1" ht="15.75" x14ac:dyDescent="0.25">
      <c r="A1004" s="9" t="s">
        <v>2142</v>
      </c>
      <c r="B1004" s="10">
        <v>300</v>
      </c>
      <c r="C1004" s="11">
        <v>-117.084282</v>
      </c>
      <c r="D1004" s="11">
        <v>46.782153000000001</v>
      </c>
      <c r="E1004" s="11">
        <v>493566.41519999999</v>
      </c>
      <c r="F1004" s="11">
        <v>5180959.4740000004</v>
      </c>
      <c r="G1004" s="11" t="s">
        <v>512</v>
      </c>
      <c r="H1004" s="12">
        <v>3</v>
      </c>
      <c r="I1004" s="12" t="s">
        <v>29</v>
      </c>
      <c r="J1004" s="13" t="s">
        <v>2139</v>
      </c>
      <c r="K1004" s="12">
        <v>12</v>
      </c>
      <c r="L1004" s="12" t="s">
        <v>2126</v>
      </c>
      <c r="M1004" s="12" t="s">
        <v>64</v>
      </c>
      <c r="N1004" s="12" t="s">
        <v>64</v>
      </c>
      <c r="O1004" s="12" t="s">
        <v>2140</v>
      </c>
      <c r="P1004" s="12">
        <v>34</v>
      </c>
      <c r="Q1004" s="12">
        <v>70</v>
      </c>
      <c r="R1004" s="12">
        <f t="shared" si="337"/>
        <v>36</v>
      </c>
      <c r="S1004" s="12">
        <f>S1003+R1004</f>
        <v>70</v>
      </c>
      <c r="T1004" s="14">
        <v>1.1966324128389336</v>
      </c>
      <c r="U1004" s="56">
        <v>-25.295442399999999</v>
      </c>
      <c r="W1004" s="57">
        <v>0.87963280458994253</v>
      </c>
      <c r="Y1004" s="57">
        <v>9.0107323658454266E-2</v>
      </c>
      <c r="AA1004" s="57">
        <f>W1004/Y1004</f>
        <v>9.7620567216504099</v>
      </c>
      <c r="AB1004" s="19">
        <v>6.41</v>
      </c>
      <c r="AC1004" s="17">
        <f>R1004*T1004*W1004</f>
        <v>37.893496513274684</v>
      </c>
      <c r="AD1004" s="18">
        <f>AD1003+AC1004</f>
        <v>107.64589316609</v>
      </c>
    </row>
    <row r="1005" spans="1:30" s="77" customFormat="1" ht="15.75" x14ac:dyDescent="0.25">
      <c r="A1005" s="9" t="s">
        <v>2143</v>
      </c>
      <c r="B1005" s="10">
        <v>300</v>
      </c>
      <c r="C1005" s="11">
        <v>-117.084282</v>
      </c>
      <c r="D1005" s="11">
        <v>46.782153000000001</v>
      </c>
      <c r="E1005" s="11">
        <v>493566.41519999999</v>
      </c>
      <c r="F1005" s="11">
        <v>5180959.4740000004</v>
      </c>
      <c r="G1005" s="11" t="s">
        <v>512</v>
      </c>
      <c r="H1005" s="12">
        <v>3</v>
      </c>
      <c r="I1005" s="12" t="s">
        <v>29</v>
      </c>
      <c r="J1005" s="13" t="s">
        <v>2139</v>
      </c>
      <c r="K1005" s="12">
        <v>12</v>
      </c>
      <c r="L1005" s="12" t="s">
        <v>2126</v>
      </c>
      <c r="M1005" s="12" t="s">
        <v>165</v>
      </c>
      <c r="N1005" s="12" t="s">
        <v>165</v>
      </c>
      <c r="O1005" s="12" t="s">
        <v>2140</v>
      </c>
      <c r="P1005" s="12">
        <v>70</v>
      </c>
      <c r="Q1005" s="12">
        <v>108</v>
      </c>
      <c r="R1005" s="12">
        <f t="shared" si="337"/>
        <v>38</v>
      </c>
      <c r="S1005" s="12">
        <f>S1004+R1005</f>
        <v>108</v>
      </c>
      <c r="T1005" s="14">
        <v>1.5205775823239036</v>
      </c>
      <c r="U1005" s="56">
        <v>-25.131938400000003</v>
      </c>
      <c r="W1005" s="57">
        <v>0.40131313626885812</v>
      </c>
      <c r="Y1005" s="57">
        <v>5.9810131240034342E-2</v>
      </c>
      <c r="AA1005" s="57">
        <f>W1005/Y1005</f>
        <v>6.7097852478918538</v>
      </c>
      <c r="AB1005" s="19">
        <v>6.73</v>
      </c>
      <c r="AC1005" s="17">
        <f>R1005*T1005*W1005</f>
        <v>23.188654823095895</v>
      </c>
      <c r="AD1005" s="18">
        <f>AD1004+AC1005</f>
        <v>130.83454798918589</v>
      </c>
    </row>
    <row r="1006" spans="1:30" s="77" customFormat="1" ht="15.75" x14ac:dyDescent="0.25">
      <c r="A1006" s="9" t="s">
        <v>2144</v>
      </c>
      <c r="B1006" s="10">
        <v>300</v>
      </c>
      <c r="C1006" s="11">
        <v>-117.084282</v>
      </c>
      <c r="D1006" s="11">
        <v>46.782153000000001</v>
      </c>
      <c r="E1006" s="11">
        <v>493566.41519999999</v>
      </c>
      <c r="F1006" s="11">
        <v>5180959.4740000004</v>
      </c>
      <c r="G1006" s="11" t="s">
        <v>512</v>
      </c>
      <c r="H1006" s="12">
        <v>3</v>
      </c>
      <c r="I1006" s="12" t="s">
        <v>29</v>
      </c>
      <c r="J1006" s="13" t="s">
        <v>2139</v>
      </c>
      <c r="K1006" s="12">
        <v>12</v>
      </c>
      <c r="L1006" s="12" t="s">
        <v>2126</v>
      </c>
      <c r="M1006" s="12" t="s">
        <v>66</v>
      </c>
      <c r="N1006" s="33" t="s">
        <v>85</v>
      </c>
      <c r="O1006" s="33" t="s">
        <v>2140</v>
      </c>
      <c r="P1006" s="33">
        <v>108</v>
      </c>
      <c r="Q1006" s="33">
        <v>150</v>
      </c>
      <c r="R1006" s="12">
        <f t="shared" si="337"/>
        <v>42</v>
      </c>
      <c r="S1006" s="12">
        <f>S1005+R1006</f>
        <v>150</v>
      </c>
      <c r="T1006" s="14">
        <v>1.5614118319480548</v>
      </c>
      <c r="U1006" s="56">
        <v>-24.533105000000006</v>
      </c>
      <c r="W1006" s="57">
        <v>0.24891940298507462</v>
      </c>
      <c r="Y1006" s="57">
        <v>4.1065074626865677E-2</v>
      </c>
      <c r="AA1006" s="57">
        <f>W1006/Y1006</f>
        <v>6.0615840893230972</v>
      </c>
      <c r="AB1006" s="19">
        <v>6.97</v>
      </c>
      <c r="AC1006" s="17">
        <f>R1006*T1006*W1006</f>
        <v>16.323959442938342</v>
      </c>
      <c r="AD1006" s="18">
        <f>AD1005+AC1006</f>
        <v>147.15850743212422</v>
      </c>
    </row>
    <row r="1008" spans="1:30" s="77" customFormat="1" ht="15.75" x14ac:dyDescent="0.25">
      <c r="A1008" s="9" t="s">
        <v>2151</v>
      </c>
      <c r="B1008" s="10">
        <v>302</v>
      </c>
      <c r="C1008" s="11">
        <v>-117.083446</v>
      </c>
      <c r="D1008" s="11">
        <v>46.782169000000003</v>
      </c>
      <c r="E1008" s="11">
        <v>493630.23239999998</v>
      </c>
      <c r="F1008" s="11">
        <v>5180961.1840000004</v>
      </c>
      <c r="G1008" s="11" t="s">
        <v>58</v>
      </c>
      <c r="H1008" s="12">
        <v>5</v>
      </c>
      <c r="I1008" s="12" t="s">
        <v>29</v>
      </c>
      <c r="J1008" s="13" t="s">
        <v>2152</v>
      </c>
      <c r="K1008" s="12">
        <v>14</v>
      </c>
      <c r="L1008" s="12" t="s">
        <v>2126</v>
      </c>
      <c r="M1008" s="12" t="s">
        <v>31</v>
      </c>
      <c r="N1008" s="12" t="s">
        <v>31</v>
      </c>
      <c r="O1008" s="12" t="s">
        <v>2153</v>
      </c>
      <c r="P1008" s="12">
        <v>0</v>
      </c>
      <c r="Q1008" s="12">
        <v>15</v>
      </c>
      <c r="R1008" s="12">
        <f t="shared" ref="R1008:R1013" si="338">Q1008-P1008</f>
        <v>15</v>
      </c>
      <c r="S1008" s="12">
        <f>R1008</f>
        <v>15</v>
      </c>
      <c r="T1008" s="14">
        <v>1.2773013115119871</v>
      </c>
      <c r="U1008" s="56">
        <v>-26.262159800000006</v>
      </c>
      <c r="W1008" s="57">
        <v>2.1577600859626846</v>
      </c>
      <c r="Y1008" s="57">
        <v>0.18691022760574386</v>
      </c>
      <c r="AA1008" s="57">
        <f t="shared" ref="AA1008:AA1013" si="339">W1008/Y1008</f>
        <v>11.544366049963418</v>
      </c>
      <c r="AB1008" s="19">
        <v>5.24</v>
      </c>
      <c r="AC1008" s="17">
        <f t="shared" ref="AC1008:AC1013" si="340">R1008*T1008*W1008</f>
        <v>41.34164681592533</v>
      </c>
      <c r="AD1008" s="18">
        <f>AC1008</f>
        <v>41.34164681592533</v>
      </c>
    </row>
    <row r="1009" spans="1:30" s="77" customFormat="1" ht="15.75" x14ac:dyDescent="0.25">
      <c r="A1009" s="9" t="s">
        <v>2154</v>
      </c>
      <c r="B1009" s="10">
        <v>302</v>
      </c>
      <c r="C1009" s="11">
        <v>-117.083446</v>
      </c>
      <c r="D1009" s="11">
        <v>46.782169000000003</v>
      </c>
      <c r="E1009" s="11">
        <v>493630.23239999998</v>
      </c>
      <c r="F1009" s="11">
        <v>5180961.1840000004</v>
      </c>
      <c r="G1009" s="11" t="s">
        <v>58</v>
      </c>
      <c r="H1009" s="12">
        <v>5</v>
      </c>
      <c r="I1009" s="12" t="s">
        <v>29</v>
      </c>
      <c r="J1009" s="13" t="s">
        <v>2152</v>
      </c>
      <c r="K1009" s="12">
        <v>14</v>
      </c>
      <c r="L1009" s="12" t="s">
        <v>2126</v>
      </c>
      <c r="M1009" s="12" t="s">
        <v>29</v>
      </c>
      <c r="N1009" s="12" t="s">
        <v>29</v>
      </c>
      <c r="O1009" s="12" t="s">
        <v>2153</v>
      </c>
      <c r="P1009" s="12">
        <v>15</v>
      </c>
      <c r="Q1009" s="12">
        <v>37</v>
      </c>
      <c r="R1009" s="12">
        <f t="shared" si="338"/>
        <v>22</v>
      </c>
      <c r="S1009" s="12">
        <f>S1008+R1009</f>
        <v>37</v>
      </c>
      <c r="T1009" s="14">
        <v>1.2378592200279446</v>
      </c>
      <c r="U1009" s="56">
        <v>-25.688873900000004</v>
      </c>
      <c r="W1009" s="57">
        <v>1.6136640029392852</v>
      </c>
      <c r="Y1009" s="57">
        <v>0.14919261504546705</v>
      </c>
      <c r="AA1009" s="57">
        <f t="shared" si="339"/>
        <v>10.815977737554332</v>
      </c>
      <c r="AB1009" s="19">
        <v>5.76</v>
      </c>
      <c r="AC1009" s="17">
        <f t="shared" si="340"/>
        <v>43.944755009443078</v>
      </c>
      <c r="AD1009" s="18">
        <f>AD1008+AC1009</f>
        <v>85.286401825368415</v>
      </c>
    </row>
    <row r="1010" spans="1:30" s="77" customFormat="1" ht="15.75" x14ac:dyDescent="0.25">
      <c r="A1010" s="9" t="s">
        <v>2155</v>
      </c>
      <c r="B1010" s="10">
        <v>302</v>
      </c>
      <c r="C1010" s="11">
        <v>-117.083446</v>
      </c>
      <c r="D1010" s="11">
        <v>46.782169000000003</v>
      </c>
      <c r="E1010" s="11">
        <v>493630.23239999998</v>
      </c>
      <c r="F1010" s="11">
        <v>5180961.1840000004</v>
      </c>
      <c r="G1010" s="11" t="s">
        <v>58</v>
      </c>
      <c r="H1010" s="12">
        <v>5</v>
      </c>
      <c r="I1010" s="12" t="s">
        <v>29</v>
      </c>
      <c r="J1010" s="13" t="s">
        <v>2152</v>
      </c>
      <c r="K1010" s="12">
        <v>14</v>
      </c>
      <c r="L1010" s="12" t="s">
        <v>2126</v>
      </c>
      <c r="M1010" s="12" t="s">
        <v>35</v>
      </c>
      <c r="N1010" s="12" t="s">
        <v>35</v>
      </c>
      <c r="O1010" s="12" t="s">
        <v>2153</v>
      </c>
      <c r="P1010" s="12">
        <v>37</v>
      </c>
      <c r="Q1010" s="12">
        <v>71</v>
      </c>
      <c r="R1010" s="12">
        <f t="shared" si="338"/>
        <v>34</v>
      </c>
      <c r="S1010" s="12">
        <f>S1009+R1010</f>
        <v>71</v>
      </c>
      <c r="T1010" s="14">
        <v>1.3036296545029395</v>
      </c>
      <c r="U1010" s="56">
        <v>-25.246391200000005</v>
      </c>
      <c r="W1010" s="57">
        <v>0.95898501935701064</v>
      </c>
      <c r="Y1010" s="57">
        <v>9.6981652920383785E-2</v>
      </c>
      <c r="AA1010" s="57">
        <f t="shared" si="339"/>
        <v>9.8883138251343343</v>
      </c>
      <c r="AB1010" s="19">
        <v>6.46</v>
      </c>
      <c r="AC1010" s="17">
        <f t="shared" si="340"/>
        <v>42.50548452156773</v>
      </c>
      <c r="AD1010" s="18">
        <f>AD1009+AC1010</f>
        <v>127.79188634693614</v>
      </c>
    </row>
    <row r="1011" spans="1:30" s="77" customFormat="1" ht="15.75" x14ac:dyDescent="0.25">
      <c r="A1011" s="9" t="s">
        <v>2156</v>
      </c>
      <c r="B1011" s="10">
        <v>302</v>
      </c>
      <c r="C1011" s="11">
        <v>-117.083446</v>
      </c>
      <c r="D1011" s="11">
        <v>46.782169000000003</v>
      </c>
      <c r="E1011" s="11">
        <v>493630.23239999998</v>
      </c>
      <c r="F1011" s="11">
        <v>5180961.1840000004</v>
      </c>
      <c r="G1011" s="11" t="s">
        <v>58</v>
      </c>
      <c r="H1011" s="12">
        <v>5</v>
      </c>
      <c r="I1011" s="12" t="s">
        <v>29</v>
      </c>
      <c r="J1011" s="13" t="s">
        <v>2152</v>
      </c>
      <c r="K1011" s="12">
        <v>14</v>
      </c>
      <c r="L1011" s="12" t="s">
        <v>2126</v>
      </c>
      <c r="M1011" s="12" t="s">
        <v>66</v>
      </c>
      <c r="N1011" s="12" t="s">
        <v>67</v>
      </c>
      <c r="O1011" s="12" t="s">
        <v>2153</v>
      </c>
      <c r="P1011" s="12">
        <v>71</v>
      </c>
      <c r="Q1011" s="12">
        <v>104</v>
      </c>
      <c r="R1011" s="12">
        <f t="shared" si="338"/>
        <v>33</v>
      </c>
      <c r="S1011" s="12">
        <f>S1010+R1011</f>
        <v>104</v>
      </c>
      <c r="T1011" s="14">
        <v>1.4050397319831383</v>
      </c>
      <c r="U1011" s="56">
        <v>-24.973543900000003</v>
      </c>
      <c r="W1011" s="57">
        <v>0.47712330827067673</v>
      </c>
      <c r="Y1011" s="57">
        <v>5.9870676691729331E-2</v>
      </c>
      <c r="AA1011" s="57">
        <f t="shared" si="339"/>
        <v>7.9692319284673729</v>
      </c>
      <c r="AB1011" s="19">
        <v>6.83</v>
      </c>
      <c r="AC1011" s="17">
        <f t="shared" si="340"/>
        <v>22.122447770792817</v>
      </c>
      <c r="AD1011" s="18">
        <f>AD1010+AC1011</f>
        <v>149.91433411772897</v>
      </c>
    </row>
    <row r="1012" spans="1:30" s="77" customFormat="1" ht="15.75" x14ac:dyDescent="0.25">
      <c r="A1012" s="9" t="s">
        <v>2157</v>
      </c>
      <c r="B1012" s="10">
        <v>302</v>
      </c>
      <c r="C1012" s="11">
        <v>-117.083446</v>
      </c>
      <c r="D1012" s="11">
        <v>46.782169000000003</v>
      </c>
      <c r="E1012" s="11">
        <v>493630.23239999998</v>
      </c>
      <c r="F1012" s="11">
        <v>5180961.1840000004</v>
      </c>
      <c r="G1012" s="11" t="s">
        <v>58</v>
      </c>
      <c r="H1012" s="12">
        <v>5</v>
      </c>
      <c r="I1012" s="12" t="s">
        <v>29</v>
      </c>
      <c r="J1012" s="13" t="s">
        <v>2152</v>
      </c>
      <c r="K1012" s="12">
        <v>14</v>
      </c>
      <c r="L1012" s="12" t="s">
        <v>2126</v>
      </c>
      <c r="M1012" s="12" t="s">
        <v>66</v>
      </c>
      <c r="N1012" s="12" t="s">
        <v>69</v>
      </c>
      <c r="O1012" s="12" t="s">
        <v>2153</v>
      </c>
      <c r="P1012" s="12">
        <v>104</v>
      </c>
      <c r="Q1012" s="12">
        <v>125</v>
      </c>
      <c r="R1012" s="12">
        <f t="shared" si="338"/>
        <v>21</v>
      </c>
      <c r="S1012" s="12">
        <f>S1011+R1012</f>
        <v>125</v>
      </c>
      <c r="T1012" s="14">
        <v>1.4066383865454455</v>
      </c>
      <c r="U1012" s="56">
        <v>-24.711937500000005</v>
      </c>
      <c r="W1012" s="57">
        <v>0.28179295273458654</v>
      </c>
      <c r="Y1012" s="57">
        <v>3.9299141332095618E-2</v>
      </c>
      <c r="AA1012" s="57">
        <f t="shared" si="339"/>
        <v>7.1704608086295814</v>
      </c>
      <c r="AB1012" s="19">
        <v>7</v>
      </c>
      <c r="AC1012" s="17">
        <f t="shared" si="340"/>
        <v>8.3239964718635715</v>
      </c>
      <c r="AD1012" s="18">
        <f>AD1011+AC1012</f>
        <v>158.23833058959255</v>
      </c>
    </row>
    <row r="1013" spans="1:30" s="77" customFormat="1" ht="15.75" x14ac:dyDescent="0.25">
      <c r="A1013" s="21" t="s">
        <v>2158</v>
      </c>
      <c r="B1013" s="38">
        <v>302</v>
      </c>
      <c r="C1013" s="11">
        <v>-117.083446</v>
      </c>
      <c r="D1013" s="11">
        <v>46.782169000000003</v>
      </c>
      <c r="E1013" s="11">
        <v>493630.23239999998</v>
      </c>
      <c r="F1013" s="11">
        <v>5180961.1840000004</v>
      </c>
      <c r="G1013" s="11" t="s">
        <v>58</v>
      </c>
      <c r="H1013" s="33">
        <v>5</v>
      </c>
      <c r="I1013" s="33" t="s">
        <v>29</v>
      </c>
      <c r="J1013" s="35" t="s">
        <v>2152</v>
      </c>
      <c r="K1013" s="33">
        <v>14</v>
      </c>
      <c r="L1013" s="33" t="s">
        <v>2126</v>
      </c>
      <c r="M1013" s="33" t="s">
        <v>66</v>
      </c>
      <c r="N1013" s="33" t="s">
        <v>85</v>
      </c>
      <c r="O1013" s="33" t="s">
        <v>2153</v>
      </c>
      <c r="P1013" s="33">
        <v>125</v>
      </c>
      <c r="Q1013" s="33">
        <v>153</v>
      </c>
      <c r="R1013" s="12">
        <f t="shared" si="338"/>
        <v>28</v>
      </c>
      <c r="S1013" s="12">
        <f>S1012+R1013</f>
        <v>153</v>
      </c>
      <c r="T1013" s="14">
        <v>1.5012879469895219</v>
      </c>
      <c r="U1013" s="56">
        <v>-24.567849600000002</v>
      </c>
      <c r="W1013" s="57">
        <v>0.25810961035019164</v>
      </c>
      <c r="Y1013" s="57">
        <v>3.5680843798611375E-2</v>
      </c>
      <c r="AA1013" s="57">
        <f t="shared" si="339"/>
        <v>7.2338426693887978</v>
      </c>
      <c r="AB1013" s="19">
        <v>7.17</v>
      </c>
      <c r="AC1013" s="17">
        <f t="shared" si="340"/>
        <v>10.849911716585332</v>
      </c>
      <c r="AD1013" s="18">
        <f>AD1012+AC1013</f>
        <v>169.08824230617788</v>
      </c>
    </row>
    <row r="1015" spans="1:30" s="77" customFormat="1" ht="15.75" x14ac:dyDescent="0.25">
      <c r="A1015" s="9" t="s">
        <v>2165</v>
      </c>
      <c r="B1015" s="10">
        <v>304</v>
      </c>
      <c r="C1015" s="11">
        <v>-117.08261</v>
      </c>
      <c r="D1015" s="11">
        <v>46.782159</v>
      </c>
      <c r="E1015" s="11">
        <v>493694.04639999999</v>
      </c>
      <c r="F1015" s="11">
        <v>5180960.0060000001</v>
      </c>
      <c r="G1015" s="11" t="s">
        <v>58</v>
      </c>
      <c r="H1015" s="12">
        <v>6</v>
      </c>
      <c r="I1015" s="12" t="s">
        <v>29</v>
      </c>
      <c r="J1015" s="13" t="s">
        <v>2166</v>
      </c>
      <c r="K1015" s="12">
        <v>16</v>
      </c>
      <c r="L1015" s="12" t="s">
        <v>2126</v>
      </c>
      <c r="M1015" s="12" t="s">
        <v>31</v>
      </c>
      <c r="N1015" s="12" t="s">
        <v>31</v>
      </c>
      <c r="O1015" s="12" t="s">
        <v>2167</v>
      </c>
      <c r="P1015" s="12">
        <v>0</v>
      </c>
      <c r="Q1015" s="12">
        <v>22</v>
      </c>
      <c r="R1015" s="12">
        <f t="shared" ref="R1015:R1019" si="341">Q1015-P1015</f>
        <v>22</v>
      </c>
      <c r="S1015" s="12">
        <f>R1015</f>
        <v>22</v>
      </c>
      <c r="T1015" s="14">
        <v>1.34648699013541</v>
      </c>
      <c r="U1015" s="56">
        <v>-26.108283</v>
      </c>
      <c r="W1015" s="57">
        <v>1.2271991460528149</v>
      </c>
      <c r="Y1015" s="57">
        <v>0.10956884949180858</v>
      </c>
      <c r="AA1015" s="57">
        <f>W1015/Y1015</f>
        <v>11.200255836806619</v>
      </c>
      <c r="AB1015" s="19">
        <v>5.0199999999999996</v>
      </c>
      <c r="AC1015" s="17">
        <f>R1015*T1015*W1015</f>
        <v>36.352969058238806</v>
      </c>
      <c r="AD1015" s="18">
        <f>AC1015</f>
        <v>36.352969058238806</v>
      </c>
    </row>
    <row r="1016" spans="1:30" s="77" customFormat="1" ht="15.75" x14ac:dyDescent="0.25">
      <c r="A1016" s="9" t="s">
        <v>2168</v>
      </c>
      <c r="B1016" s="10">
        <v>304</v>
      </c>
      <c r="C1016" s="11">
        <v>-117.08261</v>
      </c>
      <c r="D1016" s="11">
        <v>46.782159</v>
      </c>
      <c r="E1016" s="11">
        <v>493694.04639999999</v>
      </c>
      <c r="F1016" s="11">
        <v>5180960.0060000001</v>
      </c>
      <c r="G1016" s="11" t="s">
        <v>58</v>
      </c>
      <c r="H1016" s="12">
        <v>6</v>
      </c>
      <c r="I1016" s="12" t="s">
        <v>29</v>
      </c>
      <c r="J1016" s="13" t="s">
        <v>2166</v>
      </c>
      <c r="K1016" s="12">
        <v>16</v>
      </c>
      <c r="L1016" s="12" t="s">
        <v>2126</v>
      </c>
      <c r="M1016" s="12" t="s">
        <v>66</v>
      </c>
      <c r="N1016" s="12" t="s">
        <v>67</v>
      </c>
      <c r="O1016" s="12" t="s">
        <v>2167</v>
      </c>
      <c r="P1016" s="12">
        <v>22</v>
      </c>
      <c r="Q1016" s="12">
        <v>61</v>
      </c>
      <c r="R1016" s="12">
        <f t="shared" si="341"/>
        <v>39</v>
      </c>
      <c r="S1016" s="12">
        <f>S1015+R1016</f>
        <v>61</v>
      </c>
      <c r="T1016" s="14">
        <v>1.4203637721119191</v>
      </c>
      <c r="U1016" s="94">
        <v>-24.870572800000005</v>
      </c>
      <c r="W1016" s="95">
        <v>0.43429336985322564</v>
      </c>
      <c r="Y1016" s="95">
        <v>5.1966417577183004E-2</v>
      </c>
      <c r="AA1016" s="57">
        <f>W1016/Y1016</f>
        <v>8.3571927814379823</v>
      </c>
      <c r="AB1016" s="19">
        <v>6.18</v>
      </c>
      <c r="AC1016" s="17">
        <f>R1016*T1016*W1016</f>
        <v>24.05732819130905</v>
      </c>
      <c r="AD1016" s="18">
        <f>AD1015+AC1016</f>
        <v>60.410297249547853</v>
      </c>
    </row>
    <row r="1017" spans="1:30" s="77" customFormat="1" ht="15.75" x14ac:dyDescent="0.25">
      <c r="A1017" s="9" t="s">
        <v>2169</v>
      </c>
      <c r="B1017" s="10">
        <v>304</v>
      </c>
      <c r="C1017" s="11">
        <v>-117.08261</v>
      </c>
      <c r="D1017" s="11">
        <v>46.782159</v>
      </c>
      <c r="E1017" s="11">
        <v>493694.04639999999</v>
      </c>
      <c r="F1017" s="11">
        <v>5180960.0060000001</v>
      </c>
      <c r="G1017" s="11" t="s">
        <v>58</v>
      </c>
      <c r="H1017" s="12">
        <v>6</v>
      </c>
      <c r="I1017" s="12" t="s">
        <v>29</v>
      </c>
      <c r="J1017" s="13" t="s">
        <v>2166</v>
      </c>
      <c r="K1017" s="12">
        <v>16</v>
      </c>
      <c r="L1017" s="12" t="s">
        <v>2126</v>
      </c>
      <c r="M1017" s="12" t="s">
        <v>66</v>
      </c>
      <c r="N1017" s="12" t="s">
        <v>69</v>
      </c>
      <c r="O1017" s="12" t="s">
        <v>2167</v>
      </c>
      <c r="P1017" s="12">
        <v>61</v>
      </c>
      <c r="Q1017" s="12">
        <v>96</v>
      </c>
      <c r="R1017" s="12">
        <f t="shared" si="341"/>
        <v>35</v>
      </c>
      <c r="S1017" s="12">
        <f>S1016+R1017</f>
        <v>96</v>
      </c>
      <c r="T1017" s="14">
        <v>1.5033142252001823</v>
      </c>
      <c r="U1017" s="56">
        <v>-24.475574999999992</v>
      </c>
      <c r="W1017" s="57">
        <v>0.25526803024428069</v>
      </c>
      <c r="Y1017" s="57">
        <v>3.9244862349747958E-2</v>
      </c>
      <c r="AA1017" s="57">
        <f>W1017/Y1017</f>
        <v>6.5044954921575888</v>
      </c>
      <c r="AB1017" s="19">
        <v>6.7</v>
      </c>
      <c r="AC1017" s="17">
        <f>R1017*T1017*W1017</f>
        <v>13.431182138677014</v>
      </c>
      <c r="AD1017" s="18">
        <f>AD1016+AC1017</f>
        <v>73.841479388224869</v>
      </c>
    </row>
    <row r="1018" spans="1:30" s="77" customFormat="1" ht="15.75" x14ac:dyDescent="0.25">
      <c r="A1018" s="9" t="s">
        <v>2170</v>
      </c>
      <c r="B1018" s="10">
        <v>304</v>
      </c>
      <c r="C1018" s="11">
        <v>-117.08261</v>
      </c>
      <c r="D1018" s="11">
        <v>46.782159</v>
      </c>
      <c r="E1018" s="11">
        <v>493694.04639999999</v>
      </c>
      <c r="F1018" s="11">
        <v>5180960.0060000001</v>
      </c>
      <c r="G1018" s="11" t="s">
        <v>58</v>
      </c>
      <c r="H1018" s="12">
        <v>6</v>
      </c>
      <c r="I1018" s="12" t="s">
        <v>29</v>
      </c>
      <c r="J1018" s="13" t="s">
        <v>2166</v>
      </c>
      <c r="K1018" s="12">
        <v>16</v>
      </c>
      <c r="L1018" s="12" t="s">
        <v>2126</v>
      </c>
      <c r="M1018" s="12" t="s">
        <v>66</v>
      </c>
      <c r="N1018" s="12" t="s">
        <v>736</v>
      </c>
      <c r="O1018" s="12" t="s">
        <v>2167</v>
      </c>
      <c r="P1018" s="12">
        <v>96</v>
      </c>
      <c r="Q1018" s="12">
        <v>123</v>
      </c>
      <c r="R1018" s="12">
        <f t="shared" si="341"/>
        <v>27</v>
      </c>
      <c r="S1018" s="12">
        <f>S1017+R1018</f>
        <v>123</v>
      </c>
      <c r="T1018" s="14">
        <v>1.4564927251181299</v>
      </c>
      <c r="U1018" s="56">
        <v>-24.168675</v>
      </c>
      <c r="W1018" s="57">
        <v>0.23601143292682927</v>
      </c>
      <c r="Y1018" s="57">
        <v>3.3635670731707319E-2</v>
      </c>
      <c r="AA1018" s="57">
        <f>W1018/Y1018</f>
        <v>7.0167006571493316</v>
      </c>
      <c r="AB1018" s="19">
        <v>6.9</v>
      </c>
      <c r="AC1018" s="17">
        <f>R1018*T1018*W1018</f>
        <v>9.2812212477710716</v>
      </c>
      <c r="AD1018" s="18">
        <f>AD1017+AC1018</f>
        <v>83.12270063599594</v>
      </c>
    </row>
    <row r="1019" spans="1:30" s="77" customFormat="1" ht="15.75" x14ac:dyDescent="0.25">
      <c r="A1019" s="9" t="s">
        <v>2171</v>
      </c>
      <c r="B1019" s="10">
        <v>304</v>
      </c>
      <c r="C1019" s="11">
        <v>-117.08261</v>
      </c>
      <c r="D1019" s="11">
        <v>46.782159</v>
      </c>
      <c r="E1019" s="11">
        <v>493694.04639999999</v>
      </c>
      <c r="F1019" s="11">
        <v>5180960.0060000001</v>
      </c>
      <c r="G1019" s="11" t="s">
        <v>58</v>
      </c>
      <c r="H1019" s="12">
        <v>6</v>
      </c>
      <c r="I1019" s="12" t="s">
        <v>29</v>
      </c>
      <c r="J1019" s="13" t="s">
        <v>2166</v>
      </c>
      <c r="K1019" s="12">
        <v>16</v>
      </c>
      <c r="L1019" s="12" t="s">
        <v>2126</v>
      </c>
      <c r="M1019" s="12" t="s">
        <v>66</v>
      </c>
      <c r="N1019" s="12" t="s">
        <v>738</v>
      </c>
      <c r="O1019" s="12" t="s">
        <v>2167</v>
      </c>
      <c r="P1019" s="12">
        <v>123</v>
      </c>
      <c r="Q1019" s="12">
        <v>153</v>
      </c>
      <c r="R1019" s="12">
        <f t="shared" si="341"/>
        <v>30</v>
      </c>
      <c r="S1019" s="12">
        <f>S1018+R1019</f>
        <v>153</v>
      </c>
      <c r="T1019" s="14">
        <v>1.4318505012051619</v>
      </c>
      <c r="U1019" s="56">
        <v>-24.320078999999993</v>
      </c>
      <c r="W1019" s="57">
        <v>0.21932800496624505</v>
      </c>
      <c r="Y1019" s="57">
        <v>3.8257158376658648E-2</v>
      </c>
      <c r="AA1019" s="57">
        <f>W1019/Y1019</f>
        <v>5.7329925763660698</v>
      </c>
      <c r="AB1019" s="19">
        <v>7.02</v>
      </c>
      <c r="AC1019" s="17">
        <f>R1019*T1019*W1019</f>
        <v>9.4213474151773866</v>
      </c>
      <c r="AD1019" s="18">
        <f>AD1018+AC1019</f>
        <v>92.54404805117332</v>
      </c>
    </row>
    <row r="1020" spans="1:30" ht="15.75" customHeight="1" x14ac:dyDescent="0.25"/>
    <row r="1021" spans="1:30" s="77" customFormat="1" ht="15.75" x14ac:dyDescent="0.25">
      <c r="A1021" s="9" t="s">
        <v>2177</v>
      </c>
      <c r="B1021" s="10">
        <v>306</v>
      </c>
      <c r="C1021" s="11">
        <v>-117.081774</v>
      </c>
      <c r="D1021" s="11">
        <v>46.781998000000002</v>
      </c>
      <c r="E1021" s="11">
        <v>493757.8431</v>
      </c>
      <c r="F1021" s="11">
        <v>5180942.0480000004</v>
      </c>
      <c r="G1021" s="11" t="s">
        <v>58</v>
      </c>
      <c r="H1021" s="12">
        <v>2</v>
      </c>
      <c r="I1021" s="12" t="s">
        <v>59</v>
      </c>
      <c r="J1021" s="13" t="s">
        <v>2178</v>
      </c>
      <c r="K1021" s="12">
        <v>18</v>
      </c>
      <c r="L1021" s="12" t="s">
        <v>2126</v>
      </c>
      <c r="M1021" s="12" t="s">
        <v>31</v>
      </c>
      <c r="N1021" s="12" t="s">
        <v>31</v>
      </c>
      <c r="O1021" s="12" t="s">
        <v>2179</v>
      </c>
      <c r="P1021" s="12">
        <v>0</v>
      </c>
      <c r="Q1021" s="12">
        <v>18</v>
      </c>
      <c r="R1021" s="12">
        <f t="shared" ref="R1021:R1025" si="342">Q1021-P1021</f>
        <v>18</v>
      </c>
      <c r="S1021" s="12">
        <f>R1021</f>
        <v>18</v>
      </c>
      <c r="T1021" s="14">
        <v>1.1612646477074013</v>
      </c>
      <c r="U1021" s="56">
        <v>-26.103167999999997</v>
      </c>
      <c r="W1021" s="57">
        <v>1.967957890535349</v>
      </c>
      <c r="Y1021" s="57">
        <v>0.15659332435264181</v>
      </c>
      <c r="AA1021" s="57">
        <f>W1021/Y1021</f>
        <v>12.567316637991462</v>
      </c>
      <c r="AB1021" s="19">
        <v>5.0999999999999996</v>
      </c>
      <c r="AC1021" s="17">
        <f>R1021*T1021*W1021</f>
        <v>41.135758676199593</v>
      </c>
      <c r="AD1021" s="18">
        <f>AC1021</f>
        <v>41.135758676199593</v>
      </c>
    </row>
    <row r="1022" spans="1:30" s="77" customFormat="1" ht="15.75" x14ac:dyDescent="0.25">
      <c r="A1022" s="9" t="s">
        <v>2180</v>
      </c>
      <c r="B1022" s="10">
        <v>306</v>
      </c>
      <c r="C1022" s="11">
        <v>-117.081774</v>
      </c>
      <c r="D1022" s="11">
        <v>46.781998000000002</v>
      </c>
      <c r="E1022" s="11">
        <v>493757.8431</v>
      </c>
      <c r="F1022" s="11">
        <v>5180942.0480000004</v>
      </c>
      <c r="G1022" s="11" t="s">
        <v>58</v>
      </c>
      <c r="H1022" s="12">
        <v>2</v>
      </c>
      <c r="I1022" s="12" t="s">
        <v>59</v>
      </c>
      <c r="J1022" s="13" t="s">
        <v>2178</v>
      </c>
      <c r="K1022" s="12">
        <v>18</v>
      </c>
      <c r="L1022" s="12" t="s">
        <v>2126</v>
      </c>
      <c r="M1022" s="12" t="s">
        <v>35</v>
      </c>
      <c r="N1022" s="12" t="s">
        <v>35</v>
      </c>
      <c r="O1022" s="12" t="s">
        <v>2179</v>
      </c>
      <c r="P1022" s="12">
        <v>18</v>
      </c>
      <c r="Q1022" s="12">
        <v>49</v>
      </c>
      <c r="R1022" s="12">
        <f t="shared" si="342"/>
        <v>31</v>
      </c>
      <c r="S1022" s="12">
        <f>S1021+R1022</f>
        <v>49</v>
      </c>
      <c r="T1022" s="14">
        <v>1.4464729618757615</v>
      </c>
      <c r="U1022" s="56">
        <v>-25.162007999999993</v>
      </c>
      <c r="W1022" s="57">
        <v>0.89038247237699497</v>
      </c>
      <c r="Y1022" s="57">
        <v>9.0076494475398991E-2</v>
      </c>
      <c r="AA1022" s="57">
        <f>W1022/Y1022</f>
        <v>9.8847371621479958</v>
      </c>
      <c r="AB1022" s="19">
        <v>6.67</v>
      </c>
      <c r="AC1022" s="17">
        <f>R1022*T1022*W1022</f>
        <v>39.925339332663874</v>
      </c>
      <c r="AD1022" s="18">
        <f>AD1021+AC1022</f>
        <v>81.061098008863468</v>
      </c>
    </row>
    <row r="1023" spans="1:30" s="77" customFormat="1" ht="15.75" x14ac:dyDescent="0.25">
      <c r="A1023" s="9" t="s">
        <v>2181</v>
      </c>
      <c r="B1023" s="10">
        <v>306</v>
      </c>
      <c r="C1023" s="11">
        <v>-117.081774</v>
      </c>
      <c r="D1023" s="11">
        <v>46.781998000000002</v>
      </c>
      <c r="E1023" s="11">
        <v>493757.8431</v>
      </c>
      <c r="F1023" s="11">
        <v>5180942.0480000004</v>
      </c>
      <c r="G1023" s="11" t="s">
        <v>58</v>
      </c>
      <c r="H1023" s="12">
        <v>2</v>
      </c>
      <c r="I1023" s="12" t="s">
        <v>59</v>
      </c>
      <c r="J1023" s="13" t="s">
        <v>2178</v>
      </c>
      <c r="K1023" s="12">
        <v>18</v>
      </c>
      <c r="L1023" s="12" t="s">
        <v>2126</v>
      </c>
      <c r="M1023" s="12" t="s">
        <v>66</v>
      </c>
      <c r="N1023" s="12" t="s">
        <v>67</v>
      </c>
      <c r="O1023" s="12" t="s">
        <v>2179</v>
      </c>
      <c r="P1023" s="12">
        <v>49</v>
      </c>
      <c r="Q1023" s="12">
        <v>78</v>
      </c>
      <c r="R1023" s="12">
        <f t="shared" si="342"/>
        <v>29</v>
      </c>
      <c r="S1023" s="12">
        <f>S1022+R1023</f>
        <v>78</v>
      </c>
      <c r="T1023" s="14">
        <v>1.5846464282686854</v>
      </c>
      <c r="U1023" s="56">
        <v>-24.727232999999998</v>
      </c>
      <c r="W1023" s="57">
        <v>0.34268236166465849</v>
      </c>
      <c r="Y1023" s="57">
        <v>4.0215033830753547E-2</v>
      </c>
      <c r="AA1023" s="57">
        <f>W1023/Y1023</f>
        <v>8.521250115239237</v>
      </c>
      <c r="AB1023" s="19">
        <v>6.95</v>
      </c>
      <c r="AC1023" s="17">
        <f>R1023*T1023*W1023</f>
        <v>15.747881032834789</v>
      </c>
      <c r="AD1023" s="18">
        <f>AD1022+AC1023</f>
        <v>96.808979041698251</v>
      </c>
    </row>
    <row r="1024" spans="1:30" s="77" customFormat="1" ht="15.75" x14ac:dyDescent="0.25">
      <c r="A1024" s="9" t="s">
        <v>2182</v>
      </c>
      <c r="B1024" s="10">
        <v>306</v>
      </c>
      <c r="C1024" s="11">
        <v>-117.081774</v>
      </c>
      <c r="D1024" s="11">
        <v>46.781998000000002</v>
      </c>
      <c r="E1024" s="11">
        <v>493757.8431</v>
      </c>
      <c r="F1024" s="11">
        <v>5180942.0480000004</v>
      </c>
      <c r="G1024" s="11" t="s">
        <v>58</v>
      </c>
      <c r="H1024" s="12">
        <v>2</v>
      </c>
      <c r="I1024" s="12" t="s">
        <v>59</v>
      </c>
      <c r="J1024" s="13" t="s">
        <v>2178</v>
      </c>
      <c r="K1024" s="12">
        <v>18</v>
      </c>
      <c r="L1024" s="12" t="s">
        <v>2126</v>
      </c>
      <c r="M1024" s="12" t="s">
        <v>66</v>
      </c>
      <c r="N1024" s="12" t="s">
        <v>69</v>
      </c>
      <c r="O1024" s="12" t="s">
        <v>2179</v>
      </c>
      <c r="P1024" s="12">
        <v>78</v>
      </c>
      <c r="Q1024" s="12">
        <v>120</v>
      </c>
      <c r="R1024" s="12">
        <f t="shared" si="342"/>
        <v>42</v>
      </c>
      <c r="S1024" s="12">
        <f>S1023+R1024</f>
        <v>120</v>
      </c>
      <c r="T1024" s="14">
        <v>1.5193731379022046</v>
      </c>
      <c r="U1024" s="56">
        <v>-24.363045</v>
      </c>
      <c r="W1024" s="57">
        <v>0.25742751833415661</v>
      </c>
      <c r="Y1024" s="57">
        <v>3.373560816202454E-2</v>
      </c>
      <c r="AA1024" s="57">
        <f>W1024/Y1024</f>
        <v>7.6307359599918918</v>
      </c>
      <c r="AB1024" s="19">
        <v>7.22</v>
      </c>
      <c r="AC1024" s="17">
        <f>R1024*T1024*W1024</f>
        <v>16.427395165177284</v>
      </c>
      <c r="AD1024" s="18">
        <f>AD1023+AC1024</f>
        <v>113.23637420687554</v>
      </c>
    </row>
    <row r="1025" spans="1:30" s="77" customFormat="1" ht="15.75" x14ac:dyDescent="0.25">
      <c r="A1025" s="21" t="s">
        <v>2183</v>
      </c>
      <c r="B1025" s="38">
        <v>306</v>
      </c>
      <c r="C1025" s="11">
        <v>-117.081774</v>
      </c>
      <c r="D1025" s="11">
        <v>46.781998000000002</v>
      </c>
      <c r="E1025" s="11">
        <v>493757.8431</v>
      </c>
      <c r="F1025" s="11">
        <v>5180942.0480000004</v>
      </c>
      <c r="G1025" s="11" t="s">
        <v>58</v>
      </c>
      <c r="H1025" s="33">
        <v>2</v>
      </c>
      <c r="I1025" s="33" t="s">
        <v>59</v>
      </c>
      <c r="J1025" s="35" t="s">
        <v>2178</v>
      </c>
      <c r="K1025" s="33">
        <v>18</v>
      </c>
      <c r="L1025" s="33" t="s">
        <v>2126</v>
      </c>
      <c r="M1025" s="12" t="s">
        <v>66</v>
      </c>
      <c r="N1025" s="33" t="s">
        <v>85</v>
      </c>
      <c r="O1025" s="33" t="s">
        <v>2179</v>
      </c>
      <c r="P1025" s="33">
        <v>120</v>
      </c>
      <c r="Q1025" s="33">
        <v>153</v>
      </c>
      <c r="R1025" s="12">
        <f t="shared" si="342"/>
        <v>33</v>
      </c>
      <c r="S1025" s="12">
        <f>S1024+R1025</f>
        <v>153</v>
      </c>
      <c r="T1025" s="14">
        <v>1.3993125654703618</v>
      </c>
      <c r="U1025" s="56">
        <v>-23.854613999999998</v>
      </c>
      <c r="W1025" s="57">
        <v>0.21235409352755202</v>
      </c>
      <c r="Y1025" s="57">
        <v>2.9266249005954575E-2</v>
      </c>
      <c r="AA1025" s="57">
        <f>W1025/Y1025</f>
        <v>7.2559381793118067</v>
      </c>
      <c r="AB1025" s="19">
        <v>7.41</v>
      </c>
      <c r="AC1025" s="17">
        <f>R1025*T1025*W1025</f>
        <v>9.8059417962716751</v>
      </c>
      <c r="AD1025" s="18">
        <f>AD1024+AC1025</f>
        <v>123.04231600314722</v>
      </c>
    </row>
    <row r="1027" spans="1:30" s="77" customFormat="1" ht="15.75" x14ac:dyDescent="0.25">
      <c r="A1027" s="9" t="s">
        <v>2190</v>
      </c>
      <c r="B1027" s="10">
        <v>308</v>
      </c>
      <c r="C1027" s="11">
        <v>-117.080938</v>
      </c>
      <c r="D1027" s="11">
        <v>46.782139000000001</v>
      </c>
      <c r="E1027" s="11">
        <v>493821.67460000003</v>
      </c>
      <c r="F1027" s="11">
        <v>5180957.6500000004</v>
      </c>
      <c r="G1027" s="11" t="s">
        <v>58</v>
      </c>
      <c r="H1027" s="12">
        <v>3</v>
      </c>
      <c r="I1027" s="12" t="s">
        <v>59</v>
      </c>
      <c r="J1027" s="13" t="s">
        <v>2191</v>
      </c>
      <c r="K1027" s="12">
        <v>20</v>
      </c>
      <c r="L1027" s="12" t="s">
        <v>2126</v>
      </c>
      <c r="M1027" s="12" t="s">
        <v>31</v>
      </c>
      <c r="N1027" s="12" t="s">
        <v>31</v>
      </c>
      <c r="O1027" s="12" t="s">
        <v>2192</v>
      </c>
      <c r="P1027" s="12">
        <v>0</v>
      </c>
      <c r="Q1027" s="12">
        <v>15</v>
      </c>
      <c r="R1027" s="12">
        <f t="shared" ref="R1027:R1031" si="343">Q1027-P1027</f>
        <v>15</v>
      </c>
      <c r="S1027" s="12">
        <f>R1027</f>
        <v>15</v>
      </c>
      <c r="T1027" s="14">
        <v>1.1884398016190121</v>
      </c>
      <c r="U1027" s="56">
        <v>-26.085776999999993</v>
      </c>
      <c r="W1027" s="57">
        <v>1.8831584709424323</v>
      </c>
      <c r="Y1027" s="57">
        <v>0.15306267676306901</v>
      </c>
      <c r="AA1027" s="57">
        <f>W1027/Y1027</f>
        <v>12.303185275254517</v>
      </c>
      <c r="AB1027" s="19">
        <v>4.66</v>
      </c>
      <c r="AC1027" s="17">
        <f>R1027*T1027*W1027</f>
        <v>33.570307194359792</v>
      </c>
      <c r="AD1027" s="18">
        <f>AC1027</f>
        <v>33.570307194359792</v>
      </c>
    </row>
    <row r="1028" spans="1:30" s="77" customFormat="1" ht="15.75" x14ac:dyDescent="0.25">
      <c r="A1028" s="9" t="s">
        <v>2193</v>
      </c>
      <c r="B1028" s="10">
        <v>308</v>
      </c>
      <c r="C1028" s="11">
        <v>-117.080938</v>
      </c>
      <c r="D1028" s="11">
        <v>46.782139000000001</v>
      </c>
      <c r="E1028" s="11">
        <v>493821.67460000003</v>
      </c>
      <c r="F1028" s="11">
        <v>5180957.6500000004</v>
      </c>
      <c r="G1028" s="11" t="s">
        <v>58</v>
      </c>
      <c r="H1028" s="12">
        <v>3</v>
      </c>
      <c r="I1028" s="12" t="s">
        <v>59</v>
      </c>
      <c r="J1028" s="13" t="s">
        <v>2191</v>
      </c>
      <c r="K1028" s="12">
        <v>20</v>
      </c>
      <c r="L1028" s="12" t="s">
        <v>2126</v>
      </c>
      <c r="M1028" s="12" t="s">
        <v>66</v>
      </c>
      <c r="N1028" s="12" t="s">
        <v>67</v>
      </c>
      <c r="O1028" s="12" t="s">
        <v>2192</v>
      </c>
      <c r="P1028" s="12">
        <v>15</v>
      </c>
      <c r="Q1028" s="12">
        <v>64</v>
      </c>
      <c r="R1028" s="12">
        <f t="shared" si="343"/>
        <v>49</v>
      </c>
      <c r="S1028" s="12">
        <f>S1027+R1028</f>
        <v>64</v>
      </c>
      <c r="T1028" s="14">
        <v>1.3423876984222505</v>
      </c>
      <c r="U1028" s="56">
        <v>-25.337963999999999</v>
      </c>
      <c r="W1028" s="57">
        <v>0.57157095052907647</v>
      </c>
      <c r="Y1028" s="57">
        <v>5.9641855837930711E-2</v>
      </c>
      <c r="AA1028" s="57">
        <f>W1028/Y1028</f>
        <v>9.5833864070603223</v>
      </c>
      <c r="AB1028" s="19">
        <v>6.11</v>
      </c>
      <c r="AC1028" s="17">
        <f>R1028*T1028*W1028</f>
        <v>37.596220825521499</v>
      </c>
      <c r="AD1028" s="18">
        <f>AD1027+AC1028</f>
        <v>71.166528019881298</v>
      </c>
    </row>
    <row r="1029" spans="1:30" s="77" customFormat="1" ht="15.75" x14ac:dyDescent="0.25">
      <c r="A1029" s="9" t="s">
        <v>2194</v>
      </c>
      <c r="B1029" s="10">
        <v>308</v>
      </c>
      <c r="C1029" s="11">
        <v>-117.080938</v>
      </c>
      <c r="D1029" s="11">
        <v>46.782139000000001</v>
      </c>
      <c r="E1029" s="11">
        <v>493821.67460000003</v>
      </c>
      <c r="F1029" s="11">
        <v>5180957.6500000004</v>
      </c>
      <c r="G1029" s="11" t="s">
        <v>58</v>
      </c>
      <c r="H1029" s="12">
        <v>3</v>
      </c>
      <c r="I1029" s="12" t="s">
        <v>59</v>
      </c>
      <c r="J1029" s="13" t="s">
        <v>2191</v>
      </c>
      <c r="K1029" s="12">
        <v>20</v>
      </c>
      <c r="L1029" s="12" t="s">
        <v>2126</v>
      </c>
      <c r="M1029" s="12" t="s">
        <v>66</v>
      </c>
      <c r="N1029" s="12" t="s">
        <v>69</v>
      </c>
      <c r="O1029" s="12" t="s">
        <v>2192</v>
      </c>
      <c r="P1029" s="12">
        <v>64</v>
      </c>
      <c r="Q1029" s="12">
        <v>101</v>
      </c>
      <c r="R1029" s="12">
        <f t="shared" si="343"/>
        <v>37</v>
      </c>
      <c r="S1029" s="12">
        <f>S1028+R1029</f>
        <v>101</v>
      </c>
      <c r="T1029" s="14">
        <v>1.4243964142510717</v>
      </c>
      <c r="U1029" s="56">
        <v>-24.791682000000002</v>
      </c>
      <c r="W1029" s="57">
        <v>0.2637303008144431</v>
      </c>
      <c r="Y1029" s="57">
        <v>3.2590836884439853E-2</v>
      </c>
      <c r="AA1029" s="57">
        <f>W1029/Y1029</f>
        <v>8.0921610497323044</v>
      </c>
      <c r="AB1029" s="19">
        <v>6.83</v>
      </c>
      <c r="AC1029" s="17">
        <f>R1029*T1029*W1029</f>
        <v>13.899290307949622</v>
      </c>
      <c r="AD1029" s="18">
        <f>AD1028+AC1029</f>
        <v>85.065818327830925</v>
      </c>
    </row>
    <row r="1030" spans="1:30" s="77" customFormat="1" ht="15.75" x14ac:dyDescent="0.25">
      <c r="A1030" s="9" t="s">
        <v>2195</v>
      </c>
      <c r="B1030" s="10">
        <v>308</v>
      </c>
      <c r="C1030" s="11">
        <v>-117.080938</v>
      </c>
      <c r="D1030" s="11">
        <v>46.782139000000001</v>
      </c>
      <c r="E1030" s="11">
        <v>493821.67460000003</v>
      </c>
      <c r="F1030" s="11">
        <v>5180957.6500000004</v>
      </c>
      <c r="G1030" s="11" t="s">
        <v>58</v>
      </c>
      <c r="H1030" s="12">
        <v>3</v>
      </c>
      <c r="I1030" s="12" t="s">
        <v>59</v>
      </c>
      <c r="J1030" s="13" t="s">
        <v>2191</v>
      </c>
      <c r="K1030" s="12">
        <v>20</v>
      </c>
      <c r="L1030" s="12" t="s">
        <v>2126</v>
      </c>
      <c r="M1030" s="12" t="s">
        <v>66</v>
      </c>
      <c r="N1030" s="12" t="s">
        <v>736</v>
      </c>
      <c r="O1030" s="12" t="s">
        <v>2192</v>
      </c>
      <c r="P1030" s="12">
        <v>101</v>
      </c>
      <c r="Q1030" s="12">
        <v>127</v>
      </c>
      <c r="R1030" s="12">
        <f t="shared" si="343"/>
        <v>26</v>
      </c>
      <c r="S1030" s="12">
        <f>S1029+R1030</f>
        <v>127</v>
      </c>
      <c r="T1030" s="14">
        <v>1.4727427526968395</v>
      </c>
      <c r="U1030" s="56">
        <v>-24.555368999999999</v>
      </c>
      <c r="W1030" s="57">
        <v>0.25392523719165083</v>
      </c>
      <c r="Y1030" s="57">
        <v>3.3340417457305496E-2</v>
      </c>
      <c r="AA1030" s="57">
        <f>W1030/Y1030</f>
        <v>7.6161385056686255</v>
      </c>
      <c r="AB1030" s="19">
        <v>7.01</v>
      </c>
      <c r="AC1030" s="17">
        <f>R1030*T1030*W1030</f>
        <v>9.7231303728215739</v>
      </c>
      <c r="AD1030" s="18">
        <f>AD1029+AC1030</f>
        <v>94.788948700652497</v>
      </c>
    </row>
    <row r="1031" spans="1:30" s="77" customFormat="1" ht="15.75" x14ac:dyDescent="0.25">
      <c r="A1031" s="9" t="s">
        <v>2196</v>
      </c>
      <c r="B1031" s="10">
        <v>308</v>
      </c>
      <c r="C1031" s="11">
        <v>-117.080938</v>
      </c>
      <c r="D1031" s="11">
        <v>46.782139000000001</v>
      </c>
      <c r="E1031" s="11">
        <v>493821.67460000003</v>
      </c>
      <c r="F1031" s="11">
        <v>5180957.6500000004</v>
      </c>
      <c r="G1031" s="11" t="s">
        <v>58</v>
      </c>
      <c r="H1031" s="12">
        <v>3</v>
      </c>
      <c r="I1031" s="12" t="s">
        <v>59</v>
      </c>
      <c r="J1031" s="13" t="s">
        <v>2191</v>
      </c>
      <c r="K1031" s="12">
        <v>20</v>
      </c>
      <c r="L1031" s="12" t="s">
        <v>2126</v>
      </c>
      <c r="M1031" s="12" t="s">
        <v>66</v>
      </c>
      <c r="N1031" s="12" t="s">
        <v>738</v>
      </c>
      <c r="O1031" s="12" t="s">
        <v>2192</v>
      </c>
      <c r="P1031" s="12">
        <v>127</v>
      </c>
      <c r="Q1031" s="12">
        <v>150</v>
      </c>
      <c r="R1031" s="12">
        <f t="shared" si="343"/>
        <v>23</v>
      </c>
      <c r="S1031" s="12">
        <f>S1030+R1031</f>
        <v>150</v>
      </c>
      <c r="T1031" s="14">
        <v>1.3568175141713279</v>
      </c>
      <c r="U1031" s="56">
        <v>-24.336447</v>
      </c>
      <c r="W1031" s="57">
        <v>0.21867036753445637</v>
      </c>
      <c r="Y1031" s="57">
        <v>3.0087289433384373E-2</v>
      </c>
      <c r="AA1031" s="57">
        <f>W1031/Y1031</f>
        <v>7.2678653229500707</v>
      </c>
      <c r="AB1031" s="19">
        <v>7.19</v>
      </c>
      <c r="AC1031" s="17">
        <f>R1031*T1031*W1031</f>
        <v>6.8240030435237298</v>
      </c>
      <c r="AD1031" s="18">
        <f>AD1030+AC1031</f>
        <v>101.61295174417623</v>
      </c>
    </row>
    <row r="1033" spans="1:30" s="77" customFormat="1" ht="15.75" x14ac:dyDescent="0.25">
      <c r="A1033" s="9" t="s">
        <v>2203</v>
      </c>
      <c r="B1033" s="10">
        <v>310</v>
      </c>
      <c r="C1033" s="11">
        <v>-117.080102</v>
      </c>
      <c r="D1033" s="11">
        <v>46.782257999999999</v>
      </c>
      <c r="E1033" s="11">
        <v>493885.50339999999</v>
      </c>
      <c r="F1033" s="11">
        <v>5180970.8090000004</v>
      </c>
      <c r="G1033" s="11" t="s">
        <v>512</v>
      </c>
      <c r="H1033" s="12">
        <v>5</v>
      </c>
      <c r="I1033" s="12" t="s">
        <v>59</v>
      </c>
      <c r="J1033" s="13" t="s">
        <v>2204</v>
      </c>
      <c r="K1033" s="12">
        <v>22</v>
      </c>
      <c r="L1033" s="12" t="s">
        <v>2126</v>
      </c>
      <c r="M1033" s="12" t="s">
        <v>31</v>
      </c>
      <c r="N1033" s="12" t="s">
        <v>31</v>
      </c>
      <c r="O1033" s="12" t="s">
        <v>2205</v>
      </c>
      <c r="P1033" s="12">
        <v>0</v>
      </c>
      <c r="Q1033" s="12">
        <v>22</v>
      </c>
      <c r="R1033" s="12">
        <f t="shared" ref="R1033:R1037" si="344">Q1033-P1033</f>
        <v>22</v>
      </c>
      <c r="S1033" s="12">
        <f>R1033</f>
        <v>22</v>
      </c>
      <c r="T1033" s="14">
        <v>1.1079241297693267</v>
      </c>
      <c r="U1033" s="67">
        <v>-26.357894999999999</v>
      </c>
      <c r="W1033" s="68">
        <v>2.2349181763702575</v>
      </c>
      <c r="Y1033" s="68">
        <v>0.17119623841792281</v>
      </c>
      <c r="AA1033" s="57">
        <f>W1033/Y1033</f>
        <v>13.054715436646418</v>
      </c>
      <c r="AB1033" s="19">
        <v>5.18</v>
      </c>
      <c r="AC1033" s="17">
        <f>R1033*T1033*W1033</f>
        <v>54.474635064534695</v>
      </c>
      <c r="AD1033" s="18">
        <f>AC1033</f>
        <v>54.474635064534695</v>
      </c>
    </row>
    <row r="1034" spans="1:30" s="77" customFormat="1" ht="15.75" x14ac:dyDescent="0.25">
      <c r="A1034" s="9" t="s">
        <v>2206</v>
      </c>
      <c r="B1034" s="10">
        <v>310</v>
      </c>
      <c r="C1034" s="11">
        <v>-117.080102</v>
      </c>
      <c r="D1034" s="11">
        <v>46.782257999999999</v>
      </c>
      <c r="E1034" s="11">
        <v>493885.50339999999</v>
      </c>
      <c r="F1034" s="11">
        <v>5180970.8090000004</v>
      </c>
      <c r="G1034" s="11" t="s">
        <v>512</v>
      </c>
      <c r="H1034" s="12">
        <v>5</v>
      </c>
      <c r="I1034" s="12" t="s">
        <v>59</v>
      </c>
      <c r="J1034" s="13" t="s">
        <v>2204</v>
      </c>
      <c r="K1034" s="12">
        <v>22</v>
      </c>
      <c r="L1034" s="12" t="s">
        <v>2126</v>
      </c>
      <c r="M1034" s="12" t="s">
        <v>29</v>
      </c>
      <c r="N1034" s="12" t="s">
        <v>29</v>
      </c>
      <c r="O1034" s="12" t="s">
        <v>2205</v>
      </c>
      <c r="P1034" s="12">
        <v>22</v>
      </c>
      <c r="Q1034" s="12">
        <v>58</v>
      </c>
      <c r="R1034" s="12">
        <f t="shared" si="344"/>
        <v>36</v>
      </c>
      <c r="S1034" s="12">
        <f>S1033+R1034</f>
        <v>58</v>
      </c>
      <c r="T1034" s="14">
        <v>1.2262667316698463</v>
      </c>
      <c r="U1034" s="56">
        <v>-25.573253999999999</v>
      </c>
      <c r="W1034" s="57">
        <v>1.1750797847228778</v>
      </c>
      <c r="Y1034" s="57">
        <v>0.10408648852799547</v>
      </c>
      <c r="AA1034" s="57">
        <f>W1034/Y1034</f>
        <v>11.289455541646255</v>
      </c>
      <c r="AB1034" s="19">
        <v>6.13</v>
      </c>
      <c r="AC1034" s="17">
        <f>R1034*T1034*W1034</f>
        <v>51.874604894283472</v>
      </c>
      <c r="AD1034" s="18">
        <f>AD1033+AC1034</f>
        <v>106.34923995881817</v>
      </c>
    </row>
    <row r="1035" spans="1:30" s="77" customFormat="1" ht="15.75" x14ac:dyDescent="0.25">
      <c r="A1035" s="9" t="s">
        <v>2207</v>
      </c>
      <c r="B1035" s="10">
        <v>310</v>
      </c>
      <c r="C1035" s="11">
        <v>-117.080102</v>
      </c>
      <c r="D1035" s="11">
        <v>46.782257999999999</v>
      </c>
      <c r="E1035" s="11">
        <v>493885.50339999999</v>
      </c>
      <c r="F1035" s="11">
        <v>5180970.8090000004</v>
      </c>
      <c r="G1035" s="11" t="s">
        <v>512</v>
      </c>
      <c r="H1035" s="12">
        <v>5</v>
      </c>
      <c r="I1035" s="12" t="s">
        <v>59</v>
      </c>
      <c r="J1035" s="13" t="s">
        <v>2204</v>
      </c>
      <c r="K1035" s="12">
        <v>22</v>
      </c>
      <c r="L1035" s="12" t="s">
        <v>2126</v>
      </c>
      <c r="M1035" s="12" t="s">
        <v>135</v>
      </c>
      <c r="N1035" s="12" t="s">
        <v>135</v>
      </c>
      <c r="O1035" s="12" t="s">
        <v>2205</v>
      </c>
      <c r="P1035" s="12">
        <v>58</v>
      </c>
      <c r="Q1035" s="12">
        <v>83</v>
      </c>
      <c r="R1035" s="12">
        <f t="shared" si="344"/>
        <v>25</v>
      </c>
      <c r="S1035" s="12">
        <f>S1034+R1035</f>
        <v>83</v>
      </c>
      <c r="T1035" s="14">
        <v>1.3689121125226085</v>
      </c>
      <c r="U1035" s="56">
        <v>-25.382975999999999</v>
      </c>
      <c r="W1035" s="57">
        <v>0.512504198601484</v>
      </c>
      <c r="Y1035" s="57">
        <v>5.9225014504259661E-2</v>
      </c>
      <c r="AA1035" s="57">
        <f>W1035/Y1035</f>
        <v>8.6535090432881692</v>
      </c>
      <c r="AB1035" s="19">
        <v>6.61</v>
      </c>
      <c r="AC1035" s="17">
        <f>R1035*T1035*W1035</f>
        <v>17.539330129606601</v>
      </c>
      <c r="AD1035" s="18">
        <f>AD1034+AC1035</f>
        <v>123.88857008842477</v>
      </c>
    </row>
    <row r="1036" spans="1:30" s="77" customFormat="1" ht="15.75" x14ac:dyDescent="0.25">
      <c r="A1036" s="9" t="s">
        <v>2208</v>
      </c>
      <c r="B1036" s="10">
        <v>310</v>
      </c>
      <c r="C1036" s="11">
        <v>-117.080102</v>
      </c>
      <c r="D1036" s="11">
        <v>46.782257999999999</v>
      </c>
      <c r="E1036" s="11">
        <v>493885.50339999999</v>
      </c>
      <c r="F1036" s="11">
        <v>5180970.8090000004</v>
      </c>
      <c r="G1036" s="11" t="s">
        <v>512</v>
      </c>
      <c r="H1036" s="12">
        <v>5</v>
      </c>
      <c r="I1036" s="12" t="s">
        <v>59</v>
      </c>
      <c r="J1036" s="13" t="s">
        <v>2204</v>
      </c>
      <c r="K1036" s="12">
        <v>22</v>
      </c>
      <c r="L1036" s="12" t="s">
        <v>2126</v>
      </c>
      <c r="M1036" s="12" t="s">
        <v>66</v>
      </c>
      <c r="N1036" s="12" t="s">
        <v>66</v>
      </c>
      <c r="O1036" s="12" t="s">
        <v>2205</v>
      </c>
      <c r="P1036" s="12">
        <v>83</v>
      </c>
      <c r="Q1036" s="12">
        <v>114</v>
      </c>
      <c r="R1036" s="12">
        <f t="shared" si="344"/>
        <v>31</v>
      </c>
      <c r="S1036" s="12">
        <f>S1035+R1036</f>
        <v>114</v>
      </c>
      <c r="T1036" s="14">
        <v>1.461539736780761</v>
      </c>
      <c r="U1036" s="56">
        <v>-24.927740999999997</v>
      </c>
      <c r="W1036" s="57">
        <v>0.32263455873914537</v>
      </c>
      <c r="Y1036" s="57">
        <v>4.0618951073027043E-2</v>
      </c>
      <c r="AA1036" s="57">
        <f>W1036/Y1036</f>
        <v>7.9429564332937783</v>
      </c>
      <c r="AB1036" s="19">
        <v>6.85</v>
      </c>
      <c r="AC1036" s="17">
        <f>R1036*T1036*W1036</f>
        <v>14.617840069735612</v>
      </c>
      <c r="AD1036" s="18">
        <f>AD1035+AC1036</f>
        <v>138.50641015816038</v>
      </c>
    </row>
    <row r="1037" spans="1:30" s="77" customFormat="1" ht="15.75" x14ac:dyDescent="0.25">
      <c r="A1037" s="9" t="s">
        <v>2209</v>
      </c>
      <c r="B1037" s="10">
        <v>310</v>
      </c>
      <c r="C1037" s="11">
        <v>-117.080102</v>
      </c>
      <c r="D1037" s="11">
        <v>46.782257999999999</v>
      </c>
      <c r="E1037" s="11">
        <v>493885.50339999999</v>
      </c>
      <c r="F1037" s="11">
        <v>5180970.8090000004</v>
      </c>
      <c r="G1037" s="11" t="s">
        <v>512</v>
      </c>
      <c r="H1037" s="12">
        <v>5</v>
      </c>
      <c r="I1037" s="12" t="s">
        <v>59</v>
      </c>
      <c r="J1037" s="13" t="s">
        <v>2204</v>
      </c>
      <c r="K1037" s="12">
        <v>22</v>
      </c>
      <c r="L1037" s="12" t="s">
        <v>2126</v>
      </c>
      <c r="M1037" s="12" t="s">
        <v>66</v>
      </c>
      <c r="N1037" s="12" t="s">
        <v>85</v>
      </c>
      <c r="O1037" s="12" t="s">
        <v>2205</v>
      </c>
      <c r="P1037" s="12">
        <v>114</v>
      </c>
      <c r="Q1037" s="12">
        <v>153</v>
      </c>
      <c r="R1037" s="12">
        <f t="shared" si="344"/>
        <v>39</v>
      </c>
      <c r="S1037" s="12">
        <f>S1036+R1037</f>
        <v>153</v>
      </c>
      <c r="T1037" s="14">
        <v>1.448707869493977</v>
      </c>
      <c r="U1037" s="56">
        <v>-24.840785999999994</v>
      </c>
      <c r="W1037" s="57">
        <v>0.25176068969507609</v>
      </c>
      <c r="Y1037" s="57">
        <v>3.4392177284036332E-2</v>
      </c>
      <c r="AA1037" s="57">
        <f>W1037/Y1037</f>
        <v>7.3202893674293419</v>
      </c>
      <c r="AB1037" s="19">
        <v>7.17</v>
      </c>
      <c r="AC1037" s="17">
        <f>R1037*T1037*W1037</f>
        <v>14.22438000322903</v>
      </c>
      <c r="AD1037" s="18">
        <f>AD1036+AC1037</f>
        <v>152.73079016138939</v>
      </c>
    </row>
    <row r="1039" spans="1:30" s="77" customFormat="1" ht="15.75" x14ac:dyDescent="0.25">
      <c r="A1039" s="9" t="s">
        <v>2216</v>
      </c>
      <c r="B1039" s="10">
        <v>312</v>
      </c>
      <c r="C1039" s="11">
        <v>-117.079266</v>
      </c>
      <c r="D1039" s="11">
        <v>46.782192999999999</v>
      </c>
      <c r="E1039" s="11">
        <v>493949.3112</v>
      </c>
      <c r="F1039" s="11">
        <v>5180963.5209999997</v>
      </c>
      <c r="G1039" s="11" t="s">
        <v>58</v>
      </c>
      <c r="H1039" s="12">
        <v>6</v>
      </c>
      <c r="I1039" s="12" t="s">
        <v>59</v>
      </c>
      <c r="J1039" s="13" t="s">
        <v>2217</v>
      </c>
      <c r="K1039" s="12">
        <v>24</v>
      </c>
      <c r="L1039" s="12" t="s">
        <v>2126</v>
      </c>
      <c r="M1039" s="12" t="s">
        <v>31</v>
      </c>
      <c r="N1039" s="12" t="s">
        <v>31</v>
      </c>
      <c r="O1039" s="12" t="s">
        <v>2218</v>
      </c>
      <c r="P1039" s="12">
        <v>0</v>
      </c>
      <c r="Q1039" s="12">
        <v>20</v>
      </c>
      <c r="R1039" s="12">
        <f t="shared" ref="R1039:R1043" si="345">Q1039-P1039</f>
        <v>20</v>
      </c>
      <c r="S1039" s="12">
        <f>R1039</f>
        <v>20</v>
      </c>
      <c r="T1039" s="14">
        <v>1.1455425708637748</v>
      </c>
      <c r="U1039" s="56">
        <v>-26.552264999999998</v>
      </c>
      <c r="W1039" s="57">
        <v>2.309153989596624</v>
      </c>
      <c r="Y1039" s="57">
        <v>0.17932279909706544</v>
      </c>
      <c r="AA1039" s="57">
        <f>W1039/Y1039</f>
        <v>12.877079775822061</v>
      </c>
      <c r="AB1039" s="19">
        <v>4.88</v>
      </c>
      <c r="AC1039" s="17">
        <f>R1039*T1039*W1039</f>
        <v>52.904683955257177</v>
      </c>
      <c r="AD1039" s="18">
        <f>AC1039</f>
        <v>52.904683955257177</v>
      </c>
    </row>
    <row r="1040" spans="1:30" s="77" customFormat="1" ht="15.75" x14ac:dyDescent="0.25">
      <c r="A1040" s="9" t="s">
        <v>2219</v>
      </c>
      <c r="B1040" s="10">
        <v>312</v>
      </c>
      <c r="C1040" s="11">
        <v>-117.079266</v>
      </c>
      <c r="D1040" s="11">
        <v>46.782192999999999</v>
      </c>
      <c r="E1040" s="11">
        <v>493949.3112</v>
      </c>
      <c r="F1040" s="11">
        <v>5180963.5209999997</v>
      </c>
      <c r="G1040" s="11" t="s">
        <v>58</v>
      </c>
      <c r="H1040" s="12">
        <v>6</v>
      </c>
      <c r="I1040" s="12" t="s">
        <v>59</v>
      </c>
      <c r="J1040" s="13" t="s">
        <v>2217</v>
      </c>
      <c r="K1040" s="12">
        <v>24</v>
      </c>
      <c r="L1040" s="12" t="s">
        <v>2126</v>
      </c>
      <c r="M1040" s="12" t="s">
        <v>29</v>
      </c>
      <c r="N1040" s="12" t="s">
        <v>29</v>
      </c>
      <c r="O1040" s="12" t="s">
        <v>2218</v>
      </c>
      <c r="P1040" s="12">
        <v>20</v>
      </c>
      <c r="Q1040" s="12">
        <v>36</v>
      </c>
      <c r="R1040" s="12">
        <f t="shared" si="345"/>
        <v>16</v>
      </c>
      <c r="S1040" s="12">
        <f>S1039+R1040</f>
        <v>36</v>
      </c>
      <c r="T1040" s="14">
        <v>1.2754154912227471</v>
      </c>
      <c r="U1040" s="67">
        <v>-25.953809999999997</v>
      </c>
      <c r="W1040" s="68">
        <v>1.4764815491413958</v>
      </c>
      <c r="Y1040" s="68">
        <v>0.12968944099378882</v>
      </c>
      <c r="AA1040" s="57">
        <f>W1040/Y1040</f>
        <v>11.384747577191797</v>
      </c>
      <c r="AB1040" s="19">
        <v>6.04</v>
      </c>
      <c r="AC1040" s="17">
        <f>R1040*T1040*W1040</f>
        <v>30.130039044471935</v>
      </c>
      <c r="AD1040" s="18">
        <f>AD1039+AC1040</f>
        <v>83.034722999729112</v>
      </c>
    </row>
    <row r="1041" spans="1:30" s="77" customFormat="1" ht="15.75" x14ac:dyDescent="0.25">
      <c r="A1041" s="9" t="s">
        <v>2220</v>
      </c>
      <c r="B1041" s="10">
        <v>312</v>
      </c>
      <c r="C1041" s="11">
        <v>-117.079266</v>
      </c>
      <c r="D1041" s="11">
        <v>46.782192999999999</v>
      </c>
      <c r="E1041" s="11">
        <v>493949.3112</v>
      </c>
      <c r="F1041" s="11">
        <v>5180963.5209999997</v>
      </c>
      <c r="G1041" s="11" t="s">
        <v>58</v>
      </c>
      <c r="H1041" s="12">
        <v>6</v>
      </c>
      <c r="I1041" s="12" t="s">
        <v>59</v>
      </c>
      <c r="J1041" s="13" t="s">
        <v>2217</v>
      </c>
      <c r="K1041" s="12">
        <v>24</v>
      </c>
      <c r="L1041" s="12" t="s">
        <v>2126</v>
      </c>
      <c r="M1041" s="12" t="s">
        <v>66</v>
      </c>
      <c r="N1041" s="12" t="s">
        <v>67</v>
      </c>
      <c r="O1041" s="12" t="s">
        <v>2218</v>
      </c>
      <c r="P1041" s="12">
        <v>36</v>
      </c>
      <c r="Q1041" s="12">
        <v>64</v>
      </c>
      <c r="R1041" s="12">
        <f t="shared" si="345"/>
        <v>28</v>
      </c>
      <c r="S1041" s="12">
        <f>S1040+R1041</f>
        <v>64</v>
      </c>
      <c r="T1041" s="14">
        <v>1.2800338266249671</v>
      </c>
      <c r="U1041" s="56">
        <v>-25.577345999999991</v>
      </c>
      <c r="W1041" s="57">
        <v>0.92727094406479371</v>
      </c>
      <c r="Y1041" s="57">
        <v>8.441154138192862E-2</v>
      </c>
      <c r="AA1041" s="57">
        <f>W1041/Y1041</f>
        <v>10.985120386195318</v>
      </c>
      <c r="AB1041" s="19">
        <v>6.55</v>
      </c>
      <c r="AC1041" s="17">
        <f>R1041*T1041*W1041</f>
        <v>33.234268895783302</v>
      </c>
      <c r="AD1041" s="18">
        <f>AD1040+AC1041</f>
        <v>116.26899189551241</v>
      </c>
    </row>
    <row r="1042" spans="1:30" s="77" customFormat="1" ht="15.75" x14ac:dyDescent="0.25">
      <c r="A1042" s="9" t="s">
        <v>2221</v>
      </c>
      <c r="B1042" s="10">
        <v>312</v>
      </c>
      <c r="C1042" s="11">
        <v>-117.079266</v>
      </c>
      <c r="D1042" s="11">
        <v>46.782192999999999</v>
      </c>
      <c r="E1042" s="11">
        <v>493949.3112</v>
      </c>
      <c r="F1042" s="11">
        <v>5180963.5209999997</v>
      </c>
      <c r="G1042" s="11" t="s">
        <v>58</v>
      </c>
      <c r="H1042" s="12">
        <v>6</v>
      </c>
      <c r="I1042" s="12" t="s">
        <v>59</v>
      </c>
      <c r="J1042" s="13" t="s">
        <v>2217</v>
      </c>
      <c r="K1042" s="12">
        <v>24</v>
      </c>
      <c r="L1042" s="12" t="s">
        <v>2126</v>
      </c>
      <c r="M1042" s="12" t="s">
        <v>66</v>
      </c>
      <c r="N1042" s="12" t="s">
        <v>69</v>
      </c>
      <c r="O1042" s="12" t="s">
        <v>2218</v>
      </c>
      <c r="P1042" s="12">
        <v>64</v>
      </c>
      <c r="Q1042" s="12">
        <v>110</v>
      </c>
      <c r="R1042" s="12">
        <f t="shared" si="345"/>
        <v>46</v>
      </c>
      <c r="S1042" s="12">
        <f>S1041+R1042</f>
        <v>110</v>
      </c>
      <c r="T1042" s="14">
        <v>1.4444770726711604</v>
      </c>
      <c r="U1042" s="56">
        <v>-25.502667000000002</v>
      </c>
      <c r="W1042" s="57">
        <v>0.40949470214268907</v>
      </c>
      <c r="Y1042" s="57">
        <v>5.1068518954556164E-2</v>
      </c>
      <c r="AA1042" s="57">
        <f>W1042/Y1042</f>
        <v>8.0185349120283291</v>
      </c>
      <c r="AB1042" s="19">
        <v>6.84</v>
      </c>
      <c r="AC1042" s="17">
        <f>R1042*T1042*W1042</f>
        <v>27.209262596769335</v>
      </c>
      <c r="AD1042" s="18">
        <f>AD1041+AC1042</f>
        <v>143.47825449228174</v>
      </c>
    </row>
    <row r="1043" spans="1:30" s="77" customFormat="1" ht="15.75" x14ac:dyDescent="0.25">
      <c r="A1043" s="9" t="s">
        <v>2222</v>
      </c>
      <c r="B1043" s="10">
        <v>312</v>
      </c>
      <c r="C1043" s="11">
        <v>-117.079266</v>
      </c>
      <c r="D1043" s="11">
        <v>46.782192999999999</v>
      </c>
      <c r="E1043" s="11">
        <v>493949.3112</v>
      </c>
      <c r="F1043" s="11">
        <v>5180963.5209999997</v>
      </c>
      <c r="G1043" s="11" t="s">
        <v>58</v>
      </c>
      <c r="H1043" s="12">
        <v>6</v>
      </c>
      <c r="I1043" s="12" t="s">
        <v>59</v>
      </c>
      <c r="J1043" s="13" t="s">
        <v>2217</v>
      </c>
      <c r="K1043" s="12">
        <v>24</v>
      </c>
      <c r="L1043" s="12" t="s">
        <v>2126</v>
      </c>
      <c r="M1043" s="12" t="s">
        <v>66</v>
      </c>
      <c r="N1043" s="12" t="s">
        <v>85</v>
      </c>
      <c r="O1043" s="12" t="s">
        <v>2218</v>
      </c>
      <c r="P1043" s="12">
        <v>110</v>
      </c>
      <c r="Q1043" s="12">
        <v>153</v>
      </c>
      <c r="R1043" s="12">
        <f t="shared" si="345"/>
        <v>43</v>
      </c>
      <c r="S1043" s="12">
        <f>S1042+R1043</f>
        <v>153</v>
      </c>
      <c r="T1043" s="14">
        <v>1.5627222300834354</v>
      </c>
      <c r="U1043" s="56">
        <v>-24.511380000000003</v>
      </c>
      <c r="W1043" s="57">
        <v>0.22937204140559012</v>
      </c>
      <c r="Y1043" s="57">
        <v>3.4740625797961146E-2</v>
      </c>
      <c r="AA1043" s="57">
        <f>W1043/Y1043</f>
        <v>6.6024153606079103</v>
      </c>
      <c r="AB1043" s="19">
        <v>7.03</v>
      </c>
      <c r="AC1043" s="17">
        <f>R1043*T1043*W1043</f>
        <v>15.413125886757754</v>
      </c>
      <c r="AD1043" s="18">
        <f>AD1042+AC1043</f>
        <v>158.8913803790395</v>
      </c>
    </row>
    <row r="1045" spans="1:30" s="77" customFormat="1" ht="15.75" x14ac:dyDescent="0.25">
      <c r="A1045" s="9" t="s">
        <v>2229</v>
      </c>
      <c r="B1045" s="10">
        <v>314</v>
      </c>
      <c r="C1045" s="11">
        <v>-117.07843</v>
      </c>
      <c r="D1045" s="11">
        <v>46.782125999999998</v>
      </c>
      <c r="E1045" s="11">
        <v>494013.11900000001</v>
      </c>
      <c r="F1045" s="11">
        <v>5180956.0120000001</v>
      </c>
      <c r="G1045" s="11" t="s">
        <v>512</v>
      </c>
      <c r="H1045" s="12">
        <v>2</v>
      </c>
      <c r="I1045" s="12" t="s">
        <v>117</v>
      </c>
      <c r="J1045" s="13" t="s">
        <v>2230</v>
      </c>
      <c r="K1045" s="12">
        <v>26</v>
      </c>
      <c r="L1045" s="12" t="s">
        <v>2126</v>
      </c>
      <c r="M1045" s="12" t="s">
        <v>31</v>
      </c>
      <c r="N1045" s="12" t="s">
        <v>31</v>
      </c>
      <c r="O1045" s="12" t="s">
        <v>2231</v>
      </c>
      <c r="P1045" s="12">
        <v>0</v>
      </c>
      <c r="Q1045" s="12">
        <v>20</v>
      </c>
      <c r="R1045" s="12">
        <f t="shared" ref="R1045:R1049" si="346">Q1045-P1045</f>
        <v>20</v>
      </c>
      <c r="S1045" s="12">
        <f>R1045</f>
        <v>20</v>
      </c>
      <c r="T1045" s="14">
        <v>1.442714691168173</v>
      </c>
      <c r="U1045" s="56">
        <v>-26.380400999999999</v>
      </c>
      <c r="W1045" s="57">
        <v>1.5527782148789231</v>
      </c>
      <c r="Y1045" s="57">
        <v>0.12388145816942038</v>
      </c>
      <c r="AA1045" s="57">
        <f>W1045/Y1045</f>
        <v>12.534387613966752</v>
      </c>
      <c r="AB1045" s="19">
        <v>5.09</v>
      </c>
      <c r="AC1045" s="17">
        <f>R1045*T1045*W1045</f>
        <v>44.804318854634246</v>
      </c>
      <c r="AD1045" s="18">
        <f>AC1045</f>
        <v>44.804318854634246</v>
      </c>
    </row>
    <row r="1046" spans="1:30" s="77" customFormat="1" ht="15.75" x14ac:dyDescent="0.25">
      <c r="A1046" s="9" t="s">
        <v>2232</v>
      </c>
      <c r="B1046" s="10">
        <v>314</v>
      </c>
      <c r="C1046" s="11">
        <v>-117.07843</v>
      </c>
      <c r="D1046" s="11">
        <v>46.782125999999998</v>
      </c>
      <c r="E1046" s="11">
        <v>494013.11900000001</v>
      </c>
      <c r="F1046" s="11">
        <v>5180956.0120000001</v>
      </c>
      <c r="G1046" s="11" t="s">
        <v>512</v>
      </c>
      <c r="H1046" s="12">
        <v>2</v>
      </c>
      <c r="I1046" s="12" t="s">
        <v>117</v>
      </c>
      <c r="J1046" s="13" t="s">
        <v>2230</v>
      </c>
      <c r="K1046" s="12">
        <v>26</v>
      </c>
      <c r="L1046" s="12" t="s">
        <v>2126</v>
      </c>
      <c r="M1046" s="12" t="s">
        <v>64</v>
      </c>
      <c r="N1046" s="12" t="s">
        <v>64</v>
      </c>
      <c r="O1046" s="12" t="s">
        <v>2231</v>
      </c>
      <c r="P1046" s="12">
        <v>20</v>
      </c>
      <c r="Q1046" s="12">
        <v>43</v>
      </c>
      <c r="R1046" s="12">
        <f t="shared" si="346"/>
        <v>23</v>
      </c>
      <c r="S1046" s="12">
        <f>S1045+R1046</f>
        <v>43</v>
      </c>
      <c r="T1046" s="14">
        <v>1.4245016136112236</v>
      </c>
      <c r="U1046" s="56">
        <v>-25.322618999999996</v>
      </c>
      <c r="W1046" s="57">
        <v>0.7223793543508058</v>
      </c>
      <c r="Y1046" s="57">
        <v>6.6831781443493873E-2</v>
      </c>
      <c r="AA1046" s="57">
        <f>W1046/Y1046</f>
        <v>10.808919629975389</v>
      </c>
      <c r="AB1046" s="19">
        <v>6.1</v>
      </c>
      <c r="AC1046" s="17">
        <f>R1046*T1046*W1046</f>
        <v>23.667702785979603</v>
      </c>
      <c r="AD1046" s="18">
        <f>AD1045+AC1046</f>
        <v>68.472021640613846</v>
      </c>
    </row>
    <row r="1047" spans="1:30" s="77" customFormat="1" ht="15.75" x14ac:dyDescent="0.25">
      <c r="A1047" s="9" t="s">
        <v>2233</v>
      </c>
      <c r="B1047" s="10">
        <v>314</v>
      </c>
      <c r="C1047" s="11">
        <v>-117.07843</v>
      </c>
      <c r="D1047" s="11">
        <v>46.782125999999998</v>
      </c>
      <c r="E1047" s="11">
        <v>494013.11900000001</v>
      </c>
      <c r="F1047" s="11">
        <v>5180956.0120000001</v>
      </c>
      <c r="G1047" s="11" t="s">
        <v>512</v>
      </c>
      <c r="H1047" s="12">
        <v>2</v>
      </c>
      <c r="I1047" s="12" t="s">
        <v>117</v>
      </c>
      <c r="J1047" s="13" t="s">
        <v>2230</v>
      </c>
      <c r="K1047" s="12">
        <v>26</v>
      </c>
      <c r="L1047" s="12" t="s">
        <v>2126</v>
      </c>
      <c r="M1047" s="12" t="s">
        <v>165</v>
      </c>
      <c r="N1047" s="33" t="s">
        <v>165</v>
      </c>
      <c r="O1047" s="33" t="s">
        <v>2231</v>
      </c>
      <c r="P1047" s="33">
        <v>43</v>
      </c>
      <c r="Q1047" s="33">
        <v>73</v>
      </c>
      <c r="R1047" s="12">
        <f t="shared" si="346"/>
        <v>30</v>
      </c>
      <c r="S1047" s="12">
        <f>S1046+R1047</f>
        <v>73</v>
      </c>
      <c r="T1047" s="14">
        <v>1.5513876757481078</v>
      </c>
      <c r="U1047" s="56">
        <v>-24.699945499999991</v>
      </c>
      <c r="W1047" s="57">
        <v>0.35812099319860724</v>
      </c>
      <c r="Y1047" s="57">
        <v>4.0040352761235312E-2</v>
      </c>
      <c r="AA1047" s="57">
        <f>W1047/Y1047</f>
        <v>8.9440019505851769</v>
      </c>
      <c r="AB1047" s="19">
        <v>6.57</v>
      </c>
      <c r="AC1047" s="17">
        <f>R1047*T1047*W1047</f>
        <v>16.667534858249738</v>
      </c>
      <c r="AD1047" s="18">
        <f>AD1046+AC1047</f>
        <v>85.139556498863584</v>
      </c>
    </row>
    <row r="1048" spans="1:30" s="77" customFormat="1" ht="15.75" x14ac:dyDescent="0.25">
      <c r="A1048" s="9" t="s">
        <v>2234</v>
      </c>
      <c r="B1048" s="10">
        <v>314</v>
      </c>
      <c r="C1048" s="11">
        <v>-117.07843</v>
      </c>
      <c r="D1048" s="11">
        <v>46.782125999999998</v>
      </c>
      <c r="E1048" s="11">
        <v>494013.11900000001</v>
      </c>
      <c r="F1048" s="11">
        <v>5180956.0120000001</v>
      </c>
      <c r="G1048" s="11" t="s">
        <v>512</v>
      </c>
      <c r="H1048" s="12">
        <v>2</v>
      </c>
      <c r="I1048" s="12" t="s">
        <v>117</v>
      </c>
      <c r="J1048" s="13" t="s">
        <v>2230</v>
      </c>
      <c r="K1048" s="12">
        <v>26</v>
      </c>
      <c r="L1048" s="12" t="s">
        <v>2126</v>
      </c>
      <c r="M1048" s="12" t="s">
        <v>37</v>
      </c>
      <c r="N1048" s="33" t="s">
        <v>38</v>
      </c>
      <c r="O1048" s="33" t="s">
        <v>2231</v>
      </c>
      <c r="P1048" s="33">
        <v>73</v>
      </c>
      <c r="Q1048" s="33">
        <v>113</v>
      </c>
      <c r="R1048" s="12">
        <f t="shared" si="346"/>
        <v>40</v>
      </c>
      <c r="S1048" s="12">
        <f>S1047+R1048</f>
        <v>113</v>
      </c>
      <c r="T1048" s="14">
        <v>1.5591589132037669</v>
      </c>
      <c r="U1048" s="56">
        <v>-24.379957599999997</v>
      </c>
      <c r="W1048" s="57">
        <v>0.32249290763090827</v>
      </c>
      <c r="Y1048" s="57">
        <v>3.7581381930086068E-2</v>
      </c>
      <c r="AA1048" s="57">
        <f>W1048/Y1048</f>
        <v>8.5811881061439639</v>
      </c>
      <c r="AB1048" s="19">
        <v>6.47</v>
      </c>
      <c r="AC1048" s="17">
        <f>R1048*T1048*W1048</f>
        <v>20.112707655109187</v>
      </c>
      <c r="AD1048" s="18">
        <f>AD1047+AC1048</f>
        <v>105.25226415397277</v>
      </c>
    </row>
    <row r="1049" spans="1:30" s="77" customFormat="1" ht="15.75" x14ac:dyDescent="0.25">
      <c r="A1049" s="9" t="s">
        <v>2235</v>
      </c>
      <c r="B1049" s="10">
        <v>314</v>
      </c>
      <c r="C1049" s="11">
        <v>-117.07843</v>
      </c>
      <c r="D1049" s="11">
        <v>46.782125999999998</v>
      </c>
      <c r="E1049" s="11">
        <v>494013.11900000001</v>
      </c>
      <c r="F1049" s="11">
        <v>5180956.0120000001</v>
      </c>
      <c r="G1049" s="11" t="s">
        <v>512</v>
      </c>
      <c r="H1049" s="12">
        <v>2</v>
      </c>
      <c r="I1049" s="12" t="s">
        <v>117</v>
      </c>
      <c r="J1049" s="13" t="s">
        <v>2230</v>
      </c>
      <c r="K1049" s="12">
        <v>26</v>
      </c>
      <c r="L1049" s="12" t="s">
        <v>2126</v>
      </c>
      <c r="M1049" s="12" t="s">
        <v>37</v>
      </c>
      <c r="N1049" s="12" t="s">
        <v>40</v>
      </c>
      <c r="O1049" s="12" t="s">
        <v>2231</v>
      </c>
      <c r="P1049" s="12">
        <v>113</v>
      </c>
      <c r="Q1049" s="12">
        <v>151</v>
      </c>
      <c r="R1049" s="12">
        <f t="shared" si="346"/>
        <v>38</v>
      </c>
      <c r="S1049" s="12">
        <f>S1048+R1049</f>
        <v>151</v>
      </c>
      <c r="T1049" s="14">
        <v>1.6854587003831263</v>
      </c>
      <c r="U1049" s="56">
        <v>-24.261634099999995</v>
      </c>
      <c r="W1049" s="57">
        <v>0.15410286710577295</v>
      </c>
      <c r="Y1049" s="57">
        <v>3.1607129019759782E-2</v>
      </c>
      <c r="AA1049" s="57">
        <f>W1049/Y1049</f>
        <v>4.8755730711711491</v>
      </c>
      <c r="AB1049" s="19">
        <v>6.53</v>
      </c>
      <c r="AC1049" s="17">
        <f>R1049*T1049*W1049</f>
        <v>9.8698926884615688</v>
      </c>
      <c r="AD1049" s="18">
        <f>AD1048+AC1049</f>
        <v>115.12215684243435</v>
      </c>
    </row>
    <row r="1051" spans="1:30" s="77" customFormat="1" ht="15.75" x14ac:dyDescent="0.25">
      <c r="A1051" s="9" t="s">
        <v>2242</v>
      </c>
      <c r="B1051" s="10">
        <v>316</v>
      </c>
      <c r="C1051" s="11">
        <v>-117.077594</v>
      </c>
      <c r="D1051" s="11">
        <v>46.782068000000002</v>
      </c>
      <c r="E1051" s="11">
        <v>494076.92790000001</v>
      </c>
      <c r="F1051" s="11">
        <v>5180949.5029999996</v>
      </c>
      <c r="G1051" s="11" t="s">
        <v>512</v>
      </c>
      <c r="H1051" s="12">
        <v>3</v>
      </c>
      <c r="I1051" s="12" t="s">
        <v>117</v>
      </c>
      <c r="J1051" s="13" t="s">
        <v>2243</v>
      </c>
      <c r="K1051" s="12">
        <v>28</v>
      </c>
      <c r="L1051" s="12" t="s">
        <v>2126</v>
      </c>
      <c r="M1051" s="12" t="s">
        <v>31</v>
      </c>
      <c r="N1051" s="33" t="s">
        <v>31</v>
      </c>
      <c r="O1051" s="33" t="s">
        <v>2244</v>
      </c>
      <c r="P1051" s="33">
        <v>0</v>
      </c>
      <c r="Q1051" s="33">
        <v>22</v>
      </c>
      <c r="R1051" s="12">
        <f t="shared" ref="R1051:R1056" si="347">Q1051-P1051</f>
        <v>22</v>
      </c>
      <c r="S1051" s="12">
        <f>R1051</f>
        <v>22</v>
      </c>
      <c r="T1051" s="14">
        <v>1.4156651330134211</v>
      </c>
      <c r="U1051" s="56">
        <v>-26.544763199999991</v>
      </c>
      <c r="W1051" s="57">
        <v>2.0980378080880593</v>
      </c>
      <c r="Y1051" s="57">
        <v>0.17295238095238097</v>
      </c>
      <c r="AA1051" s="57">
        <f>W1051/Y1051</f>
        <v>12.130725211962897</v>
      </c>
      <c r="AB1051" s="19">
        <v>5.3</v>
      </c>
      <c r="AC1051" s="17">
        <f>R1051*T1051*W1051</f>
        <v>65.342617398391724</v>
      </c>
      <c r="AD1051" s="18">
        <f>AC1051</f>
        <v>65.342617398391724</v>
      </c>
    </row>
    <row r="1052" spans="1:30" s="77" customFormat="1" ht="15.75" x14ac:dyDescent="0.25">
      <c r="A1052" s="9" t="s">
        <v>2245</v>
      </c>
      <c r="B1052" s="10">
        <v>316</v>
      </c>
      <c r="C1052" s="11">
        <v>-117.077594</v>
      </c>
      <c r="D1052" s="11">
        <v>46.782068000000002</v>
      </c>
      <c r="E1052" s="11">
        <v>494076.92790000001</v>
      </c>
      <c r="F1052" s="11">
        <v>5180949.5029999996</v>
      </c>
      <c r="G1052" s="11" t="s">
        <v>512</v>
      </c>
      <c r="H1052" s="12">
        <v>3</v>
      </c>
      <c r="I1052" s="12" t="s">
        <v>117</v>
      </c>
      <c r="J1052" s="13" t="s">
        <v>2243</v>
      </c>
      <c r="K1052" s="12">
        <v>28</v>
      </c>
      <c r="L1052" s="12" t="s">
        <v>2126</v>
      </c>
      <c r="M1052" s="12" t="s">
        <v>29</v>
      </c>
      <c r="N1052" s="33" t="s">
        <v>29</v>
      </c>
      <c r="O1052" s="33" t="s">
        <v>2244</v>
      </c>
      <c r="P1052" s="33">
        <v>22</v>
      </c>
      <c r="Q1052" s="33">
        <v>54</v>
      </c>
      <c r="R1052" s="12">
        <f t="shared" si="347"/>
        <v>32</v>
      </c>
      <c r="S1052" s="12">
        <f>S1051+R1052</f>
        <v>54</v>
      </c>
      <c r="T1052" s="14">
        <v>1.3083655380347412</v>
      </c>
      <c r="U1052" s="94">
        <v>-24.693769600000003</v>
      </c>
      <c r="W1052" s="95">
        <v>1.506647323279023</v>
      </c>
      <c r="Y1052" s="95">
        <v>0.14072314510729203</v>
      </c>
      <c r="AA1052" s="57">
        <f>W1052/Y1052</f>
        <v>10.706464257392092</v>
      </c>
      <c r="AB1052" s="19">
        <v>6.2</v>
      </c>
      <c r="AC1052" s="17">
        <f>R1052*T1052*W1052</f>
        <v>63.07985394401797</v>
      </c>
      <c r="AD1052" s="18">
        <f>AD1051+AC1052</f>
        <v>128.42247134240969</v>
      </c>
    </row>
    <row r="1053" spans="1:30" s="77" customFormat="1" ht="15.75" x14ac:dyDescent="0.25">
      <c r="A1053" s="9" t="s">
        <v>2246</v>
      </c>
      <c r="B1053" s="10">
        <v>316</v>
      </c>
      <c r="C1053" s="11">
        <v>-117.077594</v>
      </c>
      <c r="D1053" s="11">
        <v>46.782068000000002</v>
      </c>
      <c r="E1053" s="11">
        <v>494076.92790000001</v>
      </c>
      <c r="F1053" s="11">
        <v>5180949.5029999996</v>
      </c>
      <c r="G1053" s="11" t="s">
        <v>512</v>
      </c>
      <c r="H1053" s="12">
        <v>3</v>
      </c>
      <c r="I1053" s="12" t="s">
        <v>117</v>
      </c>
      <c r="J1053" s="13" t="s">
        <v>2243</v>
      </c>
      <c r="K1053" s="12">
        <v>28</v>
      </c>
      <c r="L1053" s="12" t="s">
        <v>2126</v>
      </c>
      <c r="M1053" s="12" t="s">
        <v>66</v>
      </c>
      <c r="N1053" s="33" t="s">
        <v>66</v>
      </c>
      <c r="O1053" s="33" t="s">
        <v>2244</v>
      </c>
      <c r="P1053" s="33">
        <v>54</v>
      </c>
      <c r="Q1053" s="33">
        <v>75</v>
      </c>
      <c r="R1053" s="12">
        <f t="shared" si="347"/>
        <v>21</v>
      </c>
      <c r="S1053" s="12">
        <f>S1052+R1053</f>
        <v>75</v>
      </c>
      <c r="T1053" s="14">
        <v>1.3918360294870473</v>
      </c>
      <c r="U1053" s="96">
        <v>-25.777203799999995</v>
      </c>
      <c r="W1053" s="97">
        <v>0.85704334219996881</v>
      </c>
      <c r="Y1053" s="97">
        <v>6.9470192458144259E-2</v>
      </c>
      <c r="AA1053" s="57">
        <f>W1053/Y1053</f>
        <v>12.336849976575735</v>
      </c>
      <c r="AB1053" s="19">
        <v>6.83</v>
      </c>
      <c r="AC1053" s="17">
        <f>R1053*T1053*W1053</f>
        <v>25.050139852624181</v>
      </c>
      <c r="AD1053" s="18">
        <f>AD1052+AC1053</f>
        <v>153.47261119503386</v>
      </c>
    </row>
    <row r="1054" spans="1:30" s="77" customFormat="1" ht="15.75" x14ac:dyDescent="0.25">
      <c r="A1054" s="9" t="s">
        <v>2247</v>
      </c>
      <c r="B1054" s="10">
        <v>316</v>
      </c>
      <c r="C1054" s="11">
        <v>-117.077594</v>
      </c>
      <c r="D1054" s="11">
        <v>46.782068000000002</v>
      </c>
      <c r="E1054" s="11">
        <v>494076.92790000001</v>
      </c>
      <c r="F1054" s="11">
        <v>5180949.5029999996</v>
      </c>
      <c r="G1054" s="11" t="s">
        <v>512</v>
      </c>
      <c r="H1054" s="12">
        <v>3</v>
      </c>
      <c r="I1054" s="12" t="s">
        <v>117</v>
      </c>
      <c r="J1054" s="13" t="s">
        <v>2243</v>
      </c>
      <c r="K1054" s="12">
        <v>28</v>
      </c>
      <c r="L1054" s="12" t="s">
        <v>2126</v>
      </c>
      <c r="M1054" s="12" t="s">
        <v>137</v>
      </c>
      <c r="N1054" s="33" t="s">
        <v>137</v>
      </c>
      <c r="O1054" s="33" t="s">
        <v>2244</v>
      </c>
      <c r="P1054" s="33">
        <v>75</v>
      </c>
      <c r="Q1054" s="33">
        <v>100</v>
      </c>
      <c r="R1054" s="12">
        <f t="shared" si="347"/>
        <v>25</v>
      </c>
      <c r="S1054" s="12">
        <f>S1053+R1054</f>
        <v>100</v>
      </c>
      <c r="T1054" s="14">
        <v>1.4534327818670176</v>
      </c>
      <c r="U1054" s="96">
        <v>-25.9881283</v>
      </c>
      <c r="W1054" s="97">
        <v>0.37240055924501925</v>
      </c>
      <c r="Y1054" s="97">
        <v>4.4226028195269718E-2</v>
      </c>
      <c r="AA1054" s="57">
        <f>W1054/Y1054</f>
        <v>8.4203934750995817</v>
      </c>
      <c r="AB1054" s="19">
        <v>6.95</v>
      </c>
      <c r="AC1054" s="17">
        <f>R1054*T1054*W1054</f>
        <v>13.531479519808036</v>
      </c>
      <c r="AD1054" s="18">
        <f>AD1053+AC1054</f>
        <v>167.00409071484191</v>
      </c>
    </row>
    <row r="1055" spans="1:30" s="77" customFormat="1" ht="15.75" x14ac:dyDescent="0.25">
      <c r="A1055" s="9" t="s">
        <v>2248</v>
      </c>
      <c r="B1055" s="10">
        <v>316</v>
      </c>
      <c r="C1055" s="11">
        <v>-117.077594</v>
      </c>
      <c r="D1055" s="11">
        <v>46.782068000000002</v>
      </c>
      <c r="E1055" s="11">
        <v>494076.92790000001</v>
      </c>
      <c r="F1055" s="11">
        <v>5180949.5029999996</v>
      </c>
      <c r="G1055" s="11" t="s">
        <v>512</v>
      </c>
      <c r="H1055" s="12">
        <v>3</v>
      </c>
      <c r="I1055" s="12" t="s">
        <v>117</v>
      </c>
      <c r="J1055" s="13" t="s">
        <v>2243</v>
      </c>
      <c r="K1055" s="12">
        <v>28</v>
      </c>
      <c r="L1055" s="12" t="s">
        <v>2126</v>
      </c>
      <c r="M1055" s="12" t="s">
        <v>82</v>
      </c>
      <c r="N1055" s="33" t="s">
        <v>83</v>
      </c>
      <c r="O1055" s="33" t="s">
        <v>2244</v>
      </c>
      <c r="P1055" s="33">
        <v>100</v>
      </c>
      <c r="Q1055" s="33">
        <v>121</v>
      </c>
      <c r="R1055" s="12">
        <f t="shared" si="347"/>
        <v>21</v>
      </c>
      <c r="S1055" s="12">
        <f>S1054+R1055</f>
        <v>121</v>
      </c>
      <c r="T1055" s="14">
        <v>1.6507588591525455</v>
      </c>
      <c r="U1055" s="96">
        <v>-25.105332099999991</v>
      </c>
      <c r="W1055" s="97">
        <v>0.24937241085601458</v>
      </c>
      <c r="Y1055" s="97">
        <v>3.2229664330790969E-2</v>
      </c>
      <c r="AA1055" s="57">
        <f>W1055/Y1055</f>
        <v>7.7373567498738689</v>
      </c>
      <c r="AB1055" s="19">
        <v>7.03</v>
      </c>
      <c r="AC1055" s="17">
        <f>R1055*T1055*W1055</f>
        <v>8.6447280454246833</v>
      </c>
      <c r="AD1055" s="18">
        <f>AD1054+AC1055</f>
        <v>175.64881876026658</v>
      </c>
    </row>
    <row r="1056" spans="1:30" s="77" customFormat="1" ht="15.75" x14ac:dyDescent="0.25">
      <c r="A1056" s="9" t="s">
        <v>2249</v>
      </c>
      <c r="B1056" s="10">
        <v>316</v>
      </c>
      <c r="C1056" s="11">
        <v>-117.077594</v>
      </c>
      <c r="D1056" s="11">
        <v>46.782068000000002</v>
      </c>
      <c r="E1056" s="11">
        <v>494076.92790000001</v>
      </c>
      <c r="F1056" s="11">
        <v>5180949.5029999996</v>
      </c>
      <c r="G1056" s="11" t="s">
        <v>512</v>
      </c>
      <c r="H1056" s="12">
        <v>3</v>
      </c>
      <c r="I1056" s="12" t="s">
        <v>117</v>
      </c>
      <c r="J1056" s="13" t="s">
        <v>2243</v>
      </c>
      <c r="K1056" s="12">
        <v>28</v>
      </c>
      <c r="L1056" s="12" t="s">
        <v>2126</v>
      </c>
      <c r="M1056" s="12" t="s">
        <v>37</v>
      </c>
      <c r="N1056" s="12" t="s">
        <v>219</v>
      </c>
      <c r="O1056" s="12" t="s">
        <v>2244</v>
      </c>
      <c r="P1056" s="12">
        <v>121</v>
      </c>
      <c r="Q1056" s="12">
        <v>151</v>
      </c>
      <c r="R1056" s="12">
        <f t="shared" si="347"/>
        <v>30</v>
      </c>
      <c r="S1056" s="12">
        <f>S1055+R1056</f>
        <v>151</v>
      </c>
      <c r="T1056" s="14">
        <v>1.6500305831852722</v>
      </c>
      <c r="U1056" s="96">
        <v>-24.954083799999992</v>
      </c>
      <c r="W1056" s="97">
        <v>0.12134333268821366</v>
      </c>
      <c r="Y1056" s="97">
        <v>3.3538997484033287E-2</v>
      </c>
      <c r="AA1056" s="57">
        <f>W1056/Y1056</f>
        <v>3.6179773335795402</v>
      </c>
      <c r="AB1056" s="19">
        <v>7.2</v>
      </c>
      <c r="AC1056" s="17">
        <f>R1056*T1056*W1056</f>
        <v>6.0066063000353305</v>
      </c>
      <c r="AD1056" s="18">
        <f>AD1055+AC1056</f>
        <v>181.65542506030192</v>
      </c>
    </row>
    <row r="1058" spans="1:30" s="77" customFormat="1" ht="15.75" x14ac:dyDescent="0.25">
      <c r="A1058" s="9" t="s">
        <v>2256</v>
      </c>
      <c r="B1058" s="10">
        <v>324</v>
      </c>
      <c r="C1058" s="11">
        <v>-117.084751</v>
      </c>
      <c r="D1058" s="11">
        <v>46.782350000000001</v>
      </c>
      <c r="E1058" s="11">
        <v>493530.63819999999</v>
      </c>
      <c r="F1058" s="11">
        <v>5180981.4040000001</v>
      </c>
      <c r="G1058" s="11" t="s">
        <v>58</v>
      </c>
      <c r="H1058" s="12">
        <v>2</v>
      </c>
      <c r="I1058" s="12" t="s">
        <v>29</v>
      </c>
      <c r="J1058" s="13" t="s">
        <v>2257</v>
      </c>
      <c r="K1058" s="12">
        <v>11</v>
      </c>
      <c r="L1058" s="12" t="s">
        <v>2258</v>
      </c>
      <c r="M1058" s="12" t="s">
        <v>31</v>
      </c>
      <c r="N1058" s="12" t="s">
        <v>31</v>
      </c>
      <c r="O1058" s="12" t="s">
        <v>2259</v>
      </c>
      <c r="P1058" s="12">
        <v>0</v>
      </c>
      <c r="Q1058" s="12">
        <v>11</v>
      </c>
      <c r="R1058" s="12">
        <f t="shared" ref="R1058:R1062" si="348">Q1058-P1058</f>
        <v>11</v>
      </c>
      <c r="S1058" s="12">
        <f>R1058</f>
        <v>11</v>
      </c>
      <c r="T1058" s="14">
        <v>0.96465077013226896</v>
      </c>
      <c r="U1058" s="94">
        <v>-25.234703199999998</v>
      </c>
      <c r="W1058" s="95">
        <v>2.0737834993117965</v>
      </c>
      <c r="Y1058" s="95">
        <v>0.18541818476236738</v>
      </c>
      <c r="AA1058" s="57">
        <f>W1058/Y1058</f>
        <v>11.184358761626132</v>
      </c>
      <c r="AB1058" s="19">
        <v>4.92</v>
      </c>
      <c r="AC1058" s="17">
        <f>R1058*T1058*W1058</f>
        <v>22.005245346685879</v>
      </c>
      <c r="AD1058" s="17">
        <f>AC1058</f>
        <v>22.005245346685879</v>
      </c>
    </row>
    <row r="1059" spans="1:30" s="77" customFormat="1" ht="15.75" x14ac:dyDescent="0.25">
      <c r="A1059" s="9" t="s">
        <v>2260</v>
      </c>
      <c r="B1059" s="10">
        <v>324</v>
      </c>
      <c r="C1059" s="11">
        <v>-117.084751</v>
      </c>
      <c r="D1059" s="11">
        <v>46.782350000000001</v>
      </c>
      <c r="E1059" s="11">
        <v>493530.63819999999</v>
      </c>
      <c r="F1059" s="11">
        <v>5180981.4040000001</v>
      </c>
      <c r="G1059" s="11" t="s">
        <v>58</v>
      </c>
      <c r="H1059" s="12">
        <v>2</v>
      </c>
      <c r="I1059" s="12" t="s">
        <v>29</v>
      </c>
      <c r="J1059" s="13" t="s">
        <v>2257</v>
      </c>
      <c r="K1059" s="12">
        <v>11</v>
      </c>
      <c r="L1059" s="12" t="s">
        <v>2258</v>
      </c>
      <c r="M1059" s="12" t="s">
        <v>29</v>
      </c>
      <c r="N1059" s="12" t="s">
        <v>29</v>
      </c>
      <c r="O1059" s="12" t="s">
        <v>2259</v>
      </c>
      <c r="P1059" s="12">
        <v>11</v>
      </c>
      <c r="Q1059" s="12">
        <v>23</v>
      </c>
      <c r="R1059" s="12">
        <f t="shared" si="348"/>
        <v>12</v>
      </c>
      <c r="S1059" s="12">
        <f>S1058+R1059</f>
        <v>23</v>
      </c>
      <c r="T1059" s="14">
        <v>1.4357102158081392</v>
      </c>
      <c r="U1059" s="96">
        <v>-25.760741399999993</v>
      </c>
      <c r="W1059" s="97">
        <v>1.4770983399669935</v>
      </c>
      <c r="Y1059" s="97">
        <v>0.12907678866129502</v>
      </c>
      <c r="AA1059" s="57">
        <f>W1059/Y1059</f>
        <v>11.443562822460553</v>
      </c>
      <c r="AB1059" s="19">
        <v>5.35</v>
      </c>
      <c r="AC1059" s="17">
        <f>R1059*T1059*W1059</f>
        <v>25.448222117326274</v>
      </c>
      <c r="AD1059" s="18">
        <f>AD1058+AC1059</f>
        <v>47.453467464012149</v>
      </c>
    </row>
    <row r="1060" spans="1:30" s="77" customFormat="1" ht="15.75" x14ac:dyDescent="0.25">
      <c r="A1060" s="9" t="s">
        <v>2261</v>
      </c>
      <c r="B1060" s="10">
        <v>324</v>
      </c>
      <c r="C1060" s="11">
        <v>-117.084751</v>
      </c>
      <c r="D1060" s="11">
        <v>46.782350000000001</v>
      </c>
      <c r="E1060" s="11">
        <v>493530.63819999999</v>
      </c>
      <c r="F1060" s="11">
        <v>5180981.4040000001</v>
      </c>
      <c r="G1060" s="11" t="s">
        <v>58</v>
      </c>
      <c r="H1060" s="12">
        <v>2</v>
      </c>
      <c r="I1060" s="12" t="s">
        <v>29</v>
      </c>
      <c r="J1060" s="13" t="s">
        <v>2257</v>
      </c>
      <c r="K1060" s="12">
        <v>11</v>
      </c>
      <c r="L1060" s="12" t="s">
        <v>2258</v>
      </c>
      <c r="M1060" s="12" t="s">
        <v>66</v>
      </c>
      <c r="N1060" s="12" t="s">
        <v>67</v>
      </c>
      <c r="O1060" s="12" t="s">
        <v>2259</v>
      </c>
      <c r="P1060" s="12">
        <v>23</v>
      </c>
      <c r="Q1060" s="12">
        <v>59</v>
      </c>
      <c r="R1060" s="12">
        <f t="shared" si="348"/>
        <v>36</v>
      </c>
      <c r="S1060" s="12">
        <f>S1059+R1060</f>
        <v>59</v>
      </c>
      <c r="T1060" s="14">
        <v>1.3693956561865159</v>
      </c>
      <c r="U1060" s="96">
        <v>-24.941736999999996</v>
      </c>
      <c r="W1060" s="97">
        <v>0.64258976317799854</v>
      </c>
      <c r="Y1060" s="97">
        <v>6.8007010290747308E-2</v>
      </c>
      <c r="AA1060" s="57">
        <f>W1060/Y1060</f>
        <v>9.4488753502140952</v>
      </c>
      <c r="AB1060" s="19">
        <v>6.14</v>
      </c>
      <c r="AC1060" s="17">
        <f>R1060*T1060*W1060</f>
        <v>31.678546694611434</v>
      </c>
      <c r="AD1060" s="18">
        <f t="shared" ref="AD1060:AD1062" si="349">AD1059+AC1060</f>
        <v>79.132014158623576</v>
      </c>
    </row>
    <row r="1061" spans="1:30" s="77" customFormat="1" ht="15.75" x14ac:dyDescent="0.25">
      <c r="A1061" s="9" t="s">
        <v>2262</v>
      </c>
      <c r="B1061" s="10">
        <v>324</v>
      </c>
      <c r="C1061" s="11">
        <v>-117.084751</v>
      </c>
      <c r="D1061" s="11">
        <v>46.782350000000001</v>
      </c>
      <c r="E1061" s="11">
        <v>493530.63819999999</v>
      </c>
      <c r="F1061" s="11">
        <v>5180981.4040000001</v>
      </c>
      <c r="G1061" s="11" t="s">
        <v>58</v>
      </c>
      <c r="H1061" s="12">
        <v>2</v>
      </c>
      <c r="I1061" s="12" t="s">
        <v>29</v>
      </c>
      <c r="J1061" s="13" t="s">
        <v>2257</v>
      </c>
      <c r="K1061" s="12">
        <v>11</v>
      </c>
      <c r="L1061" s="12" t="s">
        <v>2258</v>
      </c>
      <c r="M1061" s="12" t="s">
        <v>66</v>
      </c>
      <c r="N1061" s="12" t="s">
        <v>69</v>
      </c>
      <c r="O1061" s="12" t="s">
        <v>2259</v>
      </c>
      <c r="P1061" s="12">
        <v>59</v>
      </c>
      <c r="Q1061" s="12">
        <v>103</v>
      </c>
      <c r="R1061" s="12">
        <f t="shared" si="348"/>
        <v>44</v>
      </c>
      <c r="S1061" s="12">
        <f>S1060+R1061</f>
        <v>103</v>
      </c>
      <c r="T1061" s="14">
        <v>1.4872170356960701</v>
      </c>
      <c r="U1061" s="96">
        <v>-24.727725799999995</v>
      </c>
      <c r="W1061" s="97">
        <v>0.33711337853696705</v>
      </c>
      <c r="Y1061" s="97">
        <v>4.2573999217629423E-2</v>
      </c>
      <c r="AA1061" s="57">
        <f>W1061/Y1061</f>
        <v>7.9182924961715155</v>
      </c>
      <c r="AB1061" s="19">
        <v>6.59</v>
      </c>
      <c r="AC1061" s="17">
        <f>R1061*T1061*W1061</f>
        <v>22.059873418934355</v>
      </c>
      <c r="AD1061" s="18">
        <f t="shared" si="349"/>
        <v>101.19188757755794</v>
      </c>
    </row>
    <row r="1062" spans="1:30" s="77" customFormat="1" ht="15.75" x14ac:dyDescent="0.25">
      <c r="A1062" s="9" t="s">
        <v>2263</v>
      </c>
      <c r="B1062" s="10">
        <v>324</v>
      </c>
      <c r="C1062" s="11">
        <v>-117.084751</v>
      </c>
      <c r="D1062" s="11">
        <v>46.782350000000001</v>
      </c>
      <c r="E1062" s="11">
        <v>493530.63819999999</v>
      </c>
      <c r="F1062" s="11">
        <v>5180981.4040000001</v>
      </c>
      <c r="G1062" s="11" t="s">
        <v>58</v>
      </c>
      <c r="H1062" s="12">
        <v>2</v>
      </c>
      <c r="I1062" s="12" t="s">
        <v>29</v>
      </c>
      <c r="J1062" s="13" t="s">
        <v>2257</v>
      </c>
      <c r="K1062" s="12">
        <v>11</v>
      </c>
      <c r="L1062" s="12" t="s">
        <v>2258</v>
      </c>
      <c r="M1062" s="12" t="s">
        <v>66</v>
      </c>
      <c r="N1062" s="12" t="s">
        <v>85</v>
      </c>
      <c r="O1062" s="12" t="s">
        <v>2259</v>
      </c>
      <c r="P1062" s="12">
        <v>103</v>
      </c>
      <c r="Q1062" s="12">
        <v>153</v>
      </c>
      <c r="R1062" s="12">
        <f t="shared" si="348"/>
        <v>50</v>
      </c>
      <c r="S1062" s="12">
        <f>S1061+R1062</f>
        <v>153</v>
      </c>
      <c r="T1062" s="14">
        <v>1.5398071189869116</v>
      </c>
      <c r="U1062" s="96">
        <v>-24.379957599999997</v>
      </c>
      <c r="W1062" s="97">
        <v>0.2586946225379772</v>
      </c>
      <c r="Y1062" s="97">
        <v>4.1068176129690596E-2</v>
      </c>
      <c r="AA1062" s="57">
        <f>W1062/Y1062</f>
        <v>6.2991505081948764</v>
      </c>
      <c r="AB1062" s="19">
        <v>6.74</v>
      </c>
      <c r="AC1062" s="17">
        <f>R1062*T1062*W1062</f>
        <v>19.916991071380462</v>
      </c>
      <c r="AD1062" s="18">
        <f t="shared" si="349"/>
        <v>121.1088786489384</v>
      </c>
    </row>
    <row r="1064" spans="1:30" s="77" customFormat="1" ht="15.75" x14ac:dyDescent="0.25">
      <c r="A1064" s="9" t="s">
        <v>2271</v>
      </c>
      <c r="B1064" s="10">
        <v>326</v>
      </c>
      <c r="C1064" s="11">
        <v>-117.083915</v>
      </c>
      <c r="D1064" s="11">
        <v>46.782392000000002</v>
      </c>
      <c r="E1064" s="11">
        <v>493594.45819999999</v>
      </c>
      <c r="F1064" s="11">
        <v>5180986.0020000003</v>
      </c>
      <c r="G1064" s="11" t="s">
        <v>58</v>
      </c>
      <c r="H1064" s="12">
        <v>3</v>
      </c>
      <c r="I1064" s="12" t="s">
        <v>29</v>
      </c>
      <c r="J1064" s="13" t="s">
        <v>2272</v>
      </c>
      <c r="K1064" s="12">
        <v>13</v>
      </c>
      <c r="L1064" s="12" t="s">
        <v>2258</v>
      </c>
      <c r="M1064" s="12" t="s">
        <v>31</v>
      </c>
      <c r="N1064" s="12" t="s">
        <v>1174</v>
      </c>
      <c r="O1064" s="12" t="s">
        <v>2273</v>
      </c>
      <c r="P1064" s="12">
        <v>0</v>
      </c>
      <c r="Q1064" s="12">
        <v>16</v>
      </c>
      <c r="R1064" s="12">
        <f t="shared" ref="R1064:R1069" si="350">Q1064-P1064</f>
        <v>16</v>
      </c>
      <c r="S1064" s="12">
        <f>R1064</f>
        <v>16</v>
      </c>
      <c r="T1064" s="14">
        <v>1.1214672772261434</v>
      </c>
      <c r="U1064" s="94">
        <v>-25.093681600000004</v>
      </c>
      <c r="W1064" s="95">
        <v>2.1610473627048208</v>
      </c>
      <c r="Y1064" s="95">
        <v>0.19111299995277897</v>
      </c>
      <c r="AA1064" s="57">
        <f>W1064/Y1064</f>
        <v>11.307694208341566</v>
      </c>
      <c r="AB1064" s="19">
        <v>4.9400000000000004</v>
      </c>
      <c r="AC1064" s="17">
        <f>R1064*T1064*W1064</f>
        <v>38.776702428949015</v>
      </c>
      <c r="AD1064" s="18">
        <f>AC1064</f>
        <v>38.776702428949015</v>
      </c>
    </row>
    <row r="1065" spans="1:30" s="77" customFormat="1" ht="15.75" x14ac:dyDescent="0.25">
      <c r="A1065" s="9" t="s">
        <v>2274</v>
      </c>
      <c r="B1065" s="10">
        <v>326</v>
      </c>
      <c r="C1065" s="11">
        <v>-117.083915</v>
      </c>
      <c r="D1065" s="11">
        <v>46.782392000000002</v>
      </c>
      <c r="E1065" s="11">
        <v>493594.45819999999</v>
      </c>
      <c r="F1065" s="11">
        <v>5180986.0020000003</v>
      </c>
      <c r="G1065" s="11" t="s">
        <v>58</v>
      </c>
      <c r="H1065" s="12">
        <v>3</v>
      </c>
      <c r="I1065" s="12" t="s">
        <v>29</v>
      </c>
      <c r="J1065" s="13" t="s">
        <v>2272</v>
      </c>
      <c r="K1065" s="12">
        <v>13</v>
      </c>
      <c r="L1065" s="12" t="s">
        <v>2258</v>
      </c>
      <c r="M1065" s="12" t="s">
        <v>31</v>
      </c>
      <c r="N1065" s="12" t="s">
        <v>1177</v>
      </c>
      <c r="O1065" s="12" t="s">
        <v>2273</v>
      </c>
      <c r="P1065" s="12">
        <v>16</v>
      </c>
      <c r="Q1065" s="12">
        <v>32</v>
      </c>
      <c r="R1065" s="12">
        <f t="shared" si="350"/>
        <v>16</v>
      </c>
      <c r="S1065" s="12">
        <f>S1064+R1065</f>
        <v>32</v>
      </c>
      <c r="T1065" s="14">
        <v>1.2734726818588324</v>
      </c>
      <c r="U1065" s="94">
        <v>-24.504337599999999</v>
      </c>
      <c r="W1065" s="95">
        <v>1.6356573647871118</v>
      </c>
      <c r="Y1065" s="95">
        <v>0.14700445914844648</v>
      </c>
      <c r="AA1065" s="57">
        <f>W1065/Y1065</f>
        <v>11.126583331294798</v>
      </c>
      <c r="AB1065" s="19">
        <v>5.32</v>
      </c>
      <c r="AC1065" s="17">
        <f>R1065*T1065*W1065</f>
        <v>33.327439535001503</v>
      </c>
      <c r="AD1065" s="18">
        <f>AD1064+AC1065</f>
        <v>72.104141963950525</v>
      </c>
    </row>
    <row r="1066" spans="1:30" s="77" customFormat="1" ht="15.75" x14ac:dyDescent="0.25">
      <c r="A1066" s="9" t="s">
        <v>2275</v>
      </c>
      <c r="B1066" s="10">
        <v>326</v>
      </c>
      <c r="C1066" s="11">
        <v>-117.083915</v>
      </c>
      <c r="D1066" s="11">
        <v>46.782392000000002</v>
      </c>
      <c r="E1066" s="11">
        <v>493594.45819999999</v>
      </c>
      <c r="F1066" s="11">
        <v>5180986.0020000003</v>
      </c>
      <c r="G1066" s="11" t="s">
        <v>58</v>
      </c>
      <c r="H1066" s="12">
        <v>3</v>
      </c>
      <c r="I1066" s="12" t="s">
        <v>29</v>
      </c>
      <c r="J1066" s="13" t="s">
        <v>2272</v>
      </c>
      <c r="K1066" s="12">
        <v>13</v>
      </c>
      <c r="L1066" s="12" t="s">
        <v>2258</v>
      </c>
      <c r="M1066" s="12" t="s">
        <v>29</v>
      </c>
      <c r="N1066" s="12" t="s">
        <v>29</v>
      </c>
      <c r="O1066" s="12" t="s">
        <v>2273</v>
      </c>
      <c r="P1066" s="12">
        <v>32</v>
      </c>
      <c r="Q1066" s="12">
        <v>60</v>
      </c>
      <c r="R1066" s="12">
        <f t="shared" si="350"/>
        <v>28</v>
      </c>
      <c r="S1066" s="12">
        <f>S1065+R1066</f>
        <v>60</v>
      </c>
      <c r="T1066" s="14">
        <v>1.2033872217765824</v>
      </c>
      <c r="U1066" s="94">
        <v>-24.311748399999999</v>
      </c>
      <c r="W1066" s="95">
        <v>0.90378778603702092</v>
      </c>
      <c r="Y1066" s="95">
        <v>9.3216732254773352E-2</v>
      </c>
      <c r="AA1066" s="57">
        <f>W1066/Y1066</f>
        <v>9.695553192820066</v>
      </c>
      <c r="AB1066" s="19">
        <v>6.16</v>
      </c>
      <c r="AC1066" s="17">
        <f>R1066*T1066*W1066</f>
        <v>30.452986841611569</v>
      </c>
      <c r="AD1066" s="18">
        <f t="shared" ref="AD1066:AD1069" si="351">AD1065+AC1066</f>
        <v>102.55712880556209</v>
      </c>
    </row>
    <row r="1067" spans="1:30" s="77" customFormat="1" ht="15.75" x14ac:dyDescent="0.25">
      <c r="A1067" s="9" t="s">
        <v>2276</v>
      </c>
      <c r="B1067" s="10">
        <v>326</v>
      </c>
      <c r="C1067" s="11">
        <v>-117.083915</v>
      </c>
      <c r="D1067" s="11">
        <v>46.782392000000002</v>
      </c>
      <c r="E1067" s="11">
        <v>493594.45819999999</v>
      </c>
      <c r="F1067" s="11">
        <v>5180986.0020000003</v>
      </c>
      <c r="G1067" s="11" t="s">
        <v>58</v>
      </c>
      <c r="H1067" s="12">
        <v>3</v>
      </c>
      <c r="I1067" s="12" t="s">
        <v>29</v>
      </c>
      <c r="J1067" s="13" t="s">
        <v>2272</v>
      </c>
      <c r="K1067" s="12">
        <v>13</v>
      </c>
      <c r="L1067" s="12" t="s">
        <v>2258</v>
      </c>
      <c r="M1067" s="12" t="s">
        <v>66</v>
      </c>
      <c r="N1067" s="12" t="s">
        <v>67</v>
      </c>
      <c r="O1067" s="12" t="s">
        <v>2273</v>
      </c>
      <c r="P1067" s="12">
        <v>60</v>
      </c>
      <c r="Q1067" s="12">
        <v>97</v>
      </c>
      <c r="R1067" s="12">
        <f t="shared" si="350"/>
        <v>37</v>
      </c>
      <c r="S1067" s="12">
        <f>S1066+R1067</f>
        <v>97</v>
      </c>
      <c r="T1067" s="14">
        <v>1.4984626082068437</v>
      </c>
      <c r="U1067" s="94">
        <v>-24.401202400000003</v>
      </c>
      <c r="W1067" s="95">
        <v>0.4235057831585774</v>
      </c>
      <c r="Y1067" s="95">
        <v>5.1272294887039251E-2</v>
      </c>
      <c r="AA1067" s="57">
        <f>W1067/Y1067</f>
        <v>8.2599342216225295</v>
      </c>
      <c r="AB1067" s="19">
        <v>6.69</v>
      </c>
      <c r="AC1067" s="17">
        <f>R1067*T1067*W1067</f>
        <v>23.480480475631904</v>
      </c>
      <c r="AD1067" s="18">
        <f t="shared" si="351"/>
        <v>126.03760928119399</v>
      </c>
    </row>
    <row r="1068" spans="1:30" s="77" customFormat="1" ht="15.75" x14ac:dyDescent="0.25">
      <c r="A1068" s="9" t="s">
        <v>2277</v>
      </c>
      <c r="B1068" s="10">
        <v>326</v>
      </c>
      <c r="C1068" s="11">
        <v>-117.083915</v>
      </c>
      <c r="D1068" s="11">
        <v>46.782392000000002</v>
      </c>
      <c r="E1068" s="11">
        <v>493594.45819999999</v>
      </c>
      <c r="F1068" s="11">
        <v>5180986.0020000003</v>
      </c>
      <c r="G1068" s="11" t="s">
        <v>58</v>
      </c>
      <c r="H1068" s="12">
        <v>3</v>
      </c>
      <c r="I1068" s="12" t="s">
        <v>29</v>
      </c>
      <c r="J1068" s="13" t="s">
        <v>2272</v>
      </c>
      <c r="K1068" s="12">
        <v>13</v>
      </c>
      <c r="L1068" s="12" t="s">
        <v>2258</v>
      </c>
      <c r="M1068" s="12" t="s">
        <v>66</v>
      </c>
      <c r="N1068" s="12" t="s">
        <v>69</v>
      </c>
      <c r="O1068" s="12" t="s">
        <v>2273</v>
      </c>
      <c r="P1068" s="12">
        <v>97</v>
      </c>
      <c r="Q1068" s="12">
        <v>141</v>
      </c>
      <c r="R1068" s="12">
        <f t="shared" si="350"/>
        <v>44</v>
      </c>
      <c r="S1068" s="12">
        <f>S1067+R1068</f>
        <v>141</v>
      </c>
      <c r="T1068" s="14">
        <v>1.565720663520872</v>
      </c>
      <c r="U1068" s="94">
        <v>-24.248604400000005</v>
      </c>
      <c r="W1068" s="95">
        <v>0.25403376237446518</v>
      </c>
      <c r="Y1068" s="95">
        <v>3.77025115912712E-2</v>
      </c>
      <c r="AA1068" s="57">
        <f>W1068/Y1068</f>
        <v>6.7378472057357177</v>
      </c>
      <c r="AB1068" s="19">
        <v>6.99</v>
      </c>
      <c r="AC1068" s="17">
        <f>R1068*T1068*W1068</f>
        <v>17.50082008319265</v>
      </c>
      <c r="AD1068" s="18">
        <f t="shared" si="351"/>
        <v>143.53842936438664</v>
      </c>
    </row>
    <row r="1069" spans="1:30" s="77" customFormat="1" ht="15.75" x14ac:dyDescent="0.25">
      <c r="A1069" s="9" t="s">
        <v>2278</v>
      </c>
      <c r="B1069" s="10">
        <v>326</v>
      </c>
      <c r="C1069" s="11">
        <v>-117.083915</v>
      </c>
      <c r="D1069" s="11">
        <v>46.782392000000002</v>
      </c>
      <c r="E1069" s="11">
        <v>493594.45819999999</v>
      </c>
      <c r="F1069" s="11">
        <v>5180986.0020000003</v>
      </c>
      <c r="G1069" s="11" t="s">
        <v>58</v>
      </c>
      <c r="H1069" s="12">
        <v>3</v>
      </c>
      <c r="I1069" s="12" t="s">
        <v>29</v>
      </c>
      <c r="J1069" s="13" t="s">
        <v>2272</v>
      </c>
      <c r="K1069" s="12">
        <v>13</v>
      </c>
      <c r="L1069" s="12" t="s">
        <v>2258</v>
      </c>
      <c r="M1069" s="12" t="s">
        <v>66</v>
      </c>
      <c r="N1069" s="33" t="s">
        <v>85</v>
      </c>
      <c r="O1069" s="33" t="s">
        <v>2273</v>
      </c>
      <c r="P1069" s="33">
        <v>141</v>
      </c>
      <c r="Q1069" s="33">
        <v>150</v>
      </c>
      <c r="R1069" s="12">
        <f t="shared" si="350"/>
        <v>9</v>
      </c>
      <c r="S1069" s="12">
        <f>S1068+R1069</f>
        <v>150</v>
      </c>
      <c r="T1069" s="14">
        <v>1.6526140879038647</v>
      </c>
      <c r="U1069" s="94">
        <v>-24.064434399999996</v>
      </c>
      <c r="W1069" s="95">
        <v>0.30066355335610234</v>
      </c>
      <c r="Y1069" s="95">
        <v>3.7802328012824987E-2</v>
      </c>
      <c r="AA1069" s="57">
        <f>W1069/Y1069</f>
        <v>7.9535724163363133</v>
      </c>
      <c r="AB1069" s="19">
        <v>7.08</v>
      </c>
      <c r="AC1069" s="17">
        <f>R1069*T1069*W1069</f>
        <v>4.4719274159597706</v>
      </c>
      <c r="AD1069" s="18">
        <f t="shared" si="351"/>
        <v>148.01035678034643</v>
      </c>
    </row>
    <row r="1071" spans="1:30" s="77" customFormat="1" ht="15.75" x14ac:dyDescent="0.25">
      <c r="A1071" s="9" t="s">
        <v>2285</v>
      </c>
      <c r="B1071" s="10">
        <v>328</v>
      </c>
      <c r="C1071" s="11">
        <v>-117.083079</v>
      </c>
      <c r="D1071" s="11">
        <v>46.782375999999999</v>
      </c>
      <c r="E1071" s="11">
        <v>493658.27130000002</v>
      </c>
      <c r="F1071" s="11">
        <v>5180984.1569999997</v>
      </c>
      <c r="G1071" s="11" t="s">
        <v>58</v>
      </c>
      <c r="H1071" s="12">
        <v>5</v>
      </c>
      <c r="I1071" s="12" t="s">
        <v>29</v>
      </c>
      <c r="J1071" s="13" t="s">
        <v>2286</v>
      </c>
      <c r="K1071" s="12">
        <v>15</v>
      </c>
      <c r="L1071" s="12" t="s">
        <v>2258</v>
      </c>
      <c r="M1071" s="12" t="s">
        <v>31</v>
      </c>
      <c r="N1071" s="12" t="s">
        <v>31</v>
      </c>
      <c r="O1071" s="12" t="s">
        <v>2287</v>
      </c>
      <c r="P1071" s="12">
        <v>0</v>
      </c>
      <c r="Q1071" s="12">
        <v>19</v>
      </c>
      <c r="R1071" s="12">
        <f t="shared" ref="R1071:R1075" si="352">Q1071-P1071</f>
        <v>19</v>
      </c>
      <c r="S1071" s="12">
        <f>R1071</f>
        <v>19</v>
      </c>
      <c r="T1071" s="14">
        <v>1.341888202343468</v>
      </c>
      <c r="U1071" s="96">
        <v>-26.331780899999991</v>
      </c>
      <c r="W1071" s="97">
        <v>1.7925444383360825</v>
      </c>
      <c r="Y1071" s="97">
        <v>0.15155763239875392</v>
      </c>
      <c r="AA1071" s="57">
        <f>W1071/Y1071</f>
        <v>11.827477177921528</v>
      </c>
      <c r="AB1071" s="19">
        <v>5.26</v>
      </c>
      <c r="AC1071" s="17">
        <f>R1071*T1071*W1071</f>
        <v>45.702490445612156</v>
      </c>
      <c r="AD1071" s="18">
        <f>AC1071</f>
        <v>45.702490445612156</v>
      </c>
    </row>
    <row r="1072" spans="1:30" s="77" customFormat="1" ht="15.75" x14ac:dyDescent="0.25">
      <c r="A1072" s="9" t="s">
        <v>2288</v>
      </c>
      <c r="B1072" s="10">
        <v>328</v>
      </c>
      <c r="C1072" s="11">
        <v>-117.083079</v>
      </c>
      <c r="D1072" s="11">
        <v>46.782375999999999</v>
      </c>
      <c r="E1072" s="11">
        <v>493658.27130000002</v>
      </c>
      <c r="F1072" s="11">
        <v>5180984.1569999997</v>
      </c>
      <c r="G1072" s="11" t="s">
        <v>58</v>
      </c>
      <c r="H1072" s="12">
        <v>5</v>
      </c>
      <c r="I1072" s="12" t="s">
        <v>29</v>
      </c>
      <c r="J1072" s="13" t="s">
        <v>2286</v>
      </c>
      <c r="K1072" s="12">
        <v>15</v>
      </c>
      <c r="L1072" s="12" t="s">
        <v>2258</v>
      </c>
      <c r="M1072" s="12" t="s">
        <v>29</v>
      </c>
      <c r="N1072" s="12" t="s">
        <v>29</v>
      </c>
      <c r="O1072" s="12" t="s">
        <v>2287</v>
      </c>
      <c r="P1072" s="12">
        <v>19</v>
      </c>
      <c r="Q1072" s="12">
        <v>52</v>
      </c>
      <c r="R1072" s="12">
        <f t="shared" si="352"/>
        <v>33</v>
      </c>
      <c r="S1072" s="12">
        <f>S1071+R1072</f>
        <v>52</v>
      </c>
      <c r="T1072" s="14">
        <v>1.2329986642374959</v>
      </c>
      <c r="U1072" s="96">
        <v>-24.969517299999993</v>
      </c>
      <c r="W1072" s="97">
        <v>0.83142435279062887</v>
      </c>
      <c r="Y1072" s="97">
        <v>8.496702431341667E-2</v>
      </c>
      <c r="AA1072" s="57">
        <f>W1072/Y1072</f>
        <v>9.7852591579971726</v>
      </c>
      <c r="AB1072" s="19">
        <v>6.24</v>
      </c>
      <c r="AC1072" s="17">
        <f>R1072*T1072*W1072</f>
        <v>33.829788841377209</v>
      </c>
      <c r="AD1072" s="18">
        <f>AD1071+AC1072</f>
        <v>79.532279286989365</v>
      </c>
    </row>
    <row r="1073" spans="1:30" s="77" customFormat="1" ht="15.75" x14ac:dyDescent="0.25">
      <c r="A1073" s="9" t="s">
        <v>2289</v>
      </c>
      <c r="B1073" s="10">
        <v>328</v>
      </c>
      <c r="C1073" s="11">
        <v>-117.083079</v>
      </c>
      <c r="D1073" s="11">
        <v>46.782375999999999</v>
      </c>
      <c r="E1073" s="11">
        <v>493658.27130000002</v>
      </c>
      <c r="F1073" s="11">
        <v>5180984.1569999997</v>
      </c>
      <c r="G1073" s="11" t="s">
        <v>58</v>
      </c>
      <c r="H1073" s="12">
        <v>5</v>
      </c>
      <c r="I1073" s="12" t="s">
        <v>29</v>
      </c>
      <c r="J1073" s="13" t="s">
        <v>2286</v>
      </c>
      <c r="K1073" s="12">
        <v>15</v>
      </c>
      <c r="L1073" s="12" t="s">
        <v>2258</v>
      </c>
      <c r="M1073" s="12" t="s">
        <v>66</v>
      </c>
      <c r="N1073" s="12" t="s">
        <v>67</v>
      </c>
      <c r="O1073" s="12" t="s">
        <v>2287</v>
      </c>
      <c r="P1073" s="12">
        <v>52</v>
      </c>
      <c r="Q1073" s="12">
        <v>84</v>
      </c>
      <c r="R1073" s="12">
        <f t="shared" si="352"/>
        <v>32</v>
      </c>
      <c r="S1073" s="12">
        <f>S1072+R1073</f>
        <v>84</v>
      </c>
      <c r="T1073" s="14">
        <v>1.4465692249461797</v>
      </c>
      <c r="U1073" s="96">
        <v>-24.781228599999992</v>
      </c>
      <c r="W1073" s="97">
        <v>0.40444086092279341</v>
      </c>
      <c r="Y1073" s="97">
        <v>4.762456394392154E-2</v>
      </c>
      <c r="AA1073" s="57">
        <f>W1073/Y1073</f>
        <v>8.4922743103543592</v>
      </c>
      <c r="AB1073" s="19">
        <v>6.55</v>
      </c>
      <c r="AC1073" s="17">
        <f>R1073*T1073*W1073</f>
        <v>18.721654487092827</v>
      </c>
      <c r="AD1073" s="18">
        <f t="shared" ref="AD1073:AD1075" si="353">AD1072+AC1073</f>
        <v>98.253933774082185</v>
      </c>
    </row>
    <row r="1074" spans="1:30" s="77" customFormat="1" ht="15.75" x14ac:dyDescent="0.25">
      <c r="A1074" s="9" t="s">
        <v>2290</v>
      </c>
      <c r="B1074" s="10">
        <v>328</v>
      </c>
      <c r="C1074" s="11">
        <v>-117.083079</v>
      </c>
      <c r="D1074" s="11">
        <v>46.782375999999999</v>
      </c>
      <c r="E1074" s="11">
        <v>493658.27130000002</v>
      </c>
      <c r="F1074" s="11">
        <v>5180984.1569999997</v>
      </c>
      <c r="G1074" s="11" t="s">
        <v>58</v>
      </c>
      <c r="H1074" s="12">
        <v>5</v>
      </c>
      <c r="I1074" s="12" t="s">
        <v>29</v>
      </c>
      <c r="J1074" s="13" t="s">
        <v>2286</v>
      </c>
      <c r="K1074" s="12">
        <v>15</v>
      </c>
      <c r="L1074" s="12" t="s">
        <v>2258</v>
      </c>
      <c r="M1074" s="12" t="s">
        <v>66</v>
      </c>
      <c r="N1074" s="12" t="s">
        <v>69</v>
      </c>
      <c r="O1074" s="12" t="s">
        <v>2287</v>
      </c>
      <c r="P1074" s="12">
        <v>84</v>
      </c>
      <c r="Q1074" s="12">
        <v>127</v>
      </c>
      <c r="R1074" s="12">
        <f t="shared" si="352"/>
        <v>43</v>
      </c>
      <c r="S1074" s="12">
        <f>S1073+R1074</f>
        <v>127</v>
      </c>
      <c r="T1074" s="14">
        <v>1.4284329639891964</v>
      </c>
      <c r="U1074" s="96">
        <v>-24.500338899999996</v>
      </c>
      <c r="W1074" s="97">
        <v>0.25440803019903913</v>
      </c>
      <c r="Y1074" s="97">
        <v>3.5013345534965296E-2</v>
      </c>
      <c r="AA1074" s="57">
        <f>W1074/Y1074</f>
        <v>7.2660303182105297</v>
      </c>
      <c r="AB1074" s="19">
        <v>7.16</v>
      </c>
      <c r="AC1074" s="17">
        <f>R1074*T1074*W1074</f>
        <v>15.626407115514256</v>
      </c>
      <c r="AD1074" s="18">
        <f t="shared" si="353"/>
        <v>113.88034088959644</v>
      </c>
    </row>
    <row r="1075" spans="1:30" s="77" customFormat="1" ht="15.75" x14ac:dyDescent="0.25">
      <c r="A1075" s="9" t="s">
        <v>2291</v>
      </c>
      <c r="B1075" s="10">
        <v>328</v>
      </c>
      <c r="C1075" s="11">
        <v>-117.083079</v>
      </c>
      <c r="D1075" s="11">
        <v>46.782375999999999</v>
      </c>
      <c r="E1075" s="11">
        <v>493658.27130000002</v>
      </c>
      <c r="F1075" s="11">
        <v>5180984.1569999997</v>
      </c>
      <c r="G1075" s="11" t="s">
        <v>58</v>
      </c>
      <c r="H1075" s="12">
        <v>5</v>
      </c>
      <c r="I1075" s="12" t="s">
        <v>29</v>
      </c>
      <c r="J1075" s="13" t="s">
        <v>2286</v>
      </c>
      <c r="K1075" s="12">
        <v>15</v>
      </c>
      <c r="L1075" s="12" t="s">
        <v>2258</v>
      </c>
      <c r="M1075" s="12" t="s">
        <v>66</v>
      </c>
      <c r="N1075" s="12" t="s">
        <v>85</v>
      </c>
      <c r="O1075" s="12" t="s">
        <v>2287</v>
      </c>
      <c r="P1075" s="12">
        <v>127</v>
      </c>
      <c r="Q1075" s="12">
        <v>153</v>
      </c>
      <c r="R1075" s="12">
        <f t="shared" si="352"/>
        <v>26</v>
      </c>
      <c r="S1075" s="12">
        <f>S1074+R1075</f>
        <v>153</v>
      </c>
      <c r="T1075" s="14">
        <v>1.3865071809460241</v>
      </c>
      <c r="U1075" s="96">
        <v>-24.583679799999992</v>
      </c>
      <c r="W1075" s="97">
        <v>0.22711022204440889</v>
      </c>
      <c r="Y1075" s="97">
        <v>3.3300260052010401E-2</v>
      </c>
      <c r="AA1075" s="57">
        <f>W1075/Y1075</f>
        <v>6.8200735276449533</v>
      </c>
      <c r="AB1075" s="19">
        <v>7.65</v>
      </c>
      <c r="AC1075" s="17">
        <f>R1075*T1075*W1075</f>
        <v>8.1871387970012925</v>
      </c>
      <c r="AD1075" s="18">
        <f t="shared" si="353"/>
        <v>122.06747968659774</v>
      </c>
    </row>
    <row r="1077" spans="1:30" s="77" customFormat="1" ht="15.75" x14ac:dyDescent="0.25">
      <c r="A1077" s="9" t="s">
        <v>2298</v>
      </c>
      <c r="B1077" s="10">
        <v>330</v>
      </c>
      <c r="C1077" s="11">
        <v>-117.08224300000001</v>
      </c>
      <c r="D1077" s="11">
        <v>46.782482000000002</v>
      </c>
      <c r="E1077" s="11">
        <v>493722.09860000003</v>
      </c>
      <c r="F1077" s="11">
        <v>5180995.8689999999</v>
      </c>
      <c r="G1077" s="11" t="s">
        <v>58</v>
      </c>
      <c r="H1077" s="12">
        <v>6</v>
      </c>
      <c r="I1077" s="12" t="s">
        <v>29</v>
      </c>
      <c r="J1077" s="13" t="s">
        <v>2299</v>
      </c>
      <c r="K1077" s="12">
        <v>17</v>
      </c>
      <c r="L1077" s="12" t="s">
        <v>2258</v>
      </c>
      <c r="M1077" s="12" t="s">
        <v>31</v>
      </c>
      <c r="N1077" s="12" t="s">
        <v>1174</v>
      </c>
      <c r="O1077" s="12" t="s">
        <v>2300</v>
      </c>
      <c r="P1077" s="12">
        <v>0</v>
      </c>
      <c r="Q1077" s="12">
        <v>15</v>
      </c>
      <c r="R1077" s="12">
        <f t="shared" ref="R1077:R1082" si="354">Q1077-P1077</f>
        <v>15</v>
      </c>
      <c r="S1077" s="12">
        <f>R1077</f>
        <v>15</v>
      </c>
      <c r="T1077" s="14">
        <v>1.2063447327168506</v>
      </c>
      <c r="U1077" s="96">
        <v>-26.164070199999998</v>
      </c>
      <c r="W1077" s="97">
        <v>1.8666316480630336</v>
      </c>
      <c r="Y1077" s="97">
        <v>0.16506519088265642</v>
      </c>
      <c r="AA1077" s="57">
        <f>W1077/Y1077</f>
        <v>11.308451152429877</v>
      </c>
      <c r="AB1077" s="19">
        <v>4.8499999999999996</v>
      </c>
      <c r="AC1077" s="17">
        <f>R1077*T1077*W1077</f>
        <v>33.77701884845122</v>
      </c>
      <c r="AD1077" s="18">
        <f>AC1077</f>
        <v>33.77701884845122</v>
      </c>
    </row>
    <row r="1078" spans="1:30" s="77" customFormat="1" ht="15.75" x14ac:dyDescent="0.25">
      <c r="A1078" s="9" t="s">
        <v>2301</v>
      </c>
      <c r="B1078" s="10">
        <v>330</v>
      </c>
      <c r="C1078" s="11">
        <v>-117.08224300000001</v>
      </c>
      <c r="D1078" s="11">
        <v>46.782482000000002</v>
      </c>
      <c r="E1078" s="11">
        <v>493722.09860000003</v>
      </c>
      <c r="F1078" s="11">
        <v>5180995.8689999999</v>
      </c>
      <c r="G1078" s="11" t="s">
        <v>58</v>
      </c>
      <c r="H1078" s="12">
        <v>6</v>
      </c>
      <c r="I1078" s="12" t="s">
        <v>29</v>
      </c>
      <c r="J1078" s="13" t="s">
        <v>2299</v>
      </c>
      <c r="K1078" s="12">
        <v>17</v>
      </c>
      <c r="L1078" s="12" t="s">
        <v>2258</v>
      </c>
      <c r="M1078" s="12" t="s">
        <v>31</v>
      </c>
      <c r="N1078" s="12" t="s">
        <v>1177</v>
      </c>
      <c r="O1078" s="12" t="s">
        <v>2300</v>
      </c>
      <c r="P1078" s="12">
        <v>15</v>
      </c>
      <c r="Q1078" s="12">
        <v>26</v>
      </c>
      <c r="R1078" s="12">
        <f t="shared" si="354"/>
        <v>11</v>
      </c>
      <c r="S1078" s="12">
        <f>S1077+R1078</f>
        <v>26</v>
      </c>
      <c r="T1078" s="14">
        <v>1.3787023017697779</v>
      </c>
      <c r="U1078" s="96">
        <v>-26.040602199999995</v>
      </c>
      <c r="W1078" s="97">
        <v>1.1930374008311297</v>
      </c>
      <c r="Y1078" s="97">
        <v>0.11180770683792973</v>
      </c>
      <c r="AA1078" s="57">
        <f>W1078/Y1078</f>
        <v>10.670439762801779</v>
      </c>
      <c r="AB1078" s="19">
        <v>5.4</v>
      </c>
      <c r="AC1078" s="17">
        <f>R1078*T1078*W1078</f>
        <v>18.093277516856428</v>
      </c>
      <c r="AD1078" s="18">
        <f>AD1077+AC1078</f>
        <v>51.870296365307652</v>
      </c>
    </row>
    <row r="1079" spans="1:30" s="77" customFormat="1" ht="15.75" x14ac:dyDescent="0.25">
      <c r="A1079" s="9" t="s">
        <v>2302</v>
      </c>
      <c r="B1079" s="10">
        <v>330</v>
      </c>
      <c r="C1079" s="11">
        <v>-117.08224300000001</v>
      </c>
      <c r="D1079" s="11">
        <v>46.782482000000002</v>
      </c>
      <c r="E1079" s="11">
        <v>493722.09860000003</v>
      </c>
      <c r="F1079" s="11">
        <v>5180995.8689999999</v>
      </c>
      <c r="G1079" s="11" t="s">
        <v>58</v>
      </c>
      <c r="H1079" s="12">
        <v>6</v>
      </c>
      <c r="I1079" s="12" t="s">
        <v>29</v>
      </c>
      <c r="J1079" s="13" t="s">
        <v>2299</v>
      </c>
      <c r="K1079" s="12">
        <v>17</v>
      </c>
      <c r="L1079" s="12" t="s">
        <v>2258</v>
      </c>
      <c r="M1079" s="12" t="s">
        <v>35</v>
      </c>
      <c r="N1079" s="12" t="s">
        <v>35</v>
      </c>
      <c r="O1079" s="12" t="s">
        <v>2300</v>
      </c>
      <c r="P1079" s="12">
        <v>26</v>
      </c>
      <c r="Q1079" s="12">
        <v>57</v>
      </c>
      <c r="R1079" s="12">
        <f t="shared" si="354"/>
        <v>31</v>
      </c>
      <c r="S1079" s="12">
        <f>S1078+R1079</f>
        <v>57</v>
      </c>
      <c r="T1079" s="14">
        <v>1.2950190644173449</v>
      </c>
      <c r="U1079" s="96">
        <v>-25.621839899999998</v>
      </c>
      <c r="W1079" s="97">
        <v>0.60822432546969929</v>
      </c>
      <c r="Y1079" s="97">
        <v>6.5999905824739843E-2</v>
      </c>
      <c r="AA1079" s="57">
        <f>W1079/Y1079</f>
        <v>9.2155332324990749</v>
      </c>
      <c r="AB1079" s="19">
        <v>6.36</v>
      </c>
      <c r="AC1079" s="17">
        <f>R1079*T1079*W1079</f>
        <v>24.417525004694859</v>
      </c>
      <c r="AD1079" s="18">
        <f t="shared" ref="AD1079:AD1082" si="355">AD1078+AC1079</f>
        <v>76.287821370002519</v>
      </c>
    </row>
    <row r="1080" spans="1:30" s="77" customFormat="1" ht="15.75" x14ac:dyDescent="0.25">
      <c r="A1080" s="9" t="s">
        <v>2303</v>
      </c>
      <c r="B1080" s="10">
        <v>330</v>
      </c>
      <c r="C1080" s="11">
        <v>-117.08224300000001</v>
      </c>
      <c r="D1080" s="11">
        <v>46.782482000000002</v>
      </c>
      <c r="E1080" s="11">
        <v>493722.09860000003</v>
      </c>
      <c r="F1080" s="11">
        <v>5180995.8689999999</v>
      </c>
      <c r="G1080" s="11" t="s">
        <v>58</v>
      </c>
      <c r="H1080" s="12">
        <v>6</v>
      </c>
      <c r="I1080" s="12" t="s">
        <v>29</v>
      </c>
      <c r="J1080" s="13" t="s">
        <v>2299</v>
      </c>
      <c r="K1080" s="12">
        <v>17</v>
      </c>
      <c r="L1080" s="12" t="s">
        <v>2258</v>
      </c>
      <c r="M1080" s="12" t="s">
        <v>66</v>
      </c>
      <c r="N1080" s="12" t="s">
        <v>66</v>
      </c>
      <c r="O1080" s="12" t="s">
        <v>2300</v>
      </c>
      <c r="P1080" s="12">
        <v>57</v>
      </c>
      <c r="Q1080" s="12">
        <v>92</v>
      </c>
      <c r="R1080" s="12">
        <f t="shared" si="354"/>
        <v>35</v>
      </c>
      <c r="S1080" s="12">
        <f>S1079+R1080</f>
        <v>92</v>
      </c>
      <c r="T1080" s="14">
        <v>1.4007766531503199</v>
      </c>
      <c r="U1080" s="96">
        <v>-24.787401999999993</v>
      </c>
      <c r="W1080" s="97">
        <v>0.33740413159908189</v>
      </c>
      <c r="Y1080" s="97">
        <v>4.0013465952563124E-2</v>
      </c>
      <c r="AA1080" s="57">
        <f>W1080/Y1080</f>
        <v>8.4322645781068353</v>
      </c>
      <c r="AB1080" s="19">
        <v>6.78</v>
      </c>
      <c r="AC1080" s="17">
        <f>R1080*T1080*W1080</f>
        <v>16.541974057715819</v>
      </c>
      <c r="AD1080" s="18">
        <f t="shared" si="355"/>
        <v>92.829795427718338</v>
      </c>
    </row>
    <row r="1081" spans="1:30" s="77" customFormat="1" ht="15.75" x14ac:dyDescent="0.25">
      <c r="A1081" s="9" t="s">
        <v>2304</v>
      </c>
      <c r="B1081" s="10">
        <v>330</v>
      </c>
      <c r="C1081" s="11">
        <v>-117.08224300000001</v>
      </c>
      <c r="D1081" s="11">
        <v>46.782482000000002</v>
      </c>
      <c r="E1081" s="11">
        <v>493722.09860000003</v>
      </c>
      <c r="F1081" s="11">
        <v>5180995.8689999999</v>
      </c>
      <c r="G1081" s="11" t="s">
        <v>58</v>
      </c>
      <c r="H1081" s="12">
        <v>6</v>
      </c>
      <c r="I1081" s="12" t="s">
        <v>29</v>
      </c>
      <c r="J1081" s="13" t="s">
        <v>2299</v>
      </c>
      <c r="K1081" s="12">
        <v>17</v>
      </c>
      <c r="L1081" s="12" t="s">
        <v>2258</v>
      </c>
      <c r="M1081" s="12" t="s">
        <v>66</v>
      </c>
      <c r="N1081" s="12" t="s">
        <v>736</v>
      </c>
      <c r="O1081" s="12" t="s">
        <v>2300</v>
      </c>
      <c r="P1081" s="12">
        <v>92</v>
      </c>
      <c r="Q1081" s="12">
        <v>133</v>
      </c>
      <c r="R1081" s="12">
        <f t="shared" si="354"/>
        <v>41</v>
      </c>
      <c r="S1081" s="12">
        <f>S1080+R1081</f>
        <v>133</v>
      </c>
      <c r="T1081" s="14">
        <v>1.4235087411948313</v>
      </c>
      <c r="U1081" s="96">
        <v>-24.621749099999995</v>
      </c>
      <c r="W1081" s="97">
        <v>0.27323223027217541</v>
      </c>
      <c r="Y1081" s="97">
        <v>3.5110240845897783E-2</v>
      </c>
      <c r="AA1081" s="57">
        <f>W1081/Y1081</f>
        <v>7.7821234969995761</v>
      </c>
      <c r="AB1081" s="19">
        <v>7.18</v>
      </c>
      <c r="AC1081" s="17">
        <f>R1081*T1081*W1081</f>
        <v>15.946887194912629</v>
      </c>
      <c r="AD1081" s="18">
        <f t="shared" si="355"/>
        <v>108.77668262263097</v>
      </c>
    </row>
    <row r="1082" spans="1:30" s="77" customFormat="1" ht="15.75" x14ac:dyDescent="0.25">
      <c r="A1082" s="9" t="s">
        <v>2305</v>
      </c>
      <c r="B1082" s="10">
        <v>330</v>
      </c>
      <c r="C1082" s="11">
        <v>-117.08224300000001</v>
      </c>
      <c r="D1082" s="11">
        <v>46.782482000000002</v>
      </c>
      <c r="E1082" s="11">
        <v>493722.09860000003</v>
      </c>
      <c r="F1082" s="11">
        <v>5180995.8689999999</v>
      </c>
      <c r="G1082" s="11" t="s">
        <v>58</v>
      </c>
      <c r="H1082" s="12">
        <v>6</v>
      </c>
      <c r="I1082" s="12" t="s">
        <v>29</v>
      </c>
      <c r="J1082" s="13" t="s">
        <v>2299</v>
      </c>
      <c r="K1082" s="12">
        <v>17</v>
      </c>
      <c r="L1082" s="12" t="s">
        <v>2258</v>
      </c>
      <c r="M1082" s="12" t="s">
        <v>66</v>
      </c>
      <c r="N1082" s="12" t="s">
        <v>738</v>
      </c>
      <c r="O1082" s="12" t="s">
        <v>2300</v>
      </c>
      <c r="P1082" s="12">
        <v>133</v>
      </c>
      <c r="Q1082" s="12">
        <v>153</v>
      </c>
      <c r="R1082" s="12">
        <f t="shared" si="354"/>
        <v>20</v>
      </c>
      <c r="S1082" s="12">
        <f>S1081+R1082</f>
        <v>153</v>
      </c>
      <c r="T1082" s="14">
        <v>1.3703708702985988</v>
      </c>
      <c r="U1082" s="94">
        <v>-24.121264000000004</v>
      </c>
      <c r="W1082" s="95">
        <v>0.30642970310670248</v>
      </c>
      <c r="Y1082" s="95">
        <v>4.8586140387132333E-2</v>
      </c>
      <c r="AA1082" s="57">
        <f>W1082/Y1082</f>
        <v>6.3069365186261646</v>
      </c>
      <c r="AB1082" s="19">
        <v>7.2</v>
      </c>
      <c r="AC1082" s="17">
        <f>R1082*T1082*W1082</f>
        <v>8.3984467786334633</v>
      </c>
      <c r="AD1082" s="18">
        <f t="shared" si="355"/>
        <v>117.17512940126443</v>
      </c>
    </row>
    <row r="1084" spans="1:30" s="77" customFormat="1" ht="15.75" x14ac:dyDescent="0.25">
      <c r="A1084" s="9" t="s">
        <v>2312</v>
      </c>
      <c r="B1084" s="10">
        <v>332</v>
      </c>
      <c r="C1084" s="11">
        <v>-117.081407</v>
      </c>
      <c r="D1084" s="11">
        <v>46.782423000000001</v>
      </c>
      <c r="E1084" s="11">
        <v>493785.90659999999</v>
      </c>
      <c r="F1084" s="11">
        <v>5180989.2460000003</v>
      </c>
      <c r="G1084" s="11" t="s">
        <v>58</v>
      </c>
      <c r="H1084" s="12">
        <v>2</v>
      </c>
      <c r="I1084" s="12" t="s">
        <v>59</v>
      </c>
      <c r="J1084" s="13" t="s">
        <v>2313</v>
      </c>
      <c r="K1084" s="12">
        <v>19</v>
      </c>
      <c r="L1084" s="12" t="s">
        <v>2258</v>
      </c>
      <c r="M1084" s="12" t="s">
        <v>31</v>
      </c>
      <c r="N1084" s="12" t="s">
        <v>1174</v>
      </c>
      <c r="O1084" s="12" t="s">
        <v>2314</v>
      </c>
      <c r="P1084" s="12">
        <v>0</v>
      </c>
      <c r="Q1084" s="12">
        <v>10</v>
      </c>
      <c r="R1084" s="12">
        <f t="shared" ref="R1084:R1089" si="356">Q1084-P1084</f>
        <v>10</v>
      </c>
      <c r="S1084" s="12">
        <f>R1084</f>
        <v>10</v>
      </c>
      <c r="T1084" s="14">
        <v>1.2921391942273253</v>
      </c>
      <c r="U1084" s="92">
        <v>-25.292585199999998</v>
      </c>
      <c r="W1084" s="93">
        <v>1.7396982614510197</v>
      </c>
      <c r="Y1084" s="93">
        <v>0.1667836843864928</v>
      </c>
      <c r="AA1084" s="57">
        <f>W1084/Y1084</f>
        <v>10.430865991781097</v>
      </c>
      <c r="AB1084" s="19">
        <v>4.71</v>
      </c>
      <c r="AC1084" s="17">
        <f>R1084*T1084*W1084</f>
        <v>22.479323097499993</v>
      </c>
      <c r="AD1084" s="18">
        <f>AC1084</f>
        <v>22.479323097499993</v>
      </c>
    </row>
    <row r="1085" spans="1:30" s="77" customFormat="1" ht="15.75" x14ac:dyDescent="0.25">
      <c r="A1085" s="9" t="s">
        <v>2315</v>
      </c>
      <c r="B1085" s="10">
        <v>332</v>
      </c>
      <c r="C1085" s="11">
        <v>-117.081407</v>
      </c>
      <c r="D1085" s="11">
        <v>46.782423000000001</v>
      </c>
      <c r="E1085" s="11">
        <v>493785.90659999999</v>
      </c>
      <c r="F1085" s="11">
        <v>5180989.2460000003</v>
      </c>
      <c r="G1085" s="11" t="s">
        <v>58</v>
      </c>
      <c r="H1085" s="12">
        <v>2</v>
      </c>
      <c r="I1085" s="12" t="s">
        <v>59</v>
      </c>
      <c r="J1085" s="13" t="s">
        <v>2313</v>
      </c>
      <c r="K1085" s="12">
        <v>19</v>
      </c>
      <c r="L1085" s="12" t="s">
        <v>2258</v>
      </c>
      <c r="M1085" s="12" t="s">
        <v>31</v>
      </c>
      <c r="N1085" s="12" t="s">
        <v>1177</v>
      </c>
      <c r="O1085" s="12" t="s">
        <v>2314</v>
      </c>
      <c r="P1085" s="12">
        <v>10</v>
      </c>
      <c r="Q1085" s="12">
        <v>22</v>
      </c>
      <c r="R1085" s="12">
        <f t="shared" si="356"/>
        <v>12</v>
      </c>
      <c r="S1085" s="12">
        <f>S1084+R1085</f>
        <v>22</v>
      </c>
      <c r="T1085" s="14">
        <v>1.4014131545038309</v>
      </c>
      <c r="U1085" s="94">
        <v>-25.859012700000001</v>
      </c>
      <c r="W1085" s="95">
        <v>1.2694098506797415</v>
      </c>
      <c r="Y1085" s="95">
        <v>0.12030800089146425</v>
      </c>
      <c r="AA1085" s="57">
        <f>W1085/Y1085</f>
        <v>10.55133358773818</v>
      </c>
      <c r="AB1085" s="19">
        <v>5.16</v>
      </c>
      <c r="AC1085" s="17">
        <f>R1085*T1085*W1085</f>
        <v>21.347611958392001</v>
      </c>
      <c r="AD1085" s="18">
        <f>AD1084+AC1085</f>
        <v>43.826935055891994</v>
      </c>
    </row>
    <row r="1086" spans="1:30" s="77" customFormat="1" ht="15.75" x14ac:dyDescent="0.25">
      <c r="A1086" s="9" t="s">
        <v>2316</v>
      </c>
      <c r="B1086" s="10">
        <v>332</v>
      </c>
      <c r="C1086" s="11">
        <v>-117.081407</v>
      </c>
      <c r="D1086" s="11">
        <v>46.782423000000001</v>
      </c>
      <c r="E1086" s="11">
        <v>493785.90659999999</v>
      </c>
      <c r="F1086" s="11">
        <v>5180989.2460000003</v>
      </c>
      <c r="G1086" s="11" t="s">
        <v>58</v>
      </c>
      <c r="H1086" s="12">
        <v>2</v>
      </c>
      <c r="I1086" s="12" t="s">
        <v>59</v>
      </c>
      <c r="J1086" s="13" t="s">
        <v>2313</v>
      </c>
      <c r="K1086" s="12">
        <v>19</v>
      </c>
      <c r="L1086" s="12" t="s">
        <v>2258</v>
      </c>
      <c r="M1086" s="12" t="s">
        <v>66</v>
      </c>
      <c r="N1086" s="12" t="s">
        <v>67</v>
      </c>
      <c r="O1086" s="12" t="s">
        <v>2314</v>
      </c>
      <c r="P1086" s="12">
        <v>22</v>
      </c>
      <c r="Q1086" s="12">
        <v>53</v>
      </c>
      <c r="R1086" s="12">
        <f t="shared" si="356"/>
        <v>31</v>
      </c>
      <c r="S1086" s="12">
        <f>S1085+R1086</f>
        <v>53</v>
      </c>
      <c r="T1086" s="14">
        <v>1.4105748585322011</v>
      </c>
      <c r="U1086" s="56">
        <v>-25.361058499999992</v>
      </c>
      <c r="W1086" s="57">
        <v>0.91296697399873183</v>
      </c>
      <c r="Y1086" s="57">
        <v>9.5502707449143881E-2</v>
      </c>
      <c r="AA1086" s="57">
        <f>W1086/Y1086</f>
        <v>9.5595925852143573</v>
      </c>
      <c r="AB1086" s="19">
        <v>6.62</v>
      </c>
      <c r="AC1086" s="17">
        <f>R1086*T1086*W1086</f>
        <v>39.92205606597782</v>
      </c>
      <c r="AD1086" s="18">
        <f t="shared" ref="AD1086:AD1089" si="357">AD1085+AC1086</f>
        <v>83.748991121869807</v>
      </c>
    </row>
    <row r="1087" spans="1:30" s="77" customFormat="1" ht="15.75" x14ac:dyDescent="0.25">
      <c r="A1087" s="9" t="s">
        <v>2317</v>
      </c>
      <c r="B1087" s="10">
        <v>332</v>
      </c>
      <c r="C1087" s="11">
        <v>-117.081407</v>
      </c>
      <c r="D1087" s="11">
        <v>46.782423000000001</v>
      </c>
      <c r="E1087" s="11">
        <v>493785.90659999999</v>
      </c>
      <c r="F1087" s="11">
        <v>5180989.2460000003</v>
      </c>
      <c r="G1087" s="11" t="s">
        <v>58</v>
      </c>
      <c r="H1087" s="12">
        <v>2</v>
      </c>
      <c r="I1087" s="12" t="s">
        <v>59</v>
      </c>
      <c r="J1087" s="13" t="s">
        <v>2313</v>
      </c>
      <c r="K1087" s="12">
        <v>19</v>
      </c>
      <c r="L1087" s="12" t="s">
        <v>2258</v>
      </c>
      <c r="M1087" s="12" t="s">
        <v>66</v>
      </c>
      <c r="N1087" s="12" t="s">
        <v>69</v>
      </c>
      <c r="O1087" s="12" t="s">
        <v>2314</v>
      </c>
      <c r="P1087" s="12">
        <v>53</v>
      </c>
      <c r="Q1087" s="12">
        <v>107</v>
      </c>
      <c r="R1087" s="12">
        <f t="shared" si="356"/>
        <v>54</v>
      </c>
      <c r="S1087" s="12">
        <f>S1086+R1087</f>
        <v>107</v>
      </c>
      <c r="T1087" s="14">
        <v>1.5522935800000821</v>
      </c>
      <c r="U1087" s="56">
        <v>-24.785621799999994</v>
      </c>
      <c r="W1087" s="57">
        <v>0.32679249018378592</v>
      </c>
      <c r="Y1087" s="57">
        <v>4.0162008776850229E-2</v>
      </c>
      <c r="AA1087" s="57">
        <f>W1087/Y1087</f>
        <v>8.1368562015790467</v>
      </c>
      <c r="AB1087" s="19">
        <v>6.65</v>
      </c>
      <c r="AC1087" s="17">
        <f>R1087*T1087*W1087</f>
        <v>27.393005763244659</v>
      </c>
      <c r="AD1087" s="18">
        <f t="shared" si="357"/>
        <v>111.14199688511447</v>
      </c>
    </row>
    <row r="1088" spans="1:30" s="77" customFormat="1" ht="15.75" x14ac:dyDescent="0.25">
      <c r="A1088" s="9" t="s">
        <v>2318</v>
      </c>
      <c r="B1088" s="10">
        <v>332</v>
      </c>
      <c r="C1088" s="11">
        <v>-117.081407</v>
      </c>
      <c r="D1088" s="11">
        <v>46.782423000000001</v>
      </c>
      <c r="E1088" s="11">
        <v>493785.90659999999</v>
      </c>
      <c r="F1088" s="11">
        <v>5180989.2460000003</v>
      </c>
      <c r="G1088" s="11" t="s">
        <v>58</v>
      </c>
      <c r="H1088" s="12">
        <v>2</v>
      </c>
      <c r="I1088" s="12" t="s">
        <v>59</v>
      </c>
      <c r="J1088" s="13" t="s">
        <v>2313</v>
      </c>
      <c r="K1088" s="12">
        <v>19</v>
      </c>
      <c r="L1088" s="12" t="s">
        <v>2258</v>
      </c>
      <c r="M1088" s="12" t="s">
        <v>66</v>
      </c>
      <c r="N1088" s="12" t="s">
        <v>200</v>
      </c>
      <c r="O1088" s="12" t="s">
        <v>2314</v>
      </c>
      <c r="P1088" s="12">
        <v>107</v>
      </c>
      <c r="Q1088" s="12">
        <v>135</v>
      </c>
      <c r="R1088" s="12">
        <f t="shared" si="356"/>
        <v>28</v>
      </c>
      <c r="S1088" s="12">
        <f>S1087+R1088</f>
        <v>135</v>
      </c>
      <c r="T1088" s="14">
        <v>1.5581997204663824</v>
      </c>
      <c r="U1088" s="56">
        <v>-24.543876399999995</v>
      </c>
      <c r="W1088" s="57">
        <v>0.27778892416775425</v>
      </c>
      <c r="Y1088" s="57">
        <v>3.7480959152268345E-2</v>
      </c>
      <c r="AA1088" s="57">
        <f>W1088/Y1088</f>
        <v>7.4114678613005154</v>
      </c>
      <c r="AB1088" s="19">
        <v>7.09</v>
      </c>
      <c r="AC1088" s="17">
        <f>R1088*T1088*W1088</f>
        <v>12.119817471631851</v>
      </c>
      <c r="AD1088" s="18">
        <f t="shared" si="357"/>
        <v>123.26181435674631</v>
      </c>
    </row>
    <row r="1089" spans="1:30" s="77" customFormat="1" ht="15.75" x14ac:dyDescent="0.25">
      <c r="A1089" s="9" t="s">
        <v>2319</v>
      </c>
      <c r="B1089" s="10">
        <v>332</v>
      </c>
      <c r="C1089" s="11">
        <v>-117.081407</v>
      </c>
      <c r="D1089" s="11">
        <v>46.782423000000001</v>
      </c>
      <c r="E1089" s="11">
        <v>493785.90659999999</v>
      </c>
      <c r="F1089" s="11">
        <v>5180989.2460000003</v>
      </c>
      <c r="G1089" s="11" t="s">
        <v>58</v>
      </c>
      <c r="H1089" s="12">
        <v>2</v>
      </c>
      <c r="I1089" s="12" t="s">
        <v>59</v>
      </c>
      <c r="J1089" s="13" t="s">
        <v>2313</v>
      </c>
      <c r="K1089" s="12">
        <v>19</v>
      </c>
      <c r="L1089" s="12" t="s">
        <v>2258</v>
      </c>
      <c r="M1089" s="12" t="s">
        <v>66</v>
      </c>
      <c r="N1089" s="12" t="s">
        <v>85</v>
      </c>
      <c r="O1089" s="12" t="s">
        <v>2314</v>
      </c>
      <c r="P1089" s="12">
        <v>135</v>
      </c>
      <c r="Q1089" s="12">
        <v>151</v>
      </c>
      <c r="R1089" s="12">
        <f t="shared" si="356"/>
        <v>16</v>
      </c>
      <c r="S1089" s="12">
        <f>S1088+R1089</f>
        <v>151</v>
      </c>
      <c r="T1089" s="14">
        <v>1.6930417920898593</v>
      </c>
      <c r="U1089" s="56">
        <v>-24.243244300000001</v>
      </c>
      <c r="W1089" s="57">
        <v>0.2554004447218538</v>
      </c>
      <c r="Y1089" s="57">
        <v>3.8698603417336351E-2</v>
      </c>
      <c r="AA1089" s="57">
        <f>W1089/Y1089</f>
        <v>6.5997328629032257</v>
      </c>
      <c r="AB1089" s="19">
        <v>7.23</v>
      </c>
      <c r="AC1089" s="17">
        <f>R1089*T1089*W1089</f>
        <v>6.9184580261189508</v>
      </c>
      <c r="AD1089" s="18">
        <f t="shared" si="357"/>
        <v>130.18027238286527</v>
      </c>
    </row>
    <row r="1091" spans="1:30" s="77" customFormat="1" ht="15.75" x14ac:dyDescent="0.25">
      <c r="A1091" s="9" t="s">
        <v>2325</v>
      </c>
      <c r="B1091" s="10">
        <v>334</v>
      </c>
      <c r="C1091" s="11">
        <v>-117.08057100000001</v>
      </c>
      <c r="D1091" s="11">
        <v>46.782280999999998</v>
      </c>
      <c r="E1091" s="11">
        <v>493849.70539999998</v>
      </c>
      <c r="F1091" s="11">
        <v>5180973.4009999996</v>
      </c>
      <c r="G1091" s="11" t="s">
        <v>58</v>
      </c>
      <c r="H1091" s="12">
        <v>4</v>
      </c>
      <c r="I1091" s="12" t="s">
        <v>59</v>
      </c>
      <c r="J1091" s="13" t="s">
        <v>2326</v>
      </c>
      <c r="K1091" s="12">
        <v>21</v>
      </c>
      <c r="L1091" s="12" t="s">
        <v>2258</v>
      </c>
      <c r="M1091" s="12" t="s">
        <v>31</v>
      </c>
      <c r="N1091" s="12" t="s">
        <v>31</v>
      </c>
      <c r="O1091" s="12" t="s">
        <v>2327</v>
      </c>
      <c r="P1091" s="12">
        <v>0</v>
      </c>
      <c r="Q1091" s="12">
        <v>23</v>
      </c>
      <c r="R1091" s="12">
        <f t="shared" ref="R1091:R1096" si="358">Q1091-P1091</f>
        <v>23</v>
      </c>
      <c r="S1091" s="12">
        <f>R1091</f>
        <v>23</v>
      </c>
      <c r="T1091" s="14">
        <v>1.1922024320671087</v>
      </c>
      <c r="U1091" s="56">
        <v>-26.158611699999994</v>
      </c>
      <c r="W1091" s="57">
        <v>1.9043684895833328</v>
      </c>
      <c r="Y1091" s="57">
        <v>0.15950288318452382</v>
      </c>
      <c r="AA1091" s="57">
        <f>W1091/Y1091</f>
        <v>11.939398533506315</v>
      </c>
      <c r="AB1091" s="19">
        <v>5.0599999999999996</v>
      </c>
      <c r="AC1091" s="17">
        <f>R1091*T1091*W1091</f>
        <v>52.219033131163961</v>
      </c>
      <c r="AD1091" s="18">
        <f>AC1091</f>
        <v>52.219033131163961</v>
      </c>
    </row>
    <row r="1092" spans="1:30" s="77" customFormat="1" ht="15.75" x14ac:dyDescent="0.25">
      <c r="A1092" s="9" t="s">
        <v>2328</v>
      </c>
      <c r="B1092" s="10">
        <v>334</v>
      </c>
      <c r="C1092" s="11">
        <v>-117.08057100000001</v>
      </c>
      <c r="D1092" s="11">
        <v>46.782280999999998</v>
      </c>
      <c r="E1092" s="11">
        <v>493849.70539999998</v>
      </c>
      <c r="F1092" s="11">
        <v>5180973.4009999996</v>
      </c>
      <c r="G1092" s="11" t="s">
        <v>58</v>
      </c>
      <c r="H1092" s="12">
        <v>4</v>
      </c>
      <c r="I1092" s="12" t="s">
        <v>59</v>
      </c>
      <c r="J1092" s="13" t="s">
        <v>2326</v>
      </c>
      <c r="K1092" s="12">
        <v>21</v>
      </c>
      <c r="L1092" s="12" t="s">
        <v>2258</v>
      </c>
      <c r="M1092" s="12" t="s">
        <v>29</v>
      </c>
      <c r="N1092" s="12" t="s">
        <v>29</v>
      </c>
      <c r="O1092" s="12" t="s">
        <v>2327</v>
      </c>
      <c r="P1092" s="12">
        <v>23</v>
      </c>
      <c r="Q1092" s="12">
        <v>43</v>
      </c>
      <c r="R1092" s="12">
        <f t="shared" si="358"/>
        <v>20</v>
      </c>
      <c r="S1092" s="12">
        <f>S1091+R1092</f>
        <v>43</v>
      </c>
      <c r="T1092" s="14">
        <v>1.1567331527999238</v>
      </c>
      <c r="U1092" s="56">
        <v>-25.370356399999991</v>
      </c>
      <c r="W1092" s="57">
        <v>1.1086807773013412</v>
      </c>
      <c r="Y1092" s="57">
        <v>0.10563132925827934</v>
      </c>
      <c r="AA1092" s="57">
        <f>W1092/Y1092</f>
        <v>10.495757130827199</v>
      </c>
      <c r="AB1092" s="19">
        <v>6.19</v>
      </c>
      <c r="AC1092" s="17">
        <f>R1092*T1092*W1092</f>
        <v>25.648956219529012</v>
      </c>
      <c r="AD1092" s="18">
        <f>AD1091+AC1092</f>
        <v>77.867989350692966</v>
      </c>
    </row>
    <row r="1093" spans="1:30" s="77" customFormat="1" ht="15.75" x14ac:dyDescent="0.25">
      <c r="A1093" s="9" t="s">
        <v>2329</v>
      </c>
      <c r="B1093" s="10">
        <v>334</v>
      </c>
      <c r="C1093" s="11">
        <v>-117.08057100000001</v>
      </c>
      <c r="D1093" s="11">
        <v>46.782280999999998</v>
      </c>
      <c r="E1093" s="11">
        <v>493849.70539999998</v>
      </c>
      <c r="F1093" s="11">
        <v>5180973.4009999996</v>
      </c>
      <c r="G1093" s="11" t="s">
        <v>58</v>
      </c>
      <c r="H1093" s="12">
        <v>4</v>
      </c>
      <c r="I1093" s="12" t="s">
        <v>59</v>
      </c>
      <c r="J1093" s="13" t="s">
        <v>2326</v>
      </c>
      <c r="K1093" s="12">
        <v>21</v>
      </c>
      <c r="L1093" s="12" t="s">
        <v>2258</v>
      </c>
      <c r="M1093" s="12" t="s">
        <v>66</v>
      </c>
      <c r="N1093" s="12" t="s">
        <v>67</v>
      </c>
      <c r="O1093" s="12" t="s">
        <v>2327</v>
      </c>
      <c r="P1093" s="12">
        <v>43</v>
      </c>
      <c r="Q1093" s="12">
        <v>72</v>
      </c>
      <c r="R1093" s="12">
        <f t="shared" si="358"/>
        <v>29</v>
      </c>
      <c r="S1093" s="12">
        <f>S1092+R1093</f>
        <v>72</v>
      </c>
      <c r="T1093" s="14">
        <v>1.4514410843547456</v>
      </c>
      <c r="U1093" s="56">
        <v>-25.285642199999998</v>
      </c>
      <c r="W1093" s="57">
        <v>0.54197207568626216</v>
      </c>
      <c r="Y1093" s="57">
        <v>5.9457623906245066E-2</v>
      </c>
      <c r="AA1093" s="57">
        <f>W1093/Y1093</f>
        <v>9.1152663036259796</v>
      </c>
      <c r="AB1093" s="19">
        <v>6.6</v>
      </c>
      <c r="AC1093" s="17">
        <f>R1093*T1093*W1093</f>
        <v>22.812575579497757</v>
      </c>
      <c r="AD1093" s="18">
        <f>AD1092+AC1093</f>
        <v>100.68056493019073</v>
      </c>
    </row>
    <row r="1094" spans="1:30" s="77" customFormat="1" ht="15.75" x14ac:dyDescent="0.25">
      <c r="A1094" s="9" t="s">
        <v>2330</v>
      </c>
      <c r="B1094" s="10">
        <v>334</v>
      </c>
      <c r="C1094" s="11">
        <v>-117.08057100000001</v>
      </c>
      <c r="D1094" s="11">
        <v>46.782280999999998</v>
      </c>
      <c r="E1094" s="11">
        <v>493849.70539999998</v>
      </c>
      <c r="F1094" s="11">
        <v>5180973.4009999996</v>
      </c>
      <c r="G1094" s="11" t="s">
        <v>58</v>
      </c>
      <c r="H1094" s="12">
        <v>4</v>
      </c>
      <c r="I1094" s="12" t="s">
        <v>59</v>
      </c>
      <c r="J1094" s="13" t="s">
        <v>2326</v>
      </c>
      <c r="K1094" s="12">
        <v>21</v>
      </c>
      <c r="L1094" s="12" t="s">
        <v>2258</v>
      </c>
      <c r="M1094" s="12" t="s">
        <v>66</v>
      </c>
      <c r="N1094" s="12" t="s">
        <v>69</v>
      </c>
      <c r="O1094" s="12" t="s">
        <v>2327</v>
      </c>
      <c r="P1094" s="12">
        <v>72</v>
      </c>
      <c r="Q1094" s="12">
        <v>97</v>
      </c>
      <c r="R1094" s="12">
        <f t="shared" si="358"/>
        <v>25</v>
      </c>
      <c r="S1094" s="12">
        <f>S1093+R1094</f>
        <v>97</v>
      </c>
      <c r="T1094" s="14">
        <v>1.5959261918539802</v>
      </c>
      <c r="U1094" s="56">
        <v>-24.772191499999998</v>
      </c>
      <c r="W1094" s="57">
        <v>0.32026609846138604</v>
      </c>
      <c r="Y1094" s="57">
        <v>3.9143232328237666E-2</v>
      </c>
      <c r="AA1094" s="57">
        <f>W1094/Y1094</f>
        <v>8.1819021938652785</v>
      </c>
      <c r="AB1094" s="19">
        <v>7.01</v>
      </c>
      <c r="AC1094" s="17">
        <f>R1094*T1094*W1094</f>
        <v>12.778026372435292</v>
      </c>
      <c r="AD1094" s="18">
        <f>AD1093+AC1094</f>
        <v>113.45859130262602</v>
      </c>
    </row>
    <row r="1095" spans="1:30" s="77" customFormat="1" ht="15.75" x14ac:dyDescent="0.25">
      <c r="A1095" s="9" t="s">
        <v>2331</v>
      </c>
      <c r="B1095" s="10">
        <v>334</v>
      </c>
      <c r="C1095" s="11">
        <v>-117.08057100000001</v>
      </c>
      <c r="D1095" s="11">
        <v>46.782280999999998</v>
      </c>
      <c r="E1095" s="11">
        <v>493849.70539999998</v>
      </c>
      <c r="F1095" s="11">
        <v>5180973.4009999996</v>
      </c>
      <c r="G1095" s="11" t="s">
        <v>58</v>
      </c>
      <c r="H1095" s="12">
        <v>4</v>
      </c>
      <c r="I1095" s="12" t="s">
        <v>59</v>
      </c>
      <c r="J1095" s="13" t="s">
        <v>2326</v>
      </c>
      <c r="K1095" s="12">
        <v>21</v>
      </c>
      <c r="L1095" s="12" t="s">
        <v>2258</v>
      </c>
      <c r="M1095" s="12" t="s">
        <v>66</v>
      </c>
      <c r="N1095" s="12" t="s">
        <v>200</v>
      </c>
      <c r="O1095" s="12" t="s">
        <v>2327</v>
      </c>
      <c r="P1095" s="12">
        <v>97</v>
      </c>
      <c r="Q1095" s="12">
        <v>126</v>
      </c>
      <c r="R1095" s="12">
        <f t="shared" si="358"/>
        <v>29</v>
      </c>
      <c r="S1095" s="12">
        <f>S1094+R1095</f>
        <v>126</v>
      </c>
      <c r="T1095" s="14">
        <v>1.5887196285902718</v>
      </c>
      <c r="U1095" s="56">
        <v>-24.744297799999998</v>
      </c>
      <c r="W1095" s="57">
        <v>0.25410317505342184</v>
      </c>
      <c r="Y1095" s="57">
        <v>3.3368317543162947E-2</v>
      </c>
      <c r="AA1095" s="57">
        <f>W1095/Y1095</f>
        <v>7.6151030007650684</v>
      </c>
      <c r="AB1095" s="19">
        <v>7.29</v>
      </c>
      <c r="AC1095" s="17">
        <f>R1095*T1095*W1095</f>
        <v>11.707262354939955</v>
      </c>
      <c r="AD1095" s="18">
        <f>AD1094+AC1095</f>
        <v>125.16585365756598</v>
      </c>
    </row>
    <row r="1096" spans="1:30" s="77" customFormat="1" ht="15.75" x14ac:dyDescent="0.25">
      <c r="A1096" s="9" t="s">
        <v>2332</v>
      </c>
      <c r="B1096" s="10">
        <v>334</v>
      </c>
      <c r="C1096" s="11">
        <v>-117.08057100000001</v>
      </c>
      <c r="D1096" s="11">
        <v>46.782280999999998</v>
      </c>
      <c r="E1096" s="11">
        <v>493849.70539999998</v>
      </c>
      <c r="F1096" s="11">
        <v>5180973.4009999996</v>
      </c>
      <c r="G1096" s="11" t="s">
        <v>58</v>
      </c>
      <c r="H1096" s="12">
        <v>4</v>
      </c>
      <c r="I1096" s="12" t="s">
        <v>59</v>
      </c>
      <c r="J1096" s="13" t="s">
        <v>2326</v>
      </c>
      <c r="K1096" s="12">
        <v>21</v>
      </c>
      <c r="L1096" s="12" t="s">
        <v>2258</v>
      </c>
      <c r="M1096" s="12" t="s">
        <v>37</v>
      </c>
      <c r="N1096" s="12" t="s">
        <v>219</v>
      </c>
      <c r="O1096" s="12" t="s">
        <v>2327</v>
      </c>
      <c r="P1096" s="12">
        <v>126</v>
      </c>
      <c r="Q1096" s="12">
        <v>147</v>
      </c>
      <c r="R1096" s="12">
        <f t="shared" si="358"/>
        <v>21</v>
      </c>
      <c r="S1096" s="12">
        <f>S1095+R1096</f>
        <v>147</v>
      </c>
      <c r="T1096" s="14">
        <v>1.6135753382218498</v>
      </c>
      <c r="U1096" s="56">
        <v>-24.287667599999999</v>
      </c>
      <c r="W1096" s="57">
        <v>0.21341116636100663</v>
      </c>
      <c r="Y1096" s="57">
        <v>3.3948497854077254E-2</v>
      </c>
      <c r="AA1096" s="57">
        <f>W1096/Y1096</f>
        <v>6.2863213352862886</v>
      </c>
      <c r="AB1096" s="19">
        <v>7.39</v>
      </c>
      <c r="AC1096" s="17">
        <f>R1096*T1096*W1096</f>
        <v>7.2314548937668963</v>
      </c>
      <c r="AD1096" s="18">
        <f>AD1095+AC1096</f>
        <v>132.39730855133288</v>
      </c>
    </row>
    <row r="1098" spans="1:30" s="77" customFormat="1" ht="15.75" x14ac:dyDescent="0.25">
      <c r="A1098" s="9" t="s">
        <v>2339</v>
      </c>
      <c r="B1098" s="10">
        <v>336</v>
      </c>
      <c r="C1098" s="11">
        <v>-117.079735</v>
      </c>
      <c r="D1098" s="11">
        <v>46.782514999999997</v>
      </c>
      <c r="E1098" s="11">
        <v>493913.54690000002</v>
      </c>
      <c r="F1098" s="11">
        <v>5180999.3380000005</v>
      </c>
      <c r="G1098" s="11" t="s">
        <v>58</v>
      </c>
      <c r="H1098" s="12">
        <v>5</v>
      </c>
      <c r="I1098" s="12" t="s">
        <v>59</v>
      </c>
      <c r="J1098" s="13" t="s">
        <v>2340</v>
      </c>
      <c r="K1098" s="12">
        <v>23</v>
      </c>
      <c r="L1098" s="12" t="s">
        <v>2258</v>
      </c>
      <c r="M1098" s="12" t="s">
        <v>31</v>
      </c>
      <c r="N1098" s="12" t="s">
        <v>31</v>
      </c>
      <c r="O1098" s="12" t="s">
        <v>2341</v>
      </c>
      <c r="P1098" s="12">
        <v>0</v>
      </c>
      <c r="Q1098" s="12">
        <v>23</v>
      </c>
      <c r="R1098" s="12">
        <f t="shared" ref="R1098:R1102" si="359">Q1098-P1098</f>
        <v>23</v>
      </c>
      <c r="S1098" s="12">
        <f>R1098</f>
        <v>23</v>
      </c>
      <c r="T1098" s="14">
        <v>1.2861600717049191</v>
      </c>
      <c r="U1098" s="56">
        <v>-26.119353899999993</v>
      </c>
      <c r="W1098" s="57">
        <v>1.9631431393762642</v>
      </c>
      <c r="Y1098" s="57">
        <v>0.16478714897219998</v>
      </c>
      <c r="AA1098" s="57">
        <f>W1098/Y1098</f>
        <v>11.913205317408893</v>
      </c>
      <c r="AB1098" s="19">
        <v>5.13</v>
      </c>
      <c r="AC1098" s="17">
        <f>R1098*T1098*W1098</f>
        <v>58.073075380865504</v>
      </c>
      <c r="AD1098" s="18">
        <f>AC1098</f>
        <v>58.073075380865504</v>
      </c>
    </row>
    <row r="1099" spans="1:30" s="77" customFormat="1" ht="15.75" x14ac:dyDescent="0.25">
      <c r="A1099" s="21" t="s">
        <v>2342</v>
      </c>
      <c r="B1099" s="38">
        <v>336</v>
      </c>
      <c r="C1099" s="11">
        <v>-117.079735</v>
      </c>
      <c r="D1099" s="11">
        <v>46.782514999999997</v>
      </c>
      <c r="E1099" s="11">
        <v>493913.54690000002</v>
      </c>
      <c r="F1099" s="11">
        <v>5180999.3380000005</v>
      </c>
      <c r="G1099" s="11" t="s">
        <v>58</v>
      </c>
      <c r="H1099" s="33">
        <v>5</v>
      </c>
      <c r="I1099" s="33" t="s">
        <v>59</v>
      </c>
      <c r="J1099" s="35" t="s">
        <v>2340</v>
      </c>
      <c r="K1099" s="33">
        <v>23</v>
      </c>
      <c r="L1099" s="33" t="s">
        <v>2258</v>
      </c>
      <c r="M1099" s="33" t="s">
        <v>35</v>
      </c>
      <c r="N1099" s="33" t="s">
        <v>35</v>
      </c>
      <c r="O1099" s="33" t="s">
        <v>2341</v>
      </c>
      <c r="P1099" s="33">
        <v>23</v>
      </c>
      <c r="Q1099" s="33">
        <v>48</v>
      </c>
      <c r="R1099" s="12">
        <f t="shared" si="359"/>
        <v>25</v>
      </c>
      <c r="S1099" s="12">
        <f>S1098+R1099</f>
        <v>48</v>
      </c>
      <c r="T1099" s="14">
        <v>1.2320084672904186</v>
      </c>
      <c r="U1099" s="56">
        <v>-25.130677199999994</v>
      </c>
      <c r="W1099" s="57">
        <v>0.90323457968248477</v>
      </c>
      <c r="Y1099" s="57">
        <v>8.8993233278389872E-2</v>
      </c>
      <c r="AA1099" s="57">
        <f>W1099/Y1099</f>
        <v>10.149474812955427</v>
      </c>
      <c r="AB1099" s="19">
        <v>6.2</v>
      </c>
      <c r="AC1099" s="17">
        <f>R1099*T1099*W1099</f>
        <v>27.819816252958088</v>
      </c>
      <c r="AD1099" s="18">
        <f>AD1098+AC1099</f>
        <v>85.892891633823595</v>
      </c>
    </row>
    <row r="1100" spans="1:30" s="77" customFormat="1" ht="15.75" x14ac:dyDescent="0.25">
      <c r="A1100" s="9" t="s">
        <v>2343</v>
      </c>
      <c r="B1100" s="10">
        <v>336</v>
      </c>
      <c r="C1100" s="11">
        <v>-117.079735</v>
      </c>
      <c r="D1100" s="11">
        <v>46.782514999999997</v>
      </c>
      <c r="E1100" s="11">
        <v>493913.54690000002</v>
      </c>
      <c r="F1100" s="11">
        <v>5180999.3380000005</v>
      </c>
      <c r="G1100" s="11" t="s">
        <v>58</v>
      </c>
      <c r="H1100" s="12">
        <v>5</v>
      </c>
      <c r="I1100" s="12" t="s">
        <v>59</v>
      </c>
      <c r="J1100" s="13" t="s">
        <v>2340</v>
      </c>
      <c r="K1100" s="12">
        <v>23</v>
      </c>
      <c r="L1100" s="12" t="s">
        <v>2258</v>
      </c>
      <c r="M1100" s="12" t="s">
        <v>66</v>
      </c>
      <c r="N1100" s="12" t="s">
        <v>67</v>
      </c>
      <c r="O1100" s="12" t="s">
        <v>2341</v>
      </c>
      <c r="P1100" s="12">
        <v>48</v>
      </c>
      <c r="Q1100" s="12">
        <v>90</v>
      </c>
      <c r="R1100" s="12">
        <f t="shared" si="359"/>
        <v>42</v>
      </c>
      <c r="S1100" s="12">
        <f>S1099+R1100</f>
        <v>90</v>
      </c>
      <c r="T1100" s="14">
        <v>1.4638346942190952</v>
      </c>
      <c r="U1100" s="56">
        <v>-25.030466499999996</v>
      </c>
      <c r="W1100" s="57">
        <v>0.41693635113167438</v>
      </c>
      <c r="Y1100" s="57">
        <v>4.9870576466174821E-2</v>
      </c>
      <c r="AA1100" s="57">
        <f>W1100/Y1100</f>
        <v>8.3603675889823599</v>
      </c>
      <c r="AB1100" s="19">
        <v>6.56</v>
      </c>
      <c r="AC1100" s="17">
        <f>R1100*T1100*W1100</f>
        <v>25.633687634841714</v>
      </c>
      <c r="AD1100" s="18">
        <f>AD1099+AC1100</f>
        <v>111.5265792686653</v>
      </c>
    </row>
    <row r="1101" spans="1:30" s="77" customFormat="1" ht="15.75" x14ac:dyDescent="0.25">
      <c r="A1101" s="9" t="s">
        <v>2344</v>
      </c>
      <c r="B1101" s="10">
        <v>336</v>
      </c>
      <c r="C1101" s="11">
        <v>-117.079735</v>
      </c>
      <c r="D1101" s="11">
        <v>46.782514999999997</v>
      </c>
      <c r="E1101" s="11">
        <v>493913.54690000002</v>
      </c>
      <c r="F1101" s="11">
        <v>5180999.3380000005</v>
      </c>
      <c r="G1101" s="11" t="s">
        <v>58</v>
      </c>
      <c r="H1101" s="12">
        <v>5</v>
      </c>
      <c r="I1101" s="12" t="s">
        <v>59</v>
      </c>
      <c r="J1101" s="13" t="s">
        <v>2340</v>
      </c>
      <c r="K1101" s="12">
        <v>23</v>
      </c>
      <c r="L1101" s="12" t="s">
        <v>2258</v>
      </c>
      <c r="M1101" s="12" t="s">
        <v>66</v>
      </c>
      <c r="N1101" s="12" t="s">
        <v>69</v>
      </c>
      <c r="O1101" s="12" t="s">
        <v>2341</v>
      </c>
      <c r="P1101" s="12">
        <v>90</v>
      </c>
      <c r="Q1101" s="12">
        <v>120</v>
      </c>
      <c r="R1101" s="12">
        <f t="shared" si="359"/>
        <v>30</v>
      </c>
      <c r="S1101" s="12">
        <f>S1100+R1101</f>
        <v>120</v>
      </c>
      <c r="T1101" s="14">
        <v>1.5542474911317903</v>
      </c>
      <c r="U1101" s="56">
        <v>-24.513916500000001</v>
      </c>
      <c r="W1101" s="57">
        <v>0.22525105337078649</v>
      </c>
      <c r="Y1101" s="57">
        <v>3.7484979712858919E-2</v>
      </c>
      <c r="AA1101" s="57">
        <f>W1101/Y1101</f>
        <v>6.0091016480800157</v>
      </c>
      <c r="AB1101" s="19">
        <v>6.85</v>
      </c>
      <c r="AC1101" s="17">
        <f>R1101*T1101*W1101</f>
        <v>10.502876537290136</v>
      </c>
      <c r="AD1101" s="18">
        <f>AD1100+AC1101</f>
        <v>122.02945580595544</v>
      </c>
    </row>
    <row r="1102" spans="1:30" s="77" customFormat="1" ht="15.75" x14ac:dyDescent="0.25">
      <c r="A1102" s="21" t="s">
        <v>2345</v>
      </c>
      <c r="B1102" s="38">
        <v>336</v>
      </c>
      <c r="C1102" s="11">
        <v>-117.079735</v>
      </c>
      <c r="D1102" s="11">
        <v>46.782514999999997</v>
      </c>
      <c r="E1102" s="11">
        <v>493913.54690000002</v>
      </c>
      <c r="F1102" s="11">
        <v>5180999.3380000005</v>
      </c>
      <c r="G1102" s="11" t="s">
        <v>58</v>
      </c>
      <c r="H1102" s="33">
        <v>5</v>
      </c>
      <c r="I1102" s="33" t="s">
        <v>59</v>
      </c>
      <c r="J1102" s="35" t="s">
        <v>2340</v>
      </c>
      <c r="K1102" s="33">
        <v>23</v>
      </c>
      <c r="L1102" s="33" t="s">
        <v>2258</v>
      </c>
      <c r="M1102" s="33" t="s">
        <v>66</v>
      </c>
      <c r="N1102" s="33" t="s">
        <v>85</v>
      </c>
      <c r="O1102" s="33" t="s">
        <v>2341</v>
      </c>
      <c r="P1102" s="33">
        <v>120</v>
      </c>
      <c r="Q1102" s="33">
        <v>153</v>
      </c>
      <c r="R1102" s="12">
        <f t="shared" si="359"/>
        <v>33</v>
      </c>
      <c r="S1102" s="12">
        <f>S1101+R1102</f>
        <v>153</v>
      </c>
      <c r="T1102" s="14">
        <v>1.5962592718011708</v>
      </c>
      <c r="U1102" s="56">
        <v>-24.290766900000001</v>
      </c>
      <c r="W1102" s="57">
        <v>0.27593875197873718</v>
      </c>
      <c r="Y1102" s="57">
        <v>4.3657683362973682E-2</v>
      </c>
      <c r="AA1102" s="57">
        <f>W1102/Y1102</f>
        <v>6.3205083440767806</v>
      </c>
      <c r="AB1102" s="19">
        <v>6.94</v>
      </c>
      <c r="AC1102" s="17">
        <f>R1102*T1102*W1102</f>
        <v>14.535503112744996</v>
      </c>
      <c r="AD1102" s="18">
        <f>AD1101+AC1102</f>
        <v>136.56495891870043</v>
      </c>
    </row>
    <row r="1104" spans="1:30" s="77" customFormat="1" ht="15.75" x14ac:dyDescent="0.25">
      <c r="A1104" s="9" t="s">
        <v>2352</v>
      </c>
      <c r="B1104" s="10">
        <v>338</v>
      </c>
      <c r="C1104" s="11">
        <v>-117.07889900000001</v>
      </c>
      <c r="D1104" s="11">
        <v>46.782400000000003</v>
      </c>
      <c r="E1104" s="11">
        <v>493977.34889999998</v>
      </c>
      <c r="F1104" s="11">
        <v>5180986.4950000001</v>
      </c>
      <c r="G1104" s="11" t="s">
        <v>512</v>
      </c>
      <c r="H1104" s="12">
        <v>1</v>
      </c>
      <c r="I1104" s="12" t="s">
        <v>117</v>
      </c>
      <c r="J1104" s="13" t="s">
        <v>2353</v>
      </c>
      <c r="K1104" s="12">
        <v>25</v>
      </c>
      <c r="L1104" s="12" t="s">
        <v>2258</v>
      </c>
      <c r="M1104" s="12" t="s">
        <v>31</v>
      </c>
      <c r="N1104" s="12" t="s">
        <v>31</v>
      </c>
      <c r="O1104" s="12" t="s">
        <v>2354</v>
      </c>
      <c r="P1104" s="12">
        <v>0</v>
      </c>
      <c r="Q1104" s="12">
        <v>16</v>
      </c>
      <c r="R1104" s="12">
        <f t="shared" ref="R1104:R1109" si="360">Q1104-P1104</f>
        <v>16</v>
      </c>
      <c r="S1104" s="12">
        <f>R1104</f>
        <v>16</v>
      </c>
      <c r="T1104" s="14">
        <v>1.198013966164384</v>
      </c>
      <c r="U1104" s="56">
        <v>-26.449945899999996</v>
      </c>
      <c r="W1104" s="57">
        <v>2.2091514490347675</v>
      </c>
      <c r="Y1104" s="57">
        <v>0.18457525020158425</v>
      </c>
      <c r="AA1104" s="57">
        <f>W1104/Y1104</f>
        <v>11.96883897825975</v>
      </c>
      <c r="AB1104" s="19">
        <v>4.66</v>
      </c>
      <c r="AC1104" s="17">
        <f>R1104*T1104*W1104</f>
        <v>42.345508629055004</v>
      </c>
      <c r="AD1104" s="18">
        <f>AC1104</f>
        <v>42.345508629055004</v>
      </c>
    </row>
    <row r="1105" spans="1:30" s="77" customFormat="1" ht="15.75" x14ac:dyDescent="0.25">
      <c r="A1105" s="9" t="s">
        <v>2355</v>
      </c>
      <c r="B1105" s="10">
        <v>338</v>
      </c>
      <c r="C1105" s="11">
        <v>-117.07889900000001</v>
      </c>
      <c r="D1105" s="11">
        <v>46.782400000000003</v>
      </c>
      <c r="E1105" s="11">
        <v>493977.34889999998</v>
      </c>
      <c r="F1105" s="11">
        <v>5180986.4950000001</v>
      </c>
      <c r="G1105" s="11" t="s">
        <v>512</v>
      </c>
      <c r="H1105" s="12">
        <v>1</v>
      </c>
      <c r="I1105" s="12" t="s">
        <v>117</v>
      </c>
      <c r="J1105" s="13" t="s">
        <v>2353</v>
      </c>
      <c r="K1105" s="12">
        <v>25</v>
      </c>
      <c r="L1105" s="12" t="s">
        <v>2258</v>
      </c>
      <c r="M1105" s="12" t="s">
        <v>29</v>
      </c>
      <c r="N1105" s="33" t="s">
        <v>149</v>
      </c>
      <c r="O1105" s="33" t="s">
        <v>2354</v>
      </c>
      <c r="P1105" s="33">
        <v>16</v>
      </c>
      <c r="Q1105" s="33">
        <v>24</v>
      </c>
      <c r="R1105" s="12">
        <f t="shared" si="360"/>
        <v>8</v>
      </c>
      <c r="S1105" s="12">
        <f>S1104+R1105</f>
        <v>24</v>
      </c>
      <c r="T1105" s="14">
        <v>1.2522572036048834</v>
      </c>
      <c r="U1105" s="56">
        <v>-25.906535299999994</v>
      </c>
      <c r="W1105" s="57">
        <v>1.67105073985903</v>
      </c>
      <c r="Y1105" s="57">
        <v>0.14012183167623585</v>
      </c>
      <c r="AA1105" s="57">
        <f>W1105/Y1105</f>
        <v>11.925698657152468</v>
      </c>
      <c r="AB1105" s="19">
        <v>5.23</v>
      </c>
      <c r="AC1105" s="17">
        <f>R1105*T1105*W1105</f>
        <v>16.740682612621921</v>
      </c>
      <c r="AD1105" s="18">
        <f>AD1104+AC1105</f>
        <v>59.086191241676929</v>
      </c>
    </row>
    <row r="1106" spans="1:30" s="77" customFormat="1" ht="15.75" x14ac:dyDescent="0.25">
      <c r="A1106" s="9" t="s">
        <v>2356</v>
      </c>
      <c r="B1106" s="10">
        <v>338</v>
      </c>
      <c r="C1106" s="11">
        <v>-117.07889900000001</v>
      </c>
      <c r="D1106" s="11">
        <v>46.782400000000003</v>
      </c>
      <c r="E1106" s="11">
        <v>493977.34889999998</v>
      </c>
      <c r="F1106" s="11">
        <v>5180986.4950000001</v>
      </c>
      <c r="G1106" s="11" t="s">
        <v>512</v>
      </c>
      <c r="H1106" s="12">
        <v>1</v>
      </c>
      <c r="I1106" s="12" t="s">
        <v>117</v>
      </c>
      <c r="J1106" s="13" t="s">
        <v>2353</v>
      </c>
      <c r="K1106" s="12">
        <v>25</v>
      </c>
      <c r="L1106" s="12" t="s">
        <v>2258</v>
      </c>
      <c r="M1106" s="12" t="s">
        <v>29</v>
      </c>
      <c r="N1106" s="33" t="s">
        <v>151</v>
      </c>
      <c r="O1106" s="33" t="s">
        <v>2354</v>
      </c>
      <c r="P1106" s="33">
        <v>24</v>
      </c>
      <c r="Q1106" s="33">
        <v>60</v>
      </c>
      <c r="R1106" s="12">
        <f t="shared" si="360"/>
        <v>36</v>
      </c>
      <c r="S1106" s="12">
        <f>S1105+R1106</f>
        <v>60</v>
      </c>
      <c r="T1106" s="14">
        <v>1.2096190140981682</v>
      </c>
      <c r="U1106" s="56">
        <v>-25.24741749999999</v>
      </c>
      <c r="W1106" s="57">
        <v>1.3318822734670064</v>
      </c>
      <c r="Y1106" s="57">
        <v>0.11534805170878498</v>
      </c>
      <c r="AA1106" s="57">
        <f>W1106/Y1106</f>
        <v>11.546638662173168</v>
      </c>
      <c r="AB1106" s="19">
        <v>6.07</v>
      </c>
      <c r="AC1106" s="17">
        <f>R1106*T1106*W1106</f>
        <v>57.998524410935531</v>
      </c>
      <c r="AD1106" s="18">
        <f>AD1105+AC1106</f>
        <v>117.08471565261246</v>
      </c>
    </row>
    <row r="1107" spans="1:30" s="77" customFormat="1" ht="15.75" x14ac:dyDescent="0.25">
      <c r="A1107" s="9" t="s">
        <v>2357</v>
      </c>
      <c r="B1107" s="10">
        <v>338</v>
      </c>
      <c r="C1107" s="11">
        <v>-117.07889900000001</v>
      </c>
      <c r="D1107" s="11">
        <v>46.782400000000003</v>
      </c>
      <c r="E1107" s="11">
        <v>493977.34889999998</v>
      </c>
      <c r="F1107" s="11">
        <v>5180986.4950000001</v>
      </c>
      <c r="G1107" s="11" t="s">
        <v>512</v>
      </c>
      <c r="H1107" s="12">
        <v>1</v>
      </c>
      <c r="I1107" s="12" t="s">
        <v>117</v>
      </c>
      <c r="J1107" s="13" t="s">
        <v>2353</v>
      </c>
      <c r="K1107" s="12">
        <v>25</v>
      </c>
      <c r="L1107" s="12" t="s">
        <v>2258</v>
      </c>
      <c r="M1107" s="12" t="s">
        <v>35</v>
      </c>
      <c r="N1107" s="33" t="s">
        <v>35</v>
      </c>
      <c r="O1107" s="33" t="s">
        <v>2354</v>
      </c>
      <c r="P1107" s="33">
        <v>60</v>
      </c>
      <c r="Q1107" s="33">
        <v>73</v>
      </c>
      <c r="R1107" s="12">
        <f t="shared" si="360"/>
        <v>13</v>
      </c>
      <c r="S1107" s="12">
        <f>S1106+R1107</f>
        <v>73</v>
      </c>
      <c r="T1107" s="14">
        <v>1.2402416749234417</v>
      </c>
      <c r="U1107" s="56">
        <v>-25.335230999999993</v>
      </c>
      <c r="W1107" s="57">
        <v>0.84659333187635066</v>
      </c>
      <c r="Y1107" s="57">
        <v>9.8093052621354523E-2</v>
      </c>
      <c r="AA1107" s="57">
        <f>W1107/Y1107</f>
        <v>8.6305126535745114</v>
      </c>
      <c r="AB1107" s="19">
        <v>6.68</v>
      </c>
      <c r="AC1107" s="17">
        <f>R1107*T1107*W1107</f>
        <v>13.649744314769451</v>
      </c>
      <c r="AD1107" s="18">
        <f>AD1106+AC1107</f>
        <v>130.73445996738192</v>
      </c>
    </row>
    <row r="1108" spans="1:30" s="77" customFormat="1" ht="15.75" x14ac:dyDescent="0.25">
      <c r="A1108" s="9" t="s">
        <v>2358</v>
      </c>
      <c r="B1108" s="10">
        <v>338</v>
      </c>
      <c r="C1108" s="11">
        <v>-117.07889900000001</v>
      </c>
      <c r="D1108" s="11">
        <v>46.782400000000003</v>
      </c>
      <c r="E1108" s="11">
        <v>493977.34889999998</v>
      </c>
      <c r="F1108" s="11">
        <v>5180986.4950000001</v>
      </c>
      <c r="G1108" s="11" t="s">
        <v>512</v>
      </c>
      <c r="H1108" s="12">
        <v>1</v>
      </c>
      <c r="I1108" s="12" t="s">
        <v>117</v>
      </c>
      <c r="J1108" s="13" t="s">
        <v>2353</v>
      </c>
      <c r="K1108" s="12">
        <v>25</v>
      </c>
      <c r="L1108" s="12" t="s">
        <v>2258</v>
      </c>
      <c r="M1108" s="12" t="s">
        <v>165</v>
      </c>
      <c r="N1108" s="33" t="s">
        <v>2359</v>
      </c>
      <c r="O1108" s="33" t="s">
        <v>2354</v>
      </c>
      <c r="P1108" s="33">
        <v>73</v>
      </c>
      <c r="Q1108" s="33">
        <v>106</v>
      </c>
      <c r="R1108" s="12">
        <f t="shared" si="360"/>
        <v>33</v>
      </c>
      <c r="S1108" s="12">
        <f>S1107+R1108</f>
        <v>106</v>
      </c>
      <c r="T1108" s="14">
        <v>1.4681139210777958</v>
      </c>
      <c r="U1108" s="56">
        <v>-25.319734499999996</v>
      </c>
      <c r="W1108" s="57">
        <v>0.42065300119067084</v>
      </c>
      <c r="Y1108" s="57">
        <v>4.5810940162958474E-2</v>
      </c>
      <c r="AA1108" s="57">
        <f>W1108/Y1108</f>
        <v>9.1823699687089118</v>
      </c>
      <c r="AB1108" s="19">
        <v>6.73</v>
      </c>
      <c r="AC1108" s="17">
        <f>R1108*T1108*W1108</f>
        <v>20.379695390708889</v>
      </c>
      <c r="AD1108" s="18">
        <f>AD1107+AC1108</f>
        <v>151.11415535809081</v>
      </c>
    </row>
    <row r="1109" spans="1:30" s="77" customFormat="1" ht="15.75" x14ac:dyDescent="0.25">
      <c r="A1109" s="9" t="s">
        <v>2360</v>
      </c>
      <c r="B1109" s="10">
        <v>338</v>
      </c>
      <c r="C1109" s="11">
        <v>-117.07889900000001</v>
      </c>
      <c r="D1109" s="11">
        <v>46.782400000000003</v>
      </c>
      <c r="E1109" s="11">
        <v>493977.34889999998</v>
      </c>
      <c r="F1109" s="11">
        <v>5180986.4950000001</v>
      </c>
      <c r="G1109" s="11" t="s">
        <v>512</v>
      </c>
      <c r="H1109" s="12">
        <v>1</v>
      </c>
      <c r="I1109" s="12" t="s">
        <v>117</v>
      </c>
      <c r="J1109" s="13" t="s">
        <v>2353</v>
      </c>
      <c r="K1109" s="12">
        <v>25</v>
      </c>
      <c r="L1109" s="12" t="s">
        <v>2258</v>
      </c>
      <c r="M1109" s="12" t="s">
        <v>66</v>
      </c>
      <c r="N1109" s="33" t="s">
        <v>85</v>
      </c>
      <c r="O1109" s="33" t="s">
        <v>2354</v>
      </c>
      <c r="P1109" s="33">
        <v>106</v>
      </c>
      <c r="Q1109" s="33">
        <v>153</v>
      </c>
      <c r="R1109" s="12">
        <f t="shared" si="360"/>
        <v>47</v>
      </c>
      <c r="S1109" s="12">
        <f>S1108+R1109</f>
        <v>153</v>
      </c>
      <c r="T1109" s="14">
        <v>1.7414084937781749</v>
      </c>
      <c r="U1109" s="56">
        <v>-24.345521199999993</v>
      </c>
      <c r="W1109" s="57">
        <v>0.24053822407148198</v>
      </c>
      <c r="Y1109" s="57">
        <v>3.3954326692615958E-2</v>
      </c>
      <c r="AA1109" s="57">
        <f>W1109/Y1109</f>
        <v>7.0841700455156369</v>
      </c>
      <c r="AB1109" s="19">
        <v>6.78</v>
      </c>
      <c r="AC1109" s="17">
        <f>R1109*T1109*W1109</f>
        <v>19.687139404390638</v>
      </c>
      <c r="AD1109" s="18">
        <f>AD1108+AC1109</f>
        <v>170.80129476248146</v>
      </c>
    </row>
    <row r="1110" spans="1:30" x14ac:dyDescent="0.25">
      <c r="N1110" s="61"/>
      <c r="O1110" s="61"/>
      <c r="P1110" s="61"/>
      <c r="Q1110" s="61"/>
    </row>
    <row r="1111" spans="1:30" s="61" customFormat="1" ht="15.75" x14ac:dyDescent="0.25">
      <c r="A1111" s="21" t="s">
        <v>2367</v>
      </c>
      <c r="B1111" s="38">
        <v>349</v>
      </c>
      <c r="C1111" s="45">
        <v>-117.084199</v>
      </c>
      <c r="D1111" s="45">
        <v>46.782724999999999</v>
      </c>
      <c r="E1111" s="45">
        <v>493572.81900000002</v>
      </c>
      <c r="F1111" s="45">
        <v>5181023.0290000001</v>
      </c>
      <c r="G1111" s="45" t="s">
        <v>58</v>
      </c>
      <c r="H1111" s="33">
        <v>2</v>
      </c>
      <c r="I1111" s="33" t="s">
        <v>29</v>
      </c>
      <c r="J1111" s="35" t="s">
        <v>2368</v>
      </c>
      <c r="K1111" s="33">
        <v>12</v>
      </c>
      <c r="L1111" s="33" t="s">
        <v>2369</v>
      </c>
      <c r="M1111" s="33" t="s">
        <v>31</v>
      </c>
      <c r="N1111" s="33" t="s">
        <v>31</v>
      </c>
      <c r="O1111" s="33" t="s">
        <v>2370</v>
      </c>
      <c r="P1111" s="33">
        <v>0</v>
      </c>
      <c r="Q1111" s="33">
        <v>13</v>
      </c>
      <c r="R1111" s="33">
        <f t="shared" ref="R1111:R1116" si="361">Q1111-P1111</f>
        <v>13</v>
      </c>
      <c r="S1111" s="33">
        <f>R1111</f>
        <v>13</v>
      </c>
      <c r="T1111" s="69">
        <v>1.0642530359275959</v>
      </c>
      <c r="U1111" s="67">
        <v>-26.161710999999997</v>
      </c>
      <c r="W1111" s="68">
        <v>1.9524911995667478</v>
      </c>
      <c r="Y1111" s="68">
        <v>0.1622068778770647</v>
      </c>
      <c r="AA1111" s="68">
        <f>W1111/Y1111</f>
        <v>12.037043219872126</v>
      </c>
      <c r="AB1111" s="71">
        <v>5.07</v>
      </c>
      <c r="AC1111" s="69">
        <f>R1111*T1111*W1111</f>
        <v>27.013280927890722</v>
      </c>
      <c r="AD1111" s="70">
        <f>AC1111</f>
        <v>27.013280927890722</v>
      </c>
    </row>
    <row r="1112" spans="1:30" s="61" customFormat="1" ht="15.75" x14ac:dyDescent="0.25">
      <c r="A1112" s="21" t="s">
        <v>2371</v>
      </c>
      <c r="B1112" s="38">
        <v>349</v>
      </c>
      <c r="C1112" s="45">
        <v>-117.084199</v>
      </c>
      <c r="D1112" s="45">
        <v>46.782724999999999</v>
      </c>
      <c r="E1112" s="45">
        <v>493572.81900000002</v>
      </c>
      <c r="F1112" s="45">
        <v>5181023.0290000001</v>
      </c>
      <c r="G1112" s="45" t="s">
        <v>58</v>
      </c>
      <c r="H1112" s="33">
        <v>2</v>
      </c>
      <c r="I1112" s="33" t="s">
        <v>29</v>
      </c>
      <c r="J1112" s="35" t="s">
        <v>2368</v>
      </c>
      <c r="K1112" s="33">
        <v>12</v>
      </c>
      <c r="L1112" s="33" t="s">
        <v>2369</v>
      </c>
      <c r="M1112" s="33" t="s">
        <v>29</v>
      </c>
      <c r="N1112" s="33" t="s">
        <v>149</v>
      </c>
      <c r="O1112" s="33" t="s">
        <v>2370</v>
      </c>
      <c r="P1112" s="33">
        <v>13</v>
      </c>
      <c r="Q1112" s="33">
        <v>34</v>
      </c>
      <c r="R1112" s="33">
        <f t="shared" si="361"/>
        <v>21</v>
      </c>
      <c r="S1112" s="33">
        <f>S1111+R1112</f>
        <v>34</v>
      </c>
      <c r="T1112" s="69">
        <v>1.3451790000389769</v>
      </c>
      <c r="U1112" s="67">
        <v>-25.771199199999998</v>
      </c>
      <c r="W1112" s="68">
        <v>1.6542243447766705</v>
      </c>
      <c r="Y1112" s="68">
        <v>0.14133397932816538</v>
      </c>
      <c r="AA1112" s="68">
        <f>W1112/Y1112</f>
        <v>11.704364036448046</v>
      </c>
      <c r="AB1112" s="71">
        <v>5.56</v>
      </c>
      <c r="AC1112" s="69">
        <f t="shared" ref="AC1112:AC1116" si="362">R1112*T1112*W1112</f>
        <v>46.729784848883085</v>
      </c>
      <c r="AD1112" s="70">
        <f>AD1111+AC1112</f>
        <v>73.743065776773804</v>
      </c>
    </row>
    <row r="1113" spans="1:30" s="61" customFormat="1" ht="15.75" x14ac:dyDescent="0.25">
      <c r="A1113" s="21" t="s">
        <v>2372</v>
      </c>
      <c r="B1113" s="38">
        <v>349</v>
      </c>
      <c r="C1113" s="45">
        <v>-117.084199</v>
      </c>
      <c r="D1113" s="45">
        <v>46.782724999999999</v>
      </c>
      <c r="E1113" s="45">
        <v>493572.81900000002</v>
      </c>
      <c r="F1113" s="45">
        <v>5181023.0290000001</v>
      </c>
      <c r="G1113" s="45" t="s">
        <v>58</v>
      </c>
      <c r="H1113" s="33">
        <v>2</v>
      </c>
      <c r="I1113" s="33" t="s">
        <v>29</v>
      </c>
      <c r="J1113" s="35" t="s">
        <v>2368</v>
      </c>
      <c r="K1113" s="33">
        <v>12</v>
      </c>
      <c r="L1113" s="33" t="s">
        <v>2369</v>
      </c>
      <c r="M1113" s="33" t="s">
        <v>29</v>
      </c>
      <c r="N1113" s="33" t="s">
        <v>151</v>
      </c>
      <c r="O1113" s="33" t="s">
        <v>2370</v>
      </c>
      <c r="P1113" s="33">
        <v>34</v>
      </c>
      <c r="Q1113" s="33">
        <v>68</v>
      </c>
      <c r="R1113" s="33">
        <f t="shared" si="361"/>
        <v>34</v>
      </c>
      <c r="S1113" s="33">
        <f>S1112+R1113</f>
        <v>68</v>
      </c>
      <c r="T1113" s="69">
        <v>1.2740806669068339</v>
      </c>
      <c r="U1113" s="67">
        <v>-25.482964299999992</v>
      </c>
      <c r="W1113" s="68">
        <v>1.3180077735698625</v>
      </c>
      <c r="Y1113" s="68">
        <v>0.12037206830110958</v>
      </c>
      <c r="AA1113" s="68">
        <f>W1113/Y1113</f>
        <v>10.949448590289888</v>
      </c>
      <c r="AB1113" s="71">
        <v>6.32</v>
      </c>
      <c r="AC1113" s="69">
        <f t="shared" si="362"/>
        <v>57.094439586701576</v>
      </c>
      <c r="AD1113" s="70">
        <f>AD1112+AC1113</f>
        <v>130.83750536347537</v>
      </c>
    </row>
    <row r="1114" spans="1:30" s="61" customFormat="1" ht="15.75" x14ac:dyDescent="0.25">
      <c r="A1114" s="21" t="s">
        <v>2373</v>
      </c>
      <c r="B1114" s="38">
        <v>349</v>
      </c>
      <c r="C1114" s="45">
        <v>-117.084199</v>
      </c>
      <c r="D1114" s="45">
        <v>46.782724999999999</v>
      </c>
      <c r="E1114" s="45">
        <v>493572.81900000002</v>
      </c>
      <c r="F1114" s="45">
        <v>5181023.0290000001</v>
      </c>
      <c r="G1114" s="45" t="s">
        <v>58</v>
      </c>
      <c r="H1114" s="33">
        <v>2</v>
      </c>
      <c r="I1114" s="33" t="s">
        <v>29</v>
      </c>
      <c r="J1114" s="35" t="s">
        <v>2368</v>
      </c>
      <c r="K1114" s="33">
        <v>12</v>
      </c>
      <c r="L1114" s="33" t="s">
        <v>2369</v>
      </c>
      <c r="M1114" s="33" t="s">
        <v>35</v>
      </c>
      <c r="N1114" s="33" t="s">
        <v>35</v>
      </c>
      <c r="O1114" s="33" t="s">
        <v>2370</v>
      </c>
      <c r="P1114" s="33">
        <v>68</v>
      </c>
      <c r="Q1114" s="33">
        <v>89</v>
      </c>
      <c r="R1114" s="33">
        <f t="shared" si="361"/>
        <v>21</v>
      </c>
      <c r="S1114" s="33">
        <f>S1113+R1114</f>
        <v>89</v>
      </c>
      <c r="T1114" s="69">
        <v>1.3225017890255113</v>
      </c>
      <c r="U1114" s="67">
        <v>-25.232954099999994</v>
      </c>
      <c r="W1114" s="68">
        <v>0.8516592365222051</v>
      </c>
      <c r="Y1114" s="68">
        <v>8.6052278983653696E-2</v>
      </c>
      <c r="AA1114" s="68">
        <f>W1114/Y1114</f>
        <v>9.8969980409697733</v>
      </c>
      <c r="AB1114" s="71">
        <v>6.73</v>
      </c>
      <c r="AC1114" s="69">
        <f t="shared" si="362"/>
        <v>23.652738142755062</v>
      </c>
      <c r="AD1114" s="70">
        <f>AD1113+AC1114</f>
        <v>154.49024350623043</v>
      </c>
    </row>
    <row r="1115" spans="1:30" s="61" customFormat="1" ht="15.75" x14ac:dyDescent="0.25">
      <c r="A1115" s="21" t="s">
        <v>2374</v>
      </c>
      <c r="B1115" s="38">
        <v>349</v>
      </c>
      <c r="C1115" s="45">
        <v>-117.084199</v>
      </c>
      <c r="D1115" s="45">
        <v>46.782724999999999</v>
      </c>
      <c r="E1115" s="45">
        <v>493572.81900000002</v>
      </c>
      <c r="F1115" s="45">
        <v>5181023.0290000001</v>
      </c>
      <c r="G1115" s="45" t="s">
        <v>58</v>
      </c>
      <c r="H1115" s="33">
        <v>2</v>
      </c>
      <c r="I1115" s="33" t="s">
        <v>29</v>
      </c>
      <c r="J1115" s="35" t="s">
        <v>2368</v>
      </c>
      <c r="K1115" s="33">
        <v>12</v>
      </c>
      <c r="L1115" s="33" t="s">
        <v>2369</v>
      </c>
      <c r="M1115" s="33" t="s">
        <v>66</v>
      </c>
      <c r="N1115" s="33" t="s">
        <v>66</v>
      </c>
      <c r="O1115" s="33" t="s">
        <v>2370</v>
      </c>
      <c r="P1115" s="33">
        <v>89</v>
      </c>
      <c r="Q1115" s="33">
        <v>103</v>
      </c>
      <c r="R1115" s="33">
        <f t="shared" si="361"/>
        <v>14</v>
      </c>
      <c r="S1115" s="33">
        <f>S1114+R1115</f>
        <v>103</v>
      </c>
      <c r="T1115" s="69">
        <v>1.5263598504337683</v>
      </c>
      <c r="U1115" s="67">
        <v>-25.263947099999996</v>
      </c>
      <c r="W1115" s="68">
        <v>0.65513678919499652</v>
      </c>
      <c r="Y1115" s="68">
        <v>6.9568528892640633E-2</v>
      </c>
      <c r="AA1115" s="68">
        <f>W1115/Y1115</f>
        <v>9.4171430620017134</v>
      </c>
      <c r="AB1115" s="71">
        <v>6.7</v>
      </c>
      <c r="AC1115" s="69">
        <f t="shared" si="362"/>
        <v>13.999642881970676</v>
      </c>
      <c r="AD1115" s="70">
        <f>AD1114+AC1115</f>
        <v>168.48988638820111</v>
      </c>
    </row>
    <row r="1116" spans="1:30" s="61" customFormat="1" ht="15.75" x14ac:dyDescent="0.25">
      <c r="A1116" s="21" t="s">
        <v>2375</v>
      </c>
      <c r="B1116" s="38">
        <v>349</v>
      </c>
      <c r="C1116" s="45">
        <v>-117.084199</v>
      </c>
      <c r="D1116" s="45">
        <v>46.782724999999999</v>
      </c>
      <c r="E1116" s="45">
        <v>493572.81900000002</v>
      </c>
      <c r="F1116" s="45">
        <v>5181023.0290000001</v>
      </c>
      <c r="G1116" s="45" t="s">
        <v>58</v>
      </c>
      <c r="H1116" s="33">
        <v>2</v>
      </c>
      <c r="I1116" s="33" t="s">
        <v>29</v>
      </c>
      <c r="J1116" s="35" t="s">
        <v>2368</v>
      </c>
      <c r="K1116" s="33">
        <v>12</v>
      </c>
      <c r="L1116" s="33" t="s">
        <v>2369</v>
      </c>
      <c r="M1116" s="33" t="s">
        <v>66</v>
      </c>
      <c r="N1116" s="33" t="s">
        <v>85</v>
      </c>
      <c r="O1116" s="33" t="s">
        <v>2370</v>
      </c>
      <c r="P1116" s="33">
        <v>103</v>
      </c>
      <c r="Q1116" s="33">
        <v>153</v>
      </c>
      <c r="R1116" s="33">
        <f t="shared" si="361"/>
        <v>50</v>
      </c>
      <c r="S1116" s="33">
        <f>S1115+R1116</f>
        <v>153</v>
      </c>
      <c r="T1116" s="69">
        <v>1.5982140441609263</v>
      </c>
      <c r="U1116" s="67">
        <v>-25.303204899999997</v>
      </c>
      <c r="W1116" s="68">
        <v>0.28834961480422527</v>
      </c>
      <c r="Y1116" s="68">
        <v>3.6822531967278221E-2</v>
      </c>
      <c r="AA1116" s="68">
        <f>W1116/Y1116</f>
        <v>7.830792707586288</v>
      </c>
      <c r="AB1116" s="71">
        <v>6.93</v>
      </c>
      <c r="AC1116" s="69">
        <f t="shared" si="362"/>
        <v>23.042220200425309</v>
      </c>
      <c r="AD1116" s="70">
        <f>AD1115+AC1116</f>
        <v>191.53210658862642</v>
      </c>
    </row>
    <row r="1118" spans="1:30" s="77" customFormat="1" ht="15.75" x14ac:dyDescent="0.25">
      <c r="A1118" s="9" t="s">
        <v>2382</v>
      </c>
      <c r="B1118" s="10">
        <v>351</v>
      </c>
      <c r="C1118" s="11">
        <v>-117.08336300000001</v>
      </c>
      <c r="D1118" s="11">
        <v>46.782741000000001</v>
      </c>
      <c r="E1118" s="11">
        <v>493636.63549999997</v>
      </c>
      <c r="F1118" s="11">
        <v>5181024.7390000001</v>
      </c>
      <c r="G1118" s="11" t="s">
        <v>175</v>
      </c>
      <c r="H1118" s="12">
        <v>4</v>
      </c>
      <c r="I1118" s="12" t="s">
        <v>29</v>
      </c>
      <c r="J1118" s="13" t="s">
        <v>2383</v>
      </c>
      <c r="K1118" s="12">
        <v>14</v>
      </c>
      <c r="L1118" s="12" t="s">
        <v>2369</v>
      </c>
      <c r="M1118" s="12" t="s">
        <v>31</v>
      </c>
      <c r="N1118" s="12" t="s">
        <v>31</v>
      </c>
      <c r="O1118" s="12" t="s">
        <v>2384</v>
      </c>
      <c r="P1118" s="12">
        <v>0</v>
      </c>
      <c r="Q1118" s="12">
        <v>13</v>
      </c>
      <c r="R1118" s="12">
        <f t="shared" ref="R1118:R1122" si="363">Q1118-P1118</f>
        <v>13</v>
      </c>
      <c r="S1118" s="12">
        <f>R1118</f>
        <v>13</v>
      </c>
      <c r="T1118" s="14">
        <v>1.2181570136494519</v>
      </c>
      <c r="U1118" s="56">
        <v>-26.282583699999996</v>
      </c>
      <c r="W1118" s="57">
        <v>1.8940262115208779</v>
      </c>
      <c r="Y1118" s="57">
        <v>0.15588017590455874</v>
      </c>
      <c r="AA1118" s="57">
        <f>W1118/Y1118</f>
        <v>12.15052652160554</v>
      </c>
      <c r="AB1118" s="19">
        <v>4.95</v>
      </c>
      <c r="AC1118" s="17">
        <f>R1118*T1118*W1118</f>
        <v>29.993877076800754</v>
      </c>
      <c r="AD1118" s="18">
        <f>AC1118</f>
        <v>29.993877076800754</v>
      </c>
    </row>
    <row r="1119" spans="1:30" s="77" customFormat="1" ht="15.75" x14ac:dyDescent="0.25">
      <c r="A1119" s="9" t="s">
        <v>2385</v>
      </c>
      <c r="B1119" s="10">
        <v>351</v>
      </c>
      <c r="C1119" s="11">
        <v>-117.08336300000001</v>
      </c>
      <c r="D1119" s="11">
        <v>46.782741000000001</v>
      </c>
      <c r="E1119" s="11">
        <v>493636.63549999997</v>
      </c>
      <c r="F1119" s="11">
        <v>5181024.7390000001</v>
      </c>
      <c r="G1119" s="11" t="s">
        <v>175</v>
      </c>
      <c r="H1119" s="12">
        <v>4</v>
      </c>
      <c r="I1119" s="12" t="s">
        <v>29</v>
      </c>
      <c r="J1119" s="13" t="s">
        <v>2383</v>
      </c>
      <c r="K1119" s="12">
        <v>14</v>
      </c>
      <c r="L1119" s="12" t="s">
        <v>2369</v>
      </c>
      <c r="M1119" s="12" t="s">
        <v>29</v>
      </c>
      <c r="N1119" s="12" t="s">
        <v>29</v>
      </c>
      <c r="O1119" s="12" t="s">
        <v>2384</v>
      </c>
      <c r="P1119" s="12">
        <v>13</v>
      </c>
      <c r="Q1119" s="12">
        <v>32</v>
      </c>
      <c r="R1119" s="12">
        <f t="shared" si="363"/>
        <v>19</v>
      </c>
      <c r="S1119" s="12">
        <f>S1118+R1119</f>
        <v>32</v>
      </c>
      <c r="T1119" s="14">
        <v>1.3372180232792057</v>
      </c>
      <c r="U1119" s="56">
        <v>-25.53152</v>
      </c>
      <c r="W1119" s="57">
        <v>1.2791028367189972</v>
      </c>
      <c r="Y1119" s="57">
        <v>0.11393837940551056</v>
      </c>
      <c r="AA1119" s="57">
        <f>W1119/Y1119</f>
        <v>11.226268474177843</v>
      </c>
      <c r="AB1119" s="19">
        <v>5.62</v>
      </c>
      <c r="AC1119" s="17">
        <f>R1119*T1119*W1119</f>
        <v>32.498347970875841</v>
      </c>
      <c r="AD1119" s="18">
        <f>AD1118+AC1119</f>
        <v>62.492225047676598</v>
      </c>
    </row>
    <row r="1120" spans="1:30" s="77" customFormat="1" ht="15.75" x14ac:dyDescent="0.25">
      <c r="A1120" s="9" t="s">
        <v>2386</v>
      </c>
      <c r="B1120" s="10">
        <v>351</v>
      </c>
      <c r="C1120" s="11">
        <v>-117.08336300000001</v>
      </c>
      <c r="D1120" s="11">
        <v>46.782741000000001</v>
      </c>
      <c r="E1120" s="11">
        <v>493636.63549999997</v>
      </c>
      <c r="F1120" s="11">
        <v>5181024.7390000001</v>
      </c>
      <c r="G1120" s="11" t="s">
        <v>175</v>
      </c>
      <c r="H1120" s="12">
        <v>4</v>
      </c>
      <c r="I1120" s="12" t="s">
        <v>29</v>
      </c>
      <c r="J1120" s="13" t="s">
        <v>2383</v>
      </c>
      <c r="K1120" s="12">
        <v>14</v>
      </c>
      <c r="L1120" s="12" t="s">
        <v>2369</v>
      </c>
      <c r="M1120" s="12" t="s">
        <v>66</v>
      </c>
      <c r="N1120" s="12" t="s">
        <v>67</v>
      </c>
      <c r="O1120" s="12" t="s">
        <v>2384</v>
      </c>
      <c r="P1120" s="12">
        <v>32</v>
      </c>
      <c r="Q1120" s="12">
        <v>78</v>
      </c>
      <c r="R1120" s="12">
        <f t="shared" si="363"/>
        <v>46</v>
      </c>
      <c r="S1120" s="12">
        <f>S1119+R1120</f>
        <v>78</v>
      </c>
      <c r="T1120" s="14">
        <v>1.3526707341642978</v>
      </c>
      <c r="U1120" s="56">
        <v>-25.215391399999994</v>
      </c>
      <c r="W1120" s="57">
        <v>0.49417038344296493</v>
      </c>
      <c r="Y1120" s="57">
        <v>5.658077972084069E-2</v>
      </c>
      <c r="AA1120" s="57">
        <f>W1120/Y1120</f>
        <v>8.7338913652500381</v>
      </c>
      <c r="AB1120" s="19">
        <v>6.39</v>
      </c>
      <c r="AC1120" s="17">
        <f>R1120*T1120*W1120</f>
        <v>30.748691507206207</v>
      </c>
      <c r="AD1120" s="18">
        <f>AD1119+AC1120</f>
        <v>93.240916554882801</v>
      </c>
    </row>
    <row r="1121" spans="1:30" s="77" customFormat="1" ht="15.75" x14ac:dyDescent="0.25">
      <c r="A1121" s="9" t="s">
        <v>2387</v>
      </c>
      <c r="B1121" s="10">
        <v>351</v>
      </c>
      <c r="C1121" s="11">
        <v>-117.08336300000001</v>
      </c>
      <c r="D1121" s="11">
        <v>46.782741000000001</v>
      </c>
      <c r="E1121" s="11">
        <v>493636.63549999997</v>
      </c>
      <c r="F1121" s="11">
        <v>5181024.7390000001</v>
      </c>
      <c r="G1121" s="11" t="s">
        <v>175</v>
      </c>
      <c r="H1121" s="12">
        <v>4</v>
      </c>
      <c r="I1121" s="12" t="s">
        <v>29</v>
      </c>
      <c r="J1121" s="13" t="s">
        <v>2383</v>
      </c>
      <c r="K1121" s="12">
        <v>14</v>
      </c>
      <c r="L1121" s="12" t="s">
        <v>2369</v>
      </c>
      <c r="M1121" s="12" t="s">
        <v>66</v>
      </c>
      <c r="N1121" s="12" t="s">
        <v>69</v>
      </c>
      <c r="O1121" s="12" t="s">
        <v>2384</v>
      </c>
      <c r="P1121" s="12">
        <v>78</v>
      </c>
      <c r="Q1121" s="12">
        <v>112</v>
      </c>
      <c r="R1121" s="12">
        <f t="shared" si="363"/>
        <v>34</v>
      </c>
      <c r="S1121" s="12">
        <f>S1120+R1121</f>
        <v>112</v>
      </c>
      <c r="T1121" s="14">
        <v>1.5163508827393248</v>
      </c>
      <c r="U1121" s="56">
        <v>-24.946785399999996</v>
      </c>
      <c r="W1121" s="57">
        <v>0.33149075370576031</v>
      </c>
      <c r="Y1121" s="57">
        <v>4.0559847424074168E-2</v>
      </c>
      <c r="AA1121" s="57">
        <f>W1121/Y1121</f>
        <v>8.1728797014410119</v>
      </c>
      <c r="AB1121" s="19">
        <v>6.72</v>
      </c>
      <c r="AC1121" s="17">
        <f>R1121*T1121*W1121</f>
        <v>17.090314098056229</v>
      </c>
      <c r="AD1121" s="18">
        <f>AD1120+AC1121</f>
        <v>110.33123065293903</v>
      </c>
    </row>
    <row r="1122" spans="1:30" s="77" customFormat="1" ht="15.75" x14ac:dyDescent="0.25">
      <c r="A1122" s="9" t="s">
        <v>2388</v>
      </c>
      <c r="B1122" s="10">
        <v>351</v>
      </c>
      <c r="C1122" s="11">
        <v>-117.08336300000001</v>
      </c>
      <c r="D1122" s="11">
        <v>46.782741000000001</v>
      </c>
      <c r="E1122" s="11">
        <v>493636.63549999997</v>
      </c>
      <c r="F1122" s="11">
        <v>5181024.7390000001</v>
      </c>
      <c r="G1122" s="11" t="s">
        <v>175</v>
      </c>
      <c r="H1122" s="12">
        <v>4</v>
      </c>
      <c r="I1122" s="12" t="s">
        <v>29</v>
      </c>
      <c r="J1122" s="13" t="s">
        <v>2383</v>
      </c>
      <c r="K1122" s="12">
        <v>14</v>
      </c>
      <c r="L1122" s="12" t="s">
        <v>2369</v>
      </c>
      <c r="M1122" s="12" t="s">
        <v>66</v>
      </c>
      <c r="N1122" s="12" t="s">
        <v>458</v>
      </c>
      <c r="O1122" s="12" t="s">
        <v>2384</v>
      </c>
      <c r="P1122" s="12">
        <v>112</v>
      </c>
      <c r="Q1122" s="12">
        <v>153</v>
      </c>
      <c r="R1122" s="12">
        <f t="shared" si="363"/>
        <v>41</v>
      </c>
      <c r="S1122" s="12">
        <f>S1121+R1122</f>
        <v>153</v>
      </c>
      <c r="T1122" s="14">
        <v>1.4488695112330552</v>
      </c>
      <c r="U1122" s="56">
        <v>-24.774257699999993</v>
      </c>
      <c r="W1122" s="57">
        <v>0.247830243788457</v>
      </c>
      <c r="Y1122" s="57">
        <v>3.4796128982007943E-2</v>
      </c>
      <c r="AA1122" s="57">
        <f>W1122/Y1122</f>
        <v>7.1223509924509925</v>
      </c>
      <c r="AB1122" s="19">
        <v>7.01</v>
      </c>
      <c r="AC1122" s="17">
        <f>R1122*T1122*W1122</f>
        <v>14.722021051648575</v>
      </c>
      <c r="AD1122" s="18">
        <f>AD1121+AC1122</f>
        <v>125.05325170458761</v>
      </c>
    </row>
    <row r="1124" spans="1:30" s="77" customFormat="1" ht="15.75" x14ac:dyDescent="0.25">
      <c r="A1124" s="9" t="s">
        <v>2395</v>
      </c>
      <c r="B1124" s="10">
        <v>353</v>
      </c>
      <c r="C1124" s="11">
        <v>-117.082527</v>
      </c>
      <c r="D1124" s="11">
        <v>46.782730999999998</v>
      </c>
      <c r="E1124" s="11">
        <v>493700.44890000002</v>
      </c>
      <c r="F1124" s="11">
        <v>5181023.5609999998</v>
      </c>
      <c r="G1124" s="11" t="s">
        <v>58</v>
      </c>
      <c r="H1124" s="12">
        <v>5</v>
      </c>
      <c r="I1124" s="12" t="s">
        <v>29</v>
      </c>
      <c r="J1124" s="13" t="s">
        <v>2396</v>
      </c>
      <c r="K1124" s="12">
        <v>16</v>
      </c>
      <c r="L1124" s="12" t="s">
        <v>2369</v>
      </c>
      <c r="M1124" s="12" t="s">
        <v>31</v>
      </c>
      <c r="N1124" s="33" t="s">
        <v>31</v>
      </c>
      <c r="O1124" s="33" t="s">
        <v>2397</v>
      </c>
      <c r="P1124" s="33">
        <v>0</v>
      </c>
      <c r="Q1124" s="33">
        <v>25</v>
      </c>
      <c r="R1124" s="12">
        <f t="shared" ref="R1124:R1128" si="364">Q1124-P1124</f>
        <v>25</v>
      </c>
      <c r="S1124" s="12">
        <f>R1124</f>
        <v>25</v>
      </c>
      <c r="T1124" s="14">
        <v>1.2411598765182024</v>
      </c>
      <c r="U1124" s="56">
        <v>-26.100006000000008</v>
      </c>
      <c r="W1124" s="57">
        <v>1.9015897813804961</v>
      </c>
      <c r="Y1124" s="57">
        <v>0.15776762466224517</v>
      </c>
      <c r="AA1124" s="57">
        <f>W1124/Y1124</f>
        <v>12.053105226446114</v>
      </c>
      <c r="AB1124" s="19">
        <v>5.15</v>
      </c>
      <c r="AC1124" s="17">
        <f>R1124*T1124*W1124</f>
        <v>59.0044234561623</v>
      </c>
      <c r="AD1124" s="18">
        <f>AC1124</f>
        <v>59.0044234561623</v>
      </c>
    </row>
    <row r="1125" spans="1:30" s="77" customFormat="1" ht="15.75" x14ac:dyDescent="0.25">
      <c r="A1125" s="9" t="s">
        <v>2398</v>
      </c>
      <c r="B1125" s="10">
        <v>353</v>
      </c>
      <c r="C1125" s="11">
        <v>-117.082527</v>
      </c>
      <c r="D1125" s="11">
        <v>46.782730999999998</v>
      </c>
      <c r="E1125" s="11">
        <v>493700.44890000002</v>
      </c>
      <c r="F1125" s="11">
        <v>5181023.5609999998</v>
      </c>
      <c r="G1125" s="11" t="s">
        <v>58</v>
      </c>
      <c r="H1125" s="12">
        <v>5</v>
      </c>
      <c r="I1125" s="12" t="s">
        <v>29</v>
      </c>
      <c r="J1125" s="13" t="s">
        <v>2396</v>
      </c>
      <c r="K1125" s="12">
        <v>16</v>
      </c>
      <c r="L1125" s="12" t="s">
        <v>2369</v>
      </c>
      <c r="M1125" s="12" t="s">
        <v>64</v>
      </c>
      <c r="N1125" s="33" t="s">
        <v>64</v>
      </c>
      <c r="O1125" s="33" t="s">
        <v>2397</v>
      </c>
      <c r="P1125" s="33">
        <v>25</v>
      </c>
      <c r="Q1125" s="33">
        <v>46</v>
      </c>
      <c r="R1125" s="12">
        <f t="shared" si="364"/>
        <v>21</v>
      </c>
      <c r="S1125" s="12">
        <f>S1124+R1125</f>
        <v>46</v>
      </c>
      <c r="T1125" s="14">
        <v>1.165587455349403</v>
      </c>
      <c r="U1125" s="56">
        <v>-25.254950700000002</v>
      </c>
      <c r="W1125" s="57">
        <v>0.70544460160301747</v>
      </c>
      <c r="Y1125" s="57">
        <v>7.4760490334747742E-2</v>
      </c>
      <c r="AA1125" s="57">
        <f>W1125/Y1125</f>
        <v>9.4360617278500598</v>
      </c>
      <c r="AB1125" s="19">
        <v>6.28</v>
      </c>
      <c r="AC1125" s="17">
        <f>R1125*T1125*W1125</f>
        <v>17.267404939521125</v>
      </c>
      <c r="AD1125" s="18">
        <f>AD1124+AC1125</f>
        <v>76.271828395683428</v>
      </c>
    </row>
    <row r="1126" spans="1:30" s="77" customFormat="1" ht="15.75" x14ac:dyDescent="0.25">
      <c r="A1126" s="9" t="s">
        <v>2399</v>
      </c>
      <c r="B1126" s="10">
        <v>353</v>
      </c>
      <c r="C1126" s="11">
        <v>-117.082527</v>
      </c>
      <c r="D1126" s="11">
        <v>46.782730999999998</v>
      </c>
      <c r="E1126" s="11">
        <v>493700.44890000002</v>
      </c>
      <c r="F1126" s="11">
        <v>5181023.5609999998</v>
      </c>
      <c r="G1126" s="11" t="s">
        <v>58</v>
      </c>
      <c r="H1126" s="12">
        <v>5</v>
      </c>
      <c r="I1126" s="12" t="s">
        <v>29</v>
      </c>
      <c r="J1126" s="13" t="s">
        <v>2396</v>
      </c>
      <c r="K1126" s="12">
        <v>16</v>
      </c>
      <c r="L1126" s="12" t="s">
        <v>2369</v>
      </c>
      <c r="M1126" s="12" t="s">
        <v>66</v>
      </c>
      <c r="N1126" s="12" t="s">
        <v>67</v>
      </c>
      <c r="O1126" s="12" t="s">
        <v>2397</v>
      </c>
      <c r="P1126" s="12">
        <v>46</v>
      </c>
      <c r="Q1126" s="12">
        <v>80</v>
      </c>
      <c r="R1126" s="12">
        <f t="shared" si="364"/>
        <v>34</v>
      </c>
      <c r="S1126" s="12">
        <f>S1125+R1126</f>
        <v>80</v>
      </c>
      <c r="T1126" s="14">
        <v>1.4196151195666411</v>
      </c>
      <c r="U1126" s="56">
        <v>-25.241569800000001</v>
      </c>
      <c r="W1126" s="57">
        <v>0.49210455357443811</v>
      </c>
      <c r="Y1126" s="57">
        <v>5.4831979507229775E-2</v>
      </c>
      <c r="AA1126" s="57">
        <f>W1126/Y1126</f>
        <v>8.9747727146993217</v>
      </c>
      <c r="AB1126" s="19">
        <v>6.7</v>
      </c>
      <c r="AC1126" s="17">
        <f>R1126*T1126*W1126</f>
        <v>23.75236819850339</v>
      </c>
      <c r="AD1126" s="18">
        <f>AD1125+AC1126</f>
        <v>100.02419659418682</v>
      </c>
    </row>
    <row r="1127" spans="1:30" s="77" customFormat="1" ht="15.75" x14ac:dyDescent="0.25">
      <c r="A1127" s="9" t="s">
        <v>2400</v>
      </c>
      <c r="B1127" s="10">
        <v>353</v>
      </c>
      <c r="C1127" s="11">
        <v>-117.082527</v>
      </c>
      <c r="D1127" s="11">
        <v>46.782730999999998</v>
      </c>
      <c r="E1127" s="11">
        <v>493700.44890000002</v>
      </c>
      <c r="F1127" s="11">
        <v>5181023.5609999998</v>
      </c>
      <c r="G1127" s="11" t="s">
        <v>58</v>
      </c>
      <c r="H1127" s="12">
        <v>5</v>
      </c>
      <c r="I1127" s="12" t="s">
        <v>29</v>
      </c>
      <c r="J1127" s="13" t="s">
        <v>2396</v>
      </c>
      <c r="K1127" s="12">
        <v>16</v>
      </c>
      <c r="L1127" s="12" t="s">
        <v>2369</v>
      </c>
      <c r="M1127" s="12" t="s">
        <v>66</v>
      </c>
      <c r="N1127" s="12" t="s">
        <v>69</v>
      </c>
      <c r="O1127" s="12" t="s">
        <v>2397</v>
      </c>
      <c r="P1127" s="12">
        <v>80</v>
      </c>
      <c r="Q1127" s="12">
        <v>120</v>
      </c>
      <c r="R1127" s="12">
        <f t="shared" si="364"/>
        <v>40</v>
      </c>
      <c r="S1127" s="12">
        <f>S1126+R1127</f>
        <v>120</v>
      </c>
      <c r="T1127" s="14">
        <v>1.4550243312979372</v>
      </c>
      <c r="U1127" s="56">
        <v>-24.7022166</v>
      </c>
      <c r="W1127" s="57">
        <v>0.28455755817419476</v>
      </c>
      <c r="Y1127" s="57">
        <v>3.5877233074339765E-2</v>
      </c>
      <c r="AA1127" s="57">
        <f>W1127/Y1127</f>
        <v>7.931424298651307</v>
      </c>
      <c r="AB1127" s="19">
        <v>6.99</v>
      </c>
      <c r="AC1127" s="17">
        <f>R1127*T1127*W1127</f>
        <v>16.561526831927264</v>
      </c>
      <c r="AD1127" s="18">
        <f>AD1126+AC1127</f>
        <v>116.58572342611409</v>
      </c>
    </row>
    <row r="1128" spans="1:30" s="77" customFormat="1" ht="15.75" x14ac:dyDescent="0.25">
      <c r="A1128" s="9" t="s">
        <v>2401</v>
      </c>
      <c r="B1128" s="10">
        <v>353</v>
      </c>
      <c r="C1128" s="11">
        <v>-117.082527</v>
      </c>
      <c r="D1128" s="11">
        <v>46.782730999999998</v>
      </c>
      <c r="E1128" s="11">
        <v>493700.44890000002</v>
      </c>
      <c r="F1128" s="11">
        <v>5181023.5609999998</v>
      </c>
      <c r="G1128" s="11" t="s">
        <v>58</v>
      </c>
      <c r="H1128" s="12">
        <v>5</v>
      </c>
      <c r="I1128" s="12" t="s">
        <v>29</v>
      </c>
      <c r="J1128" s="13" t="s">
        <v>2396</v>
      </c>
      <c r="K1128" s="12">
        <v>16</v>
      </c>
      <c r="L1128" s="12" t="s">
        <v>2369</v>
      </c>
      <c r="M1128" s="12" t="s">
        <v>66</v>
      </c>
      <c r="N1128" s="12" t="s">
        <v>85</v>
      </c>
      <c r="O1128" s="12" t="s">
        <v>2397</v>
      </c>
      <c r="P1128" s="12">
        <v>120</v>
      </c>
      <c r="Q1128" s="12">
        <v>153</v>
      </c>
      <c r="R1128" s="12">
        <f t="shared" si="364"/>
        <v>33</v>
      </c>
      <c r="S1128" s="12">
        <f>S1127+R1128</f>
        <v>153</v>
      </c>
      <c r="T1128" s="14">
        <v>1.515246240754323</v>
      </c>
      <c r="U1128" s="56">
        <v>-24.488122199999999</v>
      </c>
      <c r="W1128" s="57">
        <v>0.26194541342431099</v>
      </c>
      <c r="Y1128" s="57">
        <v>3.5833556944071754E-2</v>
      </c>
      <c r="AA1128" s="57">
        <f>W1128/Y1128</f>
        <v>7.3100589437199819</v>
      </c>
      <c r="AB1128" s="19">
        <v>7.25</v>
      </c>
      <c r="AC1128" s="17">
        <f>R1128*T1128*W1128</f>
        <v>13.098089498142798</v>
      </c>
      <c r="AD1128" s="18">
        <f>AD1127+AC1128</f>
        <v>129.68381292425687</v>
      </c>
    </row>
    <row r="1130" spans="1:30" s="77" customFormat="1" ht="15.75" x14ac:dyDescent="0.25">
      <c r="A1130" s="9" t="s">
        <v>2408</v>
      </c>
      <c r="B1130" s="10">
        <v>355</v>
      </c>
      <c r="C1130" s="11">
        <v>-117.08169100000001</v>
      </c>
      <c r="D1130" s="11">
        <v>46.78257</v>
      </c>
      <c r="E1130" s="11">
        <v>493764.24489999999</v>
      </c>
      <c r="F1130" s="11">
        <v>5181005.6030000001</v>
      </c>
      <c r="G1130" s="11" t="s">
        <v>58</v>
      </c>
      <c r="H1130" s="12">
        <v>1</v>
      </c>
      <c r="I1130" s="12" t="s">
        <v>59</v>
      </c>
      <c r="J1130" s="13" t="s">
        <v>2409</v>
      </c>
      <c r="K1130" s="12">
        <v>18</v>
      </c>
      <c r="L1130" s="12" t="s">
        <v>2369</v>
      </c>
      <c r="M1130" s="12" t="s">
        <v>31</v>
      </c>
      <c r="N1130" s="12" t="s">
        <v>31</v>
      </c>
      <c r="O1130" s="12" t="s">
        <v>2410</v>
      </c>
      <c r="P1130" s="12">
        <v>0</v>
      </c>
      <c r="Q1130" s="12">
        <v>14</v>
      </c>
      <c r="R1130" s="12">
        <f t="shared" ref="R1130:R1134" si="365">Q1130-P1130</f>
        <v>14</v>
      </c>
      <c r="S1130" s="12">
        <f>R1130</f>
        <v>14</v>
      </c>
      <c r="T1130" s="14">
        <v>1.190731206491652</v>
      </c>
      <c r="U1130" s="56">
        <v>-26.238961500000002</v>
      </c>
      <c r="W1130" s="57">
        <v>1.8992577821011671</v>
      </c>
      <c r="Y1130" s="57">
        <v>0.15553647859922179</v>
      </c>
      <c r="AA1130" s="57">
        <f>W1130/Y1130</f>
        <v>12.211011842405631</v>
      </c>
      <c r="AB1130" s="19">
        <v>4.91</v>
      </c>
      <c r="AC1130" s="17">
        <f>R1130*T1130*W1130</f>
        <v>31.661077144479748</v>
      </c>
      <c r="AD1130" s="18">
        <f>AC1130</f>
        <v>31.661077144479748</v>
      </c>
    </row>
    <row r="1131" spans="1:30" s="77" customFormat="1" ht="15.75" x14ac:dyDescent="0.25">
      <c r="A1131" s="9" t="s">
        <v>2411</v>
      </c>
      <c r="B1131" s="10">
        <v>355</v>
      </c>
      <c r="C1131" s="11">
        <v>-117.08169100000001</v>
      </c>
      <c r="D1131" s="11">
        <v>46.78257</v>
      </c>
      <c r="E1131" s="11">
        <v>493764.24489999999</v>
      </c>
      <c r="F1131" s="11">
        <v>5181005.6030000001</v>
      </c>
      <c r="G1131" s="11" t="s">
        <v>58</v>
      </c>
      <c r="H1131" s="12">
        <v>1</v>
      </c>
      <c r="I1131" s="12" t="s">
        <v>59</v>
      </c>
      <c r="J1131" s="13" t="s">
        <v>2409</v>
      </c>
      <c r="K1131" s="12">
        <v>18</v>
      </c>
      <c r="L1131" s="12" t="s">
        <v>2369</v>
      </c>
      <c r="M1131" s="12" t="s">
        <v>29</v>
      </c>
      <c r="N1131" s="12" t="s">
        <v>149</v>
      </c>
      <c r="O1131" s="12" t="s">
        <v>2410</v>
      </c>
      <c r="P1131" s="12">
        <v>14</v>
      </c>
      <c r="Q1131" s="12">
        <v>37</v>
      </c>
      <c r="R1131" s="12">
        <f t="shared" si="365"/>
        <v>23</v>
      </c>
      <c r="S1131" s="12">
        <f>S1130+R1131</f>
        <v>37</v>
      </c>
      <c r="T1131" s="14">
        <v>1.1911752772034039</v>
      </c>
      <c r="U1131" s="56">
        <v>-25.620352200000006</v>
      </c>
      <c r="W1131" s="57">
        <v>1.3275788840566298</v>
      </c>
      <c r="Y1131" s="57">
        <v>0.11767049134820022</v>
      </c>
      <c r="AA1131" s="57">
        <f>W1131/Y1131</f>
        <v>11.282173371131549</v>
      </c>
      <c r="AB1131" s="19">
        <v>6.03</v>
      </c>
      <c r="AC1131" s="17">
        <f>R1131*T1131*W1131</f>
        <v>36.371720340187458</v>
      </c>
      <c r="AD1131" s="18">
        <f>AD1130+AC1131</f>
        <v>68.032797484667213</v>
      </c>
    </row>
    <row r="1132" spans="1:30" s="77" customFormat="1" ht="15.75" x14ac:dyDescent="0.25">
      <c r="A1132" s="9" t="s">
        <v>2412</v>
      </c>
      <c r="B1132" s="10">
        <v>355</v>
      </c>
      <c r="C1132" s="11">
        <v>-117.08169100000001</v>
      </c>
      <c r="D1132" s="11">
        <v>46.78257</v>
      </c>
      <c r="E1132" s="11">
        <v>493764.24489999999</v>
      </c>
      <c r="F1132" s="11">
        <v>5181005.6030000001</v>
      </c>
      <c r="G1132" s="11" t="s">
        <v>58</v>
      </c>
      <c r="H1132" s="12">
        <v>1</v>
      </c>
      <c r="I1132" s="12" t="s">
        <v>59</v>
      </c>
      <c r="J1132" s="13" t="s">
        <v>2409</v>
      </c>
      <c r="K1132" s="12">
        <v>18</v>
      </c>
      <c r="L1132" s="12" t="s">
        <v>2369</v>
      </c>
      <c r="M1132" s="12" t="s">
        <v>29</v>
      </c>
      <c r="N1132" s="12" t="s">
        <v>151</v>
      </c>
      <c r="O1132" s="12" t="s">
        <v>2410</v>
      </c>
      <c r="P1132" s="12">
        <v>37</v>
      </c>
      <c r="Q1132" s="12">
        <v>62</v>
      </c>
      <c r="R1132" s="12">
        <f t="shared" si="365"/>
        <v>25</v>
      </c>
      <c r="S1132" s="12">
        <f>S1131+R1132</f>
        <v>62</v>
      </c>
      <c r="T1132" s="14">
        <v>1.227504122909163</v>
      </c>
      <c r="U1132" s="56">
        <v>-25.3980234</v>
      </c>
      <c r="W1132" s="57">
        <v>0.82260166404918655</v>
      </c>
      <c r="Y1132" s="57">
        <v>8.9384168142480028E-2</v>
      </c>
      <c r="AA1132" s="57">
        <f>W1132/Y1132</f>
        <v>9.2029906542056104</v>
      </c>
      <c r="AB1132" s="19">
        <v>6.26</v>
      </c>
      <c r="AC1132" s="17">
        <f>R1132*T1132*W1132</f>
        <v>25.243673353307869</v>
      </c>
      <c r="AD1132" s="18">
        <f>AD1131+AC1132</f>
        <v>93.276470837975083</v>
      </c>
    </row>
    <row r="1133" spans="1:30" s="77" customFormat="1" ht="15.75" x14ac:dyDescent="0.25">
      <c r="A1133" s="21" t="s">
        <v>2413</v>
      </c>
      <c r="B1133" s="38">
        <v>355</v>
      </c>
      <c r="C1133" s="11">
        <v>-117.08169100000001</v>
      </c>
      <c r="D1133" s="11">
        <v>46.78257</v>
      </c>
      <c r="E1133" s="11">
        <v>493764.24489999999</v>
      </c>
      <c r="F1133" s="11">
        <v>5181005.6030000001</v>
      </c>
      <c r="G1133" s="11" t="s">
        <v>58</v>
      </c>
      <c r="H1133" s="33">
        <v>1</v>
      </c>
      <c r="I1133" s="33" t="s">
        <v>59</v>
      </c>
      <c r="J1133" s="35" t="s">
        <v>2409</v>
      </c>
      <c r="K1133" s="33">
        <v>18</v>
      </c>
      <c r="L1133" s="33" t="s">
        <v>2369</v>
      </c>
      <c r="M1133" s="33" t="s">
        <v>66</v>
      </c>
      <c r="N1133" s="33" t="s">
        <v>66</v>
      </c>
      <c r="O1133" s="33" t="s">
        <v>2410</v>
      </c>
      <c r="P1133" s="33">
        <v>62</v>
      </c>
      <c r="Q1133" s="33">
        <v>107</v>
      </c>
      <c r="R1133" s="12">
        <f t="shared" si="365"/>
        <v>45</v>
      </c>
      <c r="S1133" s="12">
        <f>S1132+R1133</f>
        <v>107</v>
      </c>
      <c r="T1133" s="14">
        <v>1.3864163931560658</v>
      </c>
      <c r="U1133" s="56">
        <v>-25.192163399999998</v>
      </c>
      <c r="W1133" s="57">
        <v>0.50587036418309395</v>
      </c>
      <c r="Y1133" s="57">
        <v>5.3640637678392437E-2</v>
      </c>
      <c r="AA1133" s="57">
        <f>W1133/Y1133</f>
        <v>9.4307298734233544</v>
      </c>
      <c r="AB1133" s="19">
        <v>6.7</v>
      </c>
      <c r="AC1133" s="17">
        <f>R1133*T1133*W1133</f>
        <v>31.560613457187177</v>
      </c>
      <c r="AD1133" s="18">
        <f>AD1132+AC1133</f>
        <v>124.83708429516226</v>
      </c>
    </row>
    <row r="1134" spans="1:30" s="77" customFormat="1" ht="15.75" x14ac:dyDescent="0.25">
      <c r="A1134" s="9" t="s">
        <v>2414</v>
      </c>
      <c r="B1134" s="10">
        <v>355</v>
      </c>
      <c r="C1134" s="11">
        <v>-117.08169100000001</v>
      </c>
      <c r="D1134" s="11">
        <v>46.78257</v>
      </c>
      <c r="E1134" s="11">
        <v>493764.24489999999</v>
      </c>
      <c r="F1134" s="11">
        <v>5181005.6030000001</v>
      </c>
      <c r="G1134" s="11" t="s">
        <v>58</v>
      </c>
      <c r="H1134" s="12">
        <v>1</v>
      </c>
      <c r="I1134" s="12" t="s">
        <v>59</v>
      </c>
      <c r="J1134" s="13" t="s">
        <v>2409</v>
      </c>
      <c r="K1134" s="12">
        <v>18</v>
      </c>
      <c r="L1134" s="12" t="s">
        <v>2369</v>
      </c>
      <c r="M1134" s="12" t="s">
        <v>66</v>
      </c>
      <c r="N1134" s="12" t="s">
        <v>85</v>
      </c>
      <c r="O1134" s="12" t="s">
        <v>2410</v>
      </c>
      <c r="P1134" s="12">
        <v>107</v>
      </c>
      <c r="Q1134" s="12">
        <v>153</v>
      </c>
      <c r="R1134" s="12">
        <f t="shared" si="365"/>
        <v>46</v>
      </c>
      <c r="S1134" s="12">
        <f>S1133+R1134</f>
        <v>153</v>
      </c>
      <c r="T1134" s="14">
        <v>1.4573142559348711</v>
      </c>
      <c r="U1134" s="56">
        <v>-24.645605099999997</v>
      </c>
      <c r="W1134" s="57">
        <v>0.28115485210969654</v>
      </c>
      <c r="Y1134" s="57">
        <v>3.9819800761567756E-2</v>
      </c>
      <c r="AA1134" s="57">
        <f>W1134/Y1134</f>
        <v>7.0606795295935862</v>
      </c>
      <c r="AB1134" s="19">
        <v>7.03</v>
      </c>
      <c r="AC1134" s="17">
        <f>R1134*T1134*W1134</f>
        <v>18.847624808817169</v>
      </c>
      <c r="AD1134" s="18">
        <f>AD1133+AC1134</f>
        <v>143.68470910397943</v>
      </c>
    </row>
    <row r="1136" spans="1:30" s="77" customFormat="1" ht="15.75" x14ac:dyDescent="0.25">
      <c r="A1136" s="9" t="s">
        <v>2421</v>
      </c>
      <c r="B1136" s="10">
        <v>357</v>
      </c>
      <c r="C1136" s="11">
        <v>-117.080855</v>
      </c>
      <c r="D1136" s="11">
        <v>46.782710999999999</v>
      </c>
      <c r="E1136" s="11">
        <v>493828.07569999999</v>
      </c>
      <c r="F1136" s="11">
        <v>5181021.2060000002</v>
      </c>
      <c r="G1136" s="11" t="s">
        <v>58</v>
      </c>
      <c r="H1136" s="12">
        <v>2</v>
      </c>
      <c r="I1136" s="12" t="s">
        <v>59</v>
      </c>
      <c r="J1136" s="13" t="s">
        <v>2422</v>
      </c>
      <c r="K1136" s="12">
        <v>20</v>
      </c>
      <c r="L1136" s="12" t="s">
        <v>2369</v>
      </c>
      <c r="M1136" s="12" t="s">
        <v>31</v>
      </c>
      <c r="N1136" s="12" t="s">
        <v>31</v>
      </c>
      <c r="O1136" s="12" t="s">
        <v>2423</v>
      </c>
      <c r="P1136" s="12">
        <v>0</v>
      </c>
      <c r="Q1136" s="12">
        <v>20</v>
      </c>
      <c r="R1136" s="12">
        <f t="shared" ref="R1136:R1141" si="366">Q1136-P1136</f>
        <v>20</v>
      </c>
      <c r="S1136" s="12">
        <f>R1136</f>
        <v>20</v>
      </c>
      <c r="T1136" s="14">
        <v>1.3825963982111957</v>
      </c>
      <c r="U1136" s="56">
        <v>-26.333657100000003</v>
      </c>
      <c r="W1136" s="57">
        <v>2.0453418147616453</v>
      </c>
      <c r="Y1136" s="57">
        <v>0.1669095589327261</v>
      </c>
      <c r="AA1136" s="57">
        <f>W1136/Y1136</f>
        <v>12.2541921975004</v>
      </c>
      <c r="AB1136" s="19">
        <v>4.95</v>
      </c>
      <c r="AC1136" s="17">
        <f>R1136*T1136*W1136</f>
        <v>56.557644524004033</v>
      </c>
      <c r="AD1136" s="18">
        <f>AC1136</f>
        <v>56.557644524004033</v>
      </c>
    </row>
    <row r="1137" spans="1:30" s="77" customFormat="1" ht="15.75" x14ac:dyDescent="0.25">
      <c r="A1137" s="9" t="s">
        <v>2424</v>
      </c>
      <c r="B1137" s="10">
        <v>357</v>
      </c>
      <c r="C1137" s="11">
        <v>-117.080855</v>
      </c>
      <c r="D1137" s="11">
        <v>46.782710999999999</v>
      </c>
      <c r="E1137" s="11">
        <v>493828.07569999999</v>
      </c>
      <c r="F1137" s="11">
        <v>5181021.2060000002</v>
      </c>
      <c r="G1137" s="11" t="s">
        <v>58</v>
      </c>
      <c r="H1137" s="12">
        <v>2</v>
      </c>
      <c r="I1137" s="12" t="s">
        <v>59</v>
      </c>
      <c r="J1137" s="13" t="s">
        <v>2422</v>
      </c>
      <c r="K1137" s="12">
        <v>20</v>
      </c>
      <c r="L1137" s="12" t="s">
        <v>2369</v>
      </c>
      <c r="M1137" s="12" t="s">
        <v>35</v>
      </c>
      <c r="N1137" s="12" t="s">
        <v>35</v>
      </c>
      <c r="O1137" s="12" t="s">
        <v>2423</v>
      </c>
      <c r="P1137" s="12">
        <v>20</v>
      </c>
      <c r="Q1137" s="12">
        <v>44</v>
      </c>
      <c r="R1137" s="12">
        <f t="shared" si="366"/>
        <v>24</v>
      </c>
      <c r="S1137" s="12">
        <f>S1136+R1137</f>
        <v>44</v>
      </c>
      <c r="T1137" s="14">
        <v>1.2539668758451286</v>
      </c>
      <c r="U1137" s="56">
        <v>-25.3980234</v>
      </c>
      <c r="W1137" s="57">
        <v>0.88145258505223678</v>
      </c>
      <c r="Y1137" s="57">
        <v>8.5384744173586921E-2</v>
      </c>
      <c r="AA1137" s="57">
        <f>W1137/Y1137</f>
        <v>10.32330299263117</v>
      </c>
      <c r="AB1137" s="19">
        <v>6.4</v>
      </c>
      <c r="AC1137" s="17">
        <f>R1137*T1137*W1137</f>
        <v>26.527496262805581</v>
      </c>
      <c r="AD1137" s="18">
        <f>AD1136+AC1137</f>
        <v>83.085140786809617</v>
      </c>
    </row>
    <row r="1138" spans="1:30" s="77" customFormat="1" ht="15.75" x14ac:dyDescent="0.25">
      <c r="A1138" s="9" t="s">
        <v>2425</v>
      </c>
      <c r="B1138" s="10">
        <v>357</v>
      </c>
      <c r="C1138" s="11">
        <v>-117.080855</v>
      </c>
      <c r="D1138" s="11">
        <v>46.782710999999999</v>
      </c>
      <c r="E1138" s="11">
        <v>493828.07569999999</v>
      </c>
      <c r="F1138" s="11">
        <v>5181021.2060000002</v>
      </c>
      <c r="G1138" s="11" t="s">
        <v>58</v>
      </c>
      <c r="H1138" s="12">
        <v>2</v>
      </c>
      <c r="I1138" s="12" t="s">
        <v>59</v>
      </c>
      <c r="J1138" s="13" t="s">
        <v>2422</v>
      </c>
      <c r="K1138" s="12">
        <v>20</v>
      </c>
      <c r="L1138" s="12" t="s">
        <v>2369</v>
      </c>
      <c r="M1138" s="12" t="s">
        <v>66</v>
      </c>
      <c r="N1138" s="12" t="s">
        <v>67</v>
      </c>
      <c r="O1138" s="12" t="s">
        <v>2423</v>
      </c>
      <c r="P1138" s="12">
        <v>44</v>
      </c>
      <c r="Q1138" s="12">
        <v>61</v>
      </c>
      <c r="R1138" s="12">
        <f t="shared" si="366"/>
        <v>17</v>
      </c>
      <c r="S1138" s="12">
        <f>S1137+R1138</f>
        <v>61</v>
      </c>
      <c r="T1138" s="14">
        <v>1.4262506389209368</v>
      </c>
      <c r="U1138" s="56">
        <v>-25.353763499999999</v>
      </c>
      <c r="W1138" s="57">
        <v>0.58118899194161477</v>
      </c>
      <c r="Y1138" s="57">
        <v>6.0304090010643144E-2</v>
      </c>
      <c r="AA1138" s="57">
        <f>W1138/Y1138</f>
        <v>9.6376380414502574</v>
      </c>
      <c r="AB1138" s="19">
        <v>6.69</v>
      </c>
      <c r="AC1138" s="17">
        <f>R1138*T1138*W1138</f>
        <v>14.091659908539237</v>
      </c>
      <c r="AD1138" s="18">
        <f>AD1137+AC1138</f>
        <v>97.176800695348859</v>
      </c>
    </row>
    <row r="1139" spans="1:30" s="77" customFormat="1" ht="15.75" x14ac:dyDescent="0.25">
      <c r="A1139" s="9" t="s">
        <v>2426</v>
      </c>
      <c r="B1139" s="10">
        <v>357</v>
      </c>
      <c r="C1139" s="11">
        <v>-117.080855</v>
      </c>
      <c r="D1139" s="11">
        <v>46.782710999999999</v>
      </c>
      <c r="E1139" s="11">
        <v>493828.07569999999</v>
      </c>
      <c r="F1139" s="11">
        <v>5181021.2060000002</v>
      </c>
      <c r="G1139" s="11" t="s">
        <v>58</v>
      </c>
      <c r="H1139" s="12">
        <v>2</v>
      </c>
      <c r="I1139" s="12" t="s">
        <v>59</v>
      </c>
      <c r="J1139" s="13" t="s">
        <v>2422</v>
      </c>
      <c r="K1139" s="12">
        <v>20</v>
      </c>
      <c r="L1139" s="12" t="s">
        <v>2369</v>
      </c>
      <c r="M1139" s="12" t="s">
        <v>66</v>
      </c>
      <c r="N1139" s="12" t="s">
        <v>69</v>
      </c>
      <c r="O1139" s="12" t="s">
        <v>2423</v>
      </c>
      <c r="P1139" s="12">
        <v>61</v>
      </c>
      <c r="Q1139" s="12">
        <v>74</v>
      </c>
      <c r="R1139" s="12">
        <f t="shared" si="366"/>
        <v>13</v>
      </c>
      <c r="S1139" s="12">
        <f>S1138+R1139</f>
        <v>74</v>
      </c>
      <c r="T1139" s="14">
        <v>1.4438720077615694</v>
      </c>
      <c r="U1139" s="56">
        <v>-25.145844900000007</v>
      </c>
      <c r="W1139" s="57">
        <v>0.3813995804673399</v>
      </c>
      <c r="Y1139" s="57">
        <v>4.7498658471144942E-2</v>
      </c>
      <c r="AA1139" s="57">
        <f>W1139/Y1139</f>
        <v>8.0296916322181424</v>
      </c>
      <c r="AB1139" s="19">
        <v>6.79</v>
      </c>
      <c r="AC1139" s="17">
        <f>R1139*T1139*W1139</f>
        <v>7.1589983141143776</v>
      </c>
      <c r="AD1139" s="18">
        <f>AD1138+AC1139</f>
        <v>104.33579900946324</v>
      </c>
    </row>
    <row r="1140" spans="1:30" s="77" customFormat="1" ht="15.75" x14ac:dyDescent="0.25">
      <c r="A1140" s="9" t="s">
        <v>2427</v>
      </c>
      <c r="B1140" s="10">
        <v>357</v>
      </c>
      <c r="C1140" s="11">
        <v>-117.080855</v>
      </c>
      <c r="D1140" s="11">
        <v>46.782710999999999</v>
      </c>
      <c r="E1140" s="11">
        <v>493828.07569999999</v>
      </c>
      <c r="F1140" s="11">
        <v>5181021.2060000002</v>
      </c>
      <c r="G1140" s="11" t="s">
        <v>58</v>
      </c>
      <c r="H1140" s="12">
        <v>2</v>
      </c>
      <c r="I1140" s="12" t="s">
        <v>59</v>
      </c>
      <c r="J1140" s="13" t="s">
        <v>2422</v>
      </c>
      <c r="K1140" s="12">
        <v>20</v>
      </c>
      <c r="L1140" s="12" t="s">
        <v>2369</v>
      </c>
      <c r="M1140" s="12" t="s">
        <v>66</v>
      </c>
      <c r="N1140" s="12" t="s">
        <v>200</v>
      </c>
      <c r="O1140" s="12" t="s">
        <v>2423</v>
      </c>
      <c r="P1140" s="12">
        <v>74</v>
      </c>
      <c r="Q1140" s="12">
        <v>103</v>
      </c>
      <c r="R1140" s="12">
        <f t="shared" si="366"/>
        <v>29</v>
      </c>
      <c r="S1140" s="12">
        <f>S1139+R1140</f>
        <v>103</v>
      </c>
      <c r="T1140" s="14">
        <v>1.5544189943032254</v>
      </c>
      <c r="U1140" s="56">
        <v>-24.969834600000006</v>
      </c>
      <c r="W1140" s="57">
        <v>0.28290374421337938</v>
      </c>
      <c r="Y1140" s="57">
        <v>3.6524669592957713E-2</v>
      </c>
      <c r="AA1140" s="57">
        <f>W1140/Y1140</f>
        <v>7.7455524544409782</v>
      </c>
      <c r="AB1140" s="19">
        <v>6.78</v>
      </c>
      <c r="AC1140" s="17">
        <f>R1140*T1140*W1140</f>
        <v>12.752777653378564</v>
      </c>
      <c r="AD1140" s="18">
        <f>AD1139+AC1140</f>
        <v>117.0885766628418</v>
      </c>
    </row>
    <row r="1141" spans="1:30" s="77" customFormat="1" ht="15.75" x14ac:dyDescent="0.25">
      <c r="A1141" s="9" t="s">
        <v>2428</v>
      </c>
      <c r="B1141" s="10">
        <v>357</v>
      </c>
      <c r="C1141" s="11">
        <v>-117.080855</v>
      </c>
      <c r="D1141" s="11">
        <v>46.782710999999999</v>
      </c>
      <c r="E1141" s="11">
        <v>493828.07569999999</v>
      </c>
      <c r="F1141" s="11">
        <v>5181021.2060000002</v>
      </c>
      <c r="G1141" s="11" t="s">
        <v>58</v>
      </c>
      <c r="H1141" s="12">
        <v>2</v>
      </c>
      <c r="I1141" s="12" t="s">
        <v>59</v>
      </c>
      <c r="J1141" s="13" t="s">
        <v>2422</v>
      </c>
      <c r="K1141" s="12">
        <v>20</v>
      </c>
      <c r="L1141" s="12" t="s">
        <v>2369</v>
      </c>
      <c r="M1141" s="12" t="s">
        <v>66</v>
      </c>
      <c r="N1141" s="12" t="s">
        <v>85</v>
      </c>
      <c r="O1141" s="12" t="s">
        <v>2423</v>
      </c>
      <c r="P1141" s="12">
        <v>103</v>
      </c>
      <c r="Q1141" s="12">
        <v>153</v>
      </c>
      <c r="R1141" s="12">
        <f t="shared" si="366"/>
        <v>50</v>
      </c>
      <c r="S1141" s="12">
        <f>S1140+R1141</f>
        <v>153</v>
      </c>
      <c r="T1141" s="14">
        <v>1.5531225119953518</v>
      </c>
      <c r="U1141" s="94">
        <v>-23.704513599999999</v>
      </c>
      <c r="W1141" s="95">
        <v>0.24673797752808985</v>
      </c>
      <c r="Y1141" s="95">
        <v>4.2752359550561801E-2</v>
      </c>
      <c r="AA1141" s="57">
        <f>W1141/Y1141</f>
        <v>5.7713300534039762</v>
      </c>
      <c r="AB1141" s="19">
        <v>6.31</v>
      </c>
      <c r="AC1141" s="17">
        <f>R1141*T1141*W1141</f>
        <v>19.16071537315398</v>
      </c>
      <c r="AD1141" s="18">
        <f>AD1140+AC1141</f>
        <v>136.24929203599578</v>
      </c>
    </row>
    <row r="1143" spans="1:30" s="77" customFormat="1" ht="15.75" x14ac:dyDescent="0.25">
      <c r="A1143" s="9" t="s">
        <v>2435</v>
      </c>
      <c r="B1143" s="10">
        <v>359</v>
      </c>
      <c r="C1143" s="11">
        <v>-117.08001899999999</v>
      </c>
      <c r="D1143" s="11">
        <v>46.782829999999997</v>
      </c>
      <c r="E1143" s="11">
        <v>493891.90379999997</v>
      </c>
      <c r="F1143" s="11">
        <v>5181034.3640000001</v>
      </c>
      <c r="G1143" s="11" t="s">
        <v>58</v>
      </c>
      <c r="H1143" s="12">
        <v>4</v>
      </c>
      <c r="I1143" s="12" t="s">
        <v>59</v>
      </c>
      <c r="J1143" s="13" t="s">
        <v>2436</v>
      </c>
      <c r="K1143" s="12">
        <v>22</v>
      </c>
      <c r="L1143" s="12" t="s">
        <v>2369</v>
      </c>
      <c r="M1143" s="12" t="s">
        <v>31</v>
      </c>
      <c r="N1143" s="12" t="s">
        <v>31</v>
      </c>
      <c r="O1143" s="12" t="s">
        <v>2437</v>
      </c>
      <c r="P1143" s="12">
        <v>0</v>
      </c>
      <c r="Q1143" s="12">
        <v>26</v>
      </c>
      <c r="R1143" s="12">
        <f t="shared" ref="R1143:R1147" si="367">Q1143-P1143</f>
        <v>26</v>
      </c>
      <c r="S1143" s="12">
        <f>R1143</f>
        <v>26</v>
      </c>
      <c r="T1143" s="14">
        <v>1.2673094927689983</v>
      </c>
      <c r="U1143" s="67">
        <v>-26.370711900000003</v>
      </c>
      <c r="W1143" s="68">
        <v>1.7799248599663011</v>
      </c>
      <c r="Y1143" s="68">
        <v>0.14543695068081425</v>
      </c>
      <c r="AA1143" s="57">
        <f>W1143/Y1143</f>
        <v>12.238463826656023</v>
      </c>
      <c r="AB1143" s="19">
        <v>4.92</v>
      </c>
      <c r="AC1143" s="17">
        <f>R1143*T1143*W1143</f>
        <v>58.648607457721411</v>
      </c>
      <c r="AD1143" s="18">
        <f>AC1143</f>
        <v>58.648607457721411</v>
      </c>
    </row>
    <row r="1144" spans="1:30" s="77" customFormat="1" ht="15.75" x14ac:dyDescent="0.25">
      <c r="A1144" s="9" t="s">
        <v>2438</v>
      </c>
      <c r="B1144" s="10">
        <v>359</v>
      </c>
      <c r="C1144" s="11">
        <v>-117.08001899999999</v>
      </c>
      <c r="D1144" s="11">
        <v>46.782829999999997</v>
      </c>
      <c r="E1144" s="11">
        <v>493891.90379999997</v>
      </c>
      <c r="F1144" s="11">
        <v>5181034.3640000001</v>
      </c>
      <c r="G1144" s="11" t="s">
        <v>58</v>
      </c>
      <c r="H1144" s="12">
        <v>4</v>
      </c>
      <c r="I1144" s="12" t="s">
        <v>59</v>
      </c>
      <c r="J1144" s="13" t="s">
        <v>2436</v>
      </c>
      <c r="K1144" s="12">
        <v>22</v>
      </c>
      <c r="L1144" s="12" t="s">
        <v>2369</v>
      </c>
      <c r="M1144" s="12" t="s">
        <v>64</v>
      </c>
      <c r="N1144" s="12" t="s">
        <v>64</v>
      </c>
      <c r="O1144" s="12" t="s">
        <v>2437</v>
      </c>
      <c r="P1144" s="12">
        <v>26</v>
      </c>
      <c r="Q1144" s="12">
        <v>52</v>
      </c>
      <c r="R1144" s="12">
        <f t="shared" si="367"/>
        <v>26</v>
      </c>
      <c r="S1144" s="12">
        <f>S1143+R1144</f>
        <v>52</v>
      </c>
      <c r="T1144" s="14">
        <v>1.2818476846860465</v>
      </c>
      <c r="U1144" s="56">
        <v>-25.510217100000006</v>
      </c>
      <c r="W1144" s="57">
        <v>0.68123849292967631</v>
      </c>
      <c r="Y1144" s="57">
        <v>6.8692227389199959E-2</v>
      </c>
      <c r="AA1144" s="57">
        <f>W1144/Y1144</f>
        <v>9.9172572912780979</v>
      </c>
      <c r="AB1144" s="19">
        <v>6.06</v>
      </c>
      <c r="AC1144" s="17">
        <f>R1144*T1144*W1144</f>
        <v>22.704343606903848</v>
      </c>
      <c r="AD1144" s="18">
        <f>AD1143+AC1144</f>
        <v>81.352951064625259</v>
      </c>
    </row>
    <row r="1145" spans="1:30" s="77" customFormat="1" ht="15.75" x14ac:dyDescent="0.25">
      <c r="A1145" s="9" t="s">
        <v>2439</v>
      </c>
      <c r="B1145" s="10">
        <v>359</v>
      </c>
      <c r="C1145" s="11">
        <v>-117.08001899999999</v>
      </c>
      <c r="D1145" s="11">
        <v>46.782829999999997</v>
      </c>
      <c r="E1145" s="11">
        <v>493891.90379999997</v>
      </c>
      <c r="F1145" s="11">
        <v>5181034.3640000001</v>
      </c>
      <c r="G1145" s="11" t="s">
        <v>58</v>
      </c>
      <c r="H1145" s="12">
        <v>4</v>
      </c>
      <c r="I1145" s="12" t="s">
        <v>59</v>
      </c>
      <c r="J1145" s="13" t="s">
        <v>2436</v>
      </c>
      <c r="K1145" s="12">
        <v>22</v>
      </c>
      <c r="L1145" s="12" t="s">
        <v>2369</v>
      </c>
      <c r="M1145" s="12" t="s">
        <v>66</v>
      </c>
      <c r="N1145" s="12" t="s">
        <v>66</v>
      </c>
      <c r="O1145" s="12" t="s">
        <v>2437</v>
      </c>
      <c r="P1145" s="12">
        <v>52</v>
      </c>
      <c r="Q1145" s="12">
        <v>85</v>
      </c>
      <c r="R1145" s="12">
        <f t="shared" si="367"/>
        <v>33</v>
      </c>
      <c r="S1145" s="12">
        <f>S1144+R1145</f>
        <v>85</v>
      </c>
      <c r="T1145" s="14">
        <v>1.4875184655125322</v>
      </c>
      <c r="U1145" s="56">
        <v>-24.853523700000004</v>
      </c>
      <c r="W1145" s="57">
        <v>0.29542858963737173</v>
      </c>
      <c r="Y1145" s="57">
        <v>3.9717991205149447E-2</v>
      </c>
      <c r="AA1145" s="57">
        <f>W1145/Y1145</f>
        <v>7.4381553717416944</v>
      </c>
      <c r="AB1145" s="19">
        <v>6.63</v>
      </c>
      <c r="AC1145" s="17">
        <f>R1145*T1145*W1145</f>
        <v>14.502030916755187</v>
      </c>
      <c r="AD1145" s="18">
        <f>AD1144+AC1145</f>
        <v>95.854981981380448</v>
      </c>
    </row>
    <row r="1146" spans="1:30" s="77" customFormat="1" ht="15.75" x14ac:dyDescent="0.25">
      <c r="A1146" s="9" t="s">
        <v>2440</v>
      </c>
      <c r="B1146" s="10">
        <v>359</v>
      </c>
      <c r="C1146" s="11">
        <v>-117.08001899999999</v>
      </c>
      <c r="D1146" s="11">
        <v>46.782829999999997</v>
      </c>
      <c r="E1146" s="11">
        <v>493891.90379999997</v>
      </c>
      <c r="F1146" s="11">
        <v>5181034.3640000001</v>
      </c>
      <c r="G1146" s="11" t="s">
        <v>58</v>
      </c>
      <c r="H1146" s="12">
        <v>4</v>
      </c>
      <c r="I1146" s="12" t="s">
        <v>59</v>
      </c>
      <c r="J1146" s="13" t="s">
        <v>2436</v>
      </c>
      <c r="K1146" s="12">
        <v>22</v>
      </c>
      <c r="L1146" s="12" t="s">
        <v>2369</v>
      </c>
      <c r="M1146" s="12" t="s">
        <v>66</v>
      </c>
      <c r="N1146" s="12" t="s">
        <v>736</v>
      </c>
      <c r="O1146" s="12" t="s">
        <v>2437</v>
      </c>
      <c r="P1146" s="12">
        <v>85</v>
      </c>
      <c r="Q1146" s="12">
        <v>119</v>
      </c>
      <c r="R1146" s="12">
        <f t="shared" si="367"/>
        <v>34</v>
      </c>
      <c r="S1146" s="12">
        <f>S1145+R1146</f>
        <v>119</v>
      </c>
      <c r="T1146" s="14">
        <v>1.6528443467914393</v>
      </c>
      <c r="U1146" s="56">
        <v>-24.217416300000004</v>
      </c>
      <c r="W1146" s="57">
        <v>0.24839296761190161</v>
      </c>
      <c r="Y1146" s="57">
        <v>3.6382431003172955E-2</v>
      </c>
      <c r="AA1146" s="57">
        <f>W1146/Y1146</f>
        <v>6.8272779130740044</v>
      </c>
      <c r="AB1146" s="19">
        <v>6.75</v>
      </c>
      <c r="AC1146" s="17">
        <f>R1146*T1146*W1146</f>
        <v>13.958867018202742</v>
      </c>
      <c r="AD1146" s="18">
        <f>AD1145+AC1146</f>
        <v>109.81384899958319</v>
      </c>
    </row>
    <row r="1147" spans="1:30" s="77" customFormat="1" ht="15.75" x14ac:dyDescent="0.25">
      <c r="A1147" s="9" t="s">
        <v>2441</v>
      </c>
      <c r="B1147" s="10">
        <v>359</v>
      </c>
      <c r="C1147" s="11">
        <v>-117.08001899999999</v>
      </c>
      <c r="D1147" s="11">
        <v>46.782829999999997</v>
      </c>
      <c r="E1147" s="11">
        <v>493891.90379999997</v>
      </c>
      <c r="F1147" s="11">
        <v>5181034.3640000001</v>
      </c>
      <c r="G1147" s="11" t="s">
        <v>58</v>
      </c>
      <c r="H1147" s="12">
        <v>4</v>
      </c>
      <c r="I1147" s="12" t="s">
        <v>59</v>
      </c>
      <c r="J1147" s="13" t="s">
        <v>2436</v>
      </c>
      <c r="K1147" s="12">
        <v>22</v>
      </c>
      <c r="L1147" s="12" t="s">
        <v>2369</v>
      </c>
      <c r="M1147" s="12" t="s">
        <v>66</v>
      </c>
      <c r="N1147" s="12" t="s">
        <v>738</v>
      </c>
      <c r="O1147" s="12" t="s">
        <v>2437</v>
      </c>
      <c r="P1147" s="12">
        <v>119</v>
      </c>
      <c r="Q1147" s="12">
        <v>153</v>
      </c>
      <c r="R1147" s="12">
        <f t="shared" si="367"/>
        <v>34</v>
      </c>
      <c r="S1147" s="12">
        <f>S1146+R1147</f>
        <v>153</v>
      </c>
      <c r="T1147" s="14">
        <v>1.6322263081154309</v>
      </c>
      <c r="U1147" s="56">
        <v>-24.000234000000006</v>
      </c>
      <c r="W1147" s="57">
        <v>0.23528309186219704</v>
      </c>
      <c r="Y1147" s="57">
        <v>3.5849275586591095E-2</v>
      </c>
      <c r="AA1147" s="57">
        <f>W1147/Y1147</f>
        <v>6.563119840284898</v>
      </c>
      <c r="AB1147" s="19">
        <v>6.83</v>
      </c>
      <c r="AC1147" s="17">
        <f>R1147*T1147*W1147</f>
        <v>13.057198581335401</v>
      </c>
      <c r="AD1147" s="18">
        <f>AD1146+AC1147</f>
        <v>122.87104758091859</v>
      </c>
    </row>
    <row r="1149" spans="1:30" s="77" customFormat="1" ht="15.75" x14ac:dyDescent="0.25">
      <c r="A1149" s="9" t="s">
        <v>2448</v>
      </c>
      <c r="B1149" s="10">
        <v>371</v>
      </c>
      <c r="C1149" s="11">
        <v>-117.084216</v>
      </c>
      <c r="D1149" s="11">
        <v>46.783011000000002</v>
      </c>
      <c r="E1149" s="11">
        <v>493571.55540000001</v>
      </c>
      <c r="F1149" s="11">
        <v>5181054.8119999999</v>
      </c>
      <c r="G1149" s="11" t="s">
        <v>130</v>
      </c>
      <c r="H1149" s="12">
        <v>1</v>
      </c>
      <c r="I1149" s="12" t="s">
        <v>29</v>
      </c>
      <c r="J1149" s="13" t="s">
        <v>2449</v>
      </c>
      <c r="K1149" s="12">
        <v>12</v>
      </c>
      <c r="L1149" s="12" t="s">
        <v>2450</v>
      </c>
      <c r="M1149" s="12" t="s">
        <v>31</v>
      </c>
      <c r="N1149" s="12" t="s">
        <v>31</v>
      </c>
      <c r="O1149" s="12" t="s">
        <v>2451</v>
      </c>
      <c r="P1149" s="12">
        <v>0</v>
      </c>
      <c r="Q1149" s="12">
        <v>23</v>
      </c>
      <c r="R1149" s="12">
        <f t="shared" ref="R1149:R1154" si="368">Q1149-P1149</f>
        <v>23</v>
      </c>
      <c r="S1149" s="12">
        <f>R1149</f>
        <v>23</v>
      </c>
      <c r="T1149" s="14">
        <v>1.3039460690816969</v>
      </c>
      <c r="U1149" s="67">
        <v>-26.416001100000003</v>
      </c>
      <c r="W1149" s="68">
        <v>1.8884766146993317</v>
      </c>
      <c r="Y1149" s="68">
        <v>0.15853056174214308</v>
      </c>
      <c r="AA1149" s="57">
        <f>W1149/Y1149</f>
        <v>11.912382028715838</v>
      </c>
      <c r="AB1149" s="19">
        <v>4.7</v>
      </c>
      <c r="AC1149" s="17">
        <f>R1149*T1149*W1149</f>
        <v>56.636848140667787</v>
      </c>
      <c r="AD1149" s="18">
        <f>AC1149</f>
        <v>56.636848140667787</v>
      </c>
    </row>
    <row r="1150" spans="1:30" s="77" customFormat="1" ht="15.75" x14ac:dyDescent="0.25">
      <c r="A1150" s="9" t="s">
        <v>2452</v>
      </c>
      <c r="B1150" s="10">
        <v>371</v>
      </c>
      <c r="C1150" s="11">
        <v>-117.084216</v>
      </c>
      <c r="D1150" s="11">
        <v>46.783011000000002</v>
      </c>
      <c r="E1150" s="11">
        <v>493571.55540000001</v>
      </c>
      <c r="F1150" s="11">
        <v>5181054.8119999999</v>
      </c>
      <c r="G1150" s="11" t="s">
        <v>130</v>
      </c>
      <c r="H1150" s="12">
        <v>1</v>
      </c>
      <c r="I1150" s="12" t="s">
        <v>29</v>
      </c>
      <c r="J1150" s="13" t="s">
        <v>2449</v>
      </c>
      <c r="K1150" s="12">
        <v>12</v>
      </c>
      <c r="L1150" s="12" t="s">
        <v>2450</v>
      </c>
      <c r="M1150" s="12" t="s">
        <v>135</v>
      </c>
      <c r="N1150" s="12" t="s">
        <v>135</v>
      </c>
      <c r="O1150" s="12" t="s">
        <v>2451</v>
      </c>
      <c r="P1150" s="12">
        <v>23</v>
      </c>
      <c r="Q1150" s="12">
        <v>57</v>
      </c>
      <c r="R1150" s="12">
        <f t="shared" si="368"/>
        <v>34</v>
      </c>
      <c r="S1150" s="12">
        <f>S1149+R1150</f>
        <v>57</v>
      </c>
      <c r="T1150" s="14">
        <v>1.165466195173624</v>
      </c>
      <c r="U1150" s="56">
        <v>-25.424785200000002</v>
      </c>
      <c r="W1150" s="57">
        <v>1.1397169811320753</v>
      </c>
      <c r="Y1150" s="57">
        <v>0.10004402515723269</v>
      </c>
      <c r="AA1150" s="57">
        <f>W1150/Y1150</f>
        <v>11.392154397435091</v>
      </c>
      <c r="AB1150" s="19">
        <v>6.31</v>
      </c>
      <c r="AC1150" s="17">
        <f>R1150*T1150*W1150</f>
        <v>45.162254861542145</v>
      </c>
      <c r="AD1150" s="18">
        <f>AD1149+AC1150</f>
        <v>101.79910300220993</v>
      </c>
    </row>
    <row r="1151" spans="1:30" s="77" customFormat="1" ht="15.75" x14ac:dyDescent="0.25">
      <c r="A1151" s="9" t="s">
        <v>2453</v>
      </c>
      <c r="B1151" s="10">
        <v>371</v>
      </c>
      <c r="C1151" s="11">
        <v>-117.084216</v>
      </c>
      <c r="D1151" s="11">
        <v>46.783011000000002</v>
      </c>
      <c r="E1151" s="11">
        <v>493571.55540000001</v>
      </c>
      <c r="F1151" s="11">
        <v>5181054.8119999999</v>
      </c>
      <c r="G1151" s="11" t="s">
        <v>130</v>
      </c>
      <c r="H1151" s="12">
        <v>1</v>
      </c>
      <c r="I1151" s="12" t="s">
        <v>29</v>
      </c>
      <c r="J1151" s="13" t="s">
        <v>2449</v>
      </c>
      <c r="K1151" s="12">
        <v>12</v>
      </c>
      <c r="L1151" s="12" t="s">
        <v>2450</v>
      </c>
      <c r="M1151" s="12" t="s">
        <v>137</v>
      </c>
      <c r="N1151" s="12" t="s">
        <v>137</v>
      </c>
      <c r="O1151" s="12" t="s">
        <v>2451</v>
      </c>
      <c r="P1151" s="12">
        <v>57</v>
      </c>
      <c r="Q1151" s="12">
        <v>77</v>
      </c>
      <c r="R1151" s="12">
        <f t="shared" si="368"/>
        <v>20</v>
      </c>
      <c r="S1151" s="12">
        <f>S1150+R1151</f>
        <v>77</v>
      </c>
      <c r="T1151" s="14">
        <v>1.2488689440742162</v>
      </c>
      <c r="U1151" s="56">
        <v>-25.466986500000004</v>
      </c>
      <c r="W1151" s="57">
        <v>0.6183509601559255</v>
      </c>
      <c r="Y1151" s="57">
        <v>5.7842285203054615E-2</v>
      </c>
      <c r="AA1151" s="57">
        <f>W1151/Y1151</f>
        <v>10.690292715531765</v>
      </c>
      <c r="AB1151" s="19">
        <v>6.69</v>
      </c>
      <c r="AC1151" s="17">
        <f>R1151*T1151*W1151</f>
        <v>15.444786213544168</v>
      </c>
      <c r="AD1151" s="18">
        <f>AD1150+AC1151</f>
        <v>117.24388921575409</v>
      </c>
    </row>
    <row r="1152" spans="1:30" s="77" customFormat="1" ht="15.75" x14ac:dyDescent="0.25">
      <c r="A1152" s="9" t="s">
        <v>2454</v>
      </c>
      <c r="B1152" s="10">
        <v>371</v>
      </c>
      <c r="C1152" s="11">
        <v>-117.084216</v>
      </c>
      <c r="D1152" s="11">
        <v>46.783011000000002</v>
      </c>
      <c r="E1152" s="11">
        <v>493571.55540000001</v>
      </c>
      <c r="F1152" s="11">
        <v>5181054.8119999999</v>
      </c>
      <c r="G1152" s="11" t="s">
        <v>130</v>
      </c>
      <c r="H1152" s="12">
        <v>1</v>
      </c>
      <c r="I1152" s="12" t="s">
        <v>29</v>
      </c>
      <c r="J1152" s="13" t="s">
        <v>2449</v>
      </c>
      <c r="K1152" s="12">
        <v>12</v>
      </c>
      <c r="L1152" s="12" t="s">
        <v>2450</v>
      </c>
      <c r="M1152" s="12" t="s">
        <v>37</v>
      </c>
      <c r="N1152" s="12" t="s">
        <v>38</v>
      </c>
      <c r="O1152" s="12" t="s">
        <v>2451</v>
      </c>
      <c r="P1152" s="12">
        <v>77</v>
      </c>
      <c r="Q1152" s="12">
        <v>89</v>
      </c>
      <c r="R1152" s="12">
        <f t="shared" si="368"/>
        <v>12</v>
      </c>
      <c r="S1152" s="12">
        <f>S1151+R1152</f>
        <v>89</v>
      </c>
      <c r="T1152" s="14">
        <v>1.3309539349058563</v>
      </c>
      <c r="U1152" s="56">
        <v>-25.531832400000006</v>
      </c>
      <c r="W1152" s="57">
        <v>0.3924428571428572</v>
      </c>
      <c r="Y1152" s="57">
        <v>3.5692546583850925E-2</v>
      </c>
      <c r="AA1152" s="57">
        <f>W1152/Y1152</f>
        <v>10.995092665100501</v>
      </c>
      <c r="AB1152" s="19">
        <v>7.09</v>
      </c>
      <c r="AC1152" s="17">
        <f>R1152*T1152*W1152</f>
        <v>6.2678803792797915</v>
      </c>
      <c r="AD1152" s="18">
        <f>AD1151+AC1152</f>
        <v>123.51176959503388</v>
      </c>
    </row>
    <row r="1153" spans="1:30" s="77" customFormat="1" ht="15.75" x14ac:dyDescent="0.25">
      <c r="A1153" s="9" t="s">
        <v>2455</v>
      </c>
      <c r="B1153" s="10">
        <v>371</v>
      </c>
      <c r="C1153" s="11">
        <v>-117.084216</v>
      </c>
      <c r="D1153" s="11">
        <v>46.783011000000002</v>
      </c>
      <c r="E1153" s="11">
        <v>493571.55540000001</v>
      </c>
      <c r="F1153" s="11">
        <v>5181054.8119999999</v>
      </c>
      <c r="G1153" s="11" t="s">
        <v>130</v>
      </c>
      <c r="H1153" s="12">
        <v>1</v>
      </c>
      <c r="I1153" s="12" t="s">
        <v>29</v>
      </c>
      <c r="J1153" s="13" t="s">
        <v>2449</v>
      </c>
      <c r="K1153" s="12">
        <v>12</v>
      </c>
      <c r="L1153" s="12" t="s">
        <v>2450</v>
      </c>
      <c r="M1153" s="12" t="s">
        <v>37</v>
      </c>
      <c r="N1153" s="12" t="s">
        <v>40</v>
      </c>
      <c r="O1153" s="12" t="s">
        <v>2451</v>
      </c>
      <c r="P1153" s="12">
        <v>89</v>
      </c>
      <c r="Q1153" s="12">
        <v>117</v>
      </c>
      <c r="R1153" s="12">
        <f t="shared" si="368"/>
        <v>28</v>
      </c>
      <c r="S1153" s="12">
        <f>S1152+R1153</f>
        <v>117</v>
      </c>
      <c r="T1153" s="14">
        <v>1.6144634796453532</v>
      </c>
      <c r="U1153" s="56">
        <v>-25.201427099999997</v>
      </c>
      <c r="W1153" s="57">
        <v>0.25970799278615558</v>
      </c>
      <c r="Y1153" s="57">
        <v>3.0004412723993706E-2</v>
      </c>
      <c r="AA1153" s="57">
        <f>W1153/Y1153</f>
        <v>8.6556599249307826</v>
      </c>
      <c r="AB1153" s="19">
        <v>7.12</v>
      </c>
      <c r="AC1153" s="17">
        <f>R1153*T1153*W1153</f>
        <v>11.740093952306916</v>
      </c>
      <c r="AD1153" s="18">
        <f>AD1152+AC1153</f>
        <v>135.2518635473408</v>
      </c>
    </row>
    <row r="1154" spans="1:30" s="77" customFormat="1" ht="15.75" x14ac:dyDescent="0.25">
      <c r="A1154" s="21" t="s">
        <v>2456</v>
      </c>
      <c r="B1154" s="38">
        <v>371</v>
      </c>
      <c r="C1154" s="11">
        <v>-117.084216</v>
      </c>
      <c r="D1154" s="11">
        <v>46.783011000000002</v>
      </c>
      <c r="E1154" s="11">
        <v>493571.55540000001</v>
      </c>
      <c r="F1154" s="11">
        <v>5181054.8119999999</v>
      </c>
      <c r="G1154" s="11" t="s">
        <v>130</v>
      </c>
      <c r="H1154" s="33">
        <v>1</v>
      </c>
      <c r="I1154" s="33" t="s">
        <v>29</v>
      </c>
      <c r="J1154" s="35" t="s">
        <v>2449</v>
      </c>
      <c r="K1154" s="33">
        <v>12</v>
      </c>
      <c r="L1154" s="33" t="s">
        <v>2450</v>
      </c>
      <c r="M1154" s="33" t="s">
        <v>37</v>
      </c>
      <c r="N1154" s="33" t="s">
        <v>169</v>
      </c>
      <c r="O1154" s="33" t="s">
        <v>2451</v>
      </c>
      <c r="P1154" s="33">
        <v>117</v>
      </c>
      <c r="Q1154" s="33">
        <v>153</v>
      </c>
      <c r="R1154" s="12">
        <f t="shared" si="368"/>
        <v>36</v>
      </c>
      <c r="S1154" s="12">
        <f>S1153+R1154</f>
        <v>153</v>
      </c>
      <c r="T1154" s="14">
        <v>1.7015901532910842</v>
      </c>
      <c r="U1154" s="56">
        <v>-25.156137900000004</v>
      </c>
      <c r="W1154" s="57">
        <v>0.13285431042861309</v>
      </c>
      <c r="Y1154" s="57">
        <v>1.9592768976576927E-2</v>
      </c>
      <c r="AA1154" s="57">
        <f>W1154/Y1154</f>
        <v>6.7807827769234592</v>
      </c>
      <c r="AB1154" s="19">
        <v>7.16</v>
      </c>
      <c r="AC1154" s="17">
        <f>R1154*T1154*W1154</f>
        <v>8.1382891121137817</v>
      </c>
      <c r="AD1154" s="18">
        <f>AD1153+AC1154</f>
        <v>143.3901526594546</v>
      </c>
    </row>
    <row r="1156" spans="1:30" s="77" customFormat="1" ht="15.75" x14ac:dyDescent="0.25">
      <c r="A1156" s="9" t="s">
        <v>2461</v>
      </c>
      <c r="B1156" s="10">
        <v>373</v>
      </c>
      <c r="C1156" s="11">
        <v>-117.08338000000001</v>
      </c>
      <c r="D1156" s="11">
        <v>46.783026999999997</v>
      </c>
      <c r="E1156" s="11">
        <v>493635.37150000001</v>
      </c>
      <c r="F1156" s="11">
        <v>5181056.5219999999</v>
      </c>
      <c r="G1156" s="11" t="s">
        <v>512</v>
      </c>
      <c r="H1156" s="12">
        <v>3</v>
      </c>
      <c r="I1156" s="12" t="s">
        <v>29</v>
      </c>
      <c r="J1156" s="13" t="s">
        <v>2462</v>
      </c>
      <c r="K1156" s="12">
        <v>14</v>
      </c>
      <c r="L1156" s="12" t="s">
        <v>2450</v>
      </c>
      <c r="M1156" s="12" t="s">
        <v>31</v>
      </c>
      <c r="N1156" s="12" t="s">
        <v>31</v>
      </c>
      <c r="O1156" s="12" t="s">
        <v>2463</v>
      </c>
      <c r="P1156" s="12">
        <v>0</v>
      </c>
      <c r="Q1156" s="12">
        <v>12</v>
      </c>
      <c r="R1156" s="12">
        <f t="shared" ref="R1156:R1161" si="369">Q1156-P1156</f>
        <v>12</v>
      </c>
      <c r="S1156" s="12">
        <f>R1156</f>
        <v>12</v>
      </c>
      <c r="T1156" s="14">
        <v>1.1658928513476603</v>
      </c>
      <c r="U1156" s="56">
        <v>-26.252155999999999</v>
      </c>
      <c r="W1156" s="57">
        <v>1.8531010155477665</v>
      </c>
      <c r="Y1156" s="57">
        <v>0.16144558281657231</v>
      </c>
      <c r="AA1156" s="57">
        <f>W1156/Y1156</f>
        <v>11.478177248448983</v>
      </c>
      <c r="AB1156" s="19">
        <v>4.74</v>
      </c>
      <c r="AC1156" s="17">
        <f>R1156*T1156*W1156</f>
        <v>25.926206722226766</v>
      </c>
      <c r="AD1156" s="18">
        <f>AC1156</f>
        <v>25.926206722226766</v>
      </c>
    </row>
    <row r="1157" spans="1:30" s="77" customFormat="1" ht="15.75" x14ac:dyDescent="0.25">
      <c r="A1157" s="9" t="s">
        <v>2464</v>
      </c>
      <c r="B1157" s="10">
        <v>373</v>
      </c>
      <c r="C1157" s="11">
        <v>-117.08338000000001</v>
      </c>
      <c r="D1157" s="11">
        <v>46.783026999999997</v>
      </c>
      <c r="E1157" s="11">
        <v>493635.37150000001</v>
      </c>
      <c r="F1157" s="11">
        <v>5181056.5219999999</v>
      </c>
      <c r="G1157" s="11" t="s">
        <v>512</v>
      </c>
      <c r="H1157" s="12">
        <v>3</v>
      </c>
      <c r="I1157" s="12" t="s">
        <v>29</v>
      </c>
      <c r="J1157" s="13" t="s">
        <v>2462</v>
      </c>
      <c r="K1157" s="12">
        <v>14</v>
      </c>
      <c r="L1157" s="12" t="s">
        <v>2450</v>
      </c>
      <c r="M1157" s="12" t="s">
        <v>29</v>
      </c>
      <c r="N1157" s="12" t="s">
        <v>29</v>
      </c>
      <c r="O1157" s="12" t="s">
        <v>2463</v>
      </c>
      <c r="P1157" s="12">
        <v>12</v>
      </c>
      <c r="Q1157" s="12">
        <v>35</v>
      </c>
      <c r="R1157" s="12">
        <f t="shared" si="369"/>
        <v>23</v>
      </c>
      <c r="S1157" s="12">
        <f>S1156+R1157</f>
        <v>35</v>
      </c>
      <c r="T1157" s="14">
        <v>1.3986064988894107</v>
      </c>
      <c r="U1157" s="56">
        <v>-25.743656799999997</v>
      </c>
      <c r="W1157" s="57">
        <v>1.2768127853881281</v>
      </c>
      <c r="Y1157" s="57">
        <v>0.11534885844748859</v>
      </c>
      <c r="AA1157" s="57">
        <f>W1157/Y1157</f>
        <v>11.069141061065501</v>
      </c>
      <c r="AB1157" s="19">
        <v>5.64</v>
      </c>
      <c r="AC1157" s="17">
        <f>R1157*T1157*W1157</f>
        <v>41.072449168705312</v>
      </c>
      <c r="AD1157" s="18">
        <f>AD1156+AC1157</f>
        <v>66.998655890932071</v>
      </c>
    </row>
    <row r="1158" spans="1:30" s="77" customFormat="1" ht="15.75" x14ac:dyDescent="0.25">
      <c r="A1158" s="9" t="s">
        <v>2465</v>
      </c>
      <c r="B1158" s="10">
        <v>373</v>
      </c>
      <c r="C1158" s="11">
        <v>-117.08338000000001</v>
      </c>
      <c r="D1158" s="11">
        <v>46.783026999999997</v>
      </c>
      <c r="E1158" s="11">
        <v>493635.37150000001</v>
      </c>
      <c r="F1158" s="11">
        <v>5181056.5219999999</v>
      </c>
      <c r="G1158" s="11" t="s">
        <v>512</v>
      </c>
      <c r="H1158" s="12">
        <v>3</v>
      </c>
      <c r="I1158" s="12" t="s">
        <v>29</v>
      </c>
      <c r="J1158" s="13" t="s">
        <v>2462</v>
      </c>
      <c r="K1158" s="12">
        <v>14</v>
      </c>
      <c r="L1158" s="12" t="s">
        <v>2450</v>
      </c>
      <c r="M1158" s="12" t="s">
        <v>310</v>
      </c>
      <c r="N1158" s="12" t="s">
        <v>310</v>
      </c>
      <c r="O1158" s="12" t="s">
        <v>2463</v>
      </c>
      <c r="P1158" s="12">
        <v>35</v>
      </c>
      <c r="Q1158" s="12">
        <v>68</v>
      </c>
      <c r="R1158" s="12">
        <f t="shared" si="369"/>
        <v>33</v>
      </c>
      <c r="S1158" s="12">
        <f>S1157+R1158</f>
        <v>68</v>
      </c>
      <c r="T1158" s="14">
        <v>1.3549270249963439</v>
      </c>
      <c r="U1158" s="56">
        <v>-25.205426799999998</v>
      </c>
      <c r="W1158" s="57">
        <v>0.67069402213096774</v>
      </c>
      <c r="Y1158" s="57">
        <v>7.0397479702830626E-2</v>
      </c>
      <c r="AA1158" s="57">
        <f>W1158/Y1158</f>
        <v>9.5272447957252613</v>
      </c>
      <c r="AB1158" s="19">
        <v>6.36</v>
      </c>
      <c r="AC1158" s="17">
        <f>R1158*T1158*W1158</f>
        <v>29.988468050928557</v>
      </c>
      <c r="AD1158" s="18">
        <f>AD1157+AC1158</f>
        <v>96.987123941860631</v>
      </c>
    </row>
    <row r="1159" spans="1:30" s="77" customFormat="1" ht="15.75" x14ac:dyDescent="0.25">
      <c r="A1159" s="9" t="s">
        <v>2466</v>
      </c>
      <c r="B1159" s="10">
        <v>373</v>
      </c>
      <c r="C1159" s="11">
        <v>-117.08338000000001</v>
      </c>
      <c r="D1159" s="11">
        <v>46.783026999999997</v>
      </c>
      <c r="E1159" s="11">
        <v>493635.37150000001</v>
      </c>
      <c r="F1159" s="11">
        <v>5181056.5219999999</v>
      </c>
      <c r="G1159" s="11" t="s">
        <v>512</v>
      </c>
      <c r="H1159" s="12">
        <v>3</v>
      </c>
      <c r="I1159" s="12" t="s">
        <v>29</v>
      </c>
      <c r="J1159" s="13" t="s">
        <v>2462</v>
      </c>
      <c r="K1159" s="12">
        <v>14</v>
      </c>
      <c r="L1159" s="12" t="s">
        <v>2450</v>
      </c>
      <c r="M1159" s="12" t="s">
        <v>137</v>
      </c>
      <c r="N1159" s="12" t="s">
        <v>137</v>
      </c>
      <c r="O1159" s="12" t="s">
        <v>2463</v>
      </c>
      <c r="P1159" s="12">
        <v>68</v>
      </c>
      <c r="Q1159" s="12">
        <v>96</v>
      </c>
      <c r="R1159" s="12">
        <f t="shared" si="369"/>
        <v>28</v>
      </c>
      <c r="S1159" s="12">
        <f>S1158+R1159</f>
        <v>96</v>
      </c>
      <c r="T1159" s="14">
        <v>1.4841306564883838</v>
      </c>
      <c r="U1159" s="56">
        <v>-24.993210399999995</v>
      </c>
      <c r="W1159" s="57">
        <v>0.28460962566844922</v>
      </c>
      <c r="Y1159" s="57">
        <v>3.864146815751094E-2</v>
      </c>
      <c r="AA1159" s="57">
        <f>W1159/Y1159</f>
        <v>7.3653936881569599</v>
      </c>
      <c r="AB1159" s="19">
        <v>6.72</v>
      </c>
      <c r="AC1159" s="17">
        <f>R1159*T1159*W1159</f>
        <v>11.827140376414404</v>
      </c>
      <c r="AD1159" s="18">
        <f>AD1158+AC1159</f>
        <v>108.81426431827504</v>
      </c>
    </row>
    <row r="1160" spans="1:30" s="77" customFormat="1" ht="15.75" x14ac:dyDescent="0.25">
      <c r="A1160" s="9" t="s">
        <v>2467</v>
      </c>
      <c r="B1160" s="10">
        <v>373</v>
      </c>
      <c r="C1160" s="11">
        <v>-117.08338000000001</v>
      </c>
      <c r="D1160" s="11">
        <v>46.783026999999997</v>
      </c>
      <c r="E1160" s="11">
        <v>493635.37150000001</v>
      </c>
      <c r="F1160" s="11">
        <v>5181056.5219999999</v>
      </c>
      <c r="G1160" s="11" t="s">
        <v>512</v>
      </c>
      <c r="H1160" s="12">
        <v>3</v>
      </c>
      <c r="I1160" s="12" t="s">
        <v>29</v>
      </c>
      <c r="J1160" s="13" t="s">
        <v>2462</v>
      </c>
      <c r="K1160" s="12">
        <v>14</v>
      </c>
      <c r="L1160" s="12" t="s">
        <v>2450</v>
      </c>
      <c r="M1160" s="12" t="s">
        <v>37</v>
      </c>
      <c r="N1160" s="12" t="s">
        <v>38</v>
      </c>
      <c r="O1160" s="12" t="s">
        <v>2463</v>
      </c>
      <c r="P1160" s="12">
        <v>96</v>
      </c>
      <c r="Q1160" s="12">
        <v>124</v>
      </c>
      <c r="R1160" s="12">
        <f t="shared" si="369"/>
        <v>28</v>
      </c>
      <c r="S1160" s="12">
        <f>S1159+R1160</f>
        <v>124</v>
      </c>
      <c r="T1160" s="14">
        <v>1.2954511543357008</v>
      </c>
      <c r="U1160" s="56">
        <v>-24.286847599999994</v>
      </c>
      <c r="W1160" s="57">
        <v>0.203297394079754</v>
      </c>
      <c r="Y1160" s="57">
        <v>3.1340910417842482E-2</v>
      </c>
      <c r="AA1160" s="57">
        <f>W1160/Y1160</f>
        <v>6.48664609194046</v>
      </c>
      <c r="AB1160" s="19">
        <v>7.31</v>
      </c>
      <c r="AC1160" s="17">
        <f>R1160*T1160*W1160</f>
        <v>7.3741316273536004</v>
      </c>
      <c r="AD1160" s="18">
        <f>AD1159+AC1160</f>
        <v>116.18839594562864</v>
      </c>
    </row>
    <row r="1161" spans="1:30" s="77" customFormat="1" ht="15.75" x14ac:dyDescent="0.25">
      <c r="A1161" s="9" t="s">
        <v>2468</v>
      </c>
      <c r="B1161" s="10">
        <v>373</v>
      </c>
      <c r="C1161" s="11">
        <v>-117.08338000000001</v>
      </c>
      <c r="D1161" s="11">
        <v>46.783026999999997</v>
      </c>
      <c r="E1161" s="11">
        <v>493635.37150000001</v>
      </c>
      <c r="F1161" s="11">
        <v>5181056.5219999999</v>
      </c>
      <c r="G1161" s="11" t="s">
        <v>512</v>
      </c>
      <c r="H1161" s="12">
        <v>3</v>
      </c>
      <c r="I1161" s="12" t="s">
        <v>29</v>
      </c>
      <c r="J1161" s="13" t="s">
        <v>2462</v>
      </c>
      <c r="K1161" s="12">
        <v>14</v>
      </c>
      <c r="L1161" s="12" t="s">
        <v>2450</v>
      </c>
      <c r="M1161" s="12" t="s">
        <v>37</v>
      </c>
      <c r="N1161" s="12" t="s">
        <v>40</v>
      </c>
      <c r="O1161" s="12" t="s">
        <v>2463</v>
      </c>
      <c r="P1161" s="12">
        <v>124</v>
      </c>
      <c r="Q1161" s="12">
        <v>153</v>
      </c>
      <c r="R1161" s="12">
        <f t="shared" si="369"/>
        <v>29</v>
      </c>
      <c r="S1161" s="12">
        <f>S1160+R1161</f>
        <v>153</v>
      </c>
      <c r="T1161" s="14">
        <v>1.6743854627221704</v>
      </c>
      <c r="U1161" s="56">
        <v>-24.430375599999998</v>
      </c>
      <c r="W1161" s="57">
        <v>0.19460507140775285</v>
      </c>
      <c r="Y1161" s="57">
        <v>3.0156028368794323E-2</v>
      </c>
      <c r="AA1161" s="57">
        <f>W1161/Y1161</f>
        <v>6.4532725937189923</v>
      </c>
      <c r="AB1161" s="19">
        <v>7.17</v>
      </c>
      <c r="AC1161" s="17">
        <f>R1161*T1161*W1161</f>
        <v>9.4494731735773865</v>
      </c>
      <c r="AD1161" s="18">
        <f>AD1160+AC1161</f>
        <v>125.63786911920603</v>
      </c>
    </row>
    <row r="1163" spans="1:30" s="77" customFormat="1" ht="15.75" x14ac:dyDescent="0.25">
      <c r="A1163" s="9" t="s">
        <v>2475</v>
      </c>
      <c r="B1163" s="10">
        <v>375</v>
      </c>
      <c r="C1163" s="11">
        <v>-117.082544</v>
      </c>
      <c r="D1163" s="11">
        <v>46.783017000000001</v>
      </c>
      <c r="E1163" s="11">
        <v>493699.18459999998</v>
      </c>
      <c r="F1163" s="11">
        <v>5181055.3430000003</v>
      </c>
      <c r="G1163" s="11" t="s">
        <v>58</v>
      </c>
      <c r="H1163" s="12">
        <v>5</v>
      </c>
      <c r="I1163" s="12" t="s">
        <v>29</v>
      </c>
      <c r="J1163" s="13" t="s">
        <v>2476</v>
      </c>
      <c r="K1163" s="12">
        <v>16</v>
      </c>
      <c r="L1163" s="12" t="s">
        <v>2450</v>
      </c>
      <c r="M1163" s="12" t="s">
        <v>31</v>
      </c>
      <c r="N1163" s="12" t="s">
        <v>31</v>
      </c>
      <c r="O1163" s="12" t="s">
        <v>2477</v>
      </c>
      <c r="P1163" s="12">
        <v>0</v>
      </c>
      <c r="Q1163" s="12">
        <v>12.5</v>
      </c>
      <c r="R1163" s="12">
        <f t="shared" ref="R1163:R1168" si="370">Q1163-P1163</f>
        <v>12.5</v>
      </c>
      <c r="S1163" s="12">
        <f>R1163</f>
        <v>12.5</v>
      </c>
      <c r="T1163" s="14">
        <v>1.1197544964909159</v>
      </c>
      <c r="U1163" s="56">
        <v>-26.234727599999992</v>
      </c>
      <c r="W1163" s="57">
        <v>2.0315069851284364</v>
      </c>
      <c r="Y1163" s="57">
        <v>0.17179089680036055</v>
      </c>
      <c r="AA1163" s="57">
        <f>W1163/Y1163</f>
        <v>11.825463531337551</v>
      </c>
      <c r="AB1163" s="19">
        <v>4.83</v>
      </c>
      <c r="AC1163" s="17">
        <f>R1163*T1163*W1163</f>
        <v>28.434863515628386</v>
      </c>
      <c r="AD1163" s="18">
        <f>AC1163</f>
        <v>28.434863515628386</v>
      </c>
    </row>
    <row r="1164" spans="1:30" s="77" customFormat="1" ht="15.75" x14ac:dyDescent="0.25">
      <c r="A1164" s="9" t="s">
        <v>2478</v>
      </c>
      <c r="B1164" s="10">
        <v>375</v>
      </c>
      <c r="C1164" s="11">
        <v>-117.082544</v>
      </c>
      <c r="D1164" s="11">
        <v>46.783017000000001</v>
      </c>
      <c r="E1164" s="11">
        <v>493699.18459999998</v>
      </c>
      <c r="F1164" s="11">
        <v>5181055.3430000003</v>
      </c>
      <c r="G1164" s="11" t="s">
        <v>58</v>
      </c>
      <c r="H1164" s="12">
        <v>5</v>
      </c>
      <c r="I1164" s="12" t="s">
        <v>29</v>
      </c>
      <c r="J1164" s="13" t="s">
        <v>2476</v>
      </c>
      <c r="K1164" s="12">
        <v>16</v>
      </c>
      <c r="L1164" s="12" t="s">
        <v>2450</v>
      </c>
      <c r="M1164" s="12" t="s">
        <v>29</v>
      </c>
      <c r="N1164" s="12" t="s">
        <v>29</v>
      </c>
      <c r="O1164" s="12" t="s">
        <v>2477</v>
      </c>
      <c r="P1164" s="12">
        <v>12.5</v>
      </c>
      <c r="Q1164" s="12">
        <v>29</v>
      </c>
      <c r="R1164" s="12">
        <f t="shared" si="370"/>
        <v>16.5</v>
      </c>
      <c r="S1164" s="12">
        <f>S1163+R1164</f>
        <v>29</v>
      </c>
      <c r="T1164" s="14">
        <v>1.3569616762574617</v>
      </c>
      <c r="U1164" s="56">
        <v>-25.588851599999998</v>
      </c>
      <c r="W1164" s="57">
        <v>1.2851778798522921</v>
      </c>
      <c r="Y1164" s="57">
        <v>0.11847518688642711</v>
      </c>
      <c r="AA1164" s="57">
        <f>W1164/Y1164</f>
        <v>10.847654379176388</v>
      </c>
      <c r="AB1164" s="19">
        <v>5.53</v>
      </c>
      <c r="AC1164" s="17">
        <f>R1164*T1164*W1164</f>
        <v>28.77496264720072</v>
      </c>
      <c r="AD1164" s="18">
        <f>AD1163+AC1164</f>
        <v>57.209826162829103</v>
      </c>
    </row>
    <row r="1165" spans="1:30" s="77" customFormat="1" ht="15.75" x14ac:dyDescent="0.25">
      <c r="A1165" s="9" t="s">
        <v>2479</v>
      </c>
      <c r="B1165" s="10">
        <v>375</v>
      </c>
      <c r="C1165" s="11">
        <v>-117.082544</v>
      </c>
      <c r="D1165" s="11">
        <v>46.783017000000001</v>
      </c>
      <c r="E1165" s="11">
        <v>493699.18459999998</v>
      </c>
      <c r="F1165" s="11">
        <v>5181055.3430000003</v>
      </c>
      <c r="G1165" s="11" t="s">
        <v>58</v>
      </c>
      <c r="H1165" s="12">
        <v>5</v>
      </c>
      <c r="I1165" s="12" t="s">
        <v>29</v>
      </c>
      <c r="J1165" s="13" t="s">
        <v>2476</v>
      </c>
      <c r="K1165" s="12">
        <v>16</v>
      </c>
      <c r="L1165" s="12" t="s">
        <v>2450</v>
      </c>
      <c r="M1165" s="12" t="s">
        <v>66</v>
      </c>
      <c r="N1165" s="12" t="s">
        <v>67</v>
      </c>
      <c r="O1165" s="12" t="s">
        <v>2477</v>
      </c>
      <c r="P1165" s="12">
        <v>29</v>
      </c>
      <c r="Q1165" s="12">
        <v>59</v>
      </c>
      <c r="R1165" s="12">
        <f t="shared" si="370"/>
        <v>30</v>
      </c>
      <c r="S1165" s="12">
        <f>S1164+R1165</f>
        <v>59</v>
      </c>
      <c r="T1165" s="14">
        <v>1.2346527603553306</v>
      </c>
      <c r="U1165" s="56">
        <v>-25.36945879999999</v>
      </c>
      <c r="W1165" s="57">
        <v>0.71024781476659871</v>
      </c>
      <c r="Y1165" s="57">
        <v>7.4776827227078291E-2</v>
      </c>
      <c r="AA1165" s="57">
        <f>W1165/Y1165</f>
        <v>9.4982341602934817</v>
      </c>
      <c r="AB1165" s="19">
        <v>6.38</v>
      </c>
      <c r="AC1165" s="17">
        <f>R1165*T1165*W1165</f>
        <v>26.307282751137677</v>
      </c>
      <c r="AD1165" s="18">
        <f>AD1164+AC1165</f>
        <v>83.51710891396678</v>
      </c>
    </row>
    <row r="1166" spans="1:30" s="77" customFormat="1" ht="15.75" x14ac:dyDescent="0.25">
      <c r="A1166" s="9" t="s">
        <v>2480</v>
      </c>
      <c r="B1166" s="10">
        <v>375</v>
      </c>
      <c r="C1166" s="11">
        <v>-117.082544</v>
      </c>
      <c r="D1166" s="11">
        <v>46.783017000000001</v>
      </c>
      <c r="E1166" s="11">
        <v>493699.18459999998</v>
      </c>
      <c r="F1166" s="11">
        <v>5181055.3430000003</v>
      </c>
      <c r="G1166" s="11" t="s">
        <v>58</v>
      </c>
      <c r="H1166" s="12">
        <v>5</v>
      </c>
      <c r="I1166" s="12" t="s">
        <v>29</v>
      </c>
      <c r="J1166" s="13" t="s">
        <v>2476</v>
      </c>
      <c r="K1166" s="12">
        <v>16</v>
      </c>
      <c r="L1166" s="12" t="s">
        <v>2450</v>
      </c>
      <c r="M1166" s="12" t="s">
        <v>66</v>
      </c>
      <c r="N1166" s="12" t="s">
        <v>69</v>
      </c>
      <c r="O1166" s="12" t="s">
        <v>2477</v>
      </c>
      <c r="P1166" s="12">
        <v>59</v>
      </c>
      <c r="Q1166" s="12">
        <v>106</v>
      </c>
      <c r="R1166" s="12">
        <f t="shared" si="370"/>
        <v>47</v>
      </c>
      <c r="S1166" s="12">
        <f>S1165+R1166</f>
        <v>106</v>
      </c>
      <c r="T1166" s="14">
        <v>1.525437695083407</v>
      </c>
      <c r="U1166" s="56">
        <v>-24.871211599999995</v>
      </c>
      <c r="W1166" s="57">
        <v>0.31591702504427022</v>
      </c>
      <c r="Y1166" s="57">
        <v>3.9733114090564133E-2</v>
      </c>
      <c r="AA1166" s="57">
        <f>W1166/Y1166</f>
        <v>7.950975710693025</v>
      </c>
      <c r="AB1166" s="19">
        <v>6.89</v>
      </c>
      <c r="AC1166" s="17">
        <f>R1166*T1166*W1166</f>
        <v>22.649851710493508</v>
      </c>
      <c r="AD1166" s="18">
        <f>AD1165+AC1166</f>
        <v>106.16696062446029</v>
      </c>
    </row>
    <row r="1167" spans="1:30" s="77" customFormat="1" ht="15.75" x14ac:dyDescent="0.25">
      <c r="A1167" s="21" t="s">
        <v>2481</v>
      </c>
      <c r="B1167" s="38">
        <v>375</v>
      </c>
      <c r="C1167" s="11">
        <v>-117.082544</v>
      </c>
      <c r="D1167" s="11">
        <v>46.783017000000001</v>
      </c>
      <c r="E1167" s="11">
        <v>493699.18459999998</v>
      </c>
      <c r="F1167" s="11">
        <v>5181055.3430000003</v>
      </c>
      <c r="G1167" s="11" t="s">
        <v>58</v>
      </c>
      <c r="H1167" s="33">
        <v>5</v>
      </c>
      <c r="I1167" s="33" t="s">
        <v>29</v>
      </c>
      <c r="J1167" s="35" t="s">
        <v>2476</v>
      </c>
      <c r="K1167" s="33">
        <v>16</v>
      </c>
      <c r="L1167" s="33" t="s">
        <v>2450</v>
      </c>
      <c r="M1167" s="12" t="s">
        <v>66</v>
      </c>
      <c r="N1167" s="33" t="s">
        <v>200</v>
      </c>
      <c r="O1167" s="33" t="s">
        <v>2477</v>
      </c>
      <c r="P1167" s="33">
        <v>106</v>
      </c>
      <c r="Q1167" s="33">
        <v>135</v>
      </c>
      <c r="R1167" s="12">
        <f t="shared" si="370"/>
        <v>29</v>
      </c>
      <c r="S1167" s="12">
        <f>S1166+R1167</f>
        <v>135</v>
      </c>
      <c r="T1167" s="14">
        <v>1.6402134558137003</v>
      </c>
      <c r="U1167" s="56">
        <v>-24.532895599999996</v>
      </c>
      <c r="W1167" s="57">
        <v>0.24498187077727807</v>
      </c>
      <c r="Y1167" s="57">
        <v>3.9175764300291266E-2</v>
      </c>
      <c r="AA1167" s="57">
        <f>W1167/Y1167</f>
        <v>6.2534037344985931</v>
      </c>
      <c r="AB1167" s="19">
        <v>7.11</v>
      </c>
      <c r="AC1167" s="17">
        <f>R1167*T1167*W1167</f>
        <v>11.652854265499833</v>
      </c>
      <c r="AD1167" s="18">
        <f>AD1166+AC1167</f>
        <v>117.81981488996013</v>
      </c>
    </row>
    <row r="1168" spans="1:30" s="77" customFormat="1" ht="15.75" x14ac:dyDescent="0.25">
      <c r="A1168" s="9" t="s">
        <v>2482</v>
      </c>
      <c r="B1168" s="10">
        <v>375</v>
      </c>
      <c r="C1168" s="11">
        <v>-117.082544</v>
      </c>
      <c r="D1168" s="11">
        <v>46.783017000000001</v>
      </c>
      <c r="E1168" s="11">
        <v>493699.18459999998</v>
      </c>
      <c r="F1168" s="11">
        <v>5181055.3430000003</v>
      </c>
      <c r="G1168" s="11" t="s">
        <v>58</v>
      </c>
      <c r="H1168" s="12">
        <v>5</v>
      </c>
      <c r="I1168" s="12" t="s">
        <v>29</v>
      </c>
      <c r="J1168" s="13" t="s">
        <v>2476</v>
      </c>
      <c r="K1168" s="12">
        <v>16</v>
      </c>
      <c r="L1168" s="12" t="s">
        <v>2450</v>
      </c>
      <c r="M1168" s="12" t="s">
        <v>66</v>
      </c>
      <c r="N1168" s="12" t="s">
        <v>85</v>
      </c>
      <c r="O1168" s="12" t="s">
        <v>2477</v>
      </c>
      <c r="P1168" s="12">
        <v>135</v>
      </c>
      <c r="Q1168" s="12">
        <v>153</v>
      </c>
      <c r="R1168" s="12">
        <f t="shared" si="370"/>
        <v>18</v>
      </c>
      <c r="S1168" s="12">
        <f>S1167+R1168</f>
        <v>153</v>
      </c>
      <c r="T1168" s="14">
        <v>1.5757997230088179</v>
      </c>
      <c r="U1168" s="56">
        <v>-23.944430799999999</v>
      </c>
      <c r="W1168" s="57">
        <v>0.18499641605606881</v>
      </c>
      <c r="Y1168" s="57">
        <v>3.1102660082828925E-2</v>
      </c>
      <c r="AA1168" s="57">
        <f>W1168/Y1168</f>
        <v>5.9479290698418801</v>
      </c>
      <c r="AB1168" s="19">
        <v>7.32</v>
      </c>
      <c r="AC1168" s="17">
        <f>R1168*T1168*W1168</f>
        <v>5.2473114212179901</v>
      </c>
      <c r="AD1168" s="18">
        <f>AD1167+AC1168</f>
        <v>123.06712631117811</v>
      </c>
    </row>
    <row r="1170" spans="1:30" s="77" customFormat="1" ht="15.75" x14ac:dyDescent="0.25">
      <c r="A1170" s="9" t="s">
        <v>2489</v>
      </c>
      <c r="B1170" s="10">
        <v>377</v>
      </c>
      <c r="C1170" s="11">
        <v>-117.08170800000001</v>
      </c>
      <c r="D1170" s="11">
        <v>46.782856000000002</v>
      </c>
      <c r="E1170" s="11">
        <v>493762.98019999999</v>
      </c>
      <c r="F1170" s="11">
        <v>5181037.3859999999</v>
      </c>
      <c r="G1170" s="11" t="s">
        <v>58</v>
      </c>
      <c r="H1170" s="12">
        <v>1</v>
      </c>
      <c r="I1170" s="12" t="s">
        <v>59</v>
      </c>
      <c r="J1170" s="13" t="s">
        <v>2490</v>
      </c>
      <c r="K1170" s="12">
        <v>18</v>
      </c>
      <c r="L1170" s="12" t="s">
        <v>2450</v>
      </c>
      <c r="M1170" s="12" t="s">
        <v>31</v>
      </c>
      <c r="N1170" s="12" t="s">
        <v>31</v>
      </c>
      <c r="O1170" s="12" t="s">
        <v>2491</v>
      </c>
      <c r="P1170" s="12">
        <v>0</v>
      </c>
      <c r="Q1170" s="12">
        <v>21</v>
      </c>
      <c r="R1170" s="12">
        <f t="shared" ref="R1170:R1175" si="371">Q1170-P1170</f>
        <v>21</v>
      </c>
      <c r="S1170" s="12">
        <f>R1170</f>
        <v>21</v>
      </c>
      <c r="T1170" s="14">
        <v>1.1321434772545127</v>
      </c>
      <c r="U1170" s="56">
        <v>-26.284962399999991</v>
      </c>
      <c r="W1170" s="57">
        <v>2.2141935020126513</v>
      </c>
      <c r="Y1170" s="57">
        <v>0.18624784358826915</v>
      </c>
      <c r="AA1170" s="57">
        <f>W1170/Y1170</f>
        <v>11.888424903901075</v>
      </c>
      <c r="AB1170" s="19">
        <v>4.8</v>
      </c>
      <c r="AC1170" s="17">
        <f>R1170*T1170*W1170</f>
        <v>52.642479344341943</v>
      </c>
      <c r="AD1170" s="18">
        <f>AC1170</f>
        <v>52.642479344341943</v>
      </c>
    </row>
    <row r="1171" spans="1:30" s="77" customFormat="1" ht="15.75" x14ac:dyDescent="0.25">
      <c r="A1171" s="9" t="s">
        <v>2492</v>
      </c>
      <c r="B1171" s="10">
        <v>377</v>
      </c>
      <c r="C1171" s="11">
        <v>-117.08170800000001</v>
      </c>
      <c r="D1171" s="11">
        <v>46.782856000000002</v>
      </c>
      <c r="E1171" s="11">
        <v>493762.98019999999</v>
      </c>
      <c r="F1171" s="11">
        <v>5181037.3859999999</v>
      </c>
      <c r="G1171" s="11" t="s">
        <v>58</v>
      </c>
      <c r="H1171" s="12">
        <v>1</v>
      </c>
      <c r="I1171" s="12" t="s">
        <v>59</v>
      </c>
      <c r="J1171" s="13" t="s">
        <v>2490</v>
      </c>
      <c r="K1171" s="12">
        <v>18</v>
      </c>
      <c r="L1171" s="12" t="s">
        <v>2450</v>
      </c>
      <c r="M1171" s="12" t="s">
        <v>35</v>
      </c>
      <c r="N1171" s="12" t="s">
        <v>35</v>
      </c>
      <c r="O1171" s="12" t="s">
        <v>2491</v>
      </c>
      <c r="P1171" s="12">
        <v>21</v>
      </c>
      <c r="Q1171" s="12">
        <v>41</v>
      </c>
      <c r="R1171" s="12">
        <f t="shared" si="371"/>
        <v>20</v>
      </c>
      <c r="S1171" s="12">
        <f>S1170+R1171</f>
        <v>41</v>
      </c>
      <c r="T1171" s="14">
        <v>1.2335751487614792</v>
      </c>
      <c r="U1171" s="56">
        <v>-25.574498799999994</v>
      </c>
      <c r="W1171" s="57">
        <v>1.3569880818318321</v>
      </c>
      <c r="Y1171" s="57">
        <v>0.13177036411411411</v>
      </c>
      <c r="AA1171" s="57">
        <f>W1171/Y1171</f>
        <v>10.298128042331813</v>
      </c>
      <c r="AB1171" s="19">
        <v>6.08</v>
      </c>
      <c r="AC1171" s="17">
        <f>R1171*T1171*W1171</f>
        <v>33.47893549826513</v>
      </c>
      <c r="AD1171" s="18">
        <f>AD1170+AC1171</f>
        <v>86.121414842607066</v>
      </c>
    </row>
    <row r="1172" spans="1:30" s="77" customFormat="1" ht="15.75" x14ac:dyDescent="0.25">
      <c r="A1172" s="9" t="s">
        <v>2493</v>
      </c>
      <c r="B1172" s="10">
        <v>377</v>
      </c>
      <c r="C1172" s="11">
        <v>-117.08170800000001</v>
      </c>
      <c r="D1172" s="11">
        <v>46.782856000000002</v>
      </c>
      <c r="E1172" s="11">
        <v>493762.98019999999</v>
      </c>
      <c r="F1172" s="11">
        <v>5181037.3859999999</v>
      </c>
      <c r="G1172" s="11" t="s">
        <v>58</v>
      </c>
      <c r="H1172" s="12">
        <v>1</v>
      </c>
      <c r="I1172" s="12" t="s">
        <v>59</v>
      </c>
      <c r="J1172" s="13" t="s">
        <v>2490</v>
      </c>
      <c r="K1172" s="12">
        <v>18</v>
      </c>
      <c r="L1172" s="12" t="s">
        <v>2450</v>
      </c>
      <c r="M1172" s="12" t="s">
        <v>135</v>
      </c>
      <c r="N1172" s="12" t="s">
        <v>135</v>
      </c>
      <c r="O1172" s="12" t="s">
        <v>2491</v>
      </c>
      <c r="P1172" s="12">
        <v>41</v>
      </c>
      <c r="Q1172" s="12">
        <v>76</v>
      </c>
      <c r="R1172" s="12">
        <f t="shared" si="371"/>
        <v>35</v>
      </c>
      <c r="S1172" s="12">
        <f>S1171+R1172</f>
        <v>76</v>
      </c>
      <c r="T1172" s="14">
        <v>1.3924636494263238</v>
      </c>
      <c r="U1172" s="56">
        <v>-25.181847199999993</v>
      </c>
      <c r="W1172" s="57">
        <v>0.51042317729840447</v>
      </c>
      <c r="Y1172" s="57">
        <v>5.6676687258432168E-2</v>
      </c>
      <c r="AA1172" s="57">
        <f>W1172/Y1172</f>
        <v>9.0058752899758687</v>
      </c>
      <c r="AB1172" s="19">
        <v>6.95</v>
      </c>
      <c r="AC1172" s="17">
        <f>R1172*T1172*W1172</f>
        <v>24.876100207445052</v>
      </c>
      <c r="AD1172" s="18">
        <f>AD1171+AC1172</f>
        <v>110.99751505005212</v>
      </c>
    </row>
    <row r="1173" spans="1:30" s="77" customFormat="1" ht="15.75" x14ac:dyDescent="0.25">
      <c r="A1173" s="9" t="s">
        <v>2494</v>
      </c>
      <c r="B1173" s="10">
        <v>377</v>
      </c>
      <c r="C1173" s="11">
        <v>-117.08170800000001</v>
      </c>
      <c r="D1173" s="11">
        <v>46.782856000000002</v>
      </c>
      <c r="E1173" s="11">
        <v>493762.98019999999</v>
      </c>
      <c r="F1173" s="11">
        <v>5181037.3859999999</v>
      </c>
      <c r="G1173" s="11" t="s">
        <v>58</v>
      </c>
      <c r="H1173" s="12">
        <v>1</v>
      </c>
      <c r="I1173" s="12" t="s">
        <v>59</v>
      </c>
      <c r="J1173" s="13" t="s">
        <v>2490</v>
      </c>
      <c r="K1173" s="12">
        <v>18</v>
      </c>
      <c r="L1173" s="12" t="s">
        <v>2450</v>
      </c>
      <c r="M1173" s="12" t="s">
        <v>66</v>
      </c>
      <c r="N1173" s="12" t="s">
        <v>67</v>
      </c>
      <c r="O1173" s="12" t="s">
        <v>2491</v>
      </c>
      <c r="P1173" s="12">
        <v>76</v>
      </c>
      <c r="Q1173" s="12">
        <v>107</v>
      </c>
      <c r="R1173" s="12">
        <f t="shared" si="371"/>
        <v>31</v>
      </c>
      <c r="S1173" s="12">
        <f>S1172+R1173</f>
        <v>107</v>
      </c>
      <c r="T1173" s="14">
        <v>1.5272136121892659</v>
      </c>
      <c r="U1173" s="56">
        <v>-24.916320399999989</v>
      </c>
      <c r="W1173" s="57">
        <v>0.30612958494208503</v>
      </c>
      <c r="Y1173" s="57">
        <v>4.228499034749035E-2</v>
      </c>
      <c r="AA1173" s="57">
        <f>W1173/Y1173</f>
        <v>7.2396749396504019</v>
      </c>
      <c r="AB1173" s="19">
        <v>6.52</v>
      </c>
      <c r="AC1173" s="17">
        <f>R1173*T1173*W1173</f>
        <v>14.493283345739474</v>
      </c>
      <c r="AD1173" s="18">
        <f>AD1172+AC1173</f>
        <v>125.49079839579159</v>
      </c>
    </row>
    <row r="1174" spans="1:30" s="77" customFormat="1" ht="15.75" x14ac:dyDescent="0.25">
      <c r="A1174" s="9" t="s">
        <v>2495</v>
      </c>
      <c r="B1174" s="10">
        <v>377</v>
      </c>
      <c r="C1174" s="11">
        <v>-117.08170800000001</v>
      </c>
      <c r="D1174" s="11">
        <v>46.782856000000002</v>
      </c>
      <c r="E1174" s="11">
        <v>493762.98019999999</v>
      </c>
      <c r="F1174" s="11">
        <v>5181037.3859999999</v>
      </c>
      <c r="G1174" s="11" t="s">
        <v>58</v>
      </c>
      <c r="H1174" s="12">
        <v>1</v>
      </c>
      <c r="I1174" s="12" t="s">
        <v>59</v>
      </c>
      <c r="J1174" s="13" t="s">
        <v>2490</v>
      </c>
      <c r="K1174" s="12">
        <v>18</v>
      </c>
      <c r="L1174" s="12" t="s">
        <v>2450</v>
      </c>
      <c r="M1174" s="12" t="s">
        <v>66</v>
      </c>
      <c r="N1174" s="12" t="s">
        <v>69</v>
      </c>
      <c r="O1174" s="12" t="s">
        <v>2491</v>
      </c>
      <c r="P1174" s="12">
        <v>107</v>
      </c>
      <c r="Q1174" s="12">
        <v>133</v>
      </c>
      <c r="R1174" s="12">
        <f t="shared" si="371"/>
        <v>26</v>
      </c>
      <c r="S1174" s="12">
        <f>S1173+R1174</f>
        <v>133</v>
      </c>
      <c r="T1174" s="14">
        <v>1.6010662078646525</v>
      </c>
      <c r="U1174" s="56">
        <v>-24.762540399999992</v>
      </c>
      <c r="W1174" s="57">
        <v>0.32375732135884427</v>
      </c>
      <c r="Y1174" s="57">
        <v>4.6712221788363921E-2</v>
      </c>
      <c r="AA1174" s="57">
        <f>W1174/Y1174</f>
        <v>6.9308910808325681</v>
      </c>
      <c r="AB1174" s="19">
        <v>7</v>
      </c>
      <c r="AC1174" s="17">
        <f>R1174*T1174*W1174</f>
        <v>13.477279576186984</v>
      </c>
      <c r="AD1174" s="18">
        <f>AD1173+AC1174</f>
        <v>138.96807797197857</v>
      </c>
    </row>
    <row r="1175" spans="1:30" s="77" customFormat="1" ht="15.75" x14ac:dyDescent="0.25">
      <c r="A1175" s="9" t="s">
        <v>2496</v>
      </c>
      <c r="B1175" s="10">
        <v>377</v>
      </c>
      <c r="C1175" s="11">
        <v>-117.08170800000001</v>
      </c>
      <c r="D1175" s="11">
        <v>46.782856000000002</v>
      </c>
      <c r="E1175" s="11">
        <v>493762.98019999999</v>
      </c>
      <c r="F1175" s="11">
        <v>5181037.3859999999</v>
      </c>
      <c r="G1175" s="11" t="s">
        <v>58</v>
      </c>
      <c r="H1175" s="12">
        <v>1</v>
      </c>
      <c r="I1175" s="12" t="s">
        <v>59</v>
      </c>
      <c r="J1175" s="13" t="s">
        <v>2490</v>
      </c>
      <c r="K1175" s="12">
        <v>18</v>
      </c>
      <c r="L1175" s="12" t="s">
        <v>2450</v>
      </c>
      <c r="M1175" s="12" t="s">
        <v>66</v>
      </c>
      <c r="N1175" s="12" t="s">
        <v>85</v>
      </c>
      <c r="O1175" s="12" t="s">
        <v>2491</v>
      </c>
      <c r="P1175" s="12">
        <v>133</v>
      </c>
      <c r="Q1175" s="12">
        <v>153</v>
      </c>
      <c r="R1175" s="12">
        <f t="shared" si="371"/>
        <v>20</v>
      </c>
      <c r="S1175" s="12">
        <f>S1174+R1175</f>
        <v>153</v>
      </c>
      <c r="T1175" s="14">
        <v>1.5902328918676412</v>
      </c>
      <c r="U1175" s="56">
        <v>-24.743061599999997</v>
      </c>
      <c r="W1175" s="57">
        <v>0.26024489632053316</v>
      </c>
      <c r="Y1175" s="57">
        <v>3.9460425156071226E-2</v>
      </c>
      <c r="AA1175" s="57">
        <f>W1175/Y1175</f>
        <v>6.5950859700885127</v>
      </c>
      <c r="AB1175" s="19">
        <v>6.49</v>
      </c>
      <c r="AC1175" s="17">
        <f>R1175*T1175*W1175</f>
        <v>8.2769998813919177</v>
      </c>
      <c r="AD1175" s="18">
        <f>AD1174+AC1175</f>
        <v>147.2450778533705</v>
      </c>
    </row>
    <row r="1177" spans="1:30" s="77" customFormat="1" ht="15.75" x14ac:dyDescent="0.25">
      <c r="A1177" s="9" t="s">
        <v>2503</v>
      </c>
      <c r="B1177" s="10">
        <v>379</v>
      </c>
      <c r="C1177" s="11">
        <v>-117.080872</v>
      </c>
      <c r="D1177" s="11">
        <v>46.782997000000002</v>
      </c>
      <c r="E1177" s="11">
        <v>493826.81069999997</v>
      </c>
      <c r="F1177" s="11">
        <v>5181052.9879999999</v>
      </c>
      <c r="G1177" s="11" t="s">
        <v>58</v>
      </c>
      <c r="H1177" s="12">
        <v>2</v>
      </c>
      <c r="I1177" s="12" t="s">
        <v>59</v>
      </c>
      <c r="J1177" s="13" t="s">
        <v>2504</v>
      </c>
      <c r="K1177" s="12">
        <v>20</v>
      </c>
      <c r="L1177" s="12" t="s">
        <v>2450</v>
      </c>
      <c r="M1177" s="12" t="s">
        <v>31</v>
      </c>
      <c r="N1177" s="12" t="s">
        <v>31</v>
      </c>
      <c r="O1177" s="12" t="s">
        <v>2505</v>
      </c>
      <c r="P1177" s="12">
        <v>0</v>
      </c>
      <c r="Q1177" s="12">
        <v>15</v>
      </c>
      <c r="R1177" s="12">
        <f t="shared" ref="R1177:R1181" si="372">Q1177-P1177</f>
        <v>15</v>
      </c>
      <c r="S1177" s="12">
        <f>R1177</f>
        <v>15</v>
      </c>
      <c r="T1177" s="14">
        <v>1.3170071540854338</v>
      </c>
      <c r="U1177" s="56">
        <v>-26.351600399999995</v>
      </c>
      <c r="W1177" s="57">
        <v>1.5648868887177516</v>
      </c>
      <c r="Y1177" s="57">
        <v>0.13690652676164805</v>
      </c>
      <c r="AA1177" s="57">
        <f>W1177/Y1177</f>
        <v>11.430330793813747</v>
      </c>
      <c r="AB1177" s="19">
        <v>4.8499999999999996</v>
      </c>
      <c r="AC1177" s="17">
        <f>R1177*T1177*W1177</f>
        <v>30.914508416636622</v>
      </c>
      <c r="AD1177" s="18">
        <f>AC1177</f>
        <v>30.914508416636622</v>
      </c>
    </row>
    <row r="1178" spans="1:30" s="77" customFormat="1" ht="15.75" x14ac:dyDescent="0.25">
      <c r="A1178" s="9" t="s">
        <v>2506</v>
      </c>
      <c r="B1178" s="10">
        <v>379</v>
      </c>
      <c r="C1178" s="11">
        <v>-117.080872</v>
      </c>
      <c r="D1178" s="11">
        <v>46.782997000000002</v>
      </c>
      <c r="E1178" s="11">
        <v>493826.81069999997</v>
      </c>
      <c r="F1178" s="11">
        <v>5181052.9879999999</v>
      </c>
      <c r="G1178" s="11" t="s">
        <v>58</v>
      </c>
      <c r="H1178" s="12">
        <v>2</v>
      </c>
      <c r="I1178" s="12" t="s">
        <v>59</v>
      </c>
      <c r="J1178" s="13" t="s">
        <v>2504</v>
      </c>
      <c r="K1178" s="12">
        <v>20</v>
      </c>
      <c r="L1178" s="12" t="s">
        <v>2450</v>
      </c>
      <c r="M1178" s="12" t="s">
        <v>35</v>
      </c>
      <c r="N1178" s="12" t="s">
        <v>35</v>
      </c>
      <c r="O1178" s="12" t="s">
        <v>2505</v>
      </c>
      <c r="P1178" s="12">
        <v>15</v>
      </c>
      <c r="Q1178" s="12">
        <v>50</v>
      </c>
      <c r="R1178" s="12">
        <f t="shared" si="372"/>
        <v>35</v>
      </c>
      <c r="S1178" s="12">
        <f>S1177+R1178</f>
        <v>50</v>
      </c>
      <c r="T1178" s="14">
        <v>1.3246806959845074</v>
      </c>
      <c r="U1178" s="56">
        <v>-25.532465599999995</v>
      </c>
      <c r="W1178" s="57">
        <v>0.91846667256011327</v>
      </c>
      <c r="Y1178" s="57">
        <v>9.0162217114568607E-2</v>
      </c>
      <c r="AA1178" s="57">
        <f>W1178/Y1178</f>
        <v>10.186824392228765</v>
      </c>
      <c r="AB1178" s="19">
        <v>5.85</v>
      </c>
      <c r="AC1178" s="17">
        <f>R1178*T1178*W1178</f>
        <v>42.58362748659269</v>
      </c>
      <c r="AD1178" s="18">
        <f>AD1177+AC1178</f>
        <v>73.498135903229311</v>
      </c>
    </row>
    <row r="1179" spans="1:30" s="77" customFormat="1" ht="15.75" x14ac:dyDescent="0.25">
      <c r="A1179" s="9" t="s">
        <v>2507</v>
      </c>
      <c r="B1179" s="10">
        <v>379</v>
      </c>
      <c r="C1179" s="11">
        <v>-117.080872</v>
      </c>
      <c r="D1179" s="11">
        <v>46.782997000000002</v>
      </c>
      <c r="E1179" s="11">
        <v>493826.81069999997</v>
      </c>
      <c r="F1179" s="11">
        <v>5181052.9879999999</v>
      </c>
      <c r="G1179" s="11" t="s">
        <v>58</v>
      </c>
      <c r="H1179" s="12">
        <v>2</v>
      </c>
      <c r="I1179" s="12" t="s">
        <v>59</v>
      </c>
      <c r="J1179" s="13" t="s">
        <v>2504</v>
      </c>
      <c r="K1179" s="12">
        <v>20</v>
      </c>
      <c r="L1179" s="12" t="s">
        <v>2450</v>
      </c>
      <c r="M1179" s="12" t="s">
        <v>66</v>
      </c>
      <c r="N1179" s="12" t="s">
        <v>67</v>
      </c>
      <c r="O1179" s="12" t="s">
        <v>2505</v>
      </c>
      <c r="P1179" s="12">
        <v>50</v>
      </c>
      <c r="Q1179" s="12">
        <v>84</v>
      </c>
      <c r="R1179" s="12">
        <f t="shared" si="372"/>
        <v>34</v>
      </c>
      <c r="S1179" s="12">
        <f>S1178+R1179</f>
        <v>84</v>
      </c>
      <c r="T1179" s="14">
        <v>1.3632030465747909</v>
      </c>
      <c r="U1179" s="56">
        <v>-25.406365999999991</v>
      </c>
      <c r="W1179" s="57">
        <v>0.35079182754182753</v>
      </c>
      <c r="Y1179" s="57">
        <v>5.6769305019305022E-2</v>
      </c>
      <c r="AA1179" s="57">
        <f>W1179/Y1179</f>
        <v>6.1792517527304049</v>
      </c>
      <c r="AB1179" s="19">
        <v>6.45</v>
      </c>
      <c r="AC1179" s="17">
        <f>R1179*T1179*W1179</f>
        <v>16.258816592630971</v>
      </c>
      <c r="AD1179" s="18">
        <f>AD1178+AC1179</f>
        <v>89.756952495860276</v>
      </c>
    </row>
    <row r="1180" spans="1:30" s="77" customFormat="1" ht="15.75" x14ac:dyDescent="0.25">
      <c r="A1180" s="9" t="s">
        <v>2508</v>
      </c>
      <c r="B1180" s="10">
        <v>379</v>
      </c>
      <c r="C1180" s="11">
        <v>-117.080872</v>
      </c>
      <c r="D1180" s="11">
        <v>46.782997000000002</v>
      </c>
      <c r="E1180" s="11">
        <v>493826.81069999997</v>
      </c>
      <c r="F1180" s="11">
        <v>5181052.9879999999</v>
      </c>
      <c r="G1180" s="11" t="s">
        <v>58</v>
      </c>
      <c r="H1180" s="12">
        <v>2</v>
      </c>
      <c r="I1180" s="12" t="s">
        <v>59</v>
      </c>
      <c r="J1180" s="13" t="s">
        <v>2504</v>
      </c>
      <c r="K1180" s="12">
        <v>20</v>
      </c>
      <c r="L1180" s="12" t="s">
        <v>2450</v>
      </c>
      <c r="M1180" s="12" t="s">
        <v>66</v>
      </c>
      <c r="N1180" s="12" t="s">
        <v>69</v>
      </c>
      <c r="O1180" s="12" t="s">
        <v>2505</v>
      </c>
      <c r="P1180" s="12">
        <v>84</v>
      </c>
      <c r="Q1180" s="12">
        <v>120</v>
      </c>
      <c r="R1180" s="12">
        <f t="shared" si="372"/>
        <v>36</v>
      </c>
      <c r="S1180" s="12">
        <f>S1179+R1180</f>
        <v>120</v>
      </c>
      <c r="T1180" s="14">
        <v>1.5799098441520329</v>
      </c>
      <c r="U1180" s="56">
        <v>-24.542122399999997</v>
      </c>
      <c r="W1180" s="57">
        <v>0.2475796066836547</v>
      </c>
      <c r="Y1180" s="57">
        <v>3.5908303993464182E-2</v>
      </c>
      <c r="AA1180" s="57">
        <f>W1180/Y1180</f>
        <v>6.8947730510668972</v>
      </c>
      <c r="AB1180" s="19">
        <v>6.86</v>
      </c>
      <c r="AC1180" s="17">
        <f>R1180*T1180*W1180</f>
        <v>14.081524481188602</v>
      </c>
      <c r="AD1180" s="18">
        <f>AD1179+AC1180</f>
        <v>103.83847697704888</v>
      </c>
    </row>
    <row r="1181" spans="1:30" s="77" customFormat="1" ht="15.75" x14ac:dyDescent="0.25">
      <c r="A1181" s="9" t="s">
        <v>2509</v>
      </c>
      <c r="B1181" s="10">
        <v>379</v>
      </c>
      <c r="C1181" s="11">
        <v>-117.080872</v>
      </c>
      <c r="D1181" s="11">
        <v>46.782997000000002</v>
      </c>
      <c r="E1181" s="11">
        <v>493826.81069999997</v>
      </c>
      <c r="F1181" s="11">
        <v>5181052.9879999999</v>
      </c>
      <c r="G1181" s="11" t="s">
        <v>58</v>
      </c>
      <c r="H1181" s="12">
        <v>2</v>
      </c>
      <c r="I1181" s="12" t="s">
        <v>59</v>
      </c>
      <c r="J1181" s="13" t="s">
        <v>2504</v>
      </c>
      <c r="K1181" s="12">
        <v>20</v>
      </c>
      <c r="L1181" s="12" t="s">
        <v>2450</v>
      </c>
      <c r="M1181" s="12" t="s">
        <v>66</v>
      </c>
      <c r="N1181" s="12" t="s">
        <v>85</v>
      </c>
      <c r="O1181" s="12" t="s">
        <v>2505</v>
      </c>
      <c r="P1181" s="12">
        <v>120</v>
      </c>
      <c r="Q1181" s="12">
        <v>153</v>
      </c>
      <c r="R1181" s="12">
        <f t="shared" si="372"/>
        <v>33</v>
      </c>
      <c r="S1181" s="12">
        <f>S1180+R1181</f>
        <v>153</v>
      </c>
      <c r="T1181" s="14">
        <v>1.5289798676331048</v>
      </c>
      <c r="U1181" s="56">
        <v>-24.029522399999998</v>
      </c>
      <c r="W1181" s="57">
        <v>0.20799093626081691</v>
      </c>
      <c r="Y1181" s="57">
        <v>3.3997030844060708E-2</v>
      </c>
      <c r="AA1181" s="57">
        <f>W1181/Y1181</f>
        <v>6.1179147442269359</v>
      </c>
      <c r="AB1181" s="19">
        <v>7.06</v>
      </c>
      <c r="AC1181" s="17">
        <f>R1181*T1181*W1181</f>
        <v>10.494460488367329</v>
      </c>
      <c r="AD1181" s="18">
        <f>AD1180+AC1181</f>
        <v>114.33293746541621</v>
      </c>
    </row>
    <row r="1183" spans="1:30" s="77" customFormat="1" ht="15.75" x14ac:dyDescent="0.25">
      <c r="A1183" s="9" t="s">
        <v>2516</v>
      </c>
      <c r="B1183" s="10">
        <v>381</v>
      </c>
      <c r="C1183" s="11">
        <v>-117.08003600000001</v>
      </c>
      <c r="D1183" s="11">
        <v>46.783116</v>
      </c>
      <c r="E1183" s="11">
        <v>493890.6385</v>
      </c>
      <c r="F1183" s="11">
        <v>5181066.1459999997</v>
      </c>
      <c r="G1183" s="11" t="s">
        <v>512</v>
      </c>
      <c r="H1183" s="12">
        <v>3</v>
      </c>
      <c r="I1183" s="12" t="s">
        <v>59</v>
      </c>
      <c r="J1183" s="13" t="s">
        <v>2517</v>
      </c>
      <c r="K1183" s="12">
        <v>22</v>
      </c>
      <c r="L1183" s="12" t="s">
        <v>2450</v>
      </c>
      <c r="M1183" s="12" t="s">
        <v>31</v>
      </c>
      <c r="N1183" s="12" t="s">
        <v>31</v>
      </c>
      <c r="O1183" s="12" t="s">
        <v>2518</v>
      </c>
      <c r="P1183" s="12">
        <v>0</v>
      </c>
      <c r="Q1183" s="12">
        <v>19</v>
      </c>
      <c r="R1183" s="12">
        <f t="shared" ref="R1183:R1189" si="373">Q1183-P1183</f>
        <v>19</v>
      </c>
      <c r="S1183" s="12">
        <f>R1183</f>
        <v>19</v>
      </c>
      <c r="T1183" s="14">
        <v>1.3564817682602002</v>
      </c>
      <c r="U1183" s="56">
        <v>-26.437717199999994</v>
      </c>
      <c r="W1183" s="57">
        <v>1.8468272167661295</v>
      </c>
      <c r="Y1183" s="57">
        <v>0.15664395470137682</v>
      </c>
      <c r="AA1183" s="57">
        <f>W1183/Y1183</f>
        <v>11.789968021982638</v>
      </c>
      <c r="AB1183" s="19">
        <v>4.68</v>
      </c>
      <c r="AC1183" s="17">
        <f>R1183*T1183*W1183</f>
        <v>47.598561524729682</v>
      </c>
      <c r="AD1183" s="18">
        <f>AC1183</f>
        <v>47.598561524729682</v>
      </c>
    </row>
    <row r="1184" spans="1:30" s="77" customFormat="1" ht="15.75" x14ac:dyDescent="0.25">
      <c r="A1184" s="9" t="s">
        <v>2519</v>
      </c>
      <c r="B1184" s="10">
        <v>381</v>
      </c>
      <c r="C1184" s="11">
        <v>-117.08003600000001</v>
      </c>
      <c r="D1184" s="11">
        <v>46.783116</v>
      </c>
      <c r="E1184" s="11">
        <v>493890.6385</v>
      </c>
      <c r="F1184" s="11">
        <v>5181066.1459999997</v>
      </c>
      <c r="G1184" s="11" t="s">
        <v>512</v>
      </c>
      <c r="H1184" s="12">
        <v>3</v>
      </c>
      <c r="I1184" s="12" t="s">
        <v>59</v>
      </c>
      <c r="J1184" s="13" t="s">
        <v>2517</v>
      </c>
      <c r="K1184" s="12">
        <v>22</v>
      </c>
      <c r="L1184" s="12" t="s">
        <v>2450</v>
      </c>
      <c r="M1184" s="12" t="s">
        <v>35</v>
      </c>
      <c r="N1184" s="12" t="s">
        <v>2520</v>
      </c>
      <c r="O1184" s="12" t="s">
        <v>2518</v>
      </c>
      <c r="P1184" s="12">
        <v>19</v>
      </c>
      <c r="Q1184" s="12">
        <v>33</v>
      </c>
      <c r="R1184" s="12">
        <f t="shared" si="373"/>
        <v>14</v>
      </c>
      <c r="S1184" s="12">
        <f>S1183+R1184</f>
        <v>33</v>
      </c>
      <c r="T1184" s="14">
        <v>1.4465159364607696</v>
      </c>
      <c r="U1184" s="56">
        <v>-25.633960399999992</v>
      </c>
      <c r="W1184" s="57">
        <v>1.5339256198347111</v>
      </c>
      <c r="Y1184" s="57">
        <v>0.13025030872993254</v>
      </c>
      <c r="AA1184" s="57">
        <f>W1184/Y1184</f>
        <v>11.776752276382151</v>
      </c>
      <c r="AB1184" s="19">
        <v>5.81</v>
      </c>
      <c r="AC1184" s="17">
        <f>R1184*T1184*W1184</f>
        <v>31.06386996210923</v>
      </c>
      <c r="AD1184" s="18">
        <f>AD1183+AC1184</f>
        <v>78.662431486838912</v>
      </c>
    </row>
    <row r="1185" spans="1:30" s="77" customFormat="1" ht="15.75" x14ac:dyDescent="0.25">
      <c r="A1185" s="9" t="s">
        <v>2521</v>
      </c>
      <c r="B1185" s="10">
        <v>381</v>
      </c>
      <c r="C1185" s="11">
        <v>-117.08003600000001</v>
      </c>
      <c r="D1185" s="11">
        <v>46.783116</v>
      </c>
      <c r="E1185" s="11">
        <v>493890.6385</v>
      </c>
      <c r="F1185" s="11">
        <v>5181066.1459999997</v>
      </c>
      <c r="G1185" s="11" t="s">
        <v>512</v>
      </c>
      <c r="H1185" s="12">
        <v>3</v>
      </c>
      <c r="I1185" s="12" t="s">
        <v>59</v>
      </c>
      <c r="J1185" s="13" t="s">
        <v>2517</v>
      </c>
      <c r="K1185" s="12">
        <v>22</v>
      </c>
      <c r="L1185" s="12" t="s">
        <v>2450</v>
      </c>
      <c r="M1185" s="12" t="s">
        <v>35</v>
      </c>
      <c r="N1185" s="12" t="s">
        <v>2522</v>
      </c>
      <c r="O1185" s="12" t="s">
        <v>2518</v>
      </c>
      <c r="P1185" s="12">
        <v>33</v>
      </c>
      <c r="Q1185" s="12">
        <v>59</v>
      </c>
      <c r="R1185" s="12">
        <f t="shared" si="373"/>
        <v>26</v>
      </c>
      <c r="S1185" s="12">
        <f>S1184+R1185</f>
        <v>59</v>
      </c>
      <c r="T1185" s="14">
        <v>1.3623816162265368</v>
      </c>
      <c r="U1185" s="56">
        <v>-25.170569999999998</v>
      </c>
      <c r="W1185" s="57">
        <v>0.9746384530036456</v>
      </c>
      <c r="Y1185" s="57">
        <v>9.290600729117135E-2</v>
      </c>
      <c r="AA1185" s="57">
        <f>W1185/Y1185</f>
        <v>10.490585931102254</v>
      </c>
      <c r="AB1185" s="19">
        <v>6.24</v>
      </c>
      <c r="AC1185" s="17">
        <f>R1185*T1185*W1185</f>
        <v>34.523567281830594</v>
      </c>
      <c r="AD1185" s="18">
        <f>AD1184+AC1185</f>
        <v>113.18599876866951</v>
      </c>
    </row>
    <row r="1186" spans="1:30" s="77" customFormat="1" ht="15.75" x14ac:dyDescent="0.25">
      <c r="A1186" s="9" t="s">
        <v>2523</v>
      </c>
      <c r="B1186" s="10">
        <v>381</v>
      </c>
      <c r="C1186" s="11">
        <v>-117.08003600000001</v>
      </c>
      <c r="D1186" s="11">
        <v>46.783116</v>
      </c>
      <c r="E1186" s="11">
        <v>493890.6385</v>
      </c>
      <c r="F1186" s="11">
        <v>5181066.1459999997</v>
      </c>
      <c r="G1186" s="11" t="s">
        <v>512</v>
      </c>
      <c r="H1186" s="12">
        <v>3</v>
      </c>
      <c r="I1186" s="12" t="s">
        <v>59</v>
      </c>
      <c r="J1186" s="13" t="s">
        <v>2517</v>
      </c>
      <c r="K1186" s="12">
        <v>22</v>
      </c>
      <c r="L1186" s="12" t="s">
        <v>2450</v>
      </c>
      <c r="M1186" s="12" t="s">
        <v>66</v>
      </c>
      <c r="N1186" s="33" t="s">
        <v>66</v>
      </c>
      <c r="O1186" s="33" t="s">
        <v>2518</v>
      </c>
      <c r="P1186" s="33">
        <v>59</v>
      </c>
      <c r="Q1186" s="33">
        <v>69</v>
      </c>
      <c r="R1186" s="12">
        <f t="shared" si="373"/>
        <v>10</v>
      </c>
      <c r="S1186" s="12">
        <f>S1185+R1186</f>
        <v>69</v>
      </c>
      <c r="T1186" s="14">
        <v>1.5983881198799335</v>
      </c>
      <c r="U1186" s="56">
        <v>-25.524263999999995</v>
      </c>
      <c r="W1186" s="57">
        <v>0.6463157213994698</v>
      </c>
      <c r="Y1186" s="57">
        <v>6.5360861411110402E-2</v>
      </c>
      <c r="AA1186" s="57">
        <f>W1186/Y1186</f>
        <v>9.8884211047072501</v>
      </c>
      <c r="AB1186" s="19">
        <v>6.45</v>
      </c>
      <c r="AC1186" s="17">
        <f>R1186*T1186*W1186</f>
        <v>10.330633707765415</v>
      </c>
      <c r="AD1186" s="18">
        <f>AD1185+AC1186</f>
        <v>123.51663247643492</v>
      </c>
    </row>
    <row r="1187" spans="1:30" s="77" customFormat="1" ht="15.75" x14ac:dyDescent="0.25">
      <c r="A1187" s="9" t="s">
        <v>2524</v>
      </c>
      <c r="B1187" s="10">
        <v>381</v>
      </c>
      <c r="C1187" s="11">
        <v>-117.08003600000001</v>
      </c>
      <c r="D1187" s="11">
        <v>46.783116</v>
      </c>
      <c r="E1187" s="11">
        <v>493890.6385</v>
      </c>
      <c r="F1187" s="11">
        <v>5181066.1459999997</v>
      </c>
      <c r="G1187" s="11" t="s">
        <v>512</v>
      </c>
      <c r="H1187" s="12">
        <v>3</v>
      </c>
      <c r="I1187" s="12" t="s">
        <v>59</v>
      </c>
      <c r="J1187" s="13" t="s">
        <v>2517</v>
      </c>
      <c r="K1187" s="12">
        <v>22</v>
      </c>
      <c r="L1187" s="12" t="s">
        <v>2450</v>
      </c>
      <c r="M1187" s="12" t="s">
        <v>165</v>
      </c>
      <c r="N1187" s="33" t="s">
        <v>165</v>
      </c>
      <c r="O1187" s="33" t="s">
        <v>2518</v>
      </c>
      <c r="P1187" s="33">
        <v>69</v>
      </c>
      <c r="Q1187" s="33">
        <v>89</v>
      </c>
      <c r="R1187" s="12">
        <f t="shared" si="373"/>
        <v>20</v>
      </c>
      <c r="S1187" s="12">
        <f>S1186+R1187</f>
        <v>89</v>
      </c>
      <c r="T1187" s="14">
        <v>1.6688266161780256</v>
      </c>
      <c r="U1187" s="56">
        <v>-25.323324799999995</v>
      </c>
      <c r="W1187" s="57">
        <v>0.34496860301315574</v>
      </c>
      <c r="Y1187" s="57">
        <v>3.7835159850058496E-2</v>
      </c>
      <c r="AA1187" s="57">
        <f>W1187/Y1187</f>
        <v>9.1176726721989088</v>
      </c>
      <c r="AB1187" s="19">
        <v>6.68</v>
      </c>
      <c r="AC1187" s="17">
        <f>R1187*T1187*W1187</f>
        <v>11.513855729082106</v>
      </c>
      <c r="AD1187" s="18">
        <f>AD1186+AC1187</f>
        <v>135.03048820551703</v>
      </c>
    </row>
    <row r="1188" spans="1:30" s="77" customFormat="1" ht="15.75" x14ac:dyDescent="0.25">
      <c r="A1188" s="21" t="s">
        <v>2525</v>
      </c>
      <c r="B1188" s="38">
        <v>381</v>
      </c>
      <c r="C1188" s="11">
        <v>-117.08003600000001</v>
      </c>
      <c r="D1188" s="11">
        <v>46.783116</v>
      </c>
      <c r="E1188" s="11">
        <v>493890.6385</v>
      </c>
      <c r="F1188" s="11">
        <v>5181066.1459999997</v>
      </c>
      <c r="G1188" s="11" t="s">
        <v>512</v>
      </c>
      <c r="H1188" s="33">
        <v>3</v>
      </c>
      <c r="I1188" s="33" t="s">
        <v>59</v>
      </c>
      <c r="J1188" s="35" t="s">
        <v>2517</v>
      </c>
      <c r="K1188" s="33">
        <v>22</v>
      </c>
      <c r="L1188" s="33" t="s">
        <v>2450</v>
      </c>
      <c r="M1188" s="33" t="s">
        <v>165</v>
      </c>
      <c r="N1188" s="33" t="s">
        <v>217</v>
      </c>
      <c r="O1188" s="33" t="s">
        <v>2518</v>
      </c>
      <c r="P1188" s="33">
        <v>89</v>
      </c>
      <c r="Q1188" s="33">
        <v>118</v>
      </c>
      <c r="R1188" s="12">
        <f t="shared" si="373"/>
        <v>29</v>
      </c>
      <c r="S1188" s="12">
        <f t="shared" ref="S1188:S1189" si="374">S1187+R1188</f>
        <v>118</v>
      </c>
      <c r="T1188" s="14">
        <v>1.5932215868404469</v>
      </c>
      <c r="U1188" s="56">
        <v>-25.663691199999995</v>
      </c>
      <c r="W1188" s="57">
        <v>0.19988570633485062</v>
      </c>
      <c r="Y1188" s="57">
        <v>3.4465403804488266E-2</v>
      </c>
      <c r="AA1188" s="57">
        <f>W1188/Y1188</f>
        <v>5.7996043646765703</v>
      </c>
      <c r="AB1188" s="19">
        <v>6.62</v>
      </c>
      <c r="AC1188" s="17">
        <f>R1188*T1188*W1188</f>
        <v>9.2354044447724934</v>
      </c>
      <c r="AD1188" s="18">
        <f t="shared" ref="AD1188:AD1189" si="375">AD1187+AC1188</f>
        <v>144.26589265028952</v>
      </c>
    </row>
    <row r="1189" spans="1:30" s="77" customFormat="1" ht="15.75" x14ac:dyDescent="0.25">
      <c r="A1189" s="21" t="s">
        <v>2526</v>
      </c>
      <c r="B1189" s="38">
        <v>381</v>
      </c>
      <c r="C1189" s="11">
        <v>-117.08003600000001</v>
      </c>
      <c r="D1189" s="11">
        <v>46.783116</v>
      </c>
      <c r="E1189" s="11">
        <v>493890.6385</v>
      </c>
      <c r="F1189" s="11">
        <v>5181066.1459999997</v>
      </c>
      <c r="G1189" s="11" t="s">
        <v>512</v>
      </c>
      <c r="H1189" s="33">
        <v>3</v>
      </c>
      <c r="I1189" s="33" t="s">
        <v>59</v>
      </c>
      <c r="J1189" s="35" t="s">
        <v>2517</v>
      </c>
      <c r="K1189" s="33">
        <v>22</v>
      </c>
      <c r="L1189" s="33" t="s">
        <v>2450</v>
      </c>
      <c r="M1189" s="33" t="s">
        <v>37</v>
      </c>
      <c r="N1189" s="33" t="s">
        <v>37</v>
      </c>
      <c r="O1189" s="33" t="s">
        <v>2518</v>
      </c>
      <c r="P1189" s="33">
        <v>118</v>
      </c>
      <c r="Q1189" s="33">
        <v>153</v>
      </c>
      <c r="R1189" s="12">
        <f t="shared" si="373"/>
        <v>35</v>
      </c>
      <c r="S1189" s="12">
        <f t="shared" si="374"/>
        <v>153</v>
      </c>
      <c r="T1189" s="14">
        <v>1.6491869443320213</v>
      </c>
      <c r="U1189" s="56">
        <v>-25.354080799999998</v>
      </c>
      <c r="W1189" s="57">
        <v>0.13213240603503973</v>
      </c>
      <c r="Y1189" s="57">
        <v>2.882187511876259E-2</v>
      </c>
      <c r="AA1189" s="57">
        <f>W1189/Y1189</f>
        <v>4.5844486346075239</v>
      </c>
      <c r="AB1189" s="19">
        <v>6.58</v>
      </c>
      <c r="AC1189" s="17">
        <f>R1189*T1189*W1189</f>
        <v>7.6268863634657782</v>
      </c>
      <c r="AD1189" s="18">
        <f t="shared" si="375"/>
        <v>151.8927790137553</v>
      </c>
    </row>
    <row r="1191" spans="1:30" s="77" customFormat="1" ht="15.75" x14ac:dyDescent="0.25">
      <c r="A1191" s="9" t="s">
        <v>2533</v>
      </c>
      <c r="B1191" s="10">
        <v>395</v>
      </c>
      <c r="C1191" s="11">
        <v>-117.08349800000001</v>
      </c>
      <c r="D1191" s="11">
        <v>46.783313</v>
      </c>
      <c r="E1191" s="11">
        <v>493626.39799999999</v>
      </c>
      <c r="F1191" s="11">
        <v>5181088.3119999999</v>
      </c>
      <c r="G1191" s="11" t="s">
        <v>2534</v>
      </c>
      <c r="H1191" s="12">
        <v>2</v>
      </c>
      <c r="I1191" s="12" t="s">
        <v>29</v>
      </c>
      <c r="J1191" s="13" t="s">
        <v>2535</v>
      </c>
      <c r="K1191" s="12">
        <v>14</v>
      </c>
      <c r="L1191" s="12" t="s">
        <v>2536</v>
      </c>
      <c r="M1191" s="12" t="s">
        <v>31</v>
      </c>
      <c r="N1191" s="12" t="s">
        <v>1174</v>
      </c>
      <c r="O1191" s="12" t="s">
        <v>2537</v>
      </c>
      <c r="P1191" s="12">
        <v>0</v>
      </c>
      <c r="Q1191" s="12">
        <v>11</v>
      </c>
      <c r="R1191" s="12">
        <f t="shared" ref="R1191:R1196" si="376">Q1191-P1191</f>
        <v>11</v>
      </c>
      <c r="S1191" s="12">
        <f>R1191</f>
        <v>11</v>
      </c>
      <c r="T1191" s="14">
        <v>1.2717700743799107</v>
      </c>
      <c r="U1191" s="56">
        <v>-26.343398799999996</v>
      </c>
      <c r="W1191" s="57">
        <v>1.9653705931340799</v>
      </c>
      <c r="Y1191" s="57">
        <v>0.16692837975386329</v>
      </c>
      <c r="AA1191" s="57">
        <f>W1191/Y1191</f>
        <v>11.77373551478801</v>
      </c>
      <c r="AB1191" s="19">
        <v>4.45</v>
      </c>
      <c r="AC1191" s="17">
        <f>R1191*T1191*W1191</f>
        <v>27.494494559556401</v>
      </c>
      <c r="AD1191" s="18">
        <f>AC1191</f>
        <v>27.494494559556401</v>
      </c>
    </row>
    <row r="1192" spans="1:30" s="77" customFormat="1" ht="15.75" x14ac:dyDescent="0.25">
      <c r="A1192" s="9" t="s">
        <v>2538</v>
      </c>
      <c r="B1192" s="10">
        <v>395</v>
      </c>
      <c r="C1192" s="11">
        <v>-117.08349800000001</v>
      </c>
      <c r="D1192" s="11">
        <v>46.783313</v>
      </c>
      <c r="E1192" s="11">
        <v>493626.39799999999</v>
      </c>
      <c r="F1192" s="11">
        <v>5181088.3119999999</v>
      </c>
      <c r="G1192" s="11" t="s">
        <v>2534</v>
      </c>
      <c r="H1192" s="12">
        <v>2</v>
      </c>
      <c r="I1192" s="12" t="s">
        <v>29</v>
      </c>
      <c r="J1192" s="13" t="s">
        <v>2535</v>
      </c>
      <c r="K1192" s="12">
        <v>14</v>
      </c>
      <c r="L1192" s="12" t="s">
        <v>2536</v>
      </c>
      <c r="M1192" s="12" t="s">
        <v>31</v>
      </c>
      <c r="N1192" s="12" t="s">
        <v>1177</v>
      </c>
      <c r="O1192" s="12" t="s">
        <v>2537</v>
      </c>
      <c r="P1192" s="12">
        <v>11</v>
      </c>
      <c r="Q1192" s="12">
        <v>32</v>
      </c>
      <c r="R1192" s="12">
        <f t="shared" si="376"/>
        <v>21</v>
      </c>
      <c r="S1192" s="12">
        <f>S1191+R1192</f>
        <v>32</v>
      </c>
      <c r="T1192" s="14">
        <v>1.4642491602167305</v>
      </c>
      <c r="U1192" s="56">
        <v>-25.718026799999997</v>
      </c>
      <c r="W1192" s="57">
        <v>1.4740304736024845</v>
      </c>
      <c r="Y1192" s="57">
        <v>0.12330114518633541</v>
      </c>
      <c r="AA1192" s="57">
        <f>W1192/Y1192</f>
        <v>11.954718436514902</v>
      </c>
      <c r="AB1192" s="19">
        <v>5.54</v>
      </c>
      <c r="AC1192" s="17">
        <f>R1192*T1192*W1192</f>
        <v>45.325305545232453</v>
      </c>
      <c r="AD1192" s="18">
        <f>AD1191+AC1192</f>
        <v>72.819800104788854</v>
      </c>
    </row>
    <row r="1193" spans="1:30" s="77" customFormat="1" ht="15.75" x14ac:dyDescent="0.25">
      <c r="A1193" s="9" t="s">
        <v>2539</v>
      </c>
      <c r="B1193" s="10">
        <v>395</v>
      </c>
      <c r="C1193" s="11">
        <v>-117.08349800000001</v>
      </c>
      <c r="D1193" s="11">
        <v>46.783313</v>
      </c>
      <c r="E1193" s="11">
        <v>493626.39799999999</v>
      </c>
      <c r="F1193" s="11">
        <v>5181088.3119999999</v>
      </c>
      <c r="G1193" s="11" t="s">
        <v>2534</v>
      </c>
      <c r="H1193" s="12">
        <v>2</v>
      </c>
      <c r="I1193" s="12" t="s">
        <v>29</v>
      </c>
      <c r="J1193" s="13" t="s">
        <v>2535</v>
      </c>
      <c r="K1193" s="12">
        <v>14</v>
      </c>
      <c r="L1193" s="12" t="s">
        <v>2536</v>
      </c>
      <c r="M1193" s="12" t="s">
        <v>35</v>
      </c>
      <c r="N1193" s="12" t="s">
        <v>2520</v>
      </c>
      <c r="O1193" s="12" t="s">
        <v>2537</v>
      </c>
      <c r="P1193" s="12">
        <v>32</v>
      </c>
      <c r="Q1193" s="12">
        <v>53</v>
      </c>
      <c r="R1193" s="12">
        <f t="shared" si="376"/>
        <v>21</v>
      </c>
      <c r="S1193" s="12">
        <f>S1192+R1193</f>
        <v>53</v>
      </c>
      <c r="T1193" s="14">
        <v>1.2027211157089548</v>
      </c>
      <c r="U1193" s="56">
        <v>-25.506835599999995</v>
      </c>
      <c r="W1193" s="57">
        <v>1.2084188357785142</v>
      </c>
      <c r="Y1193" s="57">
        <v>0.10833885470894462</v>
      </c>
      <c r="AA1193" s="57">
        <f>W1193/Y1193</f>
        <v>11.154066922942516</v>
      </c>
      <c r="AB1193" s="19">
        <v>6.27</v>
      </c>
      <c r="AC1193" s="17">
        <f>R1193*T1193*W1193</f>
        <v>30.521207858636267</v>
      </c>
      <c r="AD1193" s="18">
        <f>AD1192+AC1193</f>
        <v>103.34100796342511</v>
      </c>
    </row>
    <row r="1194" spans="1:30" s="77" customFormat="1" ht="15.75" x14ac:dyDescent="0.25">
      <c r="A1194" s="9" t="s">
        <v>2540</v>
      </c>
      <c r="B1194" s="10">
        <v>395</v>
      </c>
      <c r="C1194" s="11">
        <v>-117.08349800000001</v>
      </c>
      <c r="D1194" s="11">
        <v>46.783313</v>
      </c>
      <c r="E1194" s="11">
        <v>493626.39799999999</v>
      </c>
      <c r="F1194" s="11">
        <v>5181088.3119999999</v>
      </c>
      <c r="G1194" s="11" t="s">
        <v>2534</v>
      </c>
      <c r="H1194" s="12">
        <v>2</v>
      </c>
      <c r="I1194" s="12" t="s">
        <v>29</v>
      </c>
      <c r="J1194" s="13" t="s">
        <v>2535</v>
      </c>
      <c r="K1194" s="12">
        <v>14</v>
      </c>
      <c r="L1194" s="12" t="s">
        <v>2536</v>
      </c>
      <c r="M1194" s="12" t="s">
        <v>35</v>
      </c>
      <c r="N1194" s="33" t="s">
        <v>2522</v>
      </c>
      <c r="O1194" s="33" t="s">
        <v>2537</v>
      </c>
      <c r="P1194" s="33">
        <v>53</v>
      </c>
      <c r="Q1194" s="33">
        <v>84</v>
      </c>
      <c r="R1194" s="12">
        <f t="shared" si="376"/>
        <v>31</v>
      </c>
      <c r="S1194" s="12">
        <f>S1193+R1194</f>
        <v>84</v>
      </c>
      <c r="T1194" s="14">
        <v>1.5822038911658256</v>
      </c>
      <c r="U1194" s="56">
        <v>-25.138820500000001</v>
      </c>
      <c r="W1194" s="57">
        <v>0.75575637337565715</v>
      </c>
      <c r="Y1194" s="57">
        <v>8.0254604371259475E-2</v>
      </c>
      <c r="AA1194" s="57">
        <f>W1194/Y1194</f>
        <v>9.4169845991578551</v>
      </c>
      <c r="AB1194" s="19">
        <v>6.59</v>
      </c>
      <c r="AC1194" s="17">
        <f>R1194*T1194*W1194</f>
        <v>37.068580916578455</v>
      </c>
      <c r="AD1194" s="18">
        <f>AD1193+AC1194</f>
        <v>140.40958888000358</v>
      </c>
    </row>
    <row r="1195" spans="1:30" s="77" customFormat="1" ht="15.75" x14ac:dyDescent="0.25">
      <c r="A1195" s="9" t="s">
        <v>2541</v>
      </c>
      <c r="B1195" s="10">
        <v>395</v>
      </c>
      <c r="C1195" s="11">
        <v>-117.08349800000001</v>
      </c>
      <c r="D1195" s="11">
        <v>46.783313</v>
      </c>
      <c r="E1195" s="11">
        <v>493626.39799999999</v>
      </c>
      <c r="F1195" s="11">
        <v>5181088.3119999999</v>
      </c>
      <c r="G1195" s="11" t="s">
        <v>2534</v>
      </c>
      <c r="H1195" s="12">
        <v>2</v>
      </c>
      <c r="I1195" s="12" t="s">
        <v>29</v>
      </c>
      <c r="J1195" s="13" t="s">
        <v>2535</v>
      </c>
      <c r="K1195" s="12">
        <v>14</v>
      </c>
      <c r="L1195" s="12" t="s">
        <v>2536</v>
      </c>
      <c r="M1195" s="12" t="s">
        <v>66</v>
      </c>
      <c r="N1195" s="33" t="s">
        <v>1571</v>
      </c>
      <c r="O1195" s="33" t="s">
        <v>2537</v>
      </c>
      <c r="P1195" s="33">
        <v>84</v>
      </c>
      <c r="Q1195" s="33">
        <v>112</v>
      </c>
      <c r="R1195" s="12">
        <f t="shared" si="376"/>
        <v>28</v>
      </c>
      <c r="S1195" s="12">
        <f>S1194+R1195</f>
        <v>112</v>
      </c>
      <c r="T1195" s="14">
        <v>1.5651272235697127</v>
      </c>
      <c r="U1195" s="56">
        <v>-25.049776000000001</v>
      </c>
      <c r="W1195" s="57">
        <v>0.27032787526654539</v>
      </c>
      <c r="Y1195" s="57">
        <v>3.1800966410391852E-2</v>
      </c>
      <c r="AA1195" s="57">
        <f>W1195/Y1195</f>
        <v>8.5006182446772502</v>
      </c>
      <c r="AB1195" s="19">
        <v>6.77</v>
      </c>
      <c r="AC1195" s="17">
        <f>R1195*T1195*W1195</f>
        <v>11.846730472343978</v>
      </c>
      <c r="AD1195" s="18">
        <f>AD1194+AC1195</f>
        <v>152.25631935234756</v>
      </c>
    </row>
    <row r="1196" spans="1:30" s="77" customFormat="1" ht="15.75" x14ac:dyDescent="0.25">
      <c r="A1196" s="9" t="s">
        <v>2542</v>
      </c>
      <c r="B1196" s="10">
        <v>395</v>
      </c>
      <c r="C1196" s="11">
        <v>-117.08349800000001</v>
      </c>
      <c r="D1196" s="11">
        <v>46.783313</v>
      </c>
      <c r="E1196" s="11">
        <v>493626.39799999999</v>
      </c>
      <c r="F1196" s="11">
        <v>5181088.3119999999</v>
      </c>
      <c r="G1196" s="11" t="s">
        <v>2534</v>
      </c>
      <c r="H1196" s="12">
        <v>2</v>
      </c>
      <c r="I1196" s="12" t="s">
        <v>29</v>
      </c>
      <c r="J1196" s="13" t="s">
        <v>2535</v>
      </c>
      <c r="K1196" s="12">
        <v>14</v>
      </c>
      <c r="L1196" s="12" t="s">
        <v>2536</v>
      </c>
      <c r="M1196" s="12" t="s">
        <v>66</v>
      </c>
      <c r="N1196" s="12" t="s">
        <v>85</v>
      </c>
      <c r="O1196" s="12" t="s">
        <v>2537</v>
      </c>
      <c r="P1196" s="12">
        <v>112</v>
      </c>
      <c r="Q1196" s="12">
        <v>153</v>
      </c>
      <c r="R1196" s="12">
        <f t="shared" si="376"/>
        <v>41</v>
      </c>
      <c r="S1196" s="12">
        <f>S1195+R1196</f>
        <v>153</v>
      </c>
      <c r="T1196" s="14">
        <v>1.5826450969052437</v>
      </c>
      <c r="U1196" s="56">
        <v>-24.909556500000008</v>
      </c>
      <c r="W1196" s="57">
        <v>0.23923094280019555</v>
      </c>
      <c r="Y1196" s="57">
        <v>3.3321236508593123E-2</v>
      </c>
      <c r="AA1196" s="57">
        <f>W1196/Y1196</f>
        <v>7.179533770858141</v>
      </c>
      <c r="AB1196" s="19">
        <v>6.78</v>
      </c>
      <c r="AC1196" s="17">
        <f>R1196*T1196*W1196</f>
        <v>15.52332482468068</v>
      </c>
      <c r="AD1196" s="18">
        <f>AD1195+AC1196</f>
        <v>167.77964417702825</v>
      </c>
    </row>
    <row r="1198" spans="1:30" s="77" customFormat="1" ht="15.75" x14ac:dyDescent="0.25">
      <c r="A1198" s="9" t="s">
        <v>2549</v>
      </c>
      <c r="B1198" s="10">
        <v>397</v>
      </c>
      <c r="C1198" s="11">
        <v>-117.082662</v>
      </c>
      <c r="D1198" s="11">
        <v>46.783302999999997</v>
      </c>
      <c r="E1198" s="11">
        <v>493690.2107</v>
      </c>
      <c r="F1198" s="11">
        <v>5181087.1330000004</v>
      </c>
      <c r="G1198" s="11" t="s">
        <v>58</v>
      </c>
      <c r="H1198" s="12">
        <v>4</v>
      </c>
      <c r="I1198" s="12" t="s">
        <v>29</v>
      </c>
      <c r="J1198" s="13" t="s">
        <v>2550</v>
      </c>
      <c r="K1198" s="12">
        <v>16</v>
      </c>
      <c r="L1198" s="12" t="s">
        <v>2536</v>
      </c>
      <c r="M1198" s="12" t="s">
        <v>31</v>
      </c>
      <c r="N1198" s="12" t="s">
        <v>31</v>
      </c>
      <c r="O1198" s="12" t="s">
        <v>2551</v>
      </c>
      <c r="P1198" s="12">
        <v>0</v>
      </c>
      <c r="Q1198" s="12">
        <v>9</v>
      </c>
      <c r="R1198" s="12">
        <f t="shared" ref="R1198:R1204" si="377">Q1198-P1198</f>
        <v>9</v>
      </c>
      <c r="S1198" s="12">
        <f>R1198</f>
        <v>9</v>
      </c>
      <c r="T1198" s="14">
        <v>1.308330999201605</v>
      </c>
      <c r="U1198" s="56">
        <v>-26.264670500000008</v>
      </c>
      <c r="W1198" s="57">
        <v>1.7597460408046799</v>
      </c>
      <c r="Y1198" s="57">
        <v>0.14748228468159985</v>
      </c>
      <c r="AA1198" s="57">
        <f>W1198/Y1198</f>
        <v>11.931914701510106</v>
      </c>
      <c r="AB1198" s="19">
        <v>4.97</v>
      </c>
      <c r="AC1198" s="17">
        <f>R1198*T1198*W1198</f>
        <v>20.720972663163497</v>
      </c>
      <c r="AD1198" s="18">
        <f>AC1198</f>
        <v>20.720972663163497</v>
      </c>
    </row>
    <row r="1199" spans="1:30" s="77" customFormat="1" ht="15.75" x14ac:dyDescent="0.25">
      <c r="A1199" s="9" t="s">
        <v>2552</v>
      </c>
      <c r="B1199" s="10">
        <v>397</v>
      </c>
      <c r="C1199" s="11">
        <v>-117.082662</v>
      </c>
      <c r="D1199" s="11">
        <v>46.783302999999997</v>
      </c>
      <c r="E1199" s="11">
        <v>493690.2107</v>
      </c>
      <c r="F1199" s="11">
        <v>5181087.1330000004</v>
      </c>
      <c r="G1199" s="11" t="s">
        <v>58</v>
      </c>
      <c r="H1199" s="12">
        <v>4</v>
      </c>
      <c r="I1199" s="12" t="s">
        <v>29</v>
      </c>
      <c r="J1199" s="13" t="s">
        <v>2550</v>
      </c>
      <c r="K1199" s="12">
        <v>16</v>
      </c>
      <c r="L1199" s="12" t="s">
        <v>2536</v>
      </c>
      <c r="M1199" s="12" t="s">
        <v>29</v>
      </c>
      <c r="N1199" s="33" t="s">
        <v>29</v>
      </c>
      <c r="O1199" s="33" t="s">
        <v>2551</v>
      </c>
      <c r="P1199" s="33">
        <v>9</v>
      </c>
      <c r="Q1199" s="33">
        <v>22</v>
      </c>
      <c r="R1199" s="12">
        <f t="shared" si="377"/>
        <v>13</v>
      </c>
      <c r="S1199" s="12">
        <f>S1198+R1199</f>
        <v>22</v>
      </c>
      <c r="T1199" s="14">
        <v>1.4901646714974335</v>
      </c>
      <c r="U1199" s="56">
        <v>-25.753944000000004</v>
      </c>
      <c r="W1199" s="57">
        <v>1.2327616443522535</v>
      </c>
      <c r="Y1199" s="57">
        <v>0.10687252498585706</v>
      </c>
      <c r="AA1199" s="57">
        <f>W1199/Y1199</f>
        <v>11.534879002020311</v>
      </c>
      <c r="AB1199" s="19">
        <v>5.35</v>
      </c>
      <c r="AC1199" s="17">
        <f>R1199*T1199*W1199</f>
        <v>23.881232060280556</v>
      </c>
      <c r="AD1199" s="18">
        <f>AD1198+AC1199</f>
        <v>44.602204723444054</v>
      </c>
    </row>
    <row r="1200" spans="1:30" s="77" customFormat="1" ht="15.75" x14ac:dyDescent="0.25">
      <c r="A1200" s="9" t="s">
        <v>2553</v>
      </c>
      <c r="B1200" s="10">
        <v>397</v>
      </c>
      <c r="C1200" s="11">
        <v>-117.082662</v>
      </c>
      <c r="D1200" s="11">
        <v>46.783302999999997</v>
      </c>
      <c r="E1200" s="11">
        <v>493690.2107</v>
      </c>
      <c r="F1200" s="11">
        <v>5181087.1330000004</v>
      </c>
      <c r="G1200" s="11" t="s">
        <v>58</v>
      </c>
      <c r="H1200" s="12">
        <v>4</v>
      </c>
      <c r="I1200" s="12" t="s">
        <v>29</v>
      </c>
      <c r="J1200" s="13" t="s">
        <v>2550</v>
      </c>
      <c r="K1200" s="12">
        <v>16</v>
      </c>
      <c r="L1200" s="12" t="s">
        <v>2536</v>
      </c>
      <c r="M1200" s="12" t="s">
        <v>64</v>
      </c>
      <c r="N1200" s="33" t="s">
        <v>64</v>
      </c>
      <c r="O1200" s="33" t="s">
        <v>2551</v>
      </c>
      <c r="P1200" s="33">
        <v>22</v>
      </c>
      <c r="Q1200" s="33">
        <v>46</v>
      </c>
      <c r="R1200" s="12">
        <f t="shared" si="377"/>
        <v>24</v>
      </c>
      <c r="S1200" s="12">
        <f>S1199+R1200</f>
        <v>46</v>
      </c>
      <c r="T1200" s="14">
        <v>1.3504856450444127</v>
      </c>
      <c r="U1200" s="56">
        <v>-25.136773500000004</v>
      </c>
      <c r="W1200" s="57">
        <v>0.53067016169782721</v>
      </c>
      <c r="Y1200" s="57">
        <v>5.9380368873168256E-2</v>
      </c>
      <c r="AA1200" s="57">
        <f>W1200/Y1200</f>
        <v>8.9367946304155925</v>
      </c>
      <c r="AB1200" s="19">
        <v>6.18</v>
      </c>
      <c r="AC1200" s="17">
        <f>R1200*T1200*W1200</f>
        <v>17.199898455031512</v>
      </c>
      <c r="AD1200" s="18">
        <f>AD1199+AC1200</f>
        <v>61.802103178475562</v>
      </c>
    </row>
    <row r="1201" spans="1:30" s="77" customFormat="1" ht="15.75" x14ac:dyDescent="0.25">
      <c r="A1201" s="9" t="s">
        <v>2554</v>
      </c>
      <c r="B1201" s="10">
        <v>397</v>
      </c>
      <c r="C1201" s="11">
        <v>-117.082662</v>
      </c>
      <c r="D1201" s="11">
        <v>46.783302999999997</v>
      </c>
      <c r="E1201" s="11">
        <v>493690.2107</v>
      </c>
      <c r="F1201" s="11">
        <v>5181087.1330000004</v>
      </c>
      <c r="G1201" s="11" t="s">
        <v>58</v>
      </c>
      <c r="H1201" s="12">
        <v>4</v>
      </c>
      <c r="I1201" s="12" t="s">
        <v>29</v>
      </c>
      <c r="J1201" s="13" t="s">
        <v>2550</v>
      </c>
      <c r="K1201" s="12">
        <v>16</v>
      </c>
      <c r="L1201" s="12" t="s">
        <v>2536</v>
      </c>
      <c r="M1201" s="12" t="s">
        <v>66</v>
      </c>
      <c r="N1201" s="33" t="s">
        <v>67</v>
      </c>
      <c r="O1201" s="33" t="s">
        <v>2551</v>
      </c>
      <c r="P1201" s="33">
        <v>46</v>
      </c>
      <c r="Q1201" s="33">
        <v>67</v>
      </c>
      <c r="R1201" s="12">
        <f t="shared" si="377"/>
        <v>21</v>
      </c>
      <c r="S1201" s="12">
        <f>S1200+R1201</f>
        <v>67</v>
      </c>
      <c r="T1201" s="14">
        <v>1.4078225751101172</v>
      </c>
      <c r="U1201" s="56">
        <v>-25.051823000000006</v>
      </c>
      <c r="W1201" s="57">
        <v>0.43767047571730217</v>
      </c>
      <c r="Y1201" s="57">
        <v>5.0699292013414485E-2</v>
      </c>
      <c r="AA1201" s="57">
        <f>W1201/Y1201</f>
        <v>8.6326743103532753</v>
      </c>
      <c r="AB1201" s="19">
        <v>6.58</v>
      </c>
      <c r="AC1201" s="17">
        <f>R1201*T1201*W1201</f>
        <v>12.93940989965405</v>
      </c>
      <c r="AD1201" s="18">
        <f>AD1200+AC1201</f>
        <v>74.741513078129614</v>
      </c>
    </row>
    <row r="1202" spans="1:30" s="77" customFormat="1" ht="15.75" x14ac:dyDescent="0.25">
      <c r="A1202" s="9" t="s">
        <v>2555</v>
      </c>
      <c r="B1202" s="10">
        <v>397</v>
      </c>
      <c r="C1202" s="11">
        <v>-117.082662</v>
      </c>
      <c r="D1202" s="11">
        <v>46.783302999999997</v>
      </c>
      <c r="E1202" s="11">
        <v>493690.2107</v>
      </c>
      <c r="F1202" s="11">
        <v>5181087.1330000004</v>
      </c>
      <c r="G1202" s="11" t="s">
        <v>58</v>
      </c>
      <c r="H1202" s="12">
        <v>4</v>
      </c>
      <c r="I1202" s="12" t="s">
        <v>29</v>
      </c>
      <c r="J1202" s="13" t="s">
        <v>2550</v>
      </c>
      <c r="K1202" s="12">
        <v>16</v>
      </c>
      <c r="L1202" s="12" t="s">
        <v>2536</v>
      </c>
      <c r="M1202" s="12" t="s">
        <v>66</v>
      </c>
      <c r="N1202" s="33" t="s">
        <v>69</v>
      </c>
      <c r="O1202" s="33" t="s">
        <v>2551</v>
      </c>
      <c r="P1202" s="33">
        <v>67</v>
      </c>
      <c r="Q1202" s="33">
        <v>94</v>
      </c>
      <c r="R1202" s="12">
        <f t="shared" si="377"/>
        <v>27</v>
      </c>
      <c r="S1202" s="12">
        <f>S1201+R1202</f>
        <v>94</v>
      </c>
      <c r="T1202" s="14">
        <v>1.4363549406933491</v>
      </c>
      <c r="U1202" s="56">
        <v>-24.611718000000003</v>
      </c>
      <c r="W1202" s="57">
        <v>0.26071768513230537</v>
      </c>
      <c r="Y1202" s="57">
        <v>3.328455168475157E-2</v>
      </c>
      <c r="AA1202" s="57">
        <f>W1202/Y1202</f>
        <v>7.8329937444146562</v>
      </c>
      <c r="AB1202" s="19">
        <v>6.89</v>
      </c>
      <c r="AC1202" s="17">
        <f>R1202*T1202*W1202</f>
        <v>10.111044649479833</v>
      </c>
      <c r="AD1202" s="18">
        <f>AD1201+AC1202</f>
        <v>84.852557727609451</v>
      </c>
    </row>
    <row r="1203" spans="1:30" s="77" customFormat="1" ht="15.75" x14ac:dyDescent="0.25">
      <c r="A1203" s="9" t="s">
        <v>2556</v>
      </c>
      <c r="B1203" s="10">
        <v>397</v>
      </c>
      <c r="C1203" s="11">
        <v>-117.082662</v>
      </c>
      <c r="D1203" s="11">
        <v>46.783302999999997</v>
      </c>
      <c r="E1203" s="11">
        <v>493690.2107</v>
      </c>
      <c r="F1203" s="11">
        <v>5181087.1330000004</v>
      </c>
      <c r="G1203" s="11" t="s">
        <v>58</v>
      </c>
      <c r="H1203" s="12">
        <v>4</v>
      </c>
      <c r="I1203" s="12" t="s">
        <v>29</v>
      </c>
      <c r="J1203" s="13" t="s">
        <v>2550</v>
      </c>
      <c r="K1203" s="12">
        <v>16</v>
      </c>
      <c r="L1203" s="12" t="s">
        <v>2536</v>
      </c>
      <c r="M1203" s="12" t="s">
        <v>66</v>
      </c>
      <c r="N1203" s="33" t="s">
        <v>200</v>
      </c>
      <c r="O1203" s="33" t="s">
        <v>2551</v>
      </c>
      <c r="P1203" s="33">
        <v>94</v>
      </c>
      <c r="Q1203" s="33">
        <v>128</v>
      </c>
      <c r="R1203" s="12">
        <f t="shared" si="377"/>
        <v>34</v>
      </c>
      <c r="S1203" s="12">
        <f t="shared" ref="S1203:S1204" si="378">S1202+R1203</f>
        <v>128</v>
      </c>
      <c r="T1203" s="14">
        <v>1.5252104909445281</v>
      </c>
      <c r="U1203" s="56">
        <v>-24.404971000000003</v>
      </c>
      <c r="W1203" s="57">
        <v>0.20520708341397331</v>
      </c>
      <c r="Y1203" s="57">
        <v>3.0219469711631503E-2</v>
      </c>
      <c r="AA1203" s="57">
        <f>W1203/Y1203</f>
        <v>6.7905587150322795</v>
      </c>
      <c r="AB1203" s="19">
        <v>7.13</v>
      </c>
      <c r="AC1203" s="17">
        <f>R1203*T1203*W1203</f>
        <v>10.641455878930113</v>
      </c>
      <c r="AD1203" s="18">
        <f t="shared" ref="AD1203" si="379">AD1202+AC1203</f>
        <v>95.494013606539568</v>
      </c>
    </row>
    <row r="1204" spans="1:30" s="77" customFormat="1" ht="15.75" x14ac:dyDescent="0.25">
      <c r="A1204" s="9" t="s">
        <v>2557</v>
      </c>
      <c r="B1204" s="10">
        <v>397</v>
      </c>
      <c r="C1204" s="11">
        <v>-117.082662</v>
      </c>
      <c r="D1204" s="11">
        <v>46.783302999999997</v>
      </c>
      <c r="E1204" s="11">
        <v>493690.2107</v>
      </c>
      <c r="F1204" s="11">
        <v>5181087.1330000004</v>
      </c>
      <c r="G1204" s="11" t="s">
        <v>58</v>
      </c>
      <c r="H1204" s="12">
        <v>4</v>
      </c>
      <c r="I1204" s="12" t="s">
        <v>29</v>
      </c>
      <c r="J1204" s="13" t="s">
        <v>2550</v>
      </c>
      <c r="K1204" s="12">
        <v>16</v>
      </c>
      <c r="L1204" s="12" t="s">
        <v>2536</v>
      </c>
      <c r="M1204" s="12" t="s">
        <v>66</v>
      </c>
      <c r="N1204" s="33" t="s">
        <v>85</v>
      </c>
      <c r="O1204" s="33" t="s">
        <v>2551</v>
      </c>
      <c r="P1204" s="33">
        <v>128</v>
      </c>
      <c r="Q1204" s="33">
        <v>149</v>
      </c>
      <c r="R1204" s="12">
        <f t="shared" si="377"/>
        <v>21</v>
      </c>
      <c r="S1204" s="12">
        <f t="shared" si="378"/>
        <v>149</v>
      </c>
      <c r="T1204" s="14">
        <v>1.54501082032735</v>
      </c>
      <c r="U1204" s="56">
        <v>-24.359937000000002</v>
      </c>
      <c r="W1204" s="57">
        <v>0.21213888517322427</v>
      </c>
      <c r="Y1204" s="57">
        <v>3.4966654564216236E-2</v>
      </c>
      <c r="AA1204" s="57">
        <f>W1204/Y1204</f>
        <v>6.066891094303327</v>
      </c>
      <c r="AB1204" s="19">
        <v>7.11</v>
      </c>
      <c r="AC1204" s="17">
        <f>R1204*T1204*W1204</f>
        <v>6.8828943331010679</v>
      </c>
      <c r="AD1204" s="18">
        <f>AD1203+AC1204</f>
        <v>102.37690793964063</v>
      </c>
    </row>
    <row r="1206" spans="1:30" s="77" customFormat="1" ht="15.75" x14ac:dyDescent="0.25">
      <c r="A1206" s="9" t="s">
        <v>2565</v>
      </c>
      <c r="B1206" s="10">
        <v>399</v>
      </c>
      <c r="C1206" s="11">
        <v>-117.08182600000001</v>
      </c>
      <c r="D1206" s="11">
        <v>46.783141999999998</v>
      </c>
      <c r="E1206" s="11">
        <v>493754.00599999999</v>
      </c>
      <c r="F1206" s="11">
        <v>5181069.176</v>
      </c>
      <c r="G1206" s="11" t="s">
        <v>512</v>
      </c>
      <c r="H1206" s="12">
        <v>6</v>
      </c>
      <c r="I1206" s="12" t="s">
        <v>29</v>
      </c>
      <c r="J1206" s="13" t="s">
        <v>2566</v>
      </c>
      <c r="K1206" s="12">
        <v>18</v>
      </c>
      <c r="L1206" s="12" t="s">
        <v>2536</v>
      </c>
      <c r="M1206" s="12" t="s">
        <v>31</v>
      </c>
      <c r="N1206" s="12" t="s">
        <v>31</v>
      </c>
      <c r="O1206" s="12" t="s">
        <v>2567</v>
      </c>
      <c r="P1206" s="12">
        <v>0</v>
      </c>
      <c r="Q1206" s="12">
        <v>18</v>
      </c>
      <c r="R1206" s="12">
        <f t="shared" ref="R1206:R1210" si="380">Q1206-P1206</f>
        <v>18</v>
      </c>
      <c r="S1206" s="12">
        <f>R1206</f>
        <v>18</v>
      </c>
      <c r="T1206" s="14">
        <v>1.1967705681714786</v>
      </c>
      <c r="U1206" s="56">
        <v>-26.406936999999999</v>
      </c>
      <c r="W1206" s="57">
        <v>1.9371152130007983</v>
      </c>
      <c r="Y1206" s="57">
        <v>0.15849748720116483</v>
      </c>
      <c r="AA1206" s="57">
        <f>W1206/Y1206</f>
        <v>12.221740844018642</v>
      </c>
      <c r="AB1206" s="19">
        <v>4.9400000000000004</v>
      </c>
      <c r="AC1206" s="17">
        <f>R1206*T1206*W1206</f>
        <v>41.72908453337844</v>
      </c>
      <c r="AD1206" s="18">
        <f>AC1206</f>
        <v>41.72908453337844</v>
      </c>
    </row>
    <row r="1207" spans="1:30" s="77" customFormat="1" ht="15.75" x14ac:dyDescent="0.25">
      <c r="A1207" s="9" t="s">
        <v>2568</v>
      </c>
      <c r="B1207" s="10">
        <v>399</v>
      </c>
      <c r="C1207" s="11">
        <v>-117.08182600000001</v>
      </c>
      <c r="D1207" s="11">
        <v>46.783141999999998</v>
      </c>
      <c r="E1207" s="11">
        <v>493754.00599999999</v>
      </c>
      <c r="F1207" s="11">
        <v>5181069.176</v>
      </c>
      <c r="G1207" s="11" t="s">
        <v>512</v>
      </c>
      <c r="H1207" s="12">
        <v>6</v>
      </c>
      <c r="I1207" s="12" t="s">
        <v>29</v>
      </c>
      <c r="J1207" s="13" t="s">
        <v>2566</v>
      </c>
      <c r="K1207" s="12">
        <v>18</v>
      </c>
      <c r="L1207" s="12" t="s">
        <v>2536</v>
      </c>
      <c r="M1207" s="12" t="s">
        <v>29</v>
      </c>
      <c r="N1207" s="12" t="s">
        <v>29</v>
      </c>
      <c r="O1207" s="12" t="s">
        <v>2567</v>
      </c>
      <c r="P1207" s="12">
        <v>18</v>
      </c>
      <c r="Q1207" s="12">
        <v>38</v>
      </c>
      <c r="R1207" s="12">
        <f t="shared" si="380"/>
        <v>20</v>
      </c>
      <c r="S1207" s="12">
        <f>S1206+R1207</f>
        <v>38</v>
      </c>
      <c r="T1207" s="14">
        <v>1.4011851982051318</v>
      </c>
      <c r="U1207" s="56">
        <v>-25.670017000000001</v>
      </c>
      <c r="W1207" s="57">
        <v>1.192421978827735</v>
      </c>
      <c r="Y1207" s="57">
        <v>0.11052884835708721</v>
      </c>
      <c r="AA1207" s="57">
        <f>W1207/Y1207</f>
        <v>10.788332607749242</v>
      </c>
      <c r="AB1207" s="19">
        <v>6.1</v>
      </c>
      <c r="AC1207" s="17">
        <f>R1207*T1207*W1207</f>
        <v>33.416080534957906</v>
      </c>
      <c r="AD1207" s="18">
        <f>AD1206+AC1207</f>
        <v>75.145165068336354</v>
      </c>
    </row>
    <row r="1208" spans="1:30" s="77" customFormat="1" ht="15.75" x14ac:dyDescent="0.25">
      <c r="A1208" s="9" t="s">
        <v>2569</v>
      </c>
      <c r="B1208" s="10">
        <v>399</v>
      </c>
      <c r="C1208" s="11">
        <v>-117.08182600000001</v>
      </c>
      <c r="D1208" s="11">
        <v>46.783141999999998</v>
      </c>
      <c r="E1208" s="11">
        <v>493754.00599999999</v>
      </c>
      <c r="F1208" s="11">
        <v>5181069.176</v>
      </c>
      <c r="G1208" s="11" t="s">
        <v>512</v>
      </c>
      <c r="H1208" s="12">
        <v>6</v>
      </c>
      <c r="I1208" s="12" t="s">
        <v>29</v>
      </c>
      <c r="J1208" s="13" t="s">
        <v>2566</v>
      </c>
      <c r="K1208" s="12">
        <v>18</v>
      </c>
      <c r="L1208" s="12" t="s">
        <v>2536</v>
      </c>
      <c r="M1208" s="12" t="s">
        <v>66</v>
      </c>
      <c r="N1208" s="33" t="s">
        <v>66</v>
      </c>
      <c r="O1208" s="33" t="s">
        <v>2567</v>
      </c>
      <c r="P1208" s="33">
        <v>38</v>
      </c>
      <c r="Q1208" s="33">
        <v>54</v>
      </c>
      <c r="R1208" s="12">
        <f t="shared" si="380"/>
        <v>16</v>
      </c>
      <c r="S1208" s="12">
        <f>S1207+R1208</f>
        <v>54</v>
      </c>
      <c r="T1208" s="14">
        <v>1.343957805581659</v>
      </c>
      <c r="U1208" s="56">
        <v>-25.096857000000007</v>
      </c>
      <c r="W1208" s="57">
        <v>0.61310213940648728</v>
      </c>
      <c r="Y1208" s="57">
        <v>7.3370976849237726E-2</v>
      </c>
      <c r="AA1208" s="57">
        <f>W1208/Y1208</f>
        <v>8.3561943119046393</v>
      </c>
      <c r="AB1208" s="19">
        <v>6.58</v>
      </c>
      <c r="AC1208" s="17">
        <f>R1208*T1208*W1208</f>
        <v>13.183734493986609</v>
      </c>
      <c r="AD1208" s="18">
        <f>AD1207+AC1208</f>
        <v>88.32889956232296</v>
      </c>
    </row>
    <row r="1209" spans="1:30" s="77" customFormat="1" ht="15.75" x14ac:dyDescent="0.25">
      <c r="A1209" s="9" t="s">
        <v>2570</v>
      </c>
      <c r="B1209" s="10">
        <v>399</v>
      </c>
      <c r="C1209" s="11">
        <v>-117.08182600000001</v>
      </c>
      <c r="D1209" s="11">
        <v>46.783141999999998</v>
      </c>
      <c r="E1209" s="11">
        <v>493754.00599999999</v>
      </c>
      <c r="F1209" s="11">
        <v>5181069.176</v>
      </c>
      <c r="G1209" s="11" t="s">
        <v>512</v>
      </c>
      <c r="H1209" s="12">
        <v>6</v>
      </c>
      <c r="I1209" s="12" t="s">
        <v>29</v>
      </c>
      <c r="J1209" s="13" t="s">
        <v>2566</v>
      </c>
      <c r="K1209" s="12">
        <v>18</v>
      </c>
      <c r="L1209" s="12" t="s">
        <v>2536</v>
      </c>
      <c r="M1209" s="12" t="s">
        <v>165</v>
      </c>
      <c r="N1209" s="33" t="s">
        <v>165</v>
      </c>
      <c r="O1209" s="33" t="s">
        <v>2567</v>
      </c>
      <c r="P1209" s="33">
        <v>54</v>
      </c>
      <c r="Q1209" s="33">
        <v>99</v>
      </c>
      <c r="R1209" s="12">
        <f t="shared" si="380"/>
        <v>45</v>
      </c>
      <c r="S1209" s="12">
        <f>S1208+R1209</f>
        <v>99</v>
      </c>
      <c r="T1209" s="14">
        <v>1.5707432378376691</v>
      </c>
      <c r="U1209" s="56">
        <v>-24.521650000000001</v>
      </c>
      <c r="W1209" s="57">
        <v>0.24858135159905453</v>
      </c>
      <c r="Y1209" s="57">
        <v>3.4022237229270169E-2</v>
      </c>
      <c r="AA1209" s="57">
        <f>W1209/Y1209</f>
        <v>7.3064375491801545</v>
      </c>
      <c r="AB1209" s="19">
        <v>7.01</v>
      </c>
      <c r="AC1209" s="17">
        <f>R1209*T1209*W1209</f>
        <v>17.570586468454334</v>
      </c>
      <c r="AD1209" s="18">
        <f>AD1208+AC1209</f>
        <v>105.8994860307773</v>
      </c>
    </row>
    <row r="1210" spans="1:30" s="77" customFormat="1" ht="15.75" x14ac:dyDescent="0.25">
      <c r="A1210" s="9" t="s">
        <v>2571</v>
      </c>
      <c r="B1210" s="10">
        <v>399</v>
      </c>
      <c r="C1210" s="11">
        <v>-117.08182600000001</v>
      </c>
      <c r="D1210" s="11">
        <v>46.783141999999998</v>
      </c>
      <c r="E1210" s="11">
        <v>493754.00599999999</v>
      </c>
      <c r="F1210" s="11">
        <v>5181069.176</v>
      </c>
      <c r="G1210" s="11" t="s">
        <v>512</v>
      </c>
      <c r="H1210" s="12">
        <v>6</v>
      </c>
      <c r="I1210" s="12" t="s">
        <v>29</v>
      </c>
      <c r="J1210" s="13" t="s">
        <v>2566</v>
      </c>
      <c r="K1210" s="12">
        <v>18</v>
      </c>
      <c r="L1210" s="12" t="s">
        <v>2536</v>
      </c>
      <c r="M1210" s="12" t="s">
        <v>37</v>
      </c>
      <c r="N1210" s="33" t="s">
        <v>219</v>
      </c>
      <c r="O1210" s="33" t="s">
        <v>2567</v>
      </c>
      <c r="P1210" s="33">
        <v>99</v>
      </c>
      <c r="Q1210" s="33">
        <v>153</v>
      </c>
      <c r="R1210" s="12">
        <f t="shared" si="380"/>
        <v>54</v>
      </c>
      <c r="S1210" s="12">
        <f>S1209+R1210</f>
        <v>153</v>
      </c>
      <c r="T1210" s="14">
        <v>1.6594140933717316</v>
      </c>
      <c r="U1210" s="56">
        <v>-23.987383000000001</v>
      </c>
      <c r="W1210" s="57">
        <v>0.21710814259201977</v>
      </c>
      <c r="Y1210" s="57">
        <v>3.4610849056603769E-2</v>
      </c>
      <c r="AA1210" s="57">
        <f>W1210/Y1210</f>
        <v>6.2728349205462619</v>
      </c>
      <c r="AB1210" s="19">
        <v>6.81</v>
      </c>
      <c r="AC1210" s="17">
        <f>R1210*T1210*W1210</f>
        <v>19.454704826559684</v>
      </c>
      <c r="AD1210" s="18">
        <f>AD1209+AC1210</f>
        <v>125.35419085733699</v>
      </c>
    </row>
    <row r="1211" spans="1:30" x14ac:dyDescent="0.25">
      <c r="N1211" s="61"/>
      <c r="O1211" s="61"/>
      <c r="P1211" s="61"/>
      <c r="Q1211" s="61"/>
    </row>
    <row r="1212" spans="1:30" s="77" customFormat="1" ht="15.75" x14ac:dyDescent="0.25">
      <c r="A1212" s="9" t="s">
        <v>2576</v>
      </c>
      <c r="B1212" s="10">
        <v>401</v>
      </c>
      <c r="C1212" s="11">
        <v>-117.08099</v>
      </c>
      <c r="D1212" s="11">
        <v>46.783282999999997</v>
      </c>
      <c r="E1212" s="11">
        <v>493817.83620000002</v>
      </c>
      <c r="F1212" s="11">
        <v>5181084.7779999999</v>
      </c>
      <c r="G1212" s="11" t="s">
        <v>512</v>
      </c>
      <c r="H1212" s="12">
        <v>1</v>
      </c>
      <c r="I1212" s="12" t="s">
        <v>59</v>
      </c>
      <c r="J1212" s="13" t="s">
        <v>2577</v>
      </c>
      <c r="K1212" s="12">
        <v>20</v>
      </c>
      <c r="L1212" s="12" t="s">
        <v>2536</v>
      </c>
      <c r="M1212" s="12" t="s">
        <v>31</v>
      </c>
      <c r="N1212" s="12" t="s">
        <v>31</v>
      </c>
      <c r="O1212" s="12" t="s">
        <v>2578</v>
      </c>
      <c r="P1212" s="12">
        <v>0</v>
      </c>
      <c r="Q1212" s="12">
        <v>12</v>
      </c>
      <c r="R1212" s="12">
        <f t="shared" ref="R1212:R1217" si="381">Q1212-P1212</f>
        <v>12</v>
      </c>
      <c r="S1212" s="12">
        <f>R1212</f>
        <v>12</v>
      </c>
      <c r="T1212" s="14">
        <v>1.2894037186429335</v>
      </c>
      <c r="U1212" s="56">
        <v>-26.651553500000006</v>
      </c>
      <c r="W1212" s="57">
        <v>1.9983885099815806</v>
      </c>
      <c r="Y1212" s="57">
        <v>0.16274057848359638</v>
      </c>
      <c r="AA1212" s="57">
        <f>W1212/Y1212</f>
        <v>12.279595713634571</v>
      </c>
      <c r="AB1212" s="19">
        <v>4.8899999999999997</v>
      </c>
      <c r="AC1212" s="17">
        <f>R1212*T1212*W1212</f>
        <v>30.920754912762728</v>
      </c>
      <c r="AD1212" s="18">
        <f>AC1212</f>
        <v>30.920754912762728</v>
      </c>
    </row>
    <row r="1213" spans="1:30" s="77" customFormat="1" ht="15.75" x14ac:dyDescent="0.25">
      <c r="A1213" s="9" t="s">
        <v>2579</v>
      </c>
      <c r="B1213" s="10">
        <v>401</v>
      </c>
      <c r="C1213" s="11">
        <v>-117.08099</v>
      </c>
      <c r="D1213" s="11">
        <v>46.783282999999997</v>
      </c>
      <c r="E1213" s="11">
        <v>493817.83620000002</v>
      </c>
      <c r="F1213" s="11">
        <v>5181084.7779999999</v>
      </c>
      <c r="G1213" s="11" t="s">
        <v>512</v>
      </c>
      <c r="H1213" s="12">
        <v>1</v>
      </c>
      <c r="I1213" s="12" t="s">
        <v>59</v>
      </c>
      <c r="J1213" s="13" t="s">
        <v>2577</v>
      </c>
      <c r="K1213" s="12">
        <v>20</v>
      </c>
      <c r="L1213" s="12" t="s">
        <v>2536</v>
      </c>
      <c r="M1213" s="12" t="s">
        <v>29</v>
      </c>
      <c r="N1213" s="12" t="s">
        <v>29</v>
      </c>
      <c r="O1213" s="12" t="s">
        <v>2578</v>
      </c>
      <c r="P1213" s="12">
        <v>12</v>
      </c>
      <c r="Q1213" s="12">
        <v>25</v>
      </c>
      <c r="R1213" s="12">
        <f t="shared" si="381"/>
        <v>13</v>
      </c>
      <c r="S1213" s="12">
        <f>S1212+R1213</f>
        <v>25</v>
      </c>
      <c r="T1213" s="14">
        <v>1.4514280417184566</v>
      </c>
      <c r="U1213" s="56">
        <v>-26.053829500000006</v>
      </c>
      <c r="W1213" s="57">
        <v>1.4357255067964823</v>
      </c>
      <c r="Y1213" s="57">
        <v>0.1278749823620714</v>
      </c>
      <c r="AA1213" s="57">
        <f>W1213/Y1213</f>
        <v>11.227571494252876</v>
      </c>
      <c r="AB1213" s="19">
        <v>5.52</v>
      </c>
      <c r="AC1213" s="17">
        <f>R1213*T1213*W1213</f>
        <v>27.090079390073139</v>
      </c>
      <c r="AD1213" s="18">
        <f>AD1212+AC1213</f>
        <v>58.010834302835868</v>
      </c>
    </row>
    <row r="1214" spans="1:30" s="77" customFormat="1" ht="15.75" x14ac:dyDescent="0.25">
      <c r="A1214" s="9" t="s">
        <v>2580</v>
      </c>
      <c r="B1214" s="10">
        <v>401</v>
      </c>
      <c r="C1214" s="11">
        <v>-117.08099</v>
      </c>
      <c r="D1214" s="11">
        <v>46.783282999999997</v>
      </c>
      <c r="E1214" s="11">
        <v>493817.83620000002</v>
      </c>
      <c r="F1214" s="11">
        <v>5181084.7779999999</v>
      </c>
      <c r="G1214" s="11" t="s">
        <v>512</v>
      </c>
      <c r="H1214" s="12">
        <v>1</v>
      </c>
      <c r="I1214" s="12" t="s">
        <v>59</v>
      </c>
      <c r="J1214" s="13" t="s">
        <v>2577</v>
      </c>
      <c r="K1214" s="12">
        <v>20</v>
      </c>
      <c r="L1214" s="12" t="s">
        <v>2536</v>
      </c>
      <c r="M1214" s="12" t="s">
        <v>66</v>
      </c>
      <c r="N1214" s="33" t="s">
        <v>66</v>
      </c>
      <c r="O1214" s="33" t="s">
        <v>2578</v>
      </c>
      <c r="P1214" s="33">
        <v>25</v>
      </c>
      <c r="Q1214" s="33">
        <v>50</v>
      </c>
      <c r="R1214" s="12">
        <f t="shared" si="381"/>
        <v>25</v>
      </c>
      <c r="S1214" s="12">
        <f>S1213+R1214</f>
        <v>50</v>
      </c>
      <c r="T1214" s="14">
        <v>1.2833856723572707</v>
      </c>
      <c r="U1214" s="56">
        <v>-25.264711000000005</v>
      </c>
      <c r="W1214" s="57">
        <v>0.92123569679708173</v>
      </c>
      <c r="Y1214" s="57">
        <v>8.8074251736371359E-2</v>
      </c>
      <c r="AA1214" s="57">
        <f>W1214/Y1214</f>
        <v>10.45976183316975</v>
      </c>
      <c r="AB1214" s="19">
        <v>6.18</v>
      </c>
      <c r="AC1214" s="17">
        <f>R1214*T1214*W1214</f>
        <v>29.557517353336042</v>
      </c>
      <c r="AD1214" s="18">
        <f>AD1213+AC1214</f>
        <v>87.568351656171913</v>
      </c>
    </row>
    <row r="1215" spans="1:30" s="77" customFormat="1" ht="15.75" x14ac:dyDescent="0.25">
      <c r="A1215" s="9" t="s">
        <v>2581</v>
      </c>
      <c r="B1215" s="10">
        <v>401</v>
      </c>
      <c r="C1215" s="11">
        <v>-117.08099</v>
      </c>
      <c r="D1215" s="11">
        <v>46.783282999999997</v>
      </c>
      <c r="E1215" s="11">
        <v>493817.83620000002</v>
      </c>
      <c r="F1215" s="11">
        <v>5181084.7779999999</v>
      </c>
      <c r="G1215" s="11" t="s">
        <v>512</v>
      </c>
      <c r="H1215" s="12">
        <v>1</v>
      </c>
      <c r="I1215" s="12" t="s">
        <v>59</v>
      </c>
      <c r="J1215" s="13" t="s">
        <v>2577</v>
      </c>
      <c r="K1215" s="12">
        <v>20</v>
      </c>
      <c r="L1215" s="12" t="s">
        <v>2536</v>
      </c>
      <c r="M1215" s="12" t="s">
        <v>165</v>
      </c>
      <c r="N1215" s="33" t="s">
        <v>165</v>
      </c>
      <c r="O1215" s="33" t="s">
        <v>2578</v>
      </c>
      <c r="P1215" s="33">
        <v>50</v>
      </c>
      <c r="Q1215" s="33">
        <v>94</v>
      </c>
      <c r="R1215" s="12">
        <f t="shared" si="381"/>
        <v>44</v>
      </c>
      <c r="S1215" s="12">
        <f>S1214+R1215</f>
        <v>94</v>
      </c>
      <c r="T1215" s="14">
        <v>1.4087699259618547</v>
      </c>
      <c r="U1215" s="56">
        <v>-24.968919500000005</v>
      </c>
      <c r="W1215" s="57">
        <v>0.35425587278641124</v>
      </c>
      <c r="Y1215" s="57">
        <v>3.9133839296470303E-2</v>
      </c>
      <c r="AA1215" s="57">
        <f>W1215/Y1215</f>
        <v>9.0524180390949667</v>
      </c>
      <c r="AB1215" s="19">
        <v>6.84</v>
      </c>
      <c r="AC1215" s="17">
        <f>R1215*T1215*W1215</f>
        <v>21.95886086578205</v>
      </c>
      <c r="AD1215" s="18">
        <f>AD1214+AC1215</f>
        <v>109.52721252195397</v>
      </c>
    </row>
    <row r="1216" spans="1:30" s="77" customFormat="1" ht="15.75" x14ac:dyDescent="0.25">
      <c r="A1216" s="9" t="s">
        <v>2582</v>
      </c>
      <c r="B1216" s="10">
        <v>401</v>
      </c>
      <c r="C1216" s="11">
        <v>-117.08099</v>
      </c>
      <c r="D1216" s="11">
        <v>46.783282999999997</v>
      </c>
      <c r="E1216" s="11">
        <v>493817.83620000002</v>
      </c>
      <c r="F1216" s="11">
        <v>5181084.7779999999</v>
      </c>
      <c r="G1216" s="11" t="s">
        <v>512</v>
      </c>
      <c r="H1216" s="12">
        <v>1</v>
      </c>
      <c r="I1216" s="12" t="s">
        <v>59</v>
      </c>
      <c r="J1216" s="13" t="s">
        <v>2577</v>
      </c>
      <c r="K1216" s="12">
        <v>20</v>
      </c>
      <c r="L1216" s="12" t="s">
        <v>2536</v>
      </c>
      <c r="M1216" s="12" t="s">
        <v>37</v>
      </c>
      <c r="N1216" s="33" t="s">
        <v>38</v>
      </c>
      <c r="O1216" s="33" t="s">
        <v>2578</v>
      </c>
      <c r="P1216" s="33">
        <v>94</v>
      </c>
      <c r="Q1216" s="33">
        <v>128</v>
      </c>
      <c r="R1216" s="12">
        <f t="shared" si="381"/>
        <v>34</v>
      </c>
      <c r="S1216" s="12">
        <f>S1215+R1216</f>
        <v>128</v>
      </c>
      <c r="T1216" s="14">
        <v>1.5904226014878831</v>
      </c>
      <c r="U1216" s="56">
        <v>-24.345608000000006</v>
      </c>
      <c r="W1216" s="57">
        <v>0.24456878695439305</v>
      </c>
      <c r="Y1216" s="57">
        <v>3.5958083832335327E-2</v>
      </c>
      <c r="AA1216" s="57">
        <f>W1216/Y1216</f>
        <v>6.8014966563503148</v>
      </c>
      <c r="AB1216" s="19">
        <v>7.13</v>
      </c>
      <c r="AC1216" s="17">
        <f>R1216*T1216*W1216</f>
        <v>13.224902697285216</v>
      </c>
      <c r="AD1216" s="18">
        <f>AD1215+AC1216</f>
        <v>122.75211521923919</v>
      </c>
    </row>
    <row r="1217" spans="1:30" s="77" customFormat="1" ht="15.75" x14ac:dyDescent="0.25">
      <c r="A1217" s="21" t="s">
        <v>2583</v>
      </c>
      <c r="B1217" s="38">
        <v>401</v>
      </c>
      <c r="C1217" s="11">
        <v>-117.08099</v>
      </c>
      <c r="D1217" s="11">
        <v>46.783282999999997</v>
      </c>
      <c r="E1217" s="11">
        <v>493817.83620000002</v>
      </c>
      <c r="F1217" s="11">
        <v>5181084.7779999999</v>
      </c>
      <c r="G1217" s="11" t="s">
        <v>512</v>
      </c>
      <c r="H1217" s="33">
        <v>1</v>
      </c>
      <c r="I1217" s="33" t="s">
        <v>59</v>
      </c>
      <c r="J1217" s="35" t="s">
        <v>2577</v>
      </c>
      <c r="K1217" s="33">
        <v>20</v>
      </c>
      <c r="L1217" s="33" t="s">
        <v>2536</v>
      </c>
      <c r="M1217" s="33" t="s">
        <v>37</v>
      </c>
      <c r="N1217" s="33" t="s">
        <v>40</v>
      </c>
      <c r="O1217" s="33" t="s">
        <v>2578</v>
      </c>
      <c r="P1217" s="33">
        <v>128</v>
      </c>
      <c r="Q1217" s="33">
        <v>153</v>
      </c>
      <c r="R1217" s="12">
        <f t="shared" si="381"/>
        <v>25</v>
      </c>
      <c r="S1217" s="12">
        <f>S1216+R1217</f>
        <v>153</v>
      </c>
      <c r="T1217" s="14">
        <v>1.6285810667946152</v>
      </c>
      <c r="U1217" s="56">
        <v>-24.475592500000005</v>
      </c>
      <c r="W1217" s="57">
        <v>0.28285819338169538</v>
      </c>
      <c r="Y1217" s="57">
        <v>4.4902712908675348E-2</v>
      </c>
      <c r="AA1217" s="57">
        <f>W1217/Y1217</f>
        <v>6.2993564321376727</v>
      </c>
      <c r="AB1217" s="19">
        <v>7.02</v>
      </c>
      <c r="AC1217" s="17">
        <f>R1217*T1217*W1217</f>
        <v>11.516437458228975</v>
      </c>
      <c r="AD1217" s="18">
        <f>AD1216+AC1217</f>
        <v>134.26855267746816</v>
      </c>
    </row>
    <row r="1219" spans="1:30" s="77" customFormat="1" ht="15.75" x14ac:dyDescent="0.25">
      <c r="A1219" s="9" t="s">
        <v>2588</v>
      </c>
      <c r="B1219" s="10">
        <v>419</v>
      </c>
      <c r="C1219" s="11">
        <v>-117.083187</v>
      </c>
      <c r="D1219" s="11">
        <v>46.783520000000003</v>
      </c>
      <c r="E1219" s="11">
        <v>493650.1617</v>
      </c>
      <c r="F1219" s="11">
        <v>5181111.2889999999</v>
      </c>
      <c r="G1219" s="11" t="s">
        <v>512</v>
      </c>
      <c r="H1219" s="12">
        <v>2</v>
      </c>
      <c r="I1219" s="12" t="s">
        <v>29</v>
      </c>
      <c r="J1219" s="13" t="s">
        <v>2589</v>
      </c>
      <c r="K1219" s="12">
        <v>15</v>
      </c>
      <c r="L1219" s="12" t="s">
        <v>1568</v>
      </c>
      <c r="M1219" s="12" t="s">
        <v>31</v>
      </c>
      <c r="N1219" s="12" t="s">
        <v>31</v>
      </c>
      <c r="O1219" s="12" t="s">
        <v>2590</v>
      </c>
      <c r="P1219" s="12">
        <v>0</v>
      </c>
      <c r="Q1219" s="12">
        <v>11</v>
      </c>
      <c r="R1219" s="12">
        <f t="shared" ref="R1219:R1226" si="382">Q1219-P1219</f>
        <v>11</v>
      </c>
      <c r="S1219" s="12">
        <f>R1219</f>
        <v>11</v>
      </c>
      <c r="T1219" s="14">
        <v>1.0486366527439723</v>
      </c>
      <c r="U1219" s="56">
        <v>-26.703752000000001</v>
      </c>
      <c r="W1219" s="57">
        <v>2.3411829585798816</v>
      </c>
      <c r="Y1219" s="57">
        <v>0.191105325443787</v>
      </c>
      <c r="AA1219" s="57">
        <f>W1219/Y1219</f>
        <v>12.250746823214682</v>
      </c>
      <c r="AB1219" s="19">
        <v>4.71</v>
      </c>
      <c r="AC1219" s="17">
        <f>R1219*T1219*W1219</f>
        <v>27.005552872610807</v>
      </c>
      <c r="AD1219" s="18">
        <f>AC1219</f>
        <v>27.005552872610807</v>
      </c>
    </row>
    <row r="1220" spans="1:30" s="77" customFormat="1" ht="15.75" x14ac:dyDescent="0.25">
      <c r="A1220" s="9" t="s">
        <v>2591</v>
      </c>
      <c r="B1220" s="10">
        <v>419</v>
      </c>
      <c r="C1220" s="11">
        <v>-117.083187</v>
      </c>
      <c r="D1220" s="11">
        <v>46.783520000000003</v>
      </c>
      <c r="E1220" s="11">
        <v>493650.1617</v>
      </c>
      <c r="F1220" s="11">
        <v>5181111.2889999999</v>
      </c>
      <c r="G1220" s="11" t="s">
        <v>512</v>
      </c>
      <c r="H1220" s="12">
        <v>2</v>
      </c>
      <c r="I1220" s="12" t="s">
        <v>29</v>
      </c>
      <c r="J1220" s="13" t="s">
        <v>2589</v>
      </c>
      <c r="K1220" s="12">
        <v>15</v>
      </c>
      <c r="L1220" s="12" t="s">
        <v>1568</v>
      </c>
      <c r="M1220" s="12" t="s">
        <v>31</v>
      </c>
      <c r="N1220" s="12" t="s">
        <v>1177</v>
      </c>
      <c r="O1220" s="12" t="s">
        <v>2590</v>
      </c>
      <c r="P1220" s="12">
        <v>11</v>
      </c>
      <c r="Q1220" s="12">
        <v>23</v>
      </c>
      <c r="R1220" s="12">
        <f t="shared" si="382"/>
        <v>12</v>
      </c>
      <c r="S1220" s="12">
        <f>S1219+R1220</f>
        <v>23</v>
      </c>
      <c r="T1220" s="14">
        <v>1.3625569672255362</v>
      </c>
      <c r="U1220" s="56">
        <v>-25.902351500000009</v>
      </c>
      <c r="W1220" s="57">
        <v>1.5721248359340818</v>
      </c>
      <c r="Y1220" s="57">
        <v>0.12984346896115889</v>
      </c>
      <c r="AA1220" s="57">
        <f>W1220/Y1220</f>
        <v>12.1078468444521</v>
      </c>
      <c r="AB1220" s="19">
        <v>5.25</v>
      </c>
      <c r="AC1220" s="17">
        <f>R1220*T1220*W1220</f>
        <v>25.705315782603432</v>
      </c>
      <c r="AD1220" s="18">
        <f>AD1219+AC1220</f>
        <v>52.710868655214242</v>
      </c>
    </row>
    <row r="1221" spans="1:30" s="77" customFormat="1" ht="15.75" x14ac:dyDescent="0.25">
      <c r="A1221" s="9" t="s">
        <v>2592</v>
      </c>
      <c r="B1221" s="10">
        <v>419</v>
      </c>
      <c r="C1221" s="11">
        <v>-117.083187</v>
      </c>
      <c r="D1221" s="11">
        <v>46.783520000000003</v>
      </c>
      <c r="E1221" s="11">
        <v>493650.1617</v>
      </c>
      <c r="F1221" s="11">
        <v>5181111.2889999999</v>
      </c>
      <c r="G1221" s="11" t="s">
        <v>512</v>
      </c>
      <c r="H1221" s="12">
        <v>2</v>
      </c>
      <c r="I1221" s="12" t="s">
        <v>29</v>
      </c>
      <c r="J1221" s="13" t="s">
        <v>2589</v>
      </c>
      <c r="K1221" s="12">
        <v>15</v>
      </c>
      <c r="L1221" s="12" t="s">
        <v>1568</v>
      </c>
      <c r="M1221" s="12" t="s">
        <v>29</v>
      </c>
      <c r="N1221" s="12" t="s">
        <v>29</v>
      </c>
      <c r="O1221" s="12" t="s">
        <v>2590</v>
      </c>
      <c r="P1221" s="12">
        <v>23</v>
      </c>
      <c r="Q1221" s="12">
        <v>43</v>
      </c>
      <c r="R1221" s="12">
        <f t="shared" si="382"/>
        <v>20</v>
      </c>
      <c r="S1221" s="12">
        <f>S1220+R1221</f>
        <v>43</v>
      </c>
      <c r="T1221" s="14">
        <v>1.2509827206621558</v>
      </c>
      <c r="U1221" s="56">
        <v>-25.523656500000001</v>
      </c>
      <c r="W1221" s="57">
        <v>1.2418439983073959</v>
      </c>
      <c r="Y1221" s="57">
        <v>0.11720391179651138</v>
      </c>
      <c r="AA1221" s="57">
        <f>W1221/Y1221</f>
        <v>10.595584902178665</v>
      </c>
      <c r="AB1221" s="19">
        <v>5.85</v>
      </c>
      <c r="AC1221" s="17">
        <f>R1221*T1221*W1221</f>
        <v>31.070507672811114</v>
      </c>
      <c r="AD1221" s="18">
        <f>AD1220+AC1221</f>
        <v>83.78137632802536</v>
      </c>
    </row>
    <row r="1222" spans="1:30" s="77" customFormat="1" ht="15.75" x14ac:dyDescent="0.25">
      <c r="A1222" s="9" t="s">
        <v>2593</v>
      </c>
      <c r="B1222" s="10">
        <v>419</v>
      </c>
      <c r="C1222" s="11">
        <v>-117.083187</v>
      </c>
      <c r="D1222" s="11">
        <v>46.783520000000003</v>
      </c>
      <c r="E1222" s="11">
        <v>493650.1617</v>
      </c>
      <c r="F1222" s="11">
        <v>5181111.2889999999</v>
      </c>
      <c r="G1222" s="11" t="s">
        <v>512</v>
      </c>
      <c r="H1222" s="12">
        <v>2</v>
      </c>
      <c r="I1222" s="12" t="s">
        <v>29</v>
      </c>
      <c r="J1222" s="13" t="s">
        <v>2589</v>
      </c>
      <c r="K1222" s="12">
        <v>15</v>
      </c>
      <c r="L1222" s="12" t="s">
        <v>1568</v>
      </c>
      <c r="M1222" s="12" t="s">
        <v>310</v>
      </c>
      <c r="N1222" s="12" t="s">
        <v>310</v>
      </c>
      <c r="O1222" s="12" t="s">
        <v>2590</v>
      </c>
      <c r="P1222" s="12">
        <v>43</v>
      </c>
      <c r="Q1222" s="12">
        <v>66</v>
      </c>
      <c r="R1222" s="12">
        <f t="shared" si="382"/>
        <v>23</v>
      </c>
      <c r="S1222" s="12">
        <f>S1221+R1222</f>
        <v>66</v>
      </c>
      <c r="T1222" s="14">
        <v>1.1559817079259502</v>
      </c>
      <c r="U1222" s="56">
        <v>-24.9371075</v>
      </c>
      <c r="W1222" s="57">
        <v>0.77849879319105697</v>
      </c>
      <c r="Y1222" s="57">
        <v>8.3050368394308946E-2</v>
      </c>
      <c r="AA1222" s="57">
        <f>W1222/Y1222</f>
        <v>9.3738150503424365</v>
      </c>
      <c r="AB1222" s="19">
        <v>6.12</v>
      </c>
      <c r="AC1222" s="17">
        <f>R1222*T1222*W1222</f>
        <v>20.698398385139651</v>
      </c>
      <c r="AD1222" s="18">
        <f>AD1221+AC1222</f>
        <v>104.47977471316501</v>
      </c>
    </row>
    <row r="1223" spans="1:30" s="77" customFormat="1" ht="15.75" x14ac:dyDescent="0.25">
      <c r="A1223" s="9" t="s">
        <v>2594</v>
      </c>
      <c r="B1223" s="10">
        <v>419</v>
      </c>
      <c r="C1223" s="11">
        <v>-117.083187</v>
      </c>
      <c r="D1223" s="11">
        <v>46.783520000000003</v>
      </c>
      <c r="E1223" s="11">
        <v>493650.1617</v>
      </c>
      <c r="F1223" s="11">
        <v>5181111.2889999999</v>
      </c>
      <c r="G1223" s="11" t="s">
        <v>512</v>
      </c>
      <c r="H1223" s="12">
        <v>2</v>
      </c>
      <c r="I1223" s="12" t="s">
        <v>29</v>
      </c>
      <c r="J1223" s="13" t="s">
        <v>2589</v>
      </c>
      <c r="K1223" s="12">
        <v>15</v>
      </c>
      <c r="L1223" s="12" t="s">
        <v>1568</v>
      </c>
      <c r="M1223" s="12" t="s">
        <v>137</v>
      </c>
      <c r="N1223" s="12" t="s">
        <v>137</v>
      </c>
      <c r="O1223" s="12" t="s">
        <v>2590</v>
      </c>
      <c r="P1223" s="12">
        <v>66</v>
      </c>
      <c r="Q1223" s="12">
        <v>87</v>
      </c>
      <c r="R1223" s="12">
        <f t="shared" si="382"/>
        <v>21</v>
      </c>
      <c r="S1223" s="12">
        <f>S1222+R1223</f>
        <v>87</v>
      </c>
      <c r="T1223" s="14">
        <v>1.3916584012023467</v>
      </c>
      <c r="U1223" s="56">
        <v>-25.318837999999996</v>
      </c>
      <c r="W1223" s="57">
        <v>0.45051471841445306</v>
      </c>
      <c r="Y1223" s="57">
        <v>5.0709503055684065E-2</v>
      </c>
      <c r="AA1223" s="57">
        <f>W1223/Y1223</f>
        <v>8.8842266491892694</v>
      </c>
      <c r="AB1223" s="19">
        <v>6.32</v>
      </c>
      <c r="AC1223" s="17">
        <f>R1223*T1223*W1223</f>
        <v>13.166214447682448</v>
      </c>
      <c r="AD1223" s="18">
        <f>AD1222+AC1223</f>
        <v>117.64598916084746</v>
      </c>
    </row>
    <row r="1224" spans="1:30" s="77" customFormat="1" ht="15.75" x14ac:dyDescent="0.25">
      <c r="A1224" s="9" t="s">
        <v>2595</v>
      </c>
      <c r="B1224" s="10">
        <v>419</v>
      </c>
      <c r="C1224" s="11">
        <v>-117.083187</v>
      </c>
      <c r="D1224" s="11">
        <v>46.783520000000003</v>
      </c>
      <c r="E1224" s="11">
        <v>493650.1617</v>
      </c>
      <c r="F1224" s="11">
        <v>5181111.2889999999</v>
      </c>
      <c r="G1224" s="11" t="s">
        <v>512</v>
      </c>
      <c r="H1224" s="12">
        <v>2</v>
      </c>
      <c r="I1224" s="12" t="s">
        <v>29</v>
      </c>
      <c r="J1224" s="13" t="s">
        <v>2589</v>
      </c>
      <c r="K1224" s="12">
        <v>15</v>
      </c>
      <c r="L1224" s="12" t="s">
        <v>1568</v>
      </c>
      <c r="M1224" s="12" t="s">
        <v>165</v>
      </c>
      <c r="N1224" s="12" t="s">
        <v>165</v>
      </c>
      <c r="O1224" s="12" t="s">
        <v>2590</v>
      </c>
      <c r="P1224" s="12">
        <v>87</v>
      </c>
      <c r="Q1224" s="12">
        <v>104</v>
      </c>
      <c r="R1224" s="12">
        <f t="shared" si="382"/>
        <v>17</v>
      </c>
      <c r="S1224" s="12">
        <f t="shared" ref="S1224:S1226" si="383">S1223+R1224</f>
        <v>104</v>
      </c>
      <c r="T1224" s="14">
        <v>1.6393105420582028</v>
      </c>
      <c r="U1224" s="94">
        <v>-24.215026499999997</v>
      </c>
      <c r="W1224" s="95">
        <v>0.218</v>
      </c>
      <c r="Y1224" s="95">
        <v>3.4000000000000002E-2</v>
      </c>
      <c r="AA1224" s="57">
        <f>W1224/Y1224</f>
        <v>6.4117647058823524</v>
      </c>
      <c r="AB1224" s="19">
        <v>6.48</v>
      </c>
      <c r="AC1224" s="17">
        <f>R1224*T1224*W1224</f>
        <v>6.0752848688677004</v>
      </c>
      <c r="AD1224" s="18">
        <f>AD1223+AC1224</f>
        <v>123.72127402971516</v>
      </c>
    </row>
    <row r="1225" spans="1:30" s="77" customFormat="1" ht="15.75" x14ac:dyDescent="0.25">
      <c r="A1225" s="9" t="s">
        <v>2596</v>
      </c>
      <c r="B1225" s="10">
        <v>419</v>
      </c>
      <c r="C1225" s="11">
        <v>-117.083187</v>
      </c>
      <c r="D1225" s="11">
        <v>46.783520000000003</v>
      </c>
      <c r="E1225" s="11">
        <v>493650.1617</v>
      </c>
      <c r="F1225" s="11">
        <v>5181111.2889999999</v>
      </c>
      <c r="G1225" s="11" t="s">
        <v>512</v>
      </c>
      <c r="H1225" s="12">
        <v>2</v>
      </c>
      <c r="I1225" s="12" t="s">
        <v>29</v>
      </c>
      <c r="J1225" s="13" t="s">
        <v>2589</v>
      </c>
      <c r="K1225" s="12">
        <v>15</v>
      </c>
      <c r="L1225" s="12" t="s">
        <v>1568</v>
      </c>
      <c r="M1225" s="12" t="s">
        <v>35</v>
      </c>
      <c r="N1225" s="12" t="s">
        <v>2597</v>
      </c>
      <c r="O1225" s="12" t="s">
        <v>2590</v>
      </c>
      <c r="P1225" s="12">
        <v>104</v>
      </c>
      <c r="Q1225" s="12">
        <v>126</v>
      </c>
      <c r="R1225" s="12">
        <f t="shared" si="382"/>
        <v>22</v>
      </c>
      <c r="S1225" s="12">
        <f t="shared" si="383"/>
        <v>126</v>
      </c>
      <c r="T1225" s="14">
        <v>1.6805089055022782</v>
      </c>
      <c r="U1225" s="56">
        <v>-24.538824999999999</v>
      </c>
      <c r="W1225" s="57">
        <v>0.21063214614272574</v>
      </c>
      <c r="Y1225" s="57">
        <v>3.0568499708991233E-2</v>
      </c>
      <c r="AA1225" s="57">
        <f>W1225/Y1225</f>
        <v>6.8904966926058098</v>
      </c>
      <c r="AB1225" s="19">
        <v>6.46</v>
      </c>
      <c r="AC1225" s="17">
        <f>R1225*T1225*W1225</f>
        <v>7.7873223423139741</v>
      </c>
      <c r="AD1225" s="18">
        <f t="shared" ref="AD1225" si="384">AD1224+AC1225</f>
        <v>131.50859637202913</v>
      </c>
    </row>
    <row r="1226" spans="1:30" s="77" customFormat="1" ht="15.75" x14ac:dyDescent="0.25">
      <c r="A1226" s="9" t="s">
        <v>2598</v>
      </c>
      <c r="B1226" s="10">
        <v>419</v>
      </c>
      <c r="C1226" s="11">
        <v>-117.083187</v>
      </c>
      <c r="D1226" s="11">
        <v>46.783520000000003</v>
      </c>
      <c r="E1226" s="11">
        <v>493650.1617</v>
      </c>
      <c r="F1226" s="11">
        <v>5181111.2889999999</v>
      </c>
      <c r="G1226" s="11" t="s">
        <v>512</v>
      </c>
      <c r="H1226" s="12">
        <v>2</v>
      </c>
      <c r="I1226" s="12" t="s">
        <v>29</v>
      </c>
      <c r="J1226" s="13" t="s">
        <v>2589</v>
      </c>
      <c r="K1226" s="12">
        <v>15</v>
      </c>
      <c r="L1226" s="12" t="s">
        <v>1568</v>
      </c>
      <c r="M1226" s="12" t="s">
        <v>37</v>
      </c>
      <c r="N1226" s="12" t="s">
        <v>219</v>
      </c>
      <c r="O1226" s="12" t="s">
        <v>2590</v>
      </c>
      <c r="P1226" s="12">
        <v>126</v>
      </c>
      <c r="Q1226" s="12">
        <v>153</v>
      </c>
      <c r="R1226" s="12">
        <f t="shared" si="382"/>
        <v>27</v>
      </c>
      <c r="S1226" s="12">
        <f t="shared" si="383"/>
        <v>153</v>
      </c>
      <c r="T1226" s="14">
        <v>1.7090275153597592</v>
      </c>
      <c r="U1226" s="56">
        <v>-24.404339999999994</v>
      </c>
      <c r="W1226" s="57">
        <v>0.21593601089176301</v>
      </c>
      <c r="Y1226" s="57">
        <v>3.1173003987163276E-2</v>
      </c>
      <c r="AA1226" s="57">
        <f>W1226/Y1226</f>
        <v>6.9270196411190676</v>
      </c>
      <c r="AB1226" s="19">
        <v>6.5</v>
      </c>
      <c r="AC1226" s="17">
        <f>R1226*T1226*W1226</f>
        <v>9.9640957726182862</v>
      </c>
      <c r="AD1226" s="18">
        <f>AD1225+AC1226</f>
        <v>141.47269214464743</v>
      </c>
    </row>
    <row r="1228" spans="1:30" s="77" customFormat="1" ht="15.75" x14ac:dyDescent="0.25">
      <c r="A1228" s="9" t="s">
        <v>2605</v>
      </c>
      <c r="B1228" s="10">
        <v>421</v>
      </c>
      <c r="C1228" s="11">
        <v>-117.082351</v>
      </c>
      <c r="D1228" s="11">
        <v>46.783625999999998</v>
      </c>
      <c r="E1228" s="11">
        <v>493713.9877</v>
      </c>
      <c r="F1228" s="11">
        <v>5181123.0010000002</v>
      </c>
      <c r="G1228" s="11" t="s">
        <v>130</v>
      </c>
      <c r="H1228" s="12">
        <v>4</v>
      </c>
      <c r="I1228" s="12" t="s">
        <v>29</v>
      </c>
      <c r="J1228" s="13" t="s">
        <v>2606</v>
      </c>
      <c r="K1228" s="12">
        <v>17</v>
      </c>
      <c r="L1228" s="12" t="s">
        <v>1568</v>
      </c>
      <c r="M1228" s="12" t="s">
        <v>31</v>
      </c>
      <c r="N1228" s="12" t="s">
        <v>31</v>
      </c>
      <c r="O1228" s="12" t="s">
        <v>2607</v>
      </c>
      <c r="P1228" s="12">
        <v>0</v>
      </c>
      <c r="Q1228" s="12">
        <v>10</v>
      </c>
      <c r="R1228" s="12">
        <f t="shared" ref="R1228:R1233" si="385">Q1228-P1228</f>
        <v>10</v>
      </c>
      <c r="S1228" s="12">
        <f>R1228</f>
        <v>10</v>
      </c>
      <c r="T1228" s="14">
        <v>1.2800782336961425</v>
      </c>
      <c r="U1228" s="56">
        <v>-26.850932500000003</v>
      </c>
      <c r="W1228" s="57">
        <v>2.9563879284797001</v>
      </c>
      <c r="Y1228" s="57">
        <v>0.24665810530475163</v>
      </c>
      <c r="AA1228" s="57">
        <f>W1228/Y1228</f>
        <v>11.985772471685115</v>
      </c>
      <c r="AB1228" s="19">
        <v>4.83</v>
      </c>
      <c r="AC1228" s="17">
        <f>R1228*T1228*W1228</f>
        <v>37.844078376088923</v>
      </c>
      <c r="AD1228" s="18">
        <f>AC1228</f>
        <v>37.844078376088923</v>
      </c>
    </row>
    <row r="1229" spans="1:30" s="77" customFormat="1" ht="15.75" x14ac:dyDescent="0.25">
      <c r="A1229" s="9" t="s">
        <v>2608</v>
      </c>
      <c r="B1229" s="10">
        <v>421</v>
      </c>
      <c r="C1229" s="11">
        <v>-117.082351</v>
      </c>
      <c r="D1229" s="11">
        <v>46.783625999999998</v>
      </c>
      <c r="E1229" s="11">
        <v>493713.9877</v>
      </c>
      <c r="F1229" s="11">
        <v>5181123.0010000002</v>
      </c>
      <c r="G1229" s="11" t="s">
        <v>130</v>
      </c>
      <c r="H1229" s="12">
        <v>4</v>
      </c>
      <c r="I1229" s="12" t="s">
        <v>29</v>
      </c>
      <c r="J1229" s="13" t="s">
        <v>2606</v>
      </c>
      <c r="K1229" s="12">
        <v>17</v>
      </c>
      <c r="L1229" s="12" t="s">
        <v>1568</v>
      </c>
      <c r="M1229" s="12" t="s">
        <v>29</v>
      </c>
      <c r="N1229" s="33" t="s">
        <v>29</v>
      </c>
      <c r="O1229" s="33" t="s">
        <v>2607</v>
      </c>
      <c r="P1229" s="33">
        <v>10</v>
      </c>
      <c r="Q1229" s="33">
        <v>37</v>
      </c>
      <c r="R1229" s="12">
        <f t="shared" si="385"/>
        <v>27</v>
      </c>
      <c r="S1229" s="12">
        <f>S1228+R1229</f>
        <v>37</v>
      </c>
      <c r="T1229" s="14">
        <v>1.3710074683995417</v>
      </c>
      <c r="U1229" s="56">
        <v>-25.886778499999995</v>
      </c>
      <c r="W1229" s="57">
        <v>1.4551304587915881</v>
      </c>
      <c r="Y1229" s="57">
        <v>0.12578068197505865</v>
      </c>
      <c r="AA1229" s="57">
        <f>W1229/Y1229</f>
        <v>11.568791295630989</v>
      </c>
      <c r="AB1229" s="19">
        <v>5.5</v>
      </c>
      <c r="AC1229" s="17">
        <f>R1229*T1229*W1229</f>
        <v>53.864857615470811</v>
      </c>
      <c r="AD1229" s="18">
        <f>AD1228+AC1229</f>
        <v>91.708935991559741</v>
      </c>
    </row>
    <row r="1230" spans="1:30" s="77" customFormat="1" ht="15.75" x14ac:dyDescent="0.25">
      <c r="A1230" s="9" t="s">
        <v>2609</v>
      </c>
      <c r="B1230" s="10">
        <v>421</v>
      </c>
      <c r="C1230" s="11">
        <v>-117.082351</v>
      </c>
      <c r="D1230" s="11">
        <v>46.783625999999998</v>
      </c>
      <c r="E1230" s="11">
        <v>493713.9877</v>
      </c>
      <c r="F1230" s="11">
        <v>5181123.0010000002</v>
      </c>
      <c r="G1230" s="11" t="s">
        <v>130</v>
      </c>
      <c r="H1230" s="12">
        <v>4</v>
      </c>
      <c r="I1230" s="12" t="s">
        <v>29</v>
      </c>
      <c r="J1230" s="13" t="s">
        <v>2606</v>
      </c>
      <c r="K1230" s="12">
        <v>17</v>
      </c>
      <c r="L1230" s="12" t="s">
        <v>1568</v>
      </c>
      <c r="M1230" s="12" t="s">
        <v>310</v>
      </c>
      <c r="N1230" s="33" t="s">
        <v>310</v>
      </c>
      <c r="O1230" s="33" t="s">
        <v>2607</v>
      </c>
      <c r="P1230" s="33">
        <v>37</v>
      </c>
      <c r="Q1230" s="33">
        <v>73</v>
      </c>
      <c r="R1230" s="12">
        <f t="shared" si="385"/>
        <v>36</v>
      </c>
      <c r="S1230" s="12">
        <f>S1229+R1230</f>
        <v>73</v>
      </c>
      <c r="T1230" s="14">
        <v>1.1914515878684944</v>
      </c>
      <c r="U1230" s="56">
        <v>-25.035384999999994</v>
      </c>
      <c r="W1230" s="57">
        <v>0.8249437523833737</v>
      </c>
      <c r="Y1230" s="57">
        <v>8.6105885343841379E-2</v>
      </c>
      <c r="AA1230" s="57">
        <f>W1230/Y1230</f>
        <v>9.5805733729950759</v>
      </c>
      <c r="AB1230" s="19">
        <v>6.15</v>
      </c>
      <c r="AC1230" s="17">
        <f>R1230*T1230*W1230</f>
        <v>35.383699572457125</v>
      </c>
      <c r="AD1230" s="18">
        <f>AD1229+AC1230</f>
        <v>127.09263556401686</v>
      </c>
    </row>
    <row r="1231" spans="1:30" s="77" customFormat="1" ht="15.75" x14ac:dyDescent="0.25">
      <c r="A1231" s="9" t="s">
        <v>2610</v>
      </c>
      <c r="B1231" s="10">
        <v>421</v>
      </c>
      <c r="C1231" s="11">
        <v>-117.082351</v>
      </c>
      <c r="D1231" s="11">
        <v>46.783625999999998</v>
      </c>
      <c r="E1231" s="11">
        <v>493713.9877</v>
      </c>
      <c r="F1231" s="11">
        <v>5181123.0010000002</v>
      </c>
      <c r="G1231" s="11" t="s">
        <v>130</v>
      </c>
      <c r="H1231" s="12">
        <v>4</v>
      </c>
      <c r="I1231" s="12" t="s">
        <v>29</v>
      </c>
      <c r="J1231" s="13" t="s">
        <v>2606</v>
      </c>
      <c r="K1231" s="12">
        <v>17</v>
      </c>
      <c r="L1231" s="12" t="s">
        <v>1568</v>
      </c>
      <c r="M1231" s="12" t="s">
        <v>137</v>
      </c>
      <c r="N1231" s="33" t="s">
        <v>137</v>
      </c>
      <c r="O1231" s="33" t="s">
        <v>2607</v>
      </c>
      <c r="P1231" s="33">
        <v>73</v>
      </c>
      <c r="Q1231" s="33">
        <v>92</v>
      </c>
      <c r="R1231" s="12">
        <f t="shared" si="385"/>
        <v>19</v>
      </c>
      <c r="S1231" s="12">
        <f>S1230+R1231</f>
        <v>92</v>
      </c>
      <c r="T1231" s="14">
        <v>1.5697572450432948</v>
      </c>
      <c r="U1231" s="56">
        <v>-25.432632999999999</v>
      </c>
      <c r="W1231" s="57">
        <v>0.39785284105786861</v>
      </c>
      <c r="Y1231" s="57">
        <v>4.2852960079982856E-2</v>
      </c>
      <c r="AA1231" s="57">
        <f>W1231/Y1231</f>
        <v>9.2841390726637467</v>
      </c>
      <c r="AB1231" s="19">
        <v>6.23</v>
      </c>
      <c r="AC1231" s="17">
        <f>R1231*T1231*W1231</f>
        <v>11.866115214521306</v>
      </c>
      <c r="AD1231" s="18">
        <f>AD1230+AC1231</f>
        <v>138.95875077853816</v>
      </c>
    </row>
    <row r="1232" spans="1:30" s="77" customFormat="1" ht="15.75" x14ac:dyDescent="0.25">
      <c r="A1232" s="9" t="s">
        <v>2611</v>
      </c>
      <c r="B1232" s="10">
        <v>421</v>
      </c>
      <c r="C1232" s="11">
        <v>-117.082351</v>
      </c>
      <c r="D1232" s="11">
        <v>46.783625999999998</v>
      </c>
      <c r="E1232" s="11">
        <v>493713.9877</v>
      </c>
      <c r="F1232" s="11">
        <v>5181123.0010000002</v>
      </c>
      <c r="G1232" s="11" t="s">
        <v>130</v>
      </c>
      <c r="H1232" s="12">
        <v>4</v>
      </c>
      <c r="I1232" s="12" t="s">
        <v>29</v>
      </c>
      <c r="J1232" s="13" t="s">
        <v>2606</v>
      </c>
      <c r="K1232" s="12">
        <v>17</v>
      </c>
      <c r="L1232" s="12" t="s">
        <v>1568</v>
      </c>
      <c r="M1232" s="12" t="s">
        <v>37</v>
      </c>
      <c r="N1232" s="33" t="s">
        <v>38</v>
      </c>
      <c r="O1232" s="33" t="s">
        <v>2607</v>
      </c>
      <c r="P1232" s="33">
        <v>92</v>
      </c>
      <c r="Q1232" s="33">
        <v>126</v>
      </c>
      <c r="R1232" s="12">
        <f t="shared" si="385"/>
        <v>34</v>
      </c>
      <c r="S1232" s="12">
        <f>S1231+R1232</f>
        <v>126</v>
      </c>
      <c r="T1232" s="14">
        <v>1.6141134474372665</v>
      </c>
      <c r="U1232" s="56">
        <v>-24.595722499999997</v>
      </c>
      <c r="W1232" s="57">
        <v>0.22540592972898829</v>
      </c>
      <c r="Y1232" s="57">
        <v>3.6917167995924052E-2</v>
      </c>
      <c r="AA1232" s="57">
        <f>W1232/Y1232</f>
        <v>6.1057210497261032</v>
      </c>
      <c r="AB1232" s="19">
        <v>6.39</v>
      </c>
      <c r="AC1232" s="17">
        <f>R1232*T1232*W1232</f>
        <v>12.370245238460424</v>
      </c>
      <c r="AD1232" s="18">
        <f>AD1231+AC1232</f>
        <v>151.32899601699859</v>
      </c>
    </row>
    <row r="1233" spans="1:30" s="77" customFormat="1" ht="15.75" x14ac:dyDescent="0.25">
      <c r="A1233" s="9" t="s">
        <v>2612</v>
      </c>
      <c r="B1233" s="10">
        <v>421</v>
      </c>
      <c r="C1233" s="11">
        <v>-117.082351</v>
      </c>
      <c r="D1233" s="11">
        <v>46.783625999999998</v>
      </c>
      <c r="E1233" s="11">
        <v>493713.9877</v>
      </c>
      <c r="F1233" s="11">
        <v>5181123.0010000002</v>
      </c>
      <c r="G1233" s="11" t="s">
        <v>130</v>
      </c>
      <c r="H1233" s="12">
        <v>4</v>
      </c>
      <c r="I1233" s="12" t="s">
        <v>29</v>
      </c>
      <c r="J1233" s="13" t="s">
        <v>2606</v>
      </c>
      <c r="K1233" s="12">
        <v>17</v>
      </c>
      <c r="L1233" s="12" t="s">
        <v>1568</v>
      </c>
      <c r="M1233" s="12" t="s">
        <v>37</v>
      </c>
      <c r="N1233" s="33" t="s">
        <v>40</v>
      </c>
      <c r="O1233" s="33" t="s">
        <v>2607</v>
      </c>
      <c r="P1233" s="33">
        <v>126</v>
      </c>
      <c r="Q1233" s="33">
        <v>151.5</v>
      </c>
      <c r="R1233" s="12">
        <f t="shared" si="385"/>
        <v>25.5</v>
      </c>
      <c r="S1233" s="12">
        <f>S1232+R1233</f>
        <v>151.5</v>
      </c>
      <c r="T1233" s="14">
        <v>1.6809765649969364</v>
      </c>
      <c r="U1233" s="56">
        <v>-25.077051099999998</v>
      </c>
      <c r="W1233" s="57">
        <v>0.22513263092049968</v>
      </c>
      <c r="Y1233" s="57">
        <v>3.6544558906894474E-2</v>
      </c>
      <c r="AA1233" s="57">
        <f>W1233/Y1233</f>
        <v>6.1604966007135546</v>
      </c>
      <c r="AB1233" s="19">
        <v>6.45</v>
      </c>
      <c r="AC1233" s="17">
        <f>R1233*T1233*W1233</f>
        <v>9.6502882531333487</v>
      </c>
      <c r="AD1233" s="18">
        <f>AD1232+AC1233</f>
        <v>160.97928427013193</v>
      </c>
    </row>
    <row r="1235" spans="1:30" s="61" customFormat="1" ht="15.75" x14ac:dyDescent="0.25">
      <c r="A1235" s="21" t="s">
        <v>2616</v>
      </c>
      <c r="B1235" s="38">
        <v>423</v>
      </c>
      <c r="C1235" s="45">
        <v>-117.081515</v>
      </c>
      <c r="D1235" s="45">
        <v>46.783566999999998</v>
      </c>
      <c r="E1235" s="45">
        <v>493777.79440000001</v>
      </c>
      <c r="F1235" s="45">
        <v>5181116.3779999996</v>
      </c>
      <c r="G1235" s="45" t="s">
        <v>130</v>
      </c>
      <c r="H1235" s="33">
        <v>6</v>
      </c>
      <c r="I1235" s="33" t="s">
        <v>29</v>
      </c>
      <c r="J1235" s="35" t="s">
        <v>2617</v>
      </c>
      <c r="K1235" s="33">
        <v>19</v>
      </c>
      <c r="L1235" s="33" t="s">
        <v>1568</v>
      </c>
      <c r="M1235" s="33" t="s">
        <v>31</v>
      </c>
      <c r="N1235" s="33" t="s">
        <v>31</v>
      </c>
      <c r="O1235" s="33" t="s">
        <v>2618</v>
      </c>
      <c r="P1235" s="33">
        <v>0</v>
      </c>
      <c r="Q1235" s="33">
        <v>10</v>
      </c>
      <c r="R1235" s="33">
        <f t="shared" ref="R1235:R1241" si="386">Q1235-P1235</f>
        <v>10</v>
      </c>
      <c r="S1235" s="33">
        <f>R1235</f>
        <v>10</v>
      </c>
      <c r="T1235" s="69">
        <v>1.2400408183245875</v>
      </c>
      <c r="U1235" s="67">
        <v>-26.867040699999997</v>
      </c>
      <c r="W1235" s="68">
        <v>2.4394349645090019</v>
      </c>
      <c r="Y1235" s="68">
        <v>0.21603158933859817</v>
      </c>
      <c r="AA1235" s="68">
        <f>W1235/Y1235</f>
        <v>11.292028966585722</v>
      </c>
      <c r="AB1235" s="71">
        <v>4.97</v>
      </c>
      <c r="AC1235" s="69">
        <f>R1235*T1235*W1235</f>
        <v>30.249989296393537</v>
      </c>
      <c r="AD1235" s="70">
        <f>AC1235</f>
        <v>30.249989296393537</v>
      </c>
    </row>
    <row r="1236" spans="1:30" s="61" customFormat="1" ht="15.75" x14ac:dyDescent="0.25">
      <c r="A1236" s="21" t="s">
        <v>2619</v>
      </c>
      <c r="B1236" s="38">
        <v>423</v>
      </c>
      <c r="C1236" s="45">
        <v>-117.081515</v>
      </c>
      <c r="D1236" s="45">
        <v>46.783566999999998</v>
      </c>
      <c r="E1236" s="45">
        <v>493777.79440000001</v>
      </c>
      <c r="F1236" s="45">
        <v>5181116.3779999996</v>
      </c>
      <c r="G1236" s="45" t="s">
        <v>130</v>
      </c>
      <c r="H1236" s="33">
        <v>6</v>
      </c>
      <c r="I1236" s="33" t="s">
        <v>29</v>
      </c>
      <c r="J1236" s="35" t="s">
        <v>2617</v>
      </c>
      <c r="K1236" s="33">
        <v>19</v>
      </c>
      <c r="L1236" s="33" t="s">
        <v>1568</v>
      </c>
      <c r="M1236" s="33" t="s">
        <v>29</v>
      </c>
      <c r="N1236" s="33" t="s">
        <v>149</v>
      </c>
      <c r="O1236" s="33" t="s">
        <v>2618</v>
      </c>
      <c r="P1236" s="33">
        <v>10</v>
      </c>
      <c r="Q1236" s="33">
        <v>32</v>
      </c>
      <c r="R1236" s="33">
        <f t="shared" si="386"/>
        <v>22</v>
      </c>
      <c r="S1236" s="33">
        <f>S1235+R1236</f>
        <v>32</v>
      </c>
      <c r="T1236" s="69">
        <v>1.5461654041779049</v>
      </c>
      <c r="U1236" s="67">
        <v>-26.2184788</v>
      </c>
      <c r="W1236" s="68">
        <v>1.245029563932003</v>
      </c>
      <c r="Y1236" s="68">
        <v>0.1071369179600887</v>
      </c>
      <c r="AA1236" s="68">
        <f>W1236/Y1236</f>
        <v>11.620920105204156</v>
      </c>
      <c r="AB1236" s="71">
        <v>5.38</v>
      </c>
      <c r="AC1236" s="69">
        <f>R1236*T1236*W1236</f>
        <v>42.350476056468054</v>
      </c>
      <c r="AD1236" s="70">
        <f>AD1235+AC1236</f>
        <v>72.60046535286159</v>
      </c>
    </row>
    <row r="1237" spans="1:30" s="61" customFormat="1" ht="15.75" x14ac:dyDescent="0.25">
      <c r="A1237" s="21" t="s">
        <v>2620</v>
      </c>
      <c r="B1237" s="38">
        <v>423</v>
      </c>
      <c r="C1237" s="45">
        <v>-117.081515</v>
      </c>
      <c r="D1237" s="45">
        <v>46.783566999999998</v>
      </c>
      <c r="E1237" s="45">
        <v>493777.79440000001</v>
      </c>
      <c r="F1237" s="45">
        <v>5181116.3779999996</v>
      </c>
      <c r="G1237" s="45" t="s">
        <v>130</v>
      </c>
      <c r="H1237" s="33">
        <v>6</v>
      </c>
      <c r="I1237" s="33" t="s">
        <v>29</v>
      </c>
      <c r="J1237" s="35" t="s">
        <v>2617</v>
      </c>
      <c r="K1237" s="33">
        <v>19</v>
      </c>
      <c r="L1237" s="33" t="s">
        <v>1568</v>
      </c>
      <c r="M1237" s="33" t="s">
        <v>29</v>
      </c>
      <c r="N1237" s="33" t="s">
        <v>151</v>
      </c>
      <c r="O1237" s="33" t="s">
        <v>2618</v>
      </c>
      <c r="P1237" s="33">
        <v>32</v>
      </c>
      <c r="Q1237" s="33">
        <v>60</v>
      </c>
      <c r="R1237" s="33">
        <f t="shared" si="386"/>
        <v>28</v>
      </c>
      <c r="S1237" s="33">
        <f>S1236+R1237</f>
        <v>60</v>
      </c>
      <c r="T1237" s="69">
        <v>1.3046797511271997</v>
      </c>
      <c r="U1237" s="67">
        <v>-25.758608199999998</v>
      </c>
      <c r="W1237" s="68">
        <v>1.3887468479683358</v>
      </c>
      <c r="Y1237" s="68">
        <v>0.11692234032366178</v>
      </c>
      <c r="AA1237" s="68">
        <f>W1237/Y1237</f>
        <v>11.877514973819702</v>
      </c>
      <c r="AB1237" s="71">
        <v>6.23</v>
      </c>
      <c r="AC1237" s="69">
        <f>R1237*T1237*W1237</f>
        <v>50.732356975608319</v>
      </c>
      <c r="AD1237" s="70">
        <f>AD1236+AC1237</f>
        <v>123.33282232846992</v>
      </c>
    </row>
    <row r="1238" spans="1:30" s="61" customFormat="1" ht="15.75" x14ac:dyDescent="0.25">
      <c r="A1238" s="21" t="s">
        <v>2621</v>
      </c>
      <c r="B1238" s="38">
        <v>423</v>
      </c>
      <c r="C1238" s="45">
        <v>-117.081515</v>
      </c>
      <c r="D1238" s="45">
        <v>46.783566999999998</v>
      </c>
      <c r="E1238" s="45">
        <v>493777.79440000001</v>
      </c>
      <c r="F1238" s="45">
        <v>5181116.3779999996</v>
      </c>
      <c r="G1238" s="45" t="s">
        <v>130</v>
      </c>
      <c r="H1238" s="33">
        <v>6</v>
      </c>
      <c r="I1238" s="33" t="s">
        <v>29</v>
      </c>
      <c r="J1238" s="35" t="s">
        <v>2617</v>
      </c>
      <c r="K1238" s="33">
        <v>19</v>
      </c>
      <c r="L1238" s="33" t="s">
        <v>1568</v>
      </c>
      <c r="M1238" s="33" t="s">
        <v>35</v>
      </c>
      <c r="N1238" s="33" t="s">
        <v>35</v>
      </c>
      <c r="O1238" s="33" t="s">
        <v>2618</v>
      </c>
      <c r="P1238" s="33">
        <v>60</v>
      </c>
      <c r="Q1238" s="33">
        <v>106</v>
      </c>
      <c r="R1238" s="33">
        <f t="shared" si="386"/>
        <v>46</v>
      </c>
      <c r="S1238" s="33">
        <f>S1237+R1238</f>
        <v>106</v>
      </c>
      <c r="T1238" s="69">
        <v>1.2866736491367716</v>
      </c>
      <c r="U1238" s="67">
        <v>-25.811194299999997</v>
      </c>
      <c r="W1238" s="68">
        <v>0.96442061260543932</v>
      </c>
      <c r="Y1238" s="68">
        <v>8.2469332404389264E-2</v>
      </c>
      <c r="AA1238" s="68">
        <f>W1238/Y1238</f>
        <v>11.694293920998323</v>
      </c>
      <c r="AB1238" s="71">
        <v>6.29</v>
      </c>
      <c r="AC1238" s="69">
        <f>R1238*T1238*W1238</f>
        <v>57.081151090493023</v>
      </c>
      <c r="AD1238" s="70">
        <f>AD1237+AC1238</f>
        <v>180.41397341896294</v>
      </c>
    </row>
    <row r="1239" spans="1:30" s="61" customFormat="1" ht="15.75" x14ac:dyDescent="0.25">
      <c r="A1239" s="21" t="s">
        <v>2622</v>
      </c>
      <c r="B1239" s="38">
        <v>423</v>
      </c>
      <c r="C1239" s="45">
        <v>-117.081515</v>
      </c>
      <c r="D1239" s="45">
        <v>46.783566999999998</v>
      </c>
      <c r="E1239" s="45">
        <v>493777.79440000001</v>
      </c>
      <c r="F1239" s="45">
        <v>5181116.3779999996</v>
      </c>
      <c r="G1239" s="45" t="s">
        <v>130</v>
      </c>
      <c r="H1239" s="33">
        <v>6</v>
      </c>
      <c r="I1239" s="33" t="s">
        <v>29</v>
      </c>
      <c r="J1239" s="35" t="s">
        <v>2617</v>
      </c>
      <c r="K1239" s="33">
        <v>19</v>
      </c>
      <c r="L1239" s="33" t="s">
        <v>1568</v>
      </c>
      <c r="M1239" s="33" t="s">
        <v>135</v>
      </c>
      <c r="N1239" s="33" t="s">
        <v>135</v>
      </c>
      <c r="O1239" s="33" t="s">
        <v>2618</v>
      </c>
      <c r="P1239" s="33">
        <v>106</v>
      </c>
      <c r="Q1239" s="33">
        <v>128</v>
      </c>
      <c r="R1239" s="33">
        <f t="shared" si="386"/>
        <v>22</v>
      </c>
      <c r="S1239" s="33">
        <f>S1238+R1239</f>
        <v>128</v>
      </c>
      <c r="T1239" s="69">
        <v>1.3946969214057885</v>
      </c>
      <c r="U1239" s="67">
        <v>-25.731799599999995</v>
      </c>
      <c r="W1239" s="68">
        <v>0.67831091328717452</v>
      </c>
      <c r="Y1239" s="68">
        <v>6.180118694362019E-2</v>
      </c>
      <c r="AA1239" s="68">
        <f>W1239/Y1239</f>
        <v>10.975693944292399</v>
      </c>
      <c r="AB1239" s="71">
        <v>6.42</v>
      </c>
      <c r="AC1239" s="69">
        <f>R1239*T1239*W1239</f>
        <v>20.812839135386564</v>
      </c>
      <c r="AD1239" s="70">
        <f>AD1238+AC1239</f>
        <v>201.22681255434949</v>
      </c>
    </row>
    <row r="1240" spans="1:30" s="61" customFormat="1" ht="15.75" x14ac:dyDescent="0.25">
      <c r="A1240" s="21" t="s">
        <v>2623</v>
      </c>
      <c r="B1240" s="38">
        <v>423</v>
      </c>
      <c r="C1240" s="45">
        <v>-117.081515</v>
      </c>
      <c r="D1240" s="45">
        <v>46.783566999999998</v>
      </c>
      <c r="E1240" s="45">
        <v>493777.79440000001</v>
      </c>
      <c r="F1240" s="45">
        <v>5181116.3779999996</v>
      </c>
      <c r="G1240" s="45" t="s">
        <v>130</v>
      </c>
      <c r="H1240" s="33">
        <v>6</v>
      </c>
      <c r="I1240" s="33" t="s">
        <v>29</v>
      </c>
      <c r="J1240" s="35" t="s">
        <v>2617</v>
      </c>
      <c r="K1240" s="33">
        <v>19</v>
      </c>
      <c r="L1240" s="33" t="s">
        <v>1568</v>
      </c>
      <c r="M1240" s="33" t="s">
        <v>82</v>
      </c>
      <c r="N1240" s="33" t="s">
        <v>83</v>
      </c>
      <c r="O1240" s="33" t="s">
        <v>2618</v>
      </c>
      <c r="P1240" s="33">
        <v>128</v>
      </c>
      <c r="Q1240" s="33">
        <v>145</v>
      </c>
      <c r="R1240" s="33">
        <f t="shared" si="386"/>
        <v>17</v>
      </c>
      <c r="S1240" s="33">
        <f t="shared" ref="S1240:S1241" si="387">S1239+R1240</f>
        <v>145</v>
      </c>
      <c r="T1240" s="69">
        <v>1.5864295568305189</v>
      </c>
      <c r="U1240" s="67">
        <v>-25.7740747</v>
      </c>
      <c r="W1240" s="68">
        <v>0.46456726649528707</v>
      </c>
      <c r="Y1240" s="68">
        <v>4.4329275193610455E-2</v>
      </c>
      <c r="AA1240" s="68">
        <f>W1240/Y1240</f>
        <v>10.479920198700857</v>
      </c>
      <c r="AB1240" s="71">
        <v>6.78</v>
      </c>
      <c r="AC1240" s="69">
        <f>R1240*T1240*W1240</f>
        <v>12.529055125969426</v>
      </c>
      <c r="AD1240" s="70">
        <f>AD1239+AC1240</f>
        <v>213.75586768031891</v>
      </c>
    </row>
    <row r="1241" spans="1:30" s="61" customFormat="1" ht="15.75" x14ac:dyDescent="0.25">
      <c r="A1241" s="21" t="s">
        <v>2624</v>
      </c>
      <c r="B1241" s="38">
        <v>423</v>
      </c>
      <c r="C1241" s="45">
        <v>-117.081515</v>
      </c>
      <c r="D1241" s="45">
        <v>46.783566999999998</v>
      </c>
      <c r="E1241" s="45">
        <v>493777.79440000001</v>
      </c>
      <c r="F1241" s="45">
        <v>5181116.3779999996</v>
      </c>
      <c r="G1241" s="45" t="s">
        <v>130</v>
      </c>
      <c r="H1241" s="33">
        <v>6</v>
      </c>
      <c r="I1241" s="33" t="s">
        <v>29</v>
      </c>
      <c r="J1241" s="35" t="s">
        <v>2617</v>
      </c>
      <c r="K1241" s="33">
        <v>19</v>
      </c>
      <c r="L1241" s="33" t="s">
        <v>1568</v>
      </c>
      <c r="M1241" s="33" t="s">
        <v>37</v>
      </c>
      <c r="N1241" s="33" t="s">
        <v>219</v>
      </c>
      <c r="O1241" s="33" t="s">
        <v>2618</v>
      </c>
      <c r="P1241" s="33">
        <v>145</v>
      </c>
      <c r="Q1241" s="33">
        <v>153</v>
      </c>
      <c r="R1241" s="33">
        <f t="shared" si="386"/>
        <v>8</v>
      </c>
      <c r="S1241" s="33">
        <f t="shared" si="387"/>
        <v>153</v>
      </c>
      <c r="T1241" s="69">
        <v>1.5169455513446273</v>
      </c>
      <c r="U1241" s="67">
        <v>-25.844189499999999</v>
      </c>
      <c r="W1241" s="68">
        <v>0.46754458967432339</v>
      </c>
      <c r="Y1241" s="68">
        <v>5.0145975603617519E-2</v>
      </c>
      <c r="AA1241" s="68">
        <f>W1241/Y1241</f>
        <v>9.323671222792898</v>
      </c>
      <c r="AB1241" s="71">
        <v>6.91</v>
      </c>
      <c r="AC1241" s="69">
        <f>R1241*T1241*W1241</f>
        <v>5.673917482893712</v>
      </c>
      <c r="AD1241" s="70">
        <f>AD1240+AC1241</f>
        <v>219.42978516321261</v>
      </c>
    </row>
    <row r="1243" spans="1:30" s="77" customFormat="1" ht="15.75" x14ac:dyDescent="0.25">
      <c r="A1243" s="9" t="s">
        <v>2630</v>
      </c>
      <c r="B1243" s="10">
        <v>425</v>
      </c>
      <c r="C1243" s="11">
        <v>-117.080679</v>
      </c>
      <c r="D1243" s="11">
        <v>46.783425000000001</v>
      </c>
      <c r="E1243" s="11">
        <v>493841.59179999999</v>
      </c>
      <c r="F1243" s="11">
        <v>5181100.5329999998</v>
      </c>
      <c r="G1243" s="11" t="s">
        <v>2534</v>
      </c>
      <c r="H1243" s="12">
        <v>1</v>
      </c>
      <c r="I1243" s="12" t="s">
        <v>59</v>
      </c>
      <c r="J1243" s="13" t="s">
        <v>2631</v>
      </c>
      <c r="K1243" s="12">
        <v>21</v>
      </c>
      <c r="L1243" s="12" t="s">
        <v>1568</v>
      </c>
      <c r="M1243" s="12" t="s">
        <v>31</v>
      </c>
      <c r="N1243" s="12" t="s">
        <v>31</v>
      </c>
      <c r="O1243" s="12" t="s">
        <v>2632</v>
      </c>
      <c r="P1243" s="12">
        <v>0</v>
      </c>
      <c r="Q1243" s="12">
        <v>16</v>
      </c>
      <c r="R1243" s="12">
        <f t="shared" ref="R1243:R1247" si="388">Q1243-P1243</f>
        <v>16</v>
      </c>
      <c r="S1243" s="12">
        <f>R1243</f>
        <v>16</v>
      </c>
      <c r="T1243" s="14">
        <v>1.4326276249507275</v>
      </c>
      <c r="U1243" s="56">
        <v>-26.465942800000001</v>
      </c>
      <c r="W1243" s="57">
        <v>1.7068638748842475</v>
      </c>
      <c r="Y1243" s="57">
        <v>0.14651507356723945</v>
      </c>
      <c r="AA1243" s="57">
        <f>W1243/Y1243</f>
        <v>11.649749294231659</v>
      </c>
      <c r="AB1243" s="19">
        <v>4.67</v>
      </c>
      <c r="AC1243" s="17">
        <f>R1243*T1243*W1243</f>
        <v>39.124805427033841</v>
      </c>
      <c r="AD1243" s="18">
        <f>AC1243</f>
        <v>39.124805427033841</v>
      </c>
    </row>
    <row r="1244" spans="1:30" s="77" customFormat="1" ht="15.75" x14ac:dyDescent="0.25">
      <c r="A1244" s="9" t="s">
        <v>2633</v>
      </c>
      <c r="B1244" s="10">
        <v>425</v>
      </c>
      <c r="C1244" s="11">
        <v>-117.080679</v>
      </c>
      <c r="D1244" s="11">
        <v>46.783425000000001</v>
      </c>
      <c r="E1244" s="11">
        <v>493841.59179999999</v>
      </c>
      <c r="F1244" s="11">
        <v>5181100.5329999998</v>
      </c>
      <c r="G1244" s="11" t="s">
        <v>2534</v>
      </c>
      <c r="H1244" s="12">
        <v>1</v>
      </c>
      <c r="I1244" s="12" t="s">
        <v>59</v>
      </c>
      <c r="J1244" s="13" t="s">
        <v>2631</v>
      </c>
      <c r="K1244" s="12">
        <v>21</v>
      </c>
      <c r="L1244" s="12" t="s">
        <v>1568</v>
      </c>
      <c r="M1244" s="12" t="s">
        <v>29</v>
      </c>
      <c r="N1244" s="12" t="s">
        <v>29</v>
      </c>
      <c r="O1244" s="12" t="s">
        <v>2632</v>
      </c>
      <c r="P1244" s="12">
        <v>16</v>
      </c>
      <c r="Q1244" s="12">
        <v>57</v>
      </c>
      <c r="R1244" s="12">
        <f t="shared" si="388"/>
        <v>41</v>
      </c>
      <c r="S1244" s="12">
        <f>S1243+R1244</f>
        <v>57</v>
      </c>
      <c r="T1244" s="14">
        <v>1.4013095380044223</v>
      </c>
      <c r="U1244" s="56">
        <v>-25.833878500000004</v>
      </c>
      <c r="W1244" s="57">
        <v>1.3224217629692114</v>
      </c>
      <c r="Y1244" s="57">
        <v>0.11477716856460003</v>
      </c>
      <c r="AA1244" s="57">
        <f>W1244/Y1244</f>
        <v>11.521644761823104</v>
      </c>
      <c r="AB1244" s="19">
        <v>6.22</v>
      </c>
      <c r="AC1244" s="17">
        <f>R1244*T1244*W1244</f>
        <v>75.978011418248556</v>
      </c>
      <c r="AD1244" s="18">
        <f>AD1243+AC1244</f>
        <v>115.1028168452824</v>
      </c>
    </row>
    <row r="1245" spans="1:30" s="77" customFormat="1" ht="15.75" x14ac:dyDescent="0.25">
      <c r="A1245" s="9" t="s">
        <v>2634</v>
      </c>
      <c r="B1245" s="10">
        <v>425</v>
      </c>
      <c r="C1245" s="11">
        <v>-117.080679</v>
      </c>
      <c r="D1245" s="11">
        <v>46.783425000000001</v>
      </c>
      <c r="E1245" s="11">
        <v>493841.59179999999</v>
      </c>
      <c r="F1245" s="11">
        <v>5181100.5329999998</v>
      </c>
      <c r="G1245" s="11" t="s">
        <v>2534</v>
      </c>
      <c r="H1245" s="12">
        <v>1</v>
      </c>
      <c r="I1245" s="12" t="s">
        <v>59</v>
      </c>
      <c r="J1245" s="13" t="s">
        <v>2631</v>
      </c>
      <c r="K1245" s="12">
        <v>21</v>
      </c>
      <c r="L1245" s="12" t="s">
        <v>1568</v>
      </c>
      <c r="M1245" s="12" t="s">
        <v>35</v>
      </c>
      <c r="N1245" s="12" t="s">
        <v>35</v>
      </c>
      <c r="O1245" s="12" t="s">
        <v>2632</v>
      </c>
      <c r="P1245" s="12">
        <v>57</v>
      </c>
      <c r="Q1245" s="12">
        <v>87</v>
      </c>
      <c r="R1245" s="12">
        <f t="shared" si="388"/>
        <v>30</v>
      </c>
      <c r="S1245" s="12">
        <f>S1244+R1245</f>
        <v>87</v>
      </c>
      <c r="T1245" s="14">
        <v>1.3909102093364858</v>
      </c>
      <c r="U1245" s="56">
        <v>-25.443091599999995</v>
      </c>
      <c r="W1245" s="57">
        <v>0.79335873693617653</v>
      </c>
      <c r="Y1245" s="57">
        <v>7.7279745798475782E-2</v>
      </c>
      <c r="AA1245" s="57">
        <f>W1245/Y1245</f>
        <v>10.2660629734088</v>
      </c>
      <c r="AB1245" s="19">
        <v>6.64</v>
      </c>
      <c r="AC1245" s="17">
        <f>R1245*T1245*W1245</f>
        <v>33.104723006124821</v>
      </c>
      <c r="AD1245" s="18">
        <f>AD1244+AC1245</f>
        <v>148.20753985140723</v>
      </c>
    </row>
    <row r="1246" spans="1:30" s="77" customFormat="1" ht="15.75" x14ac:dyDescent="0.25">
      <c r="A1246" s="9" t="s">
        <v>2635</v>
      </c>
      <c r="B1246" s="10">
        <v>425</v>
      </c>
      <c r="C1246" s="11">
        <v>-117.080679</v>
      </c>
      <c r="D1246" s="11">
        <v>46.783425000000001</v>
      </c>
      <c r="E1246" s="11">
        <v>493841.59179999999</v>
      </c>
      <c r="F1246" s="11">
        <v>5181100.5329999998</v>
      </c>
      <c r="G1246" s="11" t="s">
        <v>2534</v>
      </c>
      <c r="H1246" s="12">
        <v>1</v>
      </c>
      <c r="I1246" s="12" t="s">
        <v>59</v>
      </c>
      <c r="J1246" s="13" t="s">
        <v>2631</v>
      </c>
      <c r="K1246" s="12">
        <v>21</v>
      </c>
      <c r="L1246" s="12" t="s">
        <v>1568</v>
      </c>
      <c r="M1246" s="12" t="s">
        <v>66</v>
      </c>
      <c r="N1246" s="12" t="s">
        <v>1571</v>
      </c>
      <c r="O1246" s="12" t="s">
        <v>2632</v>
      </c>
      <c r="P1246" s="12">
        <v>87</v>
      </c>
      <c r="Q1246" s="12">
        <v>109</v>
      </c>
      <c r="R1246" s="12">
        <f t="shared" si="388"/>
        <v>22</v>
      </c>
      <c r="S1246" s="12">
        <f>S1245+R1246</f>
        <v>109</v>
      </c>
      <c r="T1246" s="14">
        <v>1.5443734482469527</v>
      </c>
      <c r="U1246" s="56">
        <v>-25.626627400000004</v>
      </c>
      <c r="W1246" s="57">
        <v>0.33957986862588757</v>
      </c>
      <c r="Y1246" s="57">
        <v>4.5365645289896353E-2</v>
      </c>
      <c r="AA1246" s="57">
        <f>W1246/Y1246</f>
        <v>7.4853970764859232</v>
      </c>
      <c r="AB1246" s="19">
        <v>6.89</v>
      </c>
      <c r="AC1246" s="17">
        <f>R1246*T1246*W1246</f>
        <v>11.537638918630202</v>
      </c>
      <c r="AD1246" s="18">
        <f>AD1245+AC1246</f>
        <v>159.74517877003743</v>
      </c>
    </row>
    <row r="1247" spans="1:30" s="77" customFormat="1" ht="15.75" x14ac:dyDescent="0.25">
      <c r="A1247" s="9" t="s">
        <v>2636</v>
      </c>
      <c r="B1247" s="10">
        <v>425</v>
      </c>
      <c r="C1247" s="11">
        <v>-117.080679</v>
      </c>
      <c r="D1247" s="11">
        <v>46.783425000000001</v>
      </c>
      <c r="E1247" s="11">
        <v>493841.59179999999</v>
      </c>
      <c r="F1247" s="11">
        <v>5181100.5329999998</v>
      </c>
      <c r="G1247" s="11" t="s">
        <v>2534</v>
      </c>
      <c r="H1247" s="12">
        <v>1</v>
      </c>
      <c r="I1247" s="12" t="s">
        <v>59</v>
      </c>
      <c r="J1247" s="13" t="s">
        <v>2631</v>
      </c>
      <c r="K1247" s="12">
        <v>21</v>
      </c>
      <c r="L1247" s="12" t="s">
        <v>1568</v>
      </c>
      <c r="M1247" s="12" t="s">
        <v>66</v>
      </c>
      <c r="N1247" s="12" t="s">
        <v>2637</v>
      </c>
      <c r="O1247" s="12" t="s">
        <v>2632</v>
      </c>
      <c r="P1247" s="12">
        <v>109</v>
      </c>
      <c r="Q1247" s="12">
        <v>153</v>
      </c>
      <c r="R1247" s="12">
        <f t="shared" si="388"/>
        <v>44</v>
      </c>
      <c r="S1247" s="12">
        <f>S1246+R1247</f>
        <v>153</v>
      </c>
      <c r="T1247" s="14">
        <v>1.6526454868430791</v>
      </c>
      <c r="U1247" s="56">
        <v>-24.9491947</v>
      </c>
      <c r="W1247" s="57">
        <v>0.21342411225183688</v>
      </c>
      <c r="Y1247" s="57">
        <v>3.0799097739372738E-2</v>
      </c>
      <c r="AA1247" s="57">
        <f>W1247/Y1247</f>
        <v>6.9295572895631041</v>
      </c>
      <c r="AB1247" s="19">
        <v>6.8</v>
      </c>
      <c r="AC1247" s="17">
        <f>R1247*T1247*W1247</f>
        <v>15.519433419445514</v>
      </c>
      <c r="AD1247" s="18">
        <f>AD1246+AC1247</f>
        <v>175.26461218948293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554"/>
  <sheetViews>
    <sheetView topLeftCell="P1" zoomScaleNormal="100" workbookViewId="0">
      <pane ySplit="1" topLeftCell="A2" activePane="bottomLeft" state="frozen"/>
      <selection pane="bottomLeft" activeCell="AG1556" sqref="AG1556"/>
    </sheetView>
  </sheetViews>
  <sheetFormatPr defaultRowHeight="15" x14ac:dyDescent="0.2"/>
  <cols>
    <col min="1" max="1" width="11.42578125" style="103" customWidth="1"/>
    <col min="2" max="2" width="37.140625" style="103" customWidth="1"/>
    <col min="3" max="3" width="29" style="103" customWidth="1"/>
    <col min="4" max="4" width="11" style="3" customWidth="1"/>
    <col min="5" max="5" width="12.85546875" style="3" customWidth="1"/>
    <col min="6" max="6" width="9.28515625" style="103" bestFit="1" customWidth="1"/>
    <col min="7" max="7" width="12.85546875" style="103" customWidth="1"/>
    <col min="8" max="9" width="9.28515625" style="103" bestFit="1" customWidth="1"/>
    <col min="10" max="10" width="12.85546875" style="103" bestFit="1" customWidth="1"/>
    <col min="11" max="11" width="9.140625" style="103"/>
    <col min="12" max="12" width="9.28515625" style="103" bestFit="1" customWidth="1"/>
    <col min="13" max="13" width="9.140625" style="103"/>
    <col min="14" max="14" width="12.85546875" style="103" customWidth="1"/>
    <col min="15" max="15" width="12" style="103" customWidth="1"/>
    <col min="16" max="16" width="9.140625" style="103"/>
    <col min="17" max="17" width="12.85546875" style="103" customWidth="1"/>
    <col min="18" max="18" width="12.28515625" style="103" customWidth="1"/>
    <col min="19" max="19" width="27.85546875" style="103" customWidth="1"/>
    <col min="20" max="21" width="9.28515625" style="103" bestFit="1" customWidth="1"/>
    <col min="22" max="22" width="12.28515625" style="26" customWidth="1"/>
    <col min="23" max="23" width="15.85546875" style="26" customWidth="1"/>
    <col min="24" max="24" width="14" style="104" customWidth="1"/>
    <col min="25" max="25" width="9.28515625" style="103" bestFit="1" customWidth="1"/>
    <col min="26" max="26" width="12.5703125" style="103" customWidth="1"/>
    <col min="27" max="27" width="9.28515625" style="103" bestFit="1" customWidth="1"/>
    <col min="28" max="28" width="15" style="103" customWidth="1"/>
    <col min="29" max="29" width="9.28515625" style="103" bestFit="1" customWidth="1"/>
    <col min="30" max="30" width="12.42578125" style="103" customWidth="1"/>
    <col min="31" max="31" width="9.140625" style="78" customWidth="1"/>
    <col min="32" max="32" width="14.28515625" style="103" customWidth="1"/>
    <col min="33" max="33" width="16.7109375" style="103" customWidth="1"/>
    <col min="34" max="34" width="19.7109375" style="103" customWidth="1"/>
    <col min="35" max="35" width="13.5703125" style="103" customWidth="1"/>
    <col min="36" max="36" width="12.28515625" style="103" customWidth="1"/>
    <col min="37" max="16384" width="9.140625" style="103"/>
  </cols>
  <sheetData>
    <row r="1" spans="1:34" s="99" customFormat="1" ht="54.75" x14ac:dyDescent="0.25">
      <c r="A1" s="99" t="s">
        <v>47</v>
      </c>
      <c r="B1" s="21" t="s">
        <v>45</v>
      </c>
      <c r="C1" s="21" t="s">
        <v>45</v>
      </c>
      <c r="D1" s="21" t="s">
        <v>55</v>
      </c>
      <c r="E1" s="21" t="s">
        <v>56</v>
      </c>
      <c r="F1" s="99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23" t="s">
        <v>7</v>
      </c>
      <c r="M1" s="23" t="s">
        <v>8</v>
      </c>
      <c r="N1" s="24" t="s">
        <v>9</v>
      </c>
      <c r="O1" s="23" t="s">
        <v>10</v>
      </c>
      <c r="P1" s="23" t="s">
        <v>11</v>
      </c>
      <c r="Q1" s="23" t="s">
        <v>12</v>
      </c>
      <c r="R1" s="23" t="s">
        <v>13</v>
      </c>
      <c r="S1" s="4" t="s">
        <v>14</v>
      </c>
      <c r="T1" s="23" t="s">
        <v>15</v>
      </c>
      <c r="U1" s="23" t="s">
        <v>16</v>
      </c>
      <c r="V1" s="23" t="s">
        <v>17</v>
      </c>
      <c r="W1" s="23" t="s">
        <v>18</v>
      </c>
      <c r="X1" s="39" t="s">
        <v>19</v>
      </c>
      <c r="Y1" s="85" t="s">
        <v>2644</v>
      </c>
      <c r="Z1" s="100" t="s">
        <v>2645</v>
      </c>
      <c r="AA1" s="7" t="s">
        <v>22</v>
      </c>
      <c r="AB1" s="101" t="s">
        <v>53</v>
      </c>
      <c r="AC1" s="7" t="s">
        <v>21</v>
      </c>
      <c r="AD1" s="101" t="s">
        <v>52</v>
      </c>
      <c r="AE1" s="85" t="s">
        <v>23</v>
      </c>
      <c r="AF1" s="85" t="s">
        <v>46</v>
      </c>
      <c r="AG1" s="7" t="s">
        <v>2646</v>
      </c>
      <c r="AH1" s="7" t="s">
        <v>25</v>
      </c>
    </row>
    <row r="2" spans="1:34" x14ac:dyDescent="0.2">
      <c r="A2" s="102" t="s">
        <v>48</v>
      </c>
      <c r="B2" s="9" t="s">
        <v>41</v>
      </c>
      <c r="C2" s="9" t="s">
        <v>32</v>
      </c>
      <c r="D2" s="9">
        <v>0</v>
      </c>
      <c r="E2" s="9">
        <v>10</v>
      </c>
      <c r="F2" s="10">
        <v>3</v>
      </c>
      <c r="G2" s="3">
        <v>-117.08667800000001</v>
      </c>
      <c r="H2" s="3">
        <v>46.778790999999998</v>
      </c>
      <c r="I2" s="3">
        <v>493383.10700000002</v>
      </c>
      <c r="J2" s="3">
        <v>5180586.0810000002</v>
      </c>
      <c r="K2" s="11" t="s">
        <v>28</v>
      </c>
      <c r="L2" s="12">
        <v>5</v>
      </c>
      <c r="M2" s="12" t="s">
        <v>29</v>
      </c>
      <c r="N2" s="13" t="s">
        <v>30</v>
      </c>
      <c r="O2" s="12">
        <v>7</v>
      </c>
      <c r="P2" s="12" t="s">
        <v>29</v>
      </c>
      <c r="Q2" s="12" t="s">
        <v>31</v>
      </c>
      <c r="R2" s="12" t="s">
        <v>31</v>
      </c>
      <c r="S2" s="9" t="s">
        <v>32</v>
      </c>
      <c r="T2" s="9">
        <v>0</v>
      </c>
      <c r="U2" s="9">
        <v>10</v>
      </c>
      <c r="V2" s="3">
        <f>U2-T2</f>
        <v>10</v>
      </c>
      <c r="W2" s="3">
        <f>V2</f>
        <v>10</v>
      </c>
      <c r="X2" s="31">
        <v>0.99043703795190285</v>
      </c>
      <c r="Y2" s="81">
        <v>-26.472104399999999</v>
      </c>
      <c r="Z2" s="81"/>
      <c r="AA2" s="80">
        <v>0.15009042226319022</v>
      </c>
      <c r="AC2" s="80">
        <v>1.7827451496795717</v>
      </c>
      <c r="AD2" s="80"/>
      <c r="AE2" s="78">
        <f>AC2/AA2</f>
        <v>11.877807542932013</v>
      </c>
      <c r="AF2" s="17">
        <v>4.8</v>
      </c>
      <c r="AG2" s="17">
        <f>X2*AC2*V2</f>
        <v>17.656968254717565</v>
      </c>
      <c r="AH2" s="17">
        <f>AG2</f>
        <v>17.656968254717565</v>
      </c>
    </row>
    <row r="3" spans="1:34" x14ac:dyDescent="0.2">
      <c r="A3" s="102" t="s">
        <v>48</v>
      </c>
      <c r="B3" s="9" t="s">
        <v>42</v>
      </c>
      <c r="C3" s="9" t="s">
        <v>32</v>
      </c>
      <c r="D3" s="34">
        <v>10</v>
      </c>
      <c r="E3" s="9">
        <v>20</v>
      </c>
      <c r="F3" s="10">
        <v>3</v>
      </c>
      <c r="G3" s="3">
        <v>-117.08667800000001</v>
      </c>
      <c r="H3" s="3">
        <v>46.778790999999998</v>
      </c>
      <c r="I3" s="3">
        <v>493383.10700000002</v>
      </c>
      <c r="J3" s="3">
        <v>5180586.0810000002</v>
      </c>
      <c r="K3" s="11" t="s">
        <v>28</v>
      </c>
      <c r="L3" s="12">
        <v>5</v>
      </c>
      <c r="M3" s="12" t="s">
        <v>29</v>
      </c>
      <c r="N3" s="13" t="s">
        <v>30</v>
      </c>
      <c r="O3" s="12">
        <v>7</v>
      </c>
      <c r="P3" s="12" t="s">
        <v>29</v>
      </c>
      <c r="Q3" s="12" t="s">
        <v>31</v>
      </c>
      <c r="R3" s="12" t="s">
        <v>31</v>
      </c>
      <c r="S3" s="9" t="s">
        <v>32</v>
      </c>
      <c r="T3" s="34">
        <v>10</v>
      </c>
      <c r="U3" s="9">
        <v>20</v>
      </c>
      <c r="V3" s="3">
        <f t="shared" ref="V3:V8" si="0">U3-T3</f>
        <v>10</v>
      </c>
      <c r="W3" s="3">
        <f t="shared" ref="W3:W8" si="1">V3+W2</f>
        <v>20</v>
      </c>
      <c r="X3" s="31">
        <v>1.0783915874164123</v>
      </c>
      <c r="Y3" s="78">
        <v>-25.781979200000002</v>
      </c>
      <c r="Z3" s="78"/>
      <c r="AA3" s="79">
        <v>0.12794165316045381</v>
      </c>
      <c r="AC3" s="79">
        <v>1.3078486986366669</v>
      </c>
      <c r="AD3" s="79"/>
      <c r="AE3" s="78">
        <f t="shared" ref="AE3:AE65" si="2">AC3/AA3</f>
        <v>10.222227603988136</v>
      </c>
      <c r="AF3" s="17">
        <v>4.9000000000000004</v>
      </c>
      <c r="AG3" s="17">
        <f t="shared" ref="AG3:AG8" si="3">X3*AC3*V3</f>
        <v>14.10373034223284</v>
      </c>
      <c r="AH3" s="17">
        <f>AH2+AG3</f>
        <v>31.760698596950405</v>
      </c>
    </row>
    <row r="4" spans="1:34" x14ac:dyDescent="0.2">
      <c r="A4" s="102" t="s">
        <v>48</v>
      </c>
      <c r="B4" s="9" t="s">
        <v>43</v>
      </c>
      <c r="C4" s="9" t="s">
        <v>32</v>
      </c>
      <c r="D4" s="9">
        <v>20</v>
      </c>
      <c r="E4" s="9">
        <v>30</v>
      </c>
      <c r="F4" s="10">
        <v>3</v>
      </c>
      <c r="G4" s="3">
        <v>-117.08667800000001</v>
      </c>
      <c r="H4" s="3">
        <v>46.778790999999998</v>
      </c>
      <c r="I4" s="3">
        <v>493383.10700000002</v>
      </c>
      <c r="J4" s="3">
        <v>5180586.0810000002</v>
      </c>
      <c r="K4" s="11" t="s">
        <v>28</v>
      </c>
      <c r="L4" s="12">
        <v>5</v>
      </c>
      <c r="M4" s="12" t="s">
        <v>29</v>
      </c>
      <c r="N4" s="13" t="s">
        <v>30</v>
      </c>
      <c r="O4" s="12">
        <v>7</v>
      </c>
      <c r="P4" s="12" t="s">
        <v>29</v>
      </c>
      <c r="Q4" s="33" t="s">
        <v>29</v>
      </c>
      <c r="R4" s="33" t="s">
        <v>29</v>
      </c>
      <c r="S4" s="9" t="s">
        <v>32</v>
      </c>
      <c r="T4" s="9">
        <v>20</v>
      </c>
      <c r="U4" s="9">
        <v>30</v>
      </c>
      <c r="V4" s="3">
        <f t="shared" si="0"/>
        <v>10</v>
      </c>
      <c r="W4" s="3">
        <f t="shared" si="1"/>
        <v>30</v>
      </c>
      <c r="X4" s="31">
        <v>1.00816909857614</v>
      </c>
      <c r="Y4" s="81">
        <v>-25.395915200000005</v>
      </c>
      <c r="Z4" s="81"/>
      <c r="AA4" s="80">
        <v>9.8859884295188369E-2</v>
      </c>
      <c r="AC4" s="80">
        <v>1.0467856638916326</v>
      </c>
      <c r="AD4" s="80"/>
      <c r="AE4" s="78">
        <f t="shared" si="2"/>
        <v>10.588578687448262</v>
      </c>
      <c r="AF4" s="17">
        <v>5.61</v>
      </c>
      <c r="AG4" s="17">
        <f t="shared" si="3"/>
        <v>10.553369591680536</v>
      </c>
      <c r="AH4" s="17">
        <f t="shared" ref="AH4:AH8" si="4">AH3+AG4</f>
        <v>42.314068188630941</v>
      </c>
    </row>
    <row r="5" spans="1:34" x14ac:dyDescent="0.2">
      <c r="A5" s="102" t="s">
        <v>48</v>
      </c>
      <c r="B5" s="9" t="s">
        <v>44</v>
      </c>
      <c r="C5" s="9" t="s">
        <v>32</v>
      </c>
      <c r="D5" s="9">
        <v>30</v>
      </c>
      <c r="E5" s="9">
        <v>39</v>
      </c>
      <c r="F5" s="10">
        <v>3</v>
      </c>
      <c r="G5" s="3">
        <v>-117.08667800000001</v>
      </c>
      <c r="H5" s="3">
        <v>46.778790999999998</v>
      </c>
      <c r="I5" s="3">
        <v>493383.10700000002</v>
      </c>
      <c r="J5" s="3">
        <v>5180586.0810000002</v>
      </c>
      <c r="K5" s="11" t="s">
        <v>28</v>
      </c>
      <c r="L5" s="12">
        <v>5</v>
      </c>
      <c r="M5" s="12" t="s">
        <v>29</v>
      </c>
      <c r="N5" s="13" t="s">
        <v>30</v>
      </c>
      <c r="O5" s="12">
        <v>7</v>
      </c>
      <c r="P5" s="12" t="s">
        <v>29</v>
      </c>
      <c r="Q5" s="33" t="s">
        <v>54</v>
      </c>
      <c r="R5" s="33" t="s">
        <v>29</v>
      </c>
      <c r="S5" s="9" t="s">
        <v>32</v>
      </c>
      <c r="T5" s="9">
        <v>30</v>
      </c>
      <c r="U5" s="9">
        <v>39</v>
      </c>
      <c r="V5" s="3">
        <f t="shared" si="0"/>
        <v>9</v>
      </c>
      <c r="W5" s="3">
        <f t="shared" si="1"/>
        <v>39</v>
      </c>
      <c r="X5" s="36">
        <v>1.2837393500085863</v>
      </c>
      <c r="Y5" s="86">
        <v>-25.359313200000003</v>
      </c>
      <c r="Z5" s="86"/>
      <c r="AA5" s="98">
        <v>0.10312486399442922</v>
      </c>
      <c r="AC5" s="98">
        <v>1.0707072289680983</v>
      </c>
      <c r="AE5" s="78">
        <f t="shared" si="2"/>
        <v>10.382629246676512</v>
      </c>
      <c r="AF5" s="17">
        <v>6.08</v>
      </c>
      <c r="AG5" s="17">
        <f t="shared" si="3"/>
        <v>12.370581019485009</v>
      </c>
      <c r="AH5" s="17">
        <f t="shared" si="4"/>
        <v>54.68464920811595</v>
      </c>
    </row>
    <row r="6" spans="1:34" x14ac:dyDescent="0.2">
      <c r="A6" s="102" t="s">
        <v>48</v>
      </c>
      <c r="B6" s="9" t="s">
        <v>34</v>
      </c>
      <c r="C6" s="9" t="s">
        <v>32</v>
      </c>
      <c r="D6" s="9">
        <v>39</v>
      </c>
      <c r="E6" s="9">
        <v>65</v>
      </c>
      <c r="F6" s="10">
        <v>3</v>
      </c>
      <c r="G6" s="3">
        <v>-117.08667800000001</v>
      </c>
      <c r="H6" s="3">
        <v>46.778790999999998</v>
      </c>
      <c r="I6" s="3">
        <v>493383.10700000002</v>
      </c>
      <c r="J6" s="3">
        <v>5180586.0810000002</v>
      </c>
      <c r="K6" s="11" t="s">
        <v>28</v>
      </c>
      <c r="L6" s="12">
        <v>5</v>
      </c>
      <c r="M6" s="12" t="s">
        <v>29</v>
      </c>
      <c r="N6" s="13" t="s">
        <v>30</v>
      </c>
      <c r="O6" s="12">
        <v>7</v>
      </c>
      <c r="P6" s="12" t="s">
        <v>29</v>
      </c>
      <c r="Q6" s="12" t="s">
        <v>35</v>
      </c>
      <c r="R6" s="12" t="s">
        <v>35</v>
      </c>
      <c r="S6" s="9" t="s">
        <v>32</v>
      </c>
      <c r="T6" s="9">
        <v>39</v>
      </c>
      <c r="U6" s="9">
        <v>65</v>
      </c>
      <c r="V6" s="3">
        <f t="shared" si="0"/>
        <v>26</v>
      </c>
      <c r="W6" s="3">
        <f t="shared" si="1"/>
        <v>65</v>
      </c>
      <c r="X6" s="36">
        <v>1.4461675117484718</v>
      </c>
      <c r="Y6" s="86">
        <v>-24.560246400000004</v>
      </c>
      <c r="Z6" s="86"/>
      <c r="AA6" s="98">
        <v>6.4696304337099733E-2</v>
      </c>
      <c r="AC6" s="98">
        <v>0.63081067745596286</v>
      </c>
      <c r="AE6" s="78">
        <f t="shared" si="2"/>
        <v>9.7503355704697956</v>
      </c>
      <c r="AF6" s="17">
        <v>6.52</v>
      </c>
      <c r="AG6" s="17">
        <f t="shared" si="3"/>
        <v>23.718705602822297</v>
      </c>
      <c r="AH6" s="17">
        <f t="shared" si="4"/>
        <v>78.403354810938254</v>
      </c>
    </row>
    <row r="7" spans="1:34" x14ac:dyDescent="0.2">
      <c r="A7" s="102" t="s">
        <v>48</v>
      </c>
      <c r="B7" s="9" t="s">
        <v>36</v>
      </c>
      <c r="C7" s="9" t="s">
        <v>32</v>
      </c>
      <c r="D7" s="9">
        <v>65</v>
      </c>
      <c r="E7" s="9">
        <v>98</v>
      </c>
      <c r="F7" s="10">
        <v>3</v>
      </c>
      <c r="G7" s="3">
        <v>-117.08667800000001</v>
      </c>
      <c r="H7" s="3">
        <v>46.778790999999998</v>
      </c>
      <c r="I7" s="3">
        <v>493383.10700000002</v>
      </c>
      <c r="J7" s="3">
        <v>5180586.0810000002</v>
      </c>
      <c r="K7" s="11" t="s">
        <v>28</v>
      </c>
      <c r="L7" s="12">
        <v>5</v>
      </c>
      <c r="M7" s="12" t="s">
        <v>29</v>
      </c>
      <c r="N7" s="13" t="s">
        <v>30</v>
      </c>
      <c r="O7" s="12">
        <v>7</v>
      </c>
      <c r="P7" s="12" t="s">
        <v>29</v>
      </c>
      <c r="Q7" s="12" t="s">
        <v>37</v>
      </c>
      <c r="R7" s="12" t="s">
        <v>38</v>
      </c>
      <c r="S7" s="9" t="s">
        <v>32</v>
      </c>
      <c r="T7" s="9">
        <v>65</v>
      </c>
      <c r="U7" s="9">
        <v>98</v>
      </c>
      <c r="V7" s="3">
        <f t="shared" si="0"/>
        <v>33</v>
      </c>
      <c r="W7" s="3">
        <f t="shared" si="1"/>
        <v>98</v>
      </c>
      <c r="X7" s="36">
        <v>1.5629512770821286</v>
      </c>
      <c r="Y7" s="86">
        <v>-24.423639199999997</v>
      </c>
      <c r="Z7" s="86"/>
      <c r="AA7" s="98">
        <v>4.4628290234155689E-2</v>
      </c>
      <c r="AC7" s="98">
        <v>0.35319924700287331</v>
      </c>
      <c r="AE7" s="78">
        <f t="shared" si="2"/>
        <v>7.9142455413305708</v>
      </c>
      <c r="AF7" s="17">
        <v>6.86</v>
      </c>
      <c r="AG7" s="17">
        <f t="shared" si="3"/>
        <v>18.21709606753037</v>
      </c>
      <c r="AH7" s="17">
        <f>AH6+AG7</f>
        <v>96.620450878468631</v>
      </c>
    </row>
    <row r="8" spans="1:34" x14ac:dyDescent="0.2">
      <c r="A8" s="102" t="s">
        <v>48</v>
      </c>
      <c r="B8" s="9" t="s">
        <v>39</v>
      </c>
      <c r="C8" s="9" t="s">
        <v>32</v>
      </c>
      <c r="D8" s="9">
        <v>98</v>
      </c>
      <c r="E8" s="9">
        <v>153</v>
      </c>
      <c r="F8" s="10">
        <v>3</v>
      </c>
      <c r="G8" s="3">
        <v>-117.08667800000001</v>
      </c>
      <c r="H8" s="3">
        <v>46.778790999999998</v>
      </c>
      <c r="I8" s="3">
        <v>493383.10700000002</v>
      </c>
      <c r="J8" s="3">
        <v>5180586.0810000002</v>
      </c>
      <c r="K8" s="11" t="s">
        <v>28</v>
      </c>
      <c r="L8" s="12">
        <v>5</v>
      </c>
      <c r="M8" s="12" t="s">
        <v>29</v>
      </c>
      <c r="N8" s="13" t="s">
        <v>30</v>
      </c>
      <c r="O8" s="12">
        <v>7</v>
      </c>
      <c r="P8" s="12" t="s">
        <v>29</v>
      </c>
      <c r="Q8" s="12" t="s">
        <v>37</v>
      </c>
      <c r="R8" s="12" t="s">
        <v>40</v>
      </c>
      <c r="S8" s="9" t="s">
        <v>32</v>
      </c>
      <c r="T8" s="9">
        <v>98</v>
      </c>
      <c r="U8" s="9">
        <v>153</v>
      </c>
      <c r="V8" s="3">
        <f t="shared" si="0"/>
        <v>55</v>
      </c>
      <c r="W8" s="3">
        <f t="shared" si="1"/>
        <v>153</v>
      </c>
      <c r="X8" s="36">
        <v>1.2183664280482569</v>
      </c>
      <c r="Y8" s="86">
        <v>-24.427787999999993</v>
      </c>
      <c r="Z8" s="86"/>
      <c r="AA8" s="98">
        <v>3.3385911049770442E-2</v>
      </c>
      <c r="AC8" s="98">
        <v>0.21249866208489426</v>
      </c>
      <c r="AE8" s="78">
        <f t="shared" si="2"/>
        <v>6.3649202733485204</v>
      </c>
      <c r="AF8" s="17">
        <v>7.11</v>
      </c>
      <c r="AG8" s="17">
        <f t="shared" si="3"/>
        <v>14.239567973917339</v>
      </c>
      <c r="AH8" s="17">
        <f>AH7+AG8</f>
        <v>110.86001885238596</v>
      </c>
    </row>
    <row r="10" spans="1:34" x14ac:dyDescent="0.2">
      <c r="A10" s="102" t="s">
        <v>75</v>
      </c>
      <c r="B10" s="9" t="s">
        <v>70</v>
      </c>
      <c r="C10" s="9" t="s">
        <v>61</v>
      </c>
      <c r="D10" s="3">
        <v>0</v>
      </c>
      <c r="E10" s="3">
        <v>10</v>
      </c>
      <c r="F10" s="38">
        <v>5</v>
      </c>
      <c r="G10" s="3">
        <v>-117.085842</v>
      </c>
      <c r="H10" s="3">
        <v>46.778666000000001</v>
      </c>
      <c r="I10" s="3">
        <v>493446.91110000003</v>
      </c>
      <c r="J10" s="3">
        <v>5180572.12</v>
      </c>
      <c r="K10" s="11" t="s">
        <v>58</v>
      </c>
      <c r="L10" s="12">
        <v>1</v>
      </c>
      <c r="M10" s="12" t="s">
        <v>59</v>
      </c>
      <c r="N10" s="13" t="s">
        <v>60</v>
      </c>
      <c r="O10" s="12">
        <v>9</v>
      </c>
      <c r="P10" s="12" t="s">
        <v>29</v>
      </c>
      <c r="Q10" s="33" t="s">
        <v>31</v>
      </c>
      <c r="R10" s="33" t="s">
        <v>31</v>
      </c>
      <c r="S10" s="9" t="s">
        <v>61</v>
      </c>
      <c r="T10" s="99">
        <v>0</v>
      </c>
      <c r="U10" s="99">
        <v>10</v>
      </c>
      <c r="V10" s="3">
        <f>U10-T10</f>
        <v>10</v>
      </c>
      <c r="W10" s="3">
        <f>V10</f>
        <v>10</v>
      </c>
      <c r="X10" s="31">
        <v>1.3286694779187327</v>
      </c>
      <c r="Y10" s="81">
        <v>-26.533820399999996</v>
      </c>
      <c r="Z10" s="81"/>
      <c r="AA10" s="80">
        <v>0.17519182812200271</v>
      </c>
      <c r="AC10" s="80">
        <v>2.0785727987723002</v>
      </c>
      <c r="AE10" s="78">
        <f t="shared" si="2"/>
        <v>11.864553393008677</v>
      </c>
      <c r="AF10" s="17">
        <v>4.5199999999999996</v>
      </c>
      <c r="AG10" s="17">
        <f>X10*AC10*V10</f>
        <v>27.617362353608712</v>
      </c>
      <c r="AH10" s="17">
        <f>AG10</f>
        <v>27.617362353608712</v>
      </c>
    </row>
    <row r="11" spans="1:34" x14ac:dyDescent="0.2">
      <c r="A11" s="102" t="s">
        <v>75</v>
      </c>
      <c r="B11" s="9" t="s">
        <v>71</v>
      </c>
      <c r="C11" s="9" t="s">
        <v>61</v>
      </c>
      <c r="D11" s="3">
        <v>10</v>
      </c>
      <c r="E11" s="3">
        <v>20</v>
      </c>
      <c r="F11" s="38">
        <v>5</v>
      </c>
      <c r="G11" s="3">
        <v>-117.085842</v>
      </c>
      <c r="H11" s="3">
        <v>46.778666000000001</v>
      </c>
      <c r="I11" s="3">
        <v>493446.91110000003</v>
      </c>
      <c r="J11" s="3">
        <v>5180572.12</v>
      </c>
      <c r="K11" s="11" t="s">
        <v>58</v>
      </c>
      <c r="L11" s="12">
        <v>1</v>
      </c>
      <c r="M11" s="12" t="s">
        <v>59</v>
      </c>
      <c r="N11" s="13" t="s">
        <v>60</v>
      </c>
      <c r="O11" s="12">
        <v>9</v>
      </c>
      <c r="P11" s="12" t="s">
        <v>29</v>
      </c>
      <c r="Q11" s="33" t="s">
        <v>73</v>
      </c>
      <c r="R11" s="33" t="s">
        <v>73</v>
      </c>
      <c r="S11" s="9" t="s">
        <v>61</v>
      </c>
      <c r="T11" s="99">
        <v>10</v>
      </c>
      <c r="U11" s="99">
        <v>20</v>
      </c>
      <c r="V11" s="3">
        <f t="shared" ref="V11:V16" si="5">U11-T11</f>
        <v>10</v>
      </c>
      <c r="W11" s="3">
        <f t="shared" ref="W11:W16" si="6">W10+V11</f>
        <v>20</v>
      </c>
      <c r="X11" s="31">
        <v>1.4551758208797219</v>
      </c>
      <c r="Y11" s="78">
        <v>-25.671452000000009</v>
      </c>
      <c r="Z11" s="78"/>
      <c r="AA11" s="79">
        <v>0.12291137934591972</v>
      </c>
      <c r="AC11" s="79">
        <v>1.3379170535437945</v>
      </c>
      <c r="AE11" s="78">
        <f t="shared" si="2"/>
        <v>10.885217143144926</v>
      </c>
      <c r="AF11" s="17">
        <v>5.19</v>
      </c>
      <c r="AG11" s="17">
        <f t="shared" ref="AG11:AG16" si="7">X11*AC11*V11</f>
        <v>19.469045466595702</v>
      </c>
      <c r="AH11" s="17">
        <f>AH10+AG11</f>
        <v>47.086407820204414</v>
      </c>
    </row>
    <row r="12" spans="1:34" x14ac:dyDescent="0.2">
      <c r="A12" s="102" t="s">
        <v>75</v>
      </c>
      <c r="B12" s="9" t="s">
        <v>72</v>
      </c>
      <c r="C12" s="9" t="s">
        <v>61</v>
      </c>
      <c r="D12" s="3">
        <v>20</v>
      </c>
      <c r="E12" s="3">
        <v>30</v>
      </c>
      <c r="F12" s="38">
        <v>5</v>
      </c>
      <c r="G12" s="3">
        <v>-117.085842</v>
      </c>
      <c r="H12" s="3">
        <v>46.778666000000001</v>
      </c>
      <c r="I12" s="3">
        <v>493446.91110000003</v>
      </c>
      <c r="J12" s="3">
        <v>5180572.12</v>
      </c>
      <c r="K12" s="11" t="s">
        <v>58</v>
      </c>
      <c r="L12" s="12">
        <v>1</v>
      </c>
      <c r="M12" s="12" t="s">
        <v>59</v>
      </c>
      <c r="N12" s="13" t="s">
        <v>60</v>
      </c>
      <c r="O12" s="12">
        <v>9</v>
      </c>
      <c r="P12" s="12" t="s">
        <v>29</v>
      </c>
      <c r="Q12" s="33" t="s">
        <v>29</v>
      </c>
      <c r="R12" s="33" t="s">
        <v>29</v>
      </c>
      <c r="S12" s="9" t="s">
        <v>61</v>
      </c>
      <c r="T12" s="99">
        <v>20</v>
      </c>
      <c r="U12" s="99">
        <v>30</v>
      </c>
      <c r="V12" s="3">
        <f t="shared" si="5"/>
        <v>10</v>
      </c>
      <c r="W12" s="3">
        <f t="shared" si="6"/>
        <v>30</v>
      </c>
      <c r="X12" s="31">
        <v>1.3918344301921413</v>
      </c>
      <c r="Y12" s="81">
        <v>-25.46078</v>
      </c>
      <c r="Z12" s="81"/>
      <c r="AA12" s="80">
        <v>0.11940182054616386</v>
      </c>
      <c r="AC12" s="80">
        <v>1.3502115634690408</v>
      </c>
      <c r="AE12" s="78">
        <f t="shared" si="2"/>
        <v>11.30813213142771</v>
      </c>
      <c r="AF12" s="17">
        <v>5.82</v>
      </c>
      <c r="AG12" s="17">
        <f t="shared" si="7"/>
        <v>18.792709420797728</v>
      </c>
      <c r="AH12" s="17">
        <f t="shared" ref="AH12:AH14" si="8">AH11+AG12</f>
        <v>65.879117241002149</v>
      </c>
    </row>
    <row r="13" spans="1:34" x14ac:dyDescent="0.2">
      <c r="A13" s="102" t="s">
        <v>75</v>
      </c>
      <c r="B13" s="9" t="s">
        <v>74</v>
      </c>
      <c r="C13" s="9" t="s">
        <v>61</v>
      </c>
      <c r="D13" s="3">
        <v>30</v>
      </c>
      <c r="E13" s="3">
        <v>42</v>
      </c>
      <c r="F13" s="38">
        <v>5</v>
      </c>
      <c r="G13" s="3">
        <v>-117.085842</v>
      </c>
      <c r="H13" s="3">
        <v>46.778666000000001</v>
      </c>
      <c r="I13" s="3">
        <v>493446.91110000003</v>
      </c>
      <c r="J13" s="3">
        <v>5180572.12</v>
      </c>
      <c r="K13" s="11" t="s">
        <v>58</v>
      </c>
      <c r="L13" s="12">
        <v>1</v>
      </c>
      <c r="M13" s="12" t="s">
        <v>59</v>
      </c>
      <c r="N13" s="13" t="s">
        <v>60</v>
      </c>
      <c r="O13" s="12">
        <v>9</v>
      </c>
      <c r="P13" s="12" t="s">
        <v>29</v>
      </c>
      <c r="Q13" s="12" t="s">
        <v>29</v>
      </c>
      <c r="R13" s="12" t="s">
        <v>29</v>
      </c>
      <c r="S13" s="9" t="s">
        <v>61</v>
      </c>
      <c r="T13" s="99">
        <v>30</v>
      </c>
      <c r="U13" s="99">
        <v>42</v>
      </c>
      <c r="V13" s="3">
        <f t="shared" si="5"/>
        <v>12</v>
      </c>
      <c r="W13" s="3">
        <f t="shared" si="6"/>
        <v>42</v>
      </c>
      <c r="X13" s="36">
        <v>1.3194442141515286</v>
      </c>
      <c r="Y13" s="86">
        <v>-25.367540399999996</v>
      </c>
      <c r="Z13" s="86"/>
      <c r="AA13" s="98">
        <v>0.1067577317108364</v>
      </c>
      <c r="AC13" s="98">
        <v>1.1888932711269298</v>
      </c>
      <c r="AE13" s="78">
        <f t="shared" si="2"/>
        <v>11.136366912957291</v>
      </c>
      <c r="AF13" s="17">
        <v>6.01</v>
      </c>
      <c r="AG13" s="17">
        <f t="shared" si="7"/>
        <v>18.824140173985345</v>
      </c>
      <c r="AH13" s="17">
        <f t="shared" si="8"/>
        <v>84.70325741498749</v>
      </c>
    </row>
    <row r="14" spans="1:34" x14ac:dyDescent="0.2">
      <c r="A14" s="102" t="s">
        <v>75</v>
      </c>
      <c r="B14" s="9" t="s">
        <v>63</v>
      </c>
      <c r="C14" s="9" t="s">
        <v>61</v>
      </c>
      <c r="D14" s="3">
        <v>42</v>
      </c>
      <c r="E14" s="3">
        <v>66</v>
      </c>
      <c r="F14" s="38">
        <v>5</v>
      </c>
      <c r="G14" s="3">
        <v>-117.085842</v>
      </c>
      <c r="H14" s="3">
        <v>46.778666000000001</v>
      </c>
      <c r="I14" s="3">
        <v>493446.91110000003</v>
      </c>
      <c r="J14" s="3">
        <v>5180572.12</v>
      </c>
      <c r="K14" s="11" t="s">
        <v>58</v>
      </c>
      <c r="L14" s="12">
        <v>1</v>
      </c>
      <c r="M14" s="12" t="s">
        <v>59</v>
      </c>
      <c r="N14" s="13" t="s">
        <v>60</v>
      </c>
      <c r="O14" s="12">
        <v>9</v>
      </c>
      <c r="P14" s="12" t="s">
        <v>29</v>
      </c>
      <c r="Q14" s="12" t="s">
        <v>64</v>
      </c>
      <c r="R14" s="12" t="s">
        <v>64</v>
      </c>
      <c r="S14" s="9" t="s">
        <v>61</v>
      </c>
      <c r="T14" s="99">
        <v>42</v>
      </c>
      <c r="U14" s="99">
        <v>66</v>
      </c>
      <c r="V14" s="3">
        <f t="shared" si="5"/>
        <v>24</v>
      </c>
      <c r="W14" s="3">
        <f t="shared" si="6"/>
        <v>66</v>
      </c>
      <c r="X14" s="36">
        <v>1.3049789145540642</v>
      </c>
      <c r="Y14" s="86">
        <v>-24.578757600000003</v>
      </c>
      <c r="Z14" s="86"/>
      <c r="AA14" s="98">
        <v>6.2560611712047756E-2</v>
      </c>
      <c r="AC14" s="98">
        <v>0.59357515852293918</v>
      </c>
      <c r="AE14" s="78">
        <f t="shared" si="2"/>
        <v>9.4880011924280794</v>
      </c>
      <c r="AF14" s="17">
        <v>6.48</v>
      </c>
      <c r="AG14" s="17">
        <f t="shared" si="7"/>
        <v>18.590473585812521</v>
      </c>
      <c r="AH14" s="17">
        <f t="shared" si="8"/>
        <v>103.29373100080001</v>
      </c>
    </row>
    <row r="15" spans="1:34" x14ac:dyDescent="0.2">
      <c r="A15" s="102" t="s">
        <v>75</v>
      </c>
      <c r="B15" s="9" t="s">
        <v>65</v>
      </c>
      <c r="C15" s="9" t="s">
        <v>61</v>
      </c>
      <c r="D15" s="3">
        <v>66</v>
      </c>
      <c r="E15" s="3">
        <v>97</v>
      </c>
      <c r="F15" s="38">
        <v>5</v>
      </c>
      <c r="G15" s="3">
        <v>-117.085842</v>
      </c>
      <c r="H15" s="3">
        <v>46.778666000000001</v>
      </c>
      <c r="I15" s="3">
        <v>493446.91110000003</v>
      </c>
      <c r="J15" s="3">
        <v>5180572.12</v>
      </c>
      <c r="K15" s="11" t="s">
        <v>58</v>
      </c>
      <c r="L15" s="12">
        <v>1</v>
      </c>
      <c r="M15" s="12" t="s">
        <v>59</v>
      </c>
      <c r="N15" s="13" t="s">
        <v>60</v>
      </c>
      <c r="O15" s="12">
        <v>9</v>
      </c>
      <c r="P15" s="12" t="s">
        <v>29</v>
      </c>
      <c r="Q15" s="12" t="s">
        <v>66</v>
      </c>
      <c r="R15" s="12" t="s">
        <v>67</v>
      </c>
      <c r="S15" s="9" t="s">
        <v>61</v>
      </c>
      <c r="T15" s="99">
        <v>66</v>
      </c>
      <c r="U15" s="99">
        <v>97</v>
      </c>
      <c r="V15" s="3">
        <f t="shared" si="5"/>
        <v>31</v>
      </c>
      <c r="W15" s="3">
        <f t="shared" si="6"/>
        <v>97</v>
      </c>
      <c r="X15" s="36">
        <v>1.3445914603280438</v>
      </c>
      <c r="Y15" s="86">
        <v>-24.895565199999993</v>
      </c>
      <c r="Z15" s="86"/>
      <c r="AA15" s="98">
        <v>4.9224131106009018E-2</v>
      </c>
      <c r="AC15" s="98">
        <v>0.41662140764785055</v>
      </c>
      <c r="AE15" s="78">
        <f t="shared" si="2"/>
        <v>8.4637635705669503</v>
      </c>
      <c r="AF15" s="17">
        <v>6.88</v>
      </c>
      <c r="AG15" s="17">
        <f t="shared" si="7"/>
        <v>17.365753194307604</v>
      </c>
      <c r="AH15" s="17">
        <f>AH14+AG15</f>
        <v>120.65948419510761</v>
      </c>
    </row>
    <row r="16" spans="1:34" x14ac:dyDescent="0.2">
      <c r="A16" s="102" t="s">
        <v>75</v>
      </c>
      <c r="B16" s="9" t="s">
        <v>68</v>
      </c>
      <c r="C16" s="9" t="s">
        <v>61</v>
      </c>
      <c r="D16" s="3">
        <v>97</v>
      </c>
      <c r="E16" s="3">
        <v>153</v>
      </c>
      <c r="F16" s="38">
        <v>5</v>
      </c>
      <c r="G16" s="3">
        <v>-117.085842</v>
      </c>
      <c r="H16" s="3">
        <v>46.778666000000001</v>
      </c>
      <c r="I16" s="3">
        <v>493446.91110000003</v>
      </c>
      <c r="J16" s="3">
        <v>5180572.12</v>
      </c>
      <c r="K16" s="11" t="s">
        <v>58</v>
      </c>
      <c r="L16" s="12">
        <v>1</v>
      </c>
      <c r="M16" s="12" t="s">
        <v>59</v>
      </c>
      <c r="N16" s="13" t="s">
        <v>60</v>
      </c>
      <c r="O16" s="12">
        <v>9</v>
      </c>
      <c r="P16" s="12" t="s">
        <v>29</v>
      </c>
      <c r="Q16" s="12" t="s">
        <v>66</v>
      </c>
      <c r="R16" s="12" t="s">
        <v>69</v>
      </c>
      <c r="S16" s="9" t="s">
        <v>61</v>
      </c>
      <c r="T16" s="99">
        <v>97</v>
      </c>
      <c r="U16" s="99">
        <v>153</v>
      </c>
      <c r="V16" s="3">
        <f t="shared" si="5"/>
        <v>56</v>
      </c>
      <c r="W16" s="3">
        <f t="shared" si="6"/>
        <v>153</v>
      </c>
      <c r="X16" s="36">
        <v>1.5813392204772108</v>
      </c>
      <c r="Y16" s="86">
        <v>-23.355323199999994</v>
      </c>
      <c r="Z16" s="86"/>
      <c r="AA16" s="98">
        <v>3.4201995967227332E-2</v>
      </c>
      <c r="AC16" s="98">
        <v>0.25395518007095641</v>
      </c>
      <c r="AE16" s="78">
        <f t="shared" si="2"/>
        <v>7.4251567164179137</v>
      </c>
      <c r="AF16" s="17">
        <v>7.16</v>
      </c>
      <c r="AG16" s="17">
        <f t="shared" si="7"/>
        <v>22.489000043415128</v>
      </c>
      <c r="AH16" s="17">
        <f>AH15+AG16</f>
        <v>143.14848423852274</v>
      </c>
    </row>
    <row r="18" spans="1:34" x14ac:dyDescent="0.2">
      <c r="A18" s="102" t="s">
        <v>90</v>
      </c>
      <c r="B18" s="9" t="s">
        <v>86</v>
      </c>
      <c r="C18" s="9" t="s">
        <v>78</v>
      </c>
      <c r="D18" s="3">
        <v>0</v>
      </c>
      <c r="E18" s="3">
        <v>10</v>
      </c>
      <c r="F18" s="38">
        <v>7</v>
      </c>
      <c r="G18" s="3">
        <v>-117.08500600000001</v>
      </c>
      <c r="H18" s="3">
        <v>46.778632000000002</v>
      </c>
      <c r="I18" s="3">
        <v>493510.72639999999</v>
      </c>
      <c r="J18" s="3">
        <v>5180568.273</v>
      </c>
      <c r="K18" s="11" t="s">
        <v>58</v>
      </c>
      <c r="L18" s="12">
        <v>3</v>
      </c>
      <c r="M18" s="12" t="s">
        <v>59</v>
      </c>
      <c r="N18" s="13" t="s">
        <v>77</v>
      </c>
      <c r="O18" s="12">
        <v>11</v>
      </c>
      <c r="P18" s="12" t="s">
        <v>29</v>
      </c>
      <c r="Q18" s="33" t="s">
        <v>31</v>
      </c>
      <c r="R18" s="33" t="s">
        <v>31</v>
      </c>
      <c r="S18" s="9" t="s">
        <v>78</v>
      </c>
      <c r="T18" s="99">
        <v>0</v>
      </c>
      <c r="U18" s="99">
        <v>10</v>
      </c>
      <c r="V18" s="3">
        <f t="shared" ref="V18:V24" si="9">U18-T18</f>
        <v>10</v>
      </c>
      <c r="W18" s="3">
        <f>V18</f>
        <v>10</v>
      </c>
      <c r="X18" s="31">
        <v>1.3819538789985353</v>
      </c>
      <c r="Y18" s="81">
        <v>-26.780684399999998</v>
      </c>
      <c r="Z18" s="81"/>
      <c r="AA18" s="80">
        <v>0.18922025723472669</v>
      </c>
      <c r="AC18" s="80">
        <v>2.283558728957821</v>
      </c>
      <c r="AE18" s="78">
        <f t="shared" si="2"/>
        <v>12.068257185197032</v>
      </c>
      <c r="AF18" s="17">
        <v>4.79</v>
      </c>
      <c r="AG18" s="17">
        <f>X18*AC18*V18</f>
        <v>31.557728434042254</v>
      </c>
      <c r="AH18" s="17">
        <f>AG18</f>
        <v>31.557728434042254</v>
      </c>
    </row>
    <row r="19" spans="1:34" x14ac:dyDescent="0.2">
      <c r="A19" s="102" t="s">
        <v>90</v>
      </c>
      <c r="B19" s="9" t="s">
        <v>87</v>
      </c>
      <c r="C19" s="9" t="s">
        <v>78</v>
      </c>
      <c r="D19" s="3">
        <v>10</v>
      </c>
      <c r="E19" s="3">
        <v>20</v>
      </c>
      <c r="F19" s="38">
        <v>7</v>
      </c>
      <c r="G19" s="3">
        <v>-117.08500600000001</v>
      </c>
      <c r="H19" s="3">
        <v>46.778632000000002</v>
      </c>
      <c r="I19" s="3">
        <v>493510.72639999999</v>
      </c>
      <c r="J19" s="3">
        <v>5180568.273</v>
      </c>
      <c r="K19" s="11" t="s">
        <v>58</v>
      </c>
      <c r="L19" s="12">
        <v>3</v>
      </c>
      <c r="M19" s="12" t="s">
        <v>59</v>
      </c>
      <c r="N19" s="13" t="s">
        <v>77</v>
      </c>
      <c r="O19" s="12">
        <v>11</v>
      </c>
      <c r="P19" s="12" t="s">
        <v>29</v>
      </c>
      <c r="Q19" s="33" t="s">
        <v>31</v>
      </c>
      <c r="R19" s="33" t="s">
        <v>31</v>
      </c>
      <c r="S19" s="9" t="s">
        <v>78</v>
      </c>
      <c r="T19" s="99">
        <v>10</v>
      </c>
      <c r="U19" s="99">
        <v>20</v>
      </c>
      <c r="V19" s="3">
        <f t="shared" si="9"/>
        <v>10</v>
      </c>
      <c r="W19" s="3">
        <f t="shared" ref="W19:W24" si="10">W18+V19</f>
        <v>20</v>
      </c>
      <c r="X19" s="31">
        <v>1.4494415724191472</v>
      </c>
      <c r="Y19" s="78">
        <v>-25.811657800000006</v>
      </c>
      <c r="Z19" s="78"/>
      <c r="AA19" s="79">
        <v>0.13010063668104332</v>
      </c>
      <c r="AC19" s="79">
        <v>1.4390234134319164</v>
      </c>
      <c r="AE19" s="78">
        <f t="shared" si="2"/>
        <v>11.060848356644463</v>
      </c>
      <c r="AF19" s="17">
        <v>5.1100000000000003</v>
      </c>
      <c r="AG19" s="17">
        <f t="shared" ref="AG19:AG23" si="11">X19*AC19*V19</f>
        <v>20.857803591127254</v>
      </c>
      <c r="AH19" s="17">
        <f>AH18+AG19</f>
        <v>52.415532025169512</v>
      </c>
    </row>
    <row r="20" spans="1:34" x14ac:dyDescent="0.2">
      <c r="A20" s="102" t="s">
        <v>90</v>
      </c>
      <c r="B20" s="9" t="s">
        <v>88</v>
      </c>
      <c r="C20" s="9" t="s">
        <v>78</v>
      </c>
      <c r="D20" s="3">
        <v>20</v>
      </c>
      <c r="E20" s="3">
        <v>30</v>
      </c>
      <c r="F20" s="38">
        <v>7</v>
      </c>
      <c r="G20" s="3">
        <v>-117.08500600000001</v>
      </c>
      <c r="H20" s="3">
        <v>46.778632000000002</v>
      </c>
      <c r="I20" s="3">
        <v>493510.72639999999</v>
      </c>
      <c r="J20" s="3">
        <v>5180568.273</v>
      </c>
      <c r="K20" s="11" t="s">
        <v>58</v>
      </c>
      <c r="L20" s="12">
        <v>3</v>
      </c>
      <c r="M20" s="12" t="s">
        <v>59</v>
      </c>
      <c r="N20" s="13" t="s">
        <v>77</v>
      </c>
      <c r="O20" s="12">
        <v>11</v>
      </c>
      <c r="P20" s="12" t="s">
        <v>29</v>
      </c>
      <c r="Q20" s="33" t="s">
        <v>73</v>
      </c>
      <c r="R20" s="33" t="s">
        <v>73</v>
      </c>
      <c r="S20" s="9" t="s">
        <v>78</v>
      </c>
      <c r="T20" s="99">
        <v>20</v>
      </c>
      <c r="U20" s="99">
        <v>30</v>
      </c>
      <c r="V20" s="3">
        <f t="shared" si="9"/>
        <v>10</v>
      </c>
      <c r="W20" s="3">
        <f t="shared" si="10"/>
        <v>30</v>
      </c>
      <c r="X20" s="31">
        <v>1.417418000247014</v>
      </c>
      <c r="Y20" s="81">
        <v>-25.682144000000001</v>
      </c>
      <c r="Z20" s="81"/>
      <c r="AA20" s="80">
        <v>0.12462099943851768</v>
      </c>
      <c r="AC20" s="80">
        <v>1.3891353172375074</v>
      </c>
      <c r="AE20" s="78">
        <f t="shared" si="2"/>
        <v>11.146879927911696</v>
      </c>
      <c r="AF20" s="17">
        <v>5.69</v>
      </c>
      <c r="AG20" s="17">
        <f t="shared" si="11"/>
        <v>19.689854034312894</v>
      </c>
      <c r="AH20" s="17">
        <f t="shared" ref="AH20:AH22" si="12">AH19+AG20</f>
        <v>72.105386059482413</v>
      </c>
    </row>
    <row r="21" spans="1:34" x14ac:dyDescent="0.2">
      <c r="A21" s="102" t="s">
        <v>90</v>
      </c>
      <c r="B21" s="9" t="s">
        <v>89</v>
      </c>
      <c r="C21" s="9" t="s">
        <v>78</v>
      </c>
      <c r="D21" s="3">
        <v>30</v>
      </c>
      <c r="E21" s="3">
        <v>66</v>
      </c>
      <c r="F21" s="38">
        <v>7</v>
      </c>
      <c r="G21" s="3">
        <v>-117.08500600000001</v>
      </c>
      <c r="H21" s="3">
        <v>46.778632000000002</v>
      </c>
      <c r="I21" s="3">
        <v>493510.72639999999</v>
      </c>
      <c r="J21" s="3">
        <v>5180568.273</v>
      </c>
      <c r="K21" s="11" t="s">
        <v>58</v>
      </c>
      <c r="L21" s="12">
        <v>3</v>
      </c>
      <c r="M21" s="12" t="s">
        <v>59</v>
      </c>
      <c r="N21" s="13" t="s">
        <v>77</v>
      </c>
      <c r="O21" s="12">
        <v>11</v>
      </c>
      <c r="P21" s="12" t="s">
        <v>29</v>
      </c>
      <c r="Q21" s="12" t="s">
        <v>29</v>
      </c>
      <c r="R21" s="12" t="s">
        <v>29</v>
      </c>
      <c r="S21" s="9" t="s">
        <v>78</v>
      </c>
      <c r="T21" s="99">
        <v>30</v>
      </c>
      <c r="U21" s="99">
        <v>66</v>
      </c>
      <c r="V21" s="3">
        <f t="shared" si="9"/>
        <v>36</v>
      </c>
      <c r="W21" s="3">
        <f t="shared" si="10"/>
        <v>66</v>
      </c>
      <c r="X21" s="36">
        <v>1.2834354082769872</v>
      </c>
      <c r="Y21" s="86">
        <v>-25.352114399999998</v>
      </c>
      <c r="Z21" s="86"/>
      <c r="AA21" s="98">
        <v>0.10382118541193858</v>
      </c>
      <c r="AC21" s="98">
        <v>1.1878249854858289</v>
      </c>
      <c r="AE21" s="78">
        <f t="shared" si="2"/>
        <v>11.441065527934523</v>
      </c>
      <c r="AF21" s="3">
        <v>6.31</v>
      </c>
      <c r="AG21" s="17">
        <f t="shared" si="11"/>
        <v>54.881879227510005</v>
      </c>
      <c r="AH21" s="17">
        <f t="shared" si="12"/>
        <v>126.98726528699243</v>
      </c>
    </row>
    <row r="22" spans="1:34" x14ac:dyDescent="0.2">
      <c r="A22" s="102" t="s">
        <v>90</v>
      </c>
      <c r="B22" s="9" t="s">
        <v>80</v>
      </c>
      <c r="C22" s="9" t="s">
        <v>78</v>
      </c>
      <c r="D22" s="3">
        <v>66</v>
      </c>
      <c r="E22" s="3">
        <v>84</v>
      </c>
      <c r="F22" s="38">
        <v>7</v>
      </c>
      <c r="G22" s="3">
        <v>-117.08500600000001</v>
      </c>
      <c r="H22" s="3">
        <v>46.778632000000002</v>
      </c>
      <c r="I22" s="3">
        <v>493510.72639999999</v>
      </c>
      <c r="J22" s="3">
        <v>5180568.273</v>
      </c>
      <c r="K22" s="11" t="s">
        <v>58</v>
      </c>
      <c r="L22" s="12">
        <v>3</v>
      </c>
      <c r="M22" s="12" t="s">
        <v>59</v>
      </c>
      <c r="N22" s="13" t="s">
        <v>77</v>
      </c>
      <c r="O22" s="12">
        <v>11</v>
      </c>
      <c r="P22" s="12" t="s">
        <v>29</v>
      </c>
      <c r="Q22" s="12" t="s">
        <v>66</v>
      </c>
      <c r="R22" s="12" t="s">
        <v>66</v>
      </c>
      <c r="S22" s="9" t="s">
        <v>78</v>
      </c>
      <c r="T22" s="99">
        <v>66</v>
      </c>
      <c r="U22" s="99">
        <v>84</v>
      </c>
      <c r="V22" s="3">
        <f t="shared" si="9"/>
        <v>18</v>
      </c>
      <c r="W22" s="3">
        <f t="shared" si="10"/>
        <v>84</v>
      </c>
      <c r="X22" s="36">
        <v>1.3845236651001989</v>
      </c>
      <c r="Y22" s="86">
        <v>-24.639433199999999</v>
      </c>
      <c r="Z22" s="86"/>
      <c r="AA22" s="98">
        <v>6.1770009015326054E-2</v>
      </c>
      <c r="AC22" s="98">
        <v>0.61614144044876284</v>
      </c>
      <c r="AE22" s="78">
        <f t="shared" si="2"/>
        <v>9.9747668855915013</v>
      </c>
      <c r="AF22" s="3">
        <v>6.74</v>
      </c>
      <c r="AG22" s="17">
        <f t="shared" si="11"/>
        <v>15.355123296304267</v>
      </c>
      <c r="AH22" s="17">
        <f t="shared" si="12"/>
        <v>142.3423885832967</v>
      </c>
    </row>
    <row r="23" spans="1:34" x14ac:dyDescent="0.2">
      <c r="A23" s="102" t="s">
        <v>90</v>
      </c>
      <c r="B23" s="9" t="s">
        <v>81</v>
      </c>
      <c r="C23" s="9" t="s">
        <v>78</v>
      </c>
      <c r="D23" s="3">
        <v>84</v>
      </c>
      <c r="E23" s="3">
        <v>100</v>
      </c>
      <c r="F23" s="38">
        <v>7</v>
      </c>
      <c r="G23" s="3">
        <v>-117.08500600000001</v>
      </c>
      <c r="H23" s="3">
        <v>46.778632000000002</v>
      </c>
      <c r="I23" s="3">
        <v>493510.72639999999</v>
      </c>
      <c r="J23" s="3">
        <v>5180568.273</v>
      </c>
      <c r="K23" s="11" t="s">
        <v>58</v>
      </c>
      <c r="L23" s="12">
        <v>3</v>
      </c>
      <c r="M23" s="12" t="s">
        <v>59</v>
      </c>
      <c r="N23" s="13" t="s">
        <v>77</v>
      </c>
      <c r="O23" s="12">
        <v>11</v>
      </c>
      <c r="P23" s="12" t="s">
        <v>29</v>
      </c>
      <c r="Q23" s="12" t="s">
        <v>82</v>
      </c>
      <c r="R23" s="12" t="s">
        <v>83</v>
      </c>
      <c r="S23" s="9" t="s">
        <v>78</v>
      </c>
      <c r="T23" s="99">
        <v>84</v>
      </c>
      <c r="U23" s="99">
        <v>100</v>
      </c>
      <c r="V23" s="3">
        <f t="shared" si="9"/>
        <v>16</v>
      </c>
      <c r="W23" s="3">
        <f t="shared" si="10"/>
        <v>100</v>
      </c>
      <c r="X23" s="36">
        <v>1.4320836383288316</v>
      </c>
      <c r="Y23" s="86">
        <v>-24.459941199999996</v>
      </c>
      <c r="Z23" s="86"/>
      <c r="AA23" s="98">
        <v>5.3303922508871199E-2</v>
      </c>
      <c r="AC23" s="98">
        <v>0.4710028451775839</v>
      </c>
      <c r="AE23" s="78">
        <f t="shared" si="2"/>
        <v>8.836176082523691</v>
      </c>
      <c r="AF23" s="3">
        <v>6.9</v>
      </c>
      <c r="AG23" s="17">
        <f t="shared" si="11"/>
        <v>10.792247490962332</v>
      </c>
      <c r="AH23" s="17">
        <f>AH22+AG23</f>
        <v>153.13463607425902</v>
      </c>
    </row>
    <row r="24" spans="1:34" x14ac:dyDescent="0.2">
      <c r="A24" s="102" t="s">
        <v>90</v>
      </c>
      <c r="B24" s="9" t="s">
        <v>84</v>
      </c>
      <c r="C24" s="9" t="s">
        <v>78</v>
      </c>
      <c r="D24" s="3">
        <v>100</v>
      </c>
      <c r="E24" s="3">
        <v>153</v>
      </c>
      <c r="F24" s="38">
        <v>7</v>
      </c>
      <c r="G24" s="3">
        <v>-117.08500600000001</v>
      </c>
      <c r="H24" s="3">
        <v>46.778632000000002</v>
      </c>
      <c r="I24" s="3">
        <v>493510.72639999999</v>
      </c>
      <c r="J24" s="3">
        <v>5180568.273</v>
      </c>
      <c r="K24" s="11" t="s">
        <v>58</v>
      </c>
      <c r="L24" s="12">
        <v>3</v>
      </c>
      <c r="M24" s="12" t="s">
        <v>59</v>
      </c>
      <c r="N24" s="13" t="s">
        <v>77</v>
      </c>
      <c r="O24" s="12">
        <v>11</v>
      </c>
      <c r="P24" s="12" t="s">
        <v>29</v>
      </c>
      <c r="Q24" s="12" t="s">
        <v>66</v>
      </c>
      <c r="R24" s="12" t="s">
        <v>85</v>
      </c>
      <c r="S24" s="9" t="s">
        <v>78</v>
      </c>
      <c r="T24" s="99">
        <v>100</v>
      </c>
      <c r="U24" s="99">
        <v>153</v>
      </c>
      <c r="V24" s="3">
        <f t="shared" si="9"/>
        <v>53</v>
      </c>
      <c r="W24" s="3">
        <f t="shared" si="10"/>
        <v>153</v>
      </c>
      <c r="X24" s="36">
        <v>1.4702039369990803</v>
      </c>
      <c r="Y24" s="86">
        <v>-24.112479199999996</v>
      </c>
      <c r="Z24" s="86"/>
      <c r="AA24" s="98">
        <v>3.6059100332357104E-2</v>
      </c>
      <c r="AC24" s="98">
        <v>0.26066570140511369</v>
      </c>
      <c r="AE24" s="78">
        <f t="shared" si="2"/>
        <v>7.2288465048366488</v>
      </c>
      <c r="AF24" s="3">
        <v>7.19</v>
      </c>
      <c r="AG24" s="17">
        <f>X24*AC24*V24</f>
        <v>20.311282243660514</v>
      </c>
      <c r="AH24" s="17">
        <f>AH23+AG24</f>
        <v>173.44591831791953</v>
      </c>
    </row>
    <row r="26" spans="1:34" x14ac:dyDescent="0.2">
      <c r="A26" s="102" t="s">
        <v>102</v>
      </c>
      <c r="B26" s="9" t="s">
        <v>98</v>
      </c>
      <c r="C26" s="9" t="s">
        <v>93</v>
      </c>
      <c r="D26" s="3">
        <v>0</v>
      </c>
      <c r="E26" s="3">
        <v>10</v>
      </c>
      <c r="F26" s="10">
        <v>9</v>
      </c>
      <c r="G26" s="3">
        <v>-117.08417</v>
      </c>
      <c r="H26" s="3">
        <v>46.778674000000002</v>
      </c>
      <c r="I26" s="3">
        <v>493574.55080000003</v>
      </c>
      <c r="J26" s="3">
        <v>5180572.8710000003</v>
      </c>
      <c r="K26" s="11" t="s">
        <v>58</v>
      </c>
      <c r="L26" s="12">
        <v>4</v>
      </c>
      <c r="M26" s="12" t="s">
        <v>59</v>
      </c>
      <c r="N26" s="13" t="s">
        <v>92</v>
      </c>
      <c r="O26" s="12">
        <v>13</v>
      </c>
      <c r="P26" s="12" t="s">
        <v>29</v>
      </c>
      <c r="Q26" s="33" t="s">
        <v>31</v>
      </c>
      <c r="R26" s="33" t="s">
        <v>31</v>
      </c>
      <c r="S26" s="9" t="s">
        <v>93</v>
      </c>
      <c r="T26" s="3">
        <v>0</v>
      </c>
      <c r="U26" s="3">
        <v>10</v>
      </c>
      <c r="V26" s="3">
        <f t="shared" ref="V26:V32" si="13">U26-T26</f>
        <v>10</v>
      </c>
      <c r="W26" s="3">
        <f>V26</f>
        <v>10</v>
      </c>
      <c r="X26" s="31">
        <v>1.121618998888438</v>
      </c>
      <c r="Y26" s="81">
        <v>-26.853714999999994</v>
      </c>
      <c r="Z26" s="81"/>
      <c r="AA26" s="80">
        <v>0.19346251358203548</v>
      </c>
      <c r="AC26" s="80">
        <v>2.3233792104310029</v>
      </c>
      <c r="AE26" s="78">
        <f t="shared" si="2"/>
        <v>12.009454273144247</v>
      </c>
      <c r="AF26" s="17">
        <v>4.55</v>
      </c>
      <c r="AG26" s="17">
        <f>X26*AC26*V26</f>
        <v>26.05946264041831</v>
      </c>
      <c r="AH26" s="17">
        <f>AG26</f>
        <v>26.05946264041831</v>
      </c>
    </row>
    <row r="27" spans="1:34" x14ac:dyDescent="0.2">
      <c r="A27" s="102" t="s">
        <v>102</v>
      </c>
      <c r="B27" s="9" t="s">
        <v>99</v>
      </c>
      <c r="C27" s="9" t="s">
        <v>93</v>
      </c>
      <c r="D27" s="3">
        <v>10</v>
      </c>
      <c r="E27" s="3">
        <v>20</v>
      </c>
      <c r="F27" s="10">
        <v>9</v>
      </c>
      <c r="G27" s="3">
        <v>-117.08417</v>
      </c>
      <c r="H27" s="3">
        <v>46.778674000000002</v>
      </c>
      <c r="I27" s="3">
        <v>493574.55080000003</v>
      </c>
      <c r="J27" s="3">
        <v>5180572.8710000003</v>
      </c>
      <c r="K27" s="11" t="s">
        <v>58</v>
      </c>
      <c r="L27" s="12">
        <v>4</v>
      </c>
      <c r="M27" s="12" t="s">
        <v>59</v>
      </c>
      <c r="N27" s="13" t="s">
        <v>92</v>
      </c>
      <c r="O27" s="12">
        <v>13</v>
      </c>
      <c r="P27" s="12" t="s">
        <v>29</v>
      </c>
      <c r="Q27" s="33" t="s">
        <v>31</v>
      </c>
      <c r="R27" s="33" t="s">
        <v>31</v>
      </c>
      <c r="S27" s="9" t="s">
        <v>93</v>
      </c>
      <c r="T27" s="3">
        <v>10</v>
      </c>
      <c r="U27" s="3">
        <v>20</v>
      </c>
      <c r="V27" s="3">
        <f t="shared" si="13"/>
        <v>10</v>
      </c>
      <c r="W27" s="3">
        <f t="shared" ref="W27:W32" si="14">W26+V27</f>
        <v>20</v>
      </c>
      <c r="X27" s="31">
        <v>1.3903347036716835</v>
      </c>
      <c r="Y27" s="78">
        <v>-25.906834000000003</v>
      </c>
      <c r="Z27" s="78"/>
      <c r="AA27" s="79">
        <v>0.13209074923875283</v>
      </c>
      <c r="AC27" s="79">
        <v>1.5112398679075354</v>
      </c>
      <c r="AE27" s="78">
        <f t="shared" si="2"/>
        <v>11.440921310666374</v>
      </c>
      <c r="AF27" s="17">
        <v>4.78</v>
      </c>
      <c r="AG27" s="17">
        <f t="shared" ref="AG27:AG32" si="15">X27*AC27*V27</f>
        <v>21.011292339240573</v>
      </c>
      <c r="AH27" s="17">
        <f>AH26+AG27</f>
        <v>47.070754979658886</v>
      </c>
    </row>
    <row r="28" spans="1:34" x14ac:dyDescent="0.2">
      <c r="A28" s="102" t="s">
        <v>102</v>
      </c>
      <c r="B28" s="9" t="s">
        <v>100</v>
      </c>
      <c r="C28" s="9" t="s">
        <v>93</v>
      </c>
      <c r="D28" s="3">
        <v>20</v>
      </c>
      <c r="E28" s="3">
        <v>30</v>
      </c>
      <c r="F28" s="10">
        <v>9</v>
      </c>
      <c r="G28" s="3">
        <v>-117.08417</v>
      </c>
      <c r="H28" s="3">
        <v>46.778674000000002</v>
      </c>
      <c r="I28" s="3">
        <v>493574.55080000003</v>
      </c>
      <c r="J28" s="3">
        <v>5180572.8710000003</v>
      </c>
      <c r="K28" s="11" t="s">
        <v>58</v>
      </c>
      <c r="L28" s="12">
        <v>4</v>
      </c>
      <c r="M28" s="12" t="s">
        <v>59</v>
      </c>
      <c r="N28" s="13" t="s">
        <v>92</v>
      </c>
      <c r="O28" s="12">
        <v>13</v>
      </c>
      <c r="P28" s="12" t="s">
        <v>29</v>
      </c>
      <c r="Q28" s="33" t="s">
        <v>29</v>
      </c>
      <c r="R28" s="33" t="s">
        <v>29</v>
      </c>
      <c r="S28" s="9" t="s">
        <v>93</v>
      </c>
      <c r="T28" s="3">
        <v>20</v>
      </c>
      <c r="U28" s="3">
        <v>30</v>
      </c>
      <c r="V28" s="3">
        <f t="shared" si="13"/>
        <v>10</v>
      </c>
      <c r="W28" s="3">
        <f t="shared" si="14"/>
        <v>30</v>
      </c>
      <c r="X28" s="31">
        <v>1.3862766201457379</v>
      </c>
      <c r="Y28" s="81">
        <v>-25.811873599999998</v>
      </c>
      <c r="Z28" s="81"/>
      <c r="AA28" s="80">
        <v>0.11970871093027557</v>
      </c>
      <c r="AC28" s="80">
        <v>1.4193836693175514</v>
      </c>
      <c r="AE28" s="78">
        <f t="shared" si="2"/>
        <v>11.856978980788394</v>
      </c>
      <c r="AF28" s="17">
        <v>5.79</v>
      </c>
      <c r="AG28" s="17">
        <f t="shared" si="15"/>
        <v>19.676583957915909</v>
      </c>
      <c r="AH28" s="17">
        <f t="shared" ref="AH28:AH30" si="16">AH27+AG28</f>
        <v>66.747338937574796</v>
      </c>
    </row>
    <row r="29" spans="1:34" x14ac:dyDescent="0.2">
      <c r="A29" s="102" t="s">
        <v>102</v>
      </c>
      <c r="B29" s="9" t="s">
        <v>101</v>
      </c>
      <c r="C29" s="9" t="s">
        <v>93</v>
      </c>
      <c r="D29" s="3">
        <v>30</v>
      </c>
      <c r="E29" s="3">
        <v>47</v>
      </c>
      <c r="F29" s="10">
        <v>9</v>
      </c>
      <c r="G29" s="3">
        <v>-117.08417</v>
      </c>
      <c r="H29" s="3">
        <v>46.778674000000002</v>
      </c>
      <c r="I29" s="3">
        <v>493574.55080000003</v>
      </c>
      <c r="J29" s="3">
        <v>5180572.8710000003</v>
      </c>
      <c r="K29" s="11" t="s">
        <v>58</v>
      </c>
      <c r="L29" s="12">
        <v>4</v>
      </c>
      <c r="M29" s="12" t="s">
        <v>59</v>
      </c>
      <c r="N29" s="13" t="s">
        <v>92</v>
      </c>
      <c r="O29" s="12">
        <v>13</v>
      </c>
      <c r="P29" s="12" t="s">
        <v>29</v>
      </c>
      <c r="Q29" s="12" t="s">
        <v>29</v>
      </c>
      <c r="R29" s="12" t="s">
        <v>29</v>
      </c>
      <c r="S29" s="9" t="s">
        <v>93</v>
      </c>
      <c r="T29" s="3">
        <v>30</v>
      </c>
      <c r="U29" s="3">
        <v>47</v>
      </c>
      <c r="V29" s="3">
        <f t="shared" si="13"/>
        <v>17</v>
      </c>
      <c r="W29" s="3">
        <f t="shared" si="14"/>
        <v>47</v>
      </c>
      <c r="X29" s="36">
        <v>1.211253852199951</v>
      </c>
      <c r="Y29" s="86">
        <v>-25.160831999999999</v>
      </c>
      <c r="Z29" s="86"/>
      <c r="AA29" s="98">
        <v>9.6857679661813051E-2</v>
      </c>
      <c r="AC29" s="98">
        <v>1.1164884922498826</v>
      </c>
      <c r="AE29" s="78">
        <f t="shared" si="2"/>
        <v>11.52710343824257</v>
      </c>
      <c r="AF29" s="17">
        <v>6.06</v>
      </c>
      <c r="AG29" s="17">
        <f t="shared" si="15"/>
        <v>22.989966781967951</v>
      </c>
      <c r="AH29" s="17">
        <f t="shared" si="16"/>
        <v>89.737305719542746</v>
      </c>
    </row>
    <row r="30" spans="1:34" x14ac:dyDescent="0.2">
      <c r="A30" s="102" t="s">
        <v>102</v>
      </c>
      <c r="B30" s="9" t="s">
        <v>95</v>
      </c>
      <c r="C30" s="9" t="s">
        <v>93</v>
      </c>
      <c r="D30" s="3">
        <v>47</v>
      </c>
      <c r="E30" s="3">
        <v>73</v>
      </c>
      <c r="F30" s="10">
        <v>9</v>
      </c>
      <c r="G30" s="3">
        <v>-117.08417</v>
      </c>
      <c r="H30" s="3">
        <v>46.778674000000002</v>
      </c>
      <c r="I30" s="3">
        <v>493574.55080000003</v>
      </c>
      <c r="J30" s="3">
        <v>5180572.8710000003</v>
      </c>
      <c r="K30" s="11" t="s">
        <v>58</v>
      </c>
      <c r="L30" s="12">
        <v>4</v>
      </c>
      <c r="M30" s="12" t="s">
        <v>59</v>
      </c>
      <c r="N30" s="13" t="s">
        <v>92</v>
      </c>
      <c r="O30" s="12">
        <v>13</v>
      </c>
      <c r="P30" s="12" t="s">
        <v>29</v>
      </c>
      <c r="Q30" s="12" t="s">
        <v>66</v>
      </c>
      <c r="R30" s="12" t="s">
        <v>67</v>
      </c>
      <c r="S30" s="9" t="s">
        <v>93</v>
      </c>
      <c r="T30" s="3">
        <v>47</v>
      </c>
      <c r="U30" s="3">
        <v>73</v>
      </c>
      <c r="V30" s="3">
        <f t="shared" si="13"/>
        <v>26</v>
      </c>
      <c r="W30" s="3">
        <f t="shared" si="14"/>
        <v>73</v>
      </c>
      <c r="X30" s="36">
        <v>1.3227841724524714</v>
      </c>
      <c r="Y30" s="86">
        <v>-24.805005600000001</v>
      </c>
      <c r="Z30" s="86"/>
      <c r="AA30" s="98">
        <v>5.9138287141553392E-2</v>
      </c>
      <c r="AC30" s="98">
        <v>0.57650991882415115</v>
      </c>
      <c r="AE30" s="78">
        <f t="shared" si="2"/>
        <v>9.7485055230669282</v>
      </c>
      <c r="AF30" s="17">
        <v>6.73</v>
      </c>
      <c r="AG30" s="17">
        <f t="shared" si="15"/>
        <v>19.827553092943603</v>
      </c>
      <c r="AH30" s="17">
        <f t="shared" si="16"/>
        <v>109.56485881248635</v>
      </c>
    </row>
    <row r="31" spans="1:34" x14ac:dyDescent="0.2">
      <c r="A31" s="102" t="s">
        <v>102</v>
      </c>
      <c r="B31" s="9" t="s">
        <v>96</v>
      </c>
      <c r="C31" s="9" t="s">
        <v>93</v>
      </c>
      <c r="D31" s="3">
        <v>73</v>
      </c>
      <c r="E31" s="3">
        <v>103</v>
      </c>
      <c r="F31" s="10">
        <v>9</v>
      </c>
      <c r="G31" s="3">
        <v>-117.08417</v>
      </c>
      <c r="H31" s="3">
        <v>46.778674000000002</v>
      </c>
      <c r="I31" s="3">
        <v>493574.55080000003</v>
      </c>
      <c r="J31" s="3">
        <v>5180572.8710000003</v>
      </c>
      <c r="K31" s="11" t="s">
        <v>58</v>
      </c>
      <c r="L31" s="12">
        <v>4</v>
      </c>
      <c r="M31" s="12" t="s">
        <v>59</v>
      </c>
      <c r="N31" s="13" t="s">
        <v>92</v>
      </c>
      <c r="O31" s="12">
        <v>13</v>
      </c>
      <c r="P31" s="12" t="s">
        <v>29</v>
      </c>
      <c r="Q31" s="12" t="s">
        <v>66</v>
      </c>
      <c r="R31" s="12" t="s">
        <v>69</v>
      </c>
      <c r="S31" s="9" t="s">
        <v>93</v>
      </c>
      <c r="T31" s="3">
        <v>73</v>
      </c>
      <c r="U31" s="3">
        <v>103</v>
      </c>
      <c r="V31" s="3">
        <f t="shared" si="13"/>
        <v>30</v>
      </c>
      <c r="W31" s="3">
        <f t="shared" si="14"/>
        <v>103</v>
      </c>
      <c r="X31" s="36">
        <v>1.3973306644271246</v>
      </c>
      <c r="Y31" s="86">
        <v>-24.999285199999996</v>
      </c>
      <c r="Z31" s="86"/>
      <c r="AA31" s="98">
        <v>4.5571611127494353E-2</v>
      </c>
      <c r="AC31" s="98">
        <v>0.3997041187456995</v>
      </c>
      <c r="AE31" s="78">
        <f t="shared" si="2"/>
        <v>8.7709016393442631</v>
      </c>
      <c r="AF31" s="17">
        <v>6.94</v>
      </c>
      <c r="AG31" s="17">
        <f t="shared" si="15"/>
        <v>16.755564654635599</v>
      </c>
      <c r="AH31" s="17">
        <f>AH30+AG31</f>
        <v>126.32042346712194</v>
      </c>
    </row>
    <row r="32" spans="1:34" x14ac:dyDescent="0.2">
      <c r="A32" s="102" t="s">
        <v>102</v>
      </c>
      <c r="B32" s="9" t="s">
        <v>97</v>
      </c>
      <c r="C32" s="9" t="s">
        <v>93</v>
      </c>
      <c r="D32" s="3">
        <v>103</v>
      </c>
      <c r="E32" s="3">
        <v>153</v>
      </c>
      <c r="F32" s="10">
        <v>9</v>
      </c>
      <c r="G32" s="3">
        <v>-117.08417</v>
      </c>
      <c r="H32" s="3">
        <v>46.778674000000002</v>
      </c>
      <c r="I32" s="3">
        <v>493574.55080000003</v>
      </c>
      <c r="J32" s="3">
        <v>5180572.8710000003</v>
      </c>
      <c r="K32" s="11" t="s">
        <v>58</v>
      </c>
      <c r="L32" s="12">
        <v>4</v>
      </c>
      <c r="M32" s="12" t="s">
        <v>59</v>
      </c>
      <c r="N32" s="13" t="s">
        <v>92</v>
      </c>
      <c r="O32" s="12">
        <v>13</v>
      </c>
      <c r="P32" s="12" t="s">
        <v>29</v>
      </c>
      <c r="Q32" s="12" t="s">
        <v>66</v>
      </c>
      <c r="R32" s="12" t="s">
        <v>85</v>
      </c>
      <c r="S32" s="9" t="s">
        <v>93</v>
      </c>
      <c r="T32" s="3">
        <v>103</v>
      </c>
      <c r="U32" s="3">
        <v>153</v>
      </c>
      <c r="V32" s="3">
        <f t="shared" si="13"/>
        <v>50</v>
      </c>
      <c r="W32" s="3">
        <f t="shared" si="14"/>
        <v>153</v>
      </c>
      <c r="X32" s="36">
        <v>1.3958308155981827</v>
      </c>
      <c r="Y32" s="86">
        <v>-24.114553599999994</v>
      </c>
      <c r="Z32" s="86"/>
      <c r="AA32" s="98">
        <v>3.2180022888776513E-2</v>
      </c>
      <c r="AC32" s="98">
        <v>0.2287387219545951</v>
      </c>
      <c r="AE32" s="78">
        <f t="shared" si="2"/>
        <v>7.1080969316020202</v>
      </c>
      <c r="AF32" s="17">
        <v>7.16</v>
      </c>
      <c r="AG32" s="17">
        <f t="shared" si="15"/>
        <v>15.964027841238421</v>
      </c>
      <c r="AH32" s="17">
        <f>AH31+AG32</f>
        <v>142.28445130836036</v>
      </c>
    </row>
    <row r="34" spans="1:35" x14ac:dyDescent="0.2">
      <c r="A34" s="102" t="s">
        <v>115</v>
      </c>
      <c r="B34" s="9" t="s">
        <v>111</v>
      </c>
      <c r="C34" s="9" t="s">
        <v>106</v>
      </c>
      <c r="D34" s="3">
        <v>0</v>
      </c>
      <c r="E34" s="3">
        <v>10</v>
      </c>
      <c r="F34" s="10">
        <v>11</v>
      </c>
      <c r="G34" s="3">
        <v>-117.08333399999999</v>
      </c>
      <c r="H34" s="3">
        <v>46.778658</v>
      </c>
      <c r="I34" s="3">
        <v>493638.36829999997</v>
      </c>
      <c r="J34" s="3">
        <v>5180571.0250000004</v>
      </c>
      <c r="K34" s="11" t="s">
        <v>58</v>
      </c>
      <c r="L34" s="12">
        <v>6</v>
      </c>
      <c r="M34" s="12" t="s">
        <v>59</v>
      </c>
      <c r="N34" s="13" t="s">
        <v>105</v>
      </c>
      <c r="O34" s="12">
        <v>15</v>
      </c>
      <c r="P34" s="12" t="s">
        <v>29</v>
      </c>
      <c r="Q34" s="33" t="s">
        <v>31</v>
      </c>
      <c r="R34" s="33" t="s">
        <v>31</v>
      </c>
      <c r="S34" s="9" t="s">
        <v>106</v>
      </c>
      <c r="T34" s="3">
        <v>0</v>
      </c>
      <c r="U34" s="3">
        <v>10</v>
      </c>
      <c r="V34" s="3">
        <f t="shared" ref="V34:V40" si="17">U34-T34</f>
        <v>10</v>
      </c>
      <c r="W34" s="3">
        <f>V34</f>
        <v>10</v>
      </c>
      <c r="X34" s="31">
        <v>1.3592815427774934</v>
      </c>
      <c r="Y34" s="81">
        <v>-26.528677399999999</v>
      </c>
      <c r="Z34" s="81"/>
      <c r="AA34" s="80">
        <v>0.17113460831187938</v>
      </c>
      <c r="AC34" s="80">
        <v>2.060716255976462</v>
      </c>
      <c r="AE34" s="78">
        <f t="shared" si="2"/>
        <v>12.041493396946155</v>
      </c>
      <c r="AF34" s="17">
        <v>4.6900000000000004</v>
      </c>
      <c r="AG34" s="17">
        <f>X34*AC34*V34</f>
        <v>28.01093571650345</v>
      </c>
      <c r="AH34" s="17">
        <f>AG34</f>
        <v>28.01093571650345</v>
      </c>
    </row>
    <row r="35" spans="1:35" x14ac:dyDescent="0.2">
      <c r="A35" s="102" t="s">
        <v>115</v>
      </c>
      <c r="B35" s="9" t="s">
        <v>112</v>
      </c>
      <c r="C35" s="9" t="s">
        <v>106</v>
      </c>
      <c r="D35" s="3">
        <v>10</v>
      </c>
      <c r="E35" s="3">
        <v>20</v>
      </c>
      <c r="F35" s="10">
        <v>11</v>
      </c>
      <c r="G35" s="3">
        <v>-117.08333399999999</v>
      </c>
      <c r="H35" s="3">
        <v>46.778658</v>
      </c>
      <c r="I35" s="3">
        <v>493638.36829999997</v>
      </c>
      <c r="J35" s="3">
        <v>5180571.0250000004</v>
      </c>
      <c r="K35" s="11" t="s">
        <v>58</v>
      </c>
      <c r="L35" s="12">
        <v>6</v>
      </c>
      <c r="M35" s="12" t="s">
        <v>59</v>
      </c>
      <c r="N35" s="13" t="s">
        <v>105</v>
      </c>
      <c r="O35" s="12">
        <v>15</v>
      </c>
      <c r="P35" s="12" t="s">
        <v>29</v>
      </c>
      <c r="Q35" s="33" t="s">
        <v>31</v>
      </c>
      <c r="R35" s="33" t="s">
        <v>31</v>
      </c>
      <c r="S35" s="9" t="s">
        <v>106</v>
      </c>
      <c r="T35" s="3">
        <v>10</v>
      </c>
      <c r="U35" s="3">
        <v>20</v>
      </c>
      <c r="V35" s="3">
        <f t="shared" si="17"/>
        <v>10</v>
      </c>
      <c r="W35" s="3">
        <f t="shared" ref="W35:W40" si="18">W34+V35</f>
        <v>20</v>
      </c>
      <c r="X35" s="31">
        <v>1.5002558357005487</v>
      </c>
      <c r="Y35" s="78">
        <v>-25.895576600000005</v>
      </c>
      <c r="Z35" s="78"/>
      <c r="AA35" s="79">
        <v>0.12621347876899103</v>
      </c>
      <c r="AC35" s="79">
        <v>1.3865358395013634</v>
      </c>
      <c r="AE35" s="78">
        <f t="shared" si="2"/>
        <v>10.985639988888547</v>
      </c>
      <c r="AF35" s="17">
        <v>5.2</v>
      </c>
      <c r="AG35" s="17">
        <f t="shared" ref="AG35:AG40" si="19">X35*AC35*V35</f>
        <v>20.801584846198796</v>
      </c>
      <c r="AH35" s="17">
        <f>AH34+AG35</f>
        <v>48.812520562702247</v>
      </c>
    </row>
    <row r="36" spans="1:35" x14ac:dyDescent="0.2">
      <c r="A36" s="102" t="s">
        <v>115</v>
      </c>
      <c r="B36" s="9" t="s">
        <v>113</v>
      </c>
      <c r="C36" s="9" t="s">
        <v>106</v>
      </c>
      <c r="D36" s="3">
        <v>20</v>
      </c>
      <c r="E36" s="3">
        <v>30</v>
      </c>
      <c r="F36" s="10">
        <v>11</v>
      </c>
      <c r="G36" s="3">
        <v>-117.08333399999999</v>
      </c>
      <c r="H36" s="3">
        <v>46.778658</v>
      </c>
      <c r="I36" s="3">
        <v>493638.36829999997</v>
      </c>
      <c r="J36" s="3">
        <v>5180571.0250000004</v>
      </c>
      <c r="K36" s="11" t="s">
        <v>58</v>
      </c>
      <c r="L36" s="12">
        <v>6</v>
      </c>
      <c r="M36" s="12" t="s">
        <v>59</v>
      </c>
      <c r="N36" s="13" t="s">
        <v>105</v>
      </c>
      <c r="O36" s="12">
        <v>15</v>
      </c>
      <c r="P36" s="12" t="s">
        <v>29</v>
      </c>
      <c r="Q36" s="33" t="s">
        <v>73</v>
      </c>
      <c r="R36" s="33" t="s">
        <v>73</v>
      </c>
      <c r="S36" s="9" t="s">
        <v>106</v>
      </c>
      <c r="T36" s="3">
        <v>20</v>
      </c>
      <c r="U36" s="3">
        <v>30</v>
      </c>
      <c r="V36" s="3">
        <f t="shared" si="17"/>
        <v>10</v>
      </c>
      <c r="W36" s="3">
        <f t="shared" si="18"/>
        <v>30</v>
      </c>
      <c r="X36" s="31">
        <v>1.505813645746952</v>
      </c>
      <c r="Y36" s="81">
        <v>-25.651256000000004</v>
      </c>
      <c r="Z36" s="81"/>
      <c r="AA36" s="80">
        <v>0.11242565011254249</v>
      </c>
      <c r="AC36" s="80">
        <v>1.2425511230305064</v>
      </c>
      <c r="AE36" s="78">
        <f t="shared" si="2"/>
        <v>11.05220313857793</v>
      </c>
      <c r="AF36" s="17">
        <v>5.84</v>
      </c>
      <c r="AG36" s="17">
        <f t="shared" si="19"/>
        <v>18.71050436597536</v>
      </c>
      <c r="AH36" s="17">
        <f t="shared" ref="AH36:AH38" si="20">AH35+AG36</f>
        <v>67.523024928677614</v>
      </c>
    </row>
    <row r="37" spans="1:35" x14ac:dyDescent="0.2">
      <c r="A37" s="102" t="s">
        <v>115</v>
      </c>
      <c r="B37" s="9" t="s">
        <v>114</v>
      </c>
      <c r="C37" s="9" t="s">
        <v>106</v>
      </c>
      <c r="D37" s="3">
        <v>30</v>
      </c>
      <c r="E37" s="3">
        <v>44</v>
      </c>
      <c r="F37" s="10">
        <v>11</v>
      </c>
      <c r="G37" s="3">
        <v>-117.08333399999999</v>
      </c>
      <c r="H37" s="3">
        <v>46.778658</v>
      </c>
      <c r="I37" s="3">
        <v>493638.36829999997</v>
      </c>
      <c r="J37" s="3">
        <v>5180571.0250000004</v>
      </c>
      <c r="K37" s="11" t="s">
        <v>58</v>
      </c>
      <c r="L37" s="12">
        <v>6</v>
      </c>
      <c r="M37" s="12" t="s">
        <v>59</v>
      </c>
      <c r="N37" s="13" t="s">
        <v>105</v>
      </c>
      <c r="O37" s="12">
        <v>15</v>
      </c>
      <c r="P37" s="12" t="s">
        <v>29</v>
      </c>
      <c r="Q37" s="33" t="s">
        <v>29</v>
      </c>
      <c r="R37" s="33" t="s">
        <v>29</v>
      </c>
      <c r="S37" s="9" t="s">
        <v>106</v>
      </c>
      <c r="T37" s="3">
        <v>30</v>
      </c>
      <c r="U37" s="3">
        <v>44</v>
      </c>
      <c r="V37" s="3">
        <f t="shared" si="17"/>
        <v>14</v>
      </c>
      <c r="W37" s="3">
        <f t="shared" si="18"/>
        <v>44</v>
      </c>
      <c r="X37" s="36">
        <v>1.2859222042627982</v>
      </c>
      <c r="Y37" s="86">
        <v>-25.178314800000003</v>
      </c>
      <c r="Z37" s="86"/>
      <c r="AA37" s="98">
        <v>9.2325293164267325E-2</v>
      </c>
      <c r="AC37" s="98">
        <v>0.96006101630279317</v>
      </c>
      <c r="AE37" s="78">
        <f t="shared" si="2"/>
        <v>10.398678232135479</v>
      </c>
      <c r="AF37" s="17">
        <v>6.16</v>
      </c>
      <c r="AG37" s="17">
        <f t="shared" si="19"/>
        <v>17.283892896352182</v>
      </c>
      <c r="AH37" s="17">
        <f t="shared" si="20"/>
        <v>84.806917825029799</v>
      </c>
      <c r="AI37" s="18"/>
    </row>
    <row r="38" spans="1:35" x14ac:dyDescent="0.2">
      <c r="A38" s="102" t="s">
        <v>115</v>
      </c>
      <c r="B38" s="9" t="s">
        <v>108</v>
      </c>
      <c r="C38" s="9" t="s">
        <v>106</v>
      </c>
      <c r="D38" s="3">
        <v>44</v>
      </c>
      <c r="E38" s="3">
        <v>62</v>
      </c>
      <c r="F38" s="10">
        <v>11</v>
      </c>
      <c r="G38" s="3">
        <v>-117.08333399999999</v>
      </c>
      <c r="H38" s="3">
        <v>46.778658</v>
      </c>
      <c r="I38" s="3">
        <v>493638.36829999997</v>
      </c>
      <c r="J38" s="3">
        <v>5180571.0250000004</v>
      </c>
      <c r="K38" s="11" t="s">
        <v>58</v>
      </c>
      <c r="L38" s="12">
        <v>6</v>
      </c>
      <c r="M38" s="12" t="s">
        <v>59</v>
      </c>
      <c r="N38" s="13" t="s">
        <v>105</v>
      </c>
      <c r="O38" s="12">
        <v>15</v>
      </c>
      <c r="P38" s="12" t="s">
        <v>29</v>
      </c>
      <c r="Q38" s="12" t="s">
        <v>35</v>
      </c>
      <c r="R38" s="12" t="s">
        <v>35</v>
      </c>
      <c r="S38" s="9" t="s">
        <v>106</v>
      </c>
      <c r="T38" s="3">
        <v>44</v>
      </c>
      <c r="U38" s="3">
        <v>62</v>
      </c>
      <c r="V38" s="3">
        <f t="shared" si="17"/>
        <v>18</v>
      </c>
      <c r="W38" s="3">
        <f t="shared" si="18"/>
        <v>62</v>
      </c>
      <c r="X38" s="36">
        <v>1.379411917796032</v>
      </c>
      <c r="Y38" s="86">
        <v>-15.946603599999996</v>
      </c>
      <c r="Z38" s="86"/>
      <c r="AA38" s="98">
        <v>2.3449009828676363E-2</v>
      </c>
      <c r="AC38" s="98">
        <v>0.28400388138811788</v>
      </c>
      <c r="AE38" s="78">
        <f t="shared" si="2"/>
        <v>12.111551125745303</v>
      </c>
      <c r="AF38" s="17">
        <v>6.84</v>
      </c>
      <c r="AG38" s="17">
        <f t="shared" si="19"/>
        <v>7.0516500963678084</v>
      </c>
      <c r="AH38" s="17">
        <f t="shared" si="20"/>
        <v>91.858567921397608</v>
      </c>
      <c r="AI38" s="18"/>
    </row>
    <row r="39" spans="1:35" x14ac:dyDescent="0.2">
      <c r="A39" s="102" t="s">
        <v>115</v>
      </c>
      <c r="B39" s="9" t="s">
        <v>109</v>
      </c>
      <c r="C39" s="9" t="s">
        <v>106</v>
      </c>
      <c r="D39" s="3">
        <v>62</v>
      </c>
      <c r="E39" s="3">
        <v>93</v>
      </c>
      <c r="F39" s="10">
        <v>11</v>
      </c>
      <c r="G39" s="3">
        <v>-117.08333399999999</v>
      </c>
      <c r="H39" s="3">
        <v>46.778658</v>
      </c>
      <c r="I39" s="3">
        <v>493638.36829999997</v>
      </c>
      <c r="J39" s="3">
        <v>5180571.0250000004</v>
      </c>
      <c r="K39" s="11" t="s">
        <v>58</v>
      </c>
      <c r="L39" s="12">
        <v>6</v>
      </c>
      <c r="M39" s="12" t="s">
        <v>59</v>
      </c>
      <c r="N39" s="13" t="s">
        <v>105</v>
      </c>
      <c r="O39" s="12">
        <v>15</v>
      </c>
      <c r="P39" s="12" t="s">
        <v>29</v>
      </c>
      <c r="Q39" s="12" t="s">
        <v>66</v>
      </c>
      <c r="R39" s="12" t="s">
        <v>67</v>
      </c>
      <c r="S39" s="9" t="s">
        <v>106</v>
      </c>
      <c r="T39" s="3">
        <v>62</v>
      </c>
      <c r="U39" s="3">
        <v>93</v>
      </c>
      <c r="V39" s="3">
        <f t="shared" si="17"/>
        <v>31</v>
      </c>
      <c r="W39" s="3">
        <f t="shared" si="18"/>
        <v>93</v>
      </c>
      <c r="X39" s="36">
        <v>1.4009485514903528</v>
      </c>
      <c r="Y39" s="86">
        <v>-24.967131999999999</v>
      </c>
      <c r="Z39" s="86"/>
      <c r="AA39" s="98">
        <v>4.2761410660243346E-2</v>
      </c>
      <c r="AC39" s="98">
        <v>0.35213081341486019</v>
      </c>
      <c r="AE39" s="78">
        <f t="shared" si="2"/>
        <v>8.2347800967718658</v>
      </c>
      <c r="AF39" s="17">
        <v>7.13</v>
      </c>
      <c r="AG39" s="17">
        <f t="shared" si="19"/>
        <v>15.29283174264871</v>
      </c>
      <c r="AH39" s="17">
        <f>AH38+AG39</f>
        <v>107.15139966404632</v>
      </c>
      <c r="AI39" s="18"/>
    </row>
    <row r="40" spans="1:35" x14ac:dyDescent="0.2">
      <c r="A40" s="102" t="s">
        <v>115</v>
      </c>
      <c r="B40" s="9" t="s">
        <v>110</v>
      </c>
      <c r="C40" s="9" t="s">
        <v>106</v>
      </c>
      <c r="D40" s="3">
        <v>93</v>
      </c>
      <c r="E40" s="3">
        <v>153</v>
      </c>
      <c r="F40" s="10">
        <v>11</v>
      </c>
      <c r="G40" s="3">
        <v>-117.08333399999999</v>
      </c>
      <c r="H40" s="3">
        <v>46.778658</v>
      </c>
      <c r="I40" s="3">
        <v>493638.36829999997</v>
      </c>
      <c r="J40" s="3">
        <v>5180571.0250000004</v>
      </c>
      <c r="K40" s="11" t="s">
        <v>58</v>
      </c>
      <c r="L40" s="12">
        <v>6</v>
      </c>
      <c r="M40" s="12" t="s">
        <v>59</v>
      </c>
      <c r="N40" s="13" t="s">
        <v>105</v>
      </c>
      <c r="O40" s="12">
        <v>15</v>
      </c>
      <c r="P40" s="12" t="s">
        <v>29</v>
      </c>
      <c r="Q40" s="12" t="s">
        <v>66</v>
      </c>
      <c r="R40" s="12" t="s">
        <v>69</v>
      </c>
      <c r="S40" s="9" t="s">
        <v>106</v>
      </c>
      <c r="T40" s="3">
        <v>93</v>
      </c>
      <c r="U40" s="3">
        <v>153</v>
      </c>
      <c r="V40" s="3">
        <f t="shared" si="17"/>
        <v>60</v>
      </c>
      <c r="W40" s="3">
        <f t="shared" si="18"/>
        <v>153</v>
      </c>
      <c r="X40" s="36">
        <v>1.6511693109516561</v>
      </c>
      <c r="Y40" s="86">
        <v>-24.141520800000002</v>
      </c>
      <c r="Z40" s="86"/>
      <c r="AA40" s="98">
        <v>2.7119319380317339E-2</v>
      </c>
      <c r="AC40" s="98">
        <v>0.164817306114796</v>
      </c>
      <c r="AE40" s="78">
        <f t="shared" si="2"/>
        <v>6.0774868204995256</v>
      </c>
      <c r="AF40" s="17">
        <v>7.05</v>
      </c>
      <c r="AG40" s="17">
        <f t="shared" si="19"/>
        <v>16.328476666228553</v>
      </c>
      <c r="AH40" s="17">
        <f>AH39+AG40</f>
        <v>123.47987633027488</v>
      </c>
      <c r="AI40" s="18"/>
    </row>
    <row r="42" spans="1:35" x14ac:dyDescent="0.2">
      <c r="A42" s="102" t="s">
        <v>128</v>
      </c>
      <c r="B42" s="9" t="s">
        <v>124</v>
      </c>
      <c r="C42" s="9" t="s">
        <v>119</v>
      </c>
      <c r="D42" s="3">
        <v>0</v>
      </c>
      <c r="E42" s="3">
        <v>10</v>
      </c>
      <c r="F42" s="10">
        <v>13</v>
      </c>
      <c r="G42" s="3">
        <v>-117.082498</v>
      </c>
      <c r="H42" s="3">
        <v>46.778764000000002</v>
      </c>
      <c r="I42" s="3">
        <v>493702.2</v>
      </c>
      <c r="J42" s="3">
        <v>5180582.7369999997</v>
      </c>
      <c r="K42" s="11" t="s">
        <v>28</v>
      </c>
      <c r="L42" s="12">
        <v>1</v>
      </c>
      <c r="M42" s="12" t="s">
        <v>117</v>
      </c>
      <c r="N42" s="13" t="s">
        <v>118</v>
      </c>
      <c r="O42" s="12">
        <v>17</v>
      </c>
      <c r="P42" s="12" t="s">
        <v>29</v>
      </c>
      <c r="Q42" s="33" t="s">
        <v>31</v>
      </c>
      <c r="R42" s="33" t="s">
        <v>31</v>
      </c>
      <c r="S42" s="9" t="s">
        <v>119</v>
      </c>
      <c r="T42" s="3">
        <v>0</v>
      </c>
      <c r="U42" s="3">
        <v>10</v>
      </c>
      <c r="V42" s="3">
        <f t="shared" ref="V42:V48" si="21">U42-T42</f>
        <v>10</v>
      </c>
      <c r="W42" s="3">
        <f>V42</f>
        <v>10</v>
      </c>
      <c r="X42" s="31">
        <v>1.365897983308926</v>
      </c>
      <c r="Y42" s="81">
        <v>-27.001833399999995</v>
      </c>
      <c r="Z42" s="81"/>
      <c r="AA42" s="80">
        <v>0.1550287805095712</v>
      </c>
      <c r="AC42" s="80">
        <v>1.9458926420061577</v>
      </c>
      <c r="AE42" s="78">
        <f t="shared" si="2"/>
        <v>12.551815447493777</v>
      </c>
      <c r="AF42" s="17">
        <v>4.97</v>
      </c>
      <c r="AG42" s="17">
        <f>X42*AC42*V42</f>
        <v>26.578908354518887</v>
      </c>
      <c r="AH42" s="17">
        <f>AG42</f>
        <v>26.578908354518887</v>
      </c>
    </row>
    <row r="43" spans="1:35" x14ac:dyDescent="0.2">
      <c r="A43" s="102" t="s">
        <v>128</v>
      </c>
      <c r="B43" s="9" t="s">
        <v>125</v>
      </c>
      <c r="C43" s="9" t="s">
        <v>119</v>
      </c>
      <c r="D43" s="3">
        <v>10</v>
      </c>
      <c r="E43" s="3">
        <v>20</v>
      </c>
      <c r="F43" s="10">
        <v>13</v>
      </c>
      <c r="G43" s="3">
        <v>-117.082498</v>
      </c>
      <c r="H43" s="3">
        <v>46.778764000000002</v>
      </c>
      <c r="I43" s="3">
        <v>493702.2</v>
      </c>
      <c r="J43" s="3">
        <v>5180582.7369999997</v>
      </c>
      <c r="K43" s="11" t="s">
        <v>28</v>
      </c>
      <c r="L43" s="12">
        <v>1</v>
      </c>
      <c r="M43" s="12" t="s">
        <v>117</v>
      </c>
      <c r="N43" s="13" t="s">
        <v>118</v>
      </c>
      <c r="O43" s="12">
        <v>17</v>
      </c>
      <c r="P43" s="12" t="s">
        <v>29</v>
      </c>
      <c r="Q43" s="33" t="s">
        <v>103</v>
      </c>
      <c r="R43" s="33" t="s">
        <v>103</v>
      </c>
      <c r="S43" s="9" t="s">
        <v>119</v>
      </c>
      <c r="T43" s="3">
        <v>10</v>
      </c>
      <c r="U43" s="3">
        <v>20</v>
      </c>
      <c r="V43" s="3">
        <f t="shared" si="21"/>
        <v>10</v>
      </c>
      <c r="W43" s="3">
        <f t="shared" ref="W43:W48" si="22">W42+V43</f>
        <v>20</v>
      </c>
      <c r="X43" s="31">
        <v>1.463468426345784</v>
      </c>
      <c r="Y43" s="78">
        <v>-25.794260000000001</v>
      </c>
      <c r="Z43" s="78"/>
      <c r="AA43" s="79">
        <v>0.11709274084735088</v>
      </c>
      <c r="AC43" s="79">
        <v>1.2524170189799404</v>
      </c>
      <c r="AE43" s="78">
        <f t="shared" si="2"/>
        <v>10.695940755308362</v>
      </c>
      <c r="AF43" s="17">
        <v>5.38</v>
      </c>
      <c r="AG43" s="17">
        <f t="shared" ref="AG43:AG48" si="23">X43*AC43*V43</f>
        <v>18.328727638952515</v>
      </c>
      <c r="AH43" s="17">
        <f>AH42+AG43</f>
        <v>44.907635993471402</v>
      </c>
    </row>
    <row r="44" spans="1:35" x14ac:dyDescent="0.2">
      <c r="A44" s="102" t="s">
        <v>128</v>
      </c>
      <c r="B44" s="9" t="s">
        <v>126</v>
      </c>
      <c r="C44" s="9" t="s">
        <v>119</v>
      </c>
      <c r="D44" s="3">
        <v>20</v>
      </c>
      <c r="E44" s="3">
        <v>30</v>
      </c>
      <c r="F44" s="10">
        <v>13</v>
      </c>
      <c r="G44" s="3">
        <v>-117.082498</v>
      </c>
      <c r="H44" s="3">
        <v>46.778764000000002</v>
      </c>
      <c r="I44" s="3">
        <v>493702.2</v>
      </c>
      <c r="J44" s="3">
        <v>5180582.7369999997</v>
      </c>
      <c r="K44" s="11" t="s">
        <v>28</v>
      </c>
      <c r="L44" s="12">
        <v>1</v>
      </c>
      <c r="M44" s="12" t="s">
        <v>117</v>
      </c>
      <c r="N44" s="13" t="s">
        <v>118</v>
      </c>
      <c r="O44" s="12">
        <v>17</v>
      </c>
      <c r="P44" s="12" t="s">
        <v>29</v>
      </c>
      <c r="Q44" s="33" t="s">
        <v>29</v>
      </c>
      <c r="R44" s="33" t="s">
        <v>29</v>
      </c>
      <c r="S44" s="9" t="s">
        <v>119</v>
      </c>
      <c r="T44" s="3">
        <v>20</v>
      </c>
      <c r="U44" s="3">
        <v>30</v>
      </c>
      <c r="V44" s="3">
        <f t="shared" si="21"/>
        <v>10</v>
      </c>
      <c r="W44" s="3">
        <f t="shared" si="22"/>
        <v>30</v>
      </c>
      <c r="X44" s="31">
        <v>1.4420311590239425</v>
      </c>
      <c r="Y44" s="81">
        <v>-25.546236800000003</v>
      </c>
      <c r="Z44" s="81"/>
      <c r="AA44" s="80">
        <v>9.7227202327873477E-2</v>
      </c>
      <c r="AC44" s="80">
        <v>1.0452184728023655</v>
      </c>
      <c r="AE44" s="78">
        <f t="shared" si="2"/>
        <v>10.750267906276248</v>
      </c>
      <c r="AF44" s="17">
        <v>5.91</v>
      </c>
      <c r="AG44" s="17">
        <f t="shared" si="23"/>
        <v>15.072376057684302</v>
      </c>
      <c r="AH44" s="17">
        <f t="shared" ref="AH44:AH46" si="24">AH43+AG44</f>
        <v>59.980012051155704</v>
      </c>
    </row>
    <row r="45" spans="1:35" x14ac:dyDescent="0.2">
      <c r="A45" s="102" t="s">
        <v>128</v>
      </c>
      <c r="B45" s="9" t="s">
        <v>127</v>
      </c>
      <c r="C45" s="9" t="s">
        <v>119</v>
      </c>
      <c r="D45" s="3">
        <v>30</v>
      </c>
      <c r="E45" s="3">
        <v>48</v>
      </c>
      <c r="F45" s="10">
        <v>13</v>
      </c>
      <c r="G45" s="3">
        <v>-117.082498</v>
      </c>
      <c r="H45" s="3">
        <v>46.778764000000002</v>
      </c>
      <c r="I45" s="3">
        <v>493702.2</v>
      </c>
      <c r="J45" s="3">
        <v>5180582.7369999997</v>
      </c>
      <c r="K45" s="11" t="s">
        <v>28</v>
      </c>
      <c r="L45" s="12">
        <v>1</v>
      </c>
      <c r="M45" s="12" t="s">
        <v>117</v>
      </c>
      <c r="N45" s="13" t="s">
        <v>118</v>
      </c>
      <c r="O45" s="12">
        <v>17</v>
      </c>
      <c r="P45" s="12" t="s">
        <v>29</v>
      </c>
      <c r="Q45" s="33" t="s">
        <v>29</v>
      </c>
      <c r="R45" s="33" t="s">
        <v>29</v>
      </c>
      <c r="S45" s="9" t="s">
        <v>119</v>
      </c>
      <c r="T45" s="3">
        <v>30</v>
      </c>
      <c r="U45" s="3">
        <v>48</v>
      </c>
      <c r="V45" s="3">
        <f t="shared" si="21"/>
        <v>18</v>
      </c>
      <c r="W45" s="3">
        <f t="shared" si="22"/>
        <v>48</v>
      </c>
      <c r="X45" s="14">
        <v>1.3447793363984</v>
      </c>
      <c r="Y45" s="86">
        <v>-25.304807999999994</v>
      </c>
      <c r="Z45" s="86"/>
      <c r="AA45" s="98">
        <v>7.7378110244575318E-2</v>
      </c>
      <c r="AC45" s="98">
        <v>0.88694360443524833</v>
      </c>
      <c r="AD45" s="98"/>
      <c r="AE45" s="78">
        <f t="shared" si="2"/>
        <v>11.462461432979083</v>
      </c>
      <c r="AF45" s="17">
        <v>6.18</v>
      </c>
      <c r="AG45" s="17">
        <f t="shared" si="23"/>
        <v>21.469381772314286</v>
      </c>
      <c r="AH45" s="17">
        <f t="shared" si="24"/>
        <v>81.44939382346999</v>
      </c>
    </row>
    <row r="46" spans="1:35" x14ac:dyDescent="0.2">
      <c r="A46" s="102" t="s">
        <v>128</v>
      </c>
      <c r="B46" s="9" t="s">
        <v>121</v>
      </c>
      <c r="C46" s="9" t="s">
        <v>119</v>
      </c>
      <c r="D46" s="3">
        <v>48</v>
      </c>
      <c r="E46" s="3">
        <v>77</v>
      </c>
      <c r="F46" s="10">
        <v>13</v>
      </c>
      <c r="G46" s="3">
        <v>-117.082498</v>
      </c>
      <c r="H46" s="3">
        <v>46.778764000000002</v>
      </c>
      <c r="I46" s="3">
        <v>493702.2</v>
      </c>
      <c r="J46" s="3">
        <v>5180582.7369999997</v>
      </c>
      <c r="K46" s="11" t="s">
        <v>28</v>
      </c>
      <c r="L46" s="12">
        <v>1</v>
      </c>
      <c r="M46" s="12" t="s">
        <v>117</v>
      </c>
      <c r="N46" s="13" t="s">
        <v>118</v>
      </c>
      <c r="O46" s="12">
        <v>17</v>
      </c>
      <c r="P46" s="12" t="s">
        <v>29</v>
      </c>
      <c r="Q46" s="12" t="s">
        <v>35</v>
      </c>
      <c r="R46" s="12" t="s">
        <v>35</v>
      </c>
      <c r="S46" s="9" t="s">
        <v>119</v>
      </c>
      <c r="T46" s="3">
        <v>48</v>
      </c>
      <c r="U46" s="3">
        <v>77</v>
      </c>
      <c r="V46" s="3">
        <f t="shared" si="21"/>
        <v>29</v>
      </c>
      <c r="W46" s="3">
        <f t="shared" si="22"/>
        <v>77</v>
      </c>
      <c r="X46" s="14">
        <v>1.3415406827592438</v>
      </c>
      <c r="Y46" s="86">
        <v>-24.717591599999999</v>
      </c>
      <c r="Z46" s="86"/>
      <c r="AA46" s="98">
        <v>5.3250173938972273E-2</v>
      </c>
      <c r="AC46" s="98">
        <v>0.56554616837292515</v>
      </c>
      <c r="AD46" s="98"/>
      <c r="AE46" s="78">
        <f t="shared" si="2"/>
        <v>10.620550629958002</v>
      </c>
      <c r="AF46" s="17">
        <v>6.68</v>
      </c>
      <c r="AG46" s="17">
        <f t="shared" si="23"/>
        <v>22.002392592675761</v>
      </c>
      <c r="AH46" s="17">
        <f t="shared" si="24"/>
        <v>103.45178641614575</v>
      </c>
    </row>
    <row r="47" spans="1:35" x14ac:dyDescent="0.2">
      <c r="A47" s="102" t="s">
        <v>128</v>
      </c>
      <c r="B47" s="9" t="s">
        <v>122</v>
      </c>
      <c r="C47" s="9" t="s">
        <v>119</v>
      </c>
      <c r="D47" s="3">
        <v>77</v>
      </c>
      <c r="E47" s="3">
        <v>105</v>
      </c>
      <c r="F47" s="10">
        <v>13</v>
      </c>
      <c r="G47" s="3">
        <v>-117.082498</v>
      </c>
      <c r="H47" s="3">
        <v>46.778764000000002</v>
      </c>
      <c r="I47" s="3">
        <v>493702.2</v>
      </c>
      <c r="J47" s="3">
        <v>5180582.7369999997</v>
      </c>
      <c r="K47" s="11" t="s">
        <v>28</v>
      </c>
      <c r="L47" s="12">
        <v>1</v>
      </c>
      <c r="M47" s="12" t="s">
        <v>117</v>
      </c>
      <c r="N47" s="13" t="s">
        <v>118</v>
      </c>
      <c r="O47" s="12">
        <v>17</v>
      </c>
      <c r="P47" s="12" t="s">
        <v>29</v>
      </c>
      <c r="Q47" s="12" t="s">
        <v>37</v>
      </c>
      <c r="R47" s="12" t="s">
        <v>38</v>
      </c>
      <c r="S47" s="9" t="s">
        <v>119</v>
      </c>
      <c r="T47" s="3">
        <v>77</v>
      </c>
      <c r="U47" s="3">
        <v>105</v>
      </c>
      <c r="V47" s="3">
        <f t="shared" si="21"/>
        <v>28</v>
      </c>
      <c r="W47" s="3">
        <f t="shared" si="22"/>
        <v>105</v>
      </c>
      <c r="X47" s="14">
        <v>1.5084638007501652</v>
      </c>
      <c r="Y47" s="86">
        <v>-24.586259200000001</v>
      </c>
      <c r="Z47" s="86"/>
      <c r="AA47" s="98">
        <v>4.233687405159333E-2</v>
      </c>
      <c r="AC47" s="98">
        <v>0.33261415367636921</v>
      </c>
      <c r="AD47" s="98"/>
      <c r="AE47" s="78">
        <f t="shared" si="2"/>
        <v>7.8563701531443462</v>
      </c>
      <c r="AF47" s="17">
        <v>6.89</v>
      </c>
      <c r="AG47" s="17">
        <f t="shared" si="23"/>
        <v>14.048619492262754</v>
      </c>
      <c r="AH47" s="17">
        <f>AH46+AG47</f>
        <v>117.50040590840851</v>
      </c>
    </row>
    <row r="48" spans="1:35" x14ac:dyDescent="0.2">
      <c r="A48" s="102" t="s">
        <v>128</v>
      </c>
      <c r="B48" s="9" t="s">
        <v>123</v>
      </c>
      <c r="C48" s="9" t="s">
        <v>119</v>
      </c>
      <c r="D48" s="3">
        <v>105</v>
      </c>
      <c r="E48" s="3">
        <v>153</v>
      </c>
      <c r="F48" s="10">
        <v>13</v>
      </c>
      <c r="G48" s="3">
        <v>-117.082498</v>
      </c>
      <c r="H48" s="3">
        <v>46.778764000000002</v>
      </c>
      <c r="I48" s="3">
        <v>493702.2</v>
      </c>
      <c r="J48" s="3">
        <v>5180582.7369999997</v>
      </c>
      <c r="K48" s="11" t="s">
        <v>28</v>
      </c>
      <c r="L48" s="12">
        <v>1</v>
      </c>
      <c r="M48" s="12" t="s">
        <v>117</v>
      </c>
      <c r="N48" s="13" t="s">
        <v>118</v>
      </c>
      <c r="O48" s="12">
        <v>17</v>
      </c>
      <c r="P48" s="12" t="s">
        <v>29</v>
      </c>
      <c r="Q48" s="12" t="s">
        <v>37</v>
      </c>
      <c r="R48" s="12" t="s">
        <v>40</v>
      </c>
      <c r="S48" s="9" t="s">
        <v>119</v>
      </c>
      <c r="T48" s="3">
        <v>105</v>
      </c>
      <c r="U48" s="3">
        <v>153</v>
      </c>
      <c r="V48" s="3">
        <f t="shared" si="21"/>
        <v>48</v>
      </c>
      <c r="W48" s="3">
        <f t="shared" si="22"/>
        <v>153</v>
      </c>
      <c r="X48" s="14">
        <v>1.5960997384674585</v>
      </c>
      <c r="Y48" s="86">
        <v>-24.245467000000005</v>
      </c>
      <c r="Z48" s="86"/>
      <c r="AA48" s="98">
        <v>3.779299900182425E-2</v>
      </c>
      <c r="AC48" s="98">
        <v>0.19287095996971054</v>
      </c>
      <c r="AD48" s="98"/>
      <c r="AE48" s="78">
        <f t="shared" si="2"/>
        <v>5.1033515482695817</v>
      </c>
      <c r="AF48" s="17">
        <v>7.09</v>
      </c>
      <c r="AG48" s="17">
        <f t="shared" si="23"/>
        <v>14.776381860749888</v>
      </c>
      <c r="AH48" s="17">
        <f>AH47+AG48</f>
        <v>132.2767877691584</v>
      </c>
    </row>
    <row r="50" spans="1:35" x14ac:dyDescent="0.2">
      <c r="A50" s="102" t="s">
        <v>144</v>
      </c>
      <c r="B50" s="9" t="s">
        <v>140</v>
      </c>
      <c r="C50" s="9" t="s">
        <v>132</v>
      </c>
      <c r="D50" s="3">
        <v>0</v>
      </c>
      <c r="E50" s="3">
        <v>10</v>
      </c>
      <c r="F50" s="10">
        <v>15</v>
      </c>
      <c r="G50" s="3">
        <v>-117.081244</v>
      </c>
      <c r="H50" s="3">
        <v>46.778706999999997</v>
      </c>
      <c r="I50" s="3">
        <v>493797.92229999998</v>
      </c>
      <c r="J50" s="3">
        <v>5180576.3030000003</v>
      </c>
      <c r="K50" s="11" t="s">
        <v>130</v>
      </c>
      <c r="L50" s="12">
        <v>3</v>
      </c>
      <c r="M50" s="12" t="s">
        <v>117</v>
      </c>
      <c r="N50" s="13" t="s">
        <v>131</v>
      </c>
      <c r="O50" s="12">
        <v>20</v>
      </c>
      <c r="P50" s="12" t="s">
        <v>29</v>
      </c>
      <c r="Q50" s="33" t="s">
        <v>31</v>
      </c>
      <c r="R50" s="33" t="s">
        <v>31</v>
      </c>
      <c r="S50" s="9" t="s">
        <v>132</v>
      </c>
      <c r="T50" s="3">
        <v>0</v>
      </c>
      <c r="U50" s="3">
        <v>10</v>
      </c>
      <c r="V50" s="3">
        <f t="shared" ref="V50:V57" si="25">U50-T50</f>
        <v>10</v>
      </c>
      <c r="W50" s="3">
        <f>V50</f>
        <v>10</v>
      </c>
      <c r="X50" s="31">
        <v>1.3092612523598637</v>
      </c>
      <c r="Y50" s="81">
        <v>-26.801256399999993</v>
      </c>
      <c r="Z50" s="81"/>
      <c r="AA50" s="80">
        <v>0.13962908313829248</v>
      </c>
      <c r="AC50" s="80">
        <v>1.598753434415386</v>
      </c>
      <c r="AE50" s="78">
        <f t="shared" si="2"/>
        <v>11.450003097362867</v>
      </c>
      <c r="AF50" s="17">
        <v>5.18</v>
      </c>
      <c r="AG50" s="17">
        <f>X50*AC50*V50</f>
        <v>20.931859237573214</v>
      </c>
      <c r="AH50" s="17">
        <f>AG50</f>
        <v>20.931859237573214</v>
      </c>
    </row>
    <row r="51" spans="1:35" x14ac:dyDescent="0.2">
      <c r="A51" s="102" t="s">
        <v>144</v>
      </c>
      <c r="B51" s="9" t="s">
        <v>141</v>
      </c>
      <c r="C51" s="9" t="s">
        <v>132</v>
      </c>
      <c r="D51" s="3">
        <v>10</v>
      </c>
      <c r="E51" s="3">
        <v>20</v>
      </c>
      <c r="F51" s="10">
        <v>15</v>
      </c>
      <c r="G51" s="3">
        <v>-117.081244</v>
      </c>
      <c r="H51" s="3">
        <v>46.778706999999997</v>
      </c>
      <c r="I51" s="3">
        <v>493797.92229999998</v>
      </c>
      <c r="J51" s="3">
        <v>5180576.3030000003</v>
      </c>
      <c r="K51" s="11" t="s">
        <v>130</v>
      </c>
      <c r="L51" s="12">
        <v>3</v>
      </c>
      <c r="M51" s="12" t="s">
        <v>117</v>
      </c>
      <c r="N51" s="13" t="s">
        <v>131</v>
      </c>
      <c r="O51" s="12">
        <v>20</v>
      </c>
      <c r="P51" s="12" t="s">
        <v>29</v>
      </c>
      <c r="Q51" s="33" t="s">
        <v>73</v>
      </c>
      <c r="R51" s="33" t="s">
        <v>73</v>
      </c>
      <c r="S51" s="9" t="s">
        <v>132</v>
      </c>
      <c r="T51" s="3">
        <v>10</v>
      </c>
      <c r="U51" s="3">
        <v>20</v>
      </c>
      <c r="V51" s="3">
        <f t="shared" si="25"/>
        <v>10</v>
      </c>
      <c r="W51" s="3">
        <f t="shared" ref="W51:W56" si="26">W50+V51</f>
        <v>20</v>
      </c>
      <c r="X51" s="31">
        <v>1.4242108791926178</v>
      </c>
      <c r="Y51" s="78">
        <v>-26.212830600000004</v>
      </c>
      <c r="Z51" s="78"/>
      <c r="AA51" s="79">
        <v>9.4470904207699186E-2</v>
      </c>
      <c r="AC51" s="79">
        <v>1.0659789615040287</v>
      </c>
      <c r="AE51" s="78">
        <f t="shared" si="2"/>
        <v>11.283674803836096</v>
      </c>
      <c r="AF51" s="17">
        <v>6.13</v>
      </c>
      <c r="AG51" s="17">
        <f t="shared" ref="AG51:AG57" si="27">X51*AC51*V51</f>
        <v>15.181788339644864</v>
      </c>
      <c r="AH51" s="17">
        <f>AH50+AG51</f>
        <v>36.113647577218075</v>
      </c>
    </row>
    <row r="52" spans="1:35" x14ac:dyDescent="0.2">
      <c r="A52" s="102" t="s">
        <v>144</v>
      </c>
      <c r="B52" s="9" t="s">
        <v>142</v>
      </c>
      <c r="C52" s="9" t="s">
        <v>132</v>
      </c>
      <c r="D52" s="3">
        <v>20</v>
      </c>
      <c r="E52" s="3">
        <v>30</v>
      </c>
      <c r="F52" s="10">
        <v>15</v>
      </c>
      <c r="G52" s="3">
        <v>-117.081244</v>
      </c>
      <c r="H52" s="3">
        <v>46.778706999999997</v>
      </c>
      <c r="I52" s="3">
        <v>493797.92229999998</v>
      </c>
      <c r="J52" s="3">
        <v>5180576.3030000003</v>
      </c>
      <c r="K52" s="11" t="s">
        <v>130</v>
      </c>
      <c r="L52" s="12">
        <v>3</v>
      </c>
      <c r="M52" s="12" t="s">
        <v>117</v>
      </c>
      <c r="N52" s="13" t="s">
        <v>131</v>
      </c>
      <c r="O52" s="12">
        <v>20</v>
      </c>
      <c r="P52" s="12" t="s">
        <v>29</v>
      </c>
      <c r="Q52" s="33" t="s">
        <v>29</v>
      </c>
      <c r="R52" s="33" t="s">
        <v>29</v>
      </c>
      <c r="S52" s="9" t="s">
        <v>132</v>
      </c>
      <c r="T52" s="3">
        <v>20</v>
      </c>
      <c r="U52" s="3">
        <v>30</v>
      </c>
      <c r="V52" s="3">
        <f t="shared" si="25"/>
        <v>10</v>
      </c>
      <c r="W52" s="3">
        <f t="shared" si="26"/>
        <v>30</v>
      </c>
      <c r="X52" s="31">
        <v>1.3363445489351944</v>
      </c>
      <c r="Y52" s="81">
        <v>-25.812903200000001</v>
      </c>
      <c r="Z52" s="81"/>
      <c r="AA52" s="80">
        <v>9.8369624794459112E-2</v>
      </c>
      <c r="AC52" s="80">
        <v>1.0697553440629828</v>
      </c>
      <c r="AE52" s="78">
        <f t="shared" si="2"/>
        <v>10.874854369915612</v>
      </c>
      <c r="AF52" s="17">
        <v>6.24</v>
      </c>
      <c r="AG52" s="17">
        <f t="shared" si="27"/>
        <v>14.295617227328602</v>
      </c>
      <c r="AH52" s="17">
        <f t="shared" ref="AH52:AH54" si="28">AH51+AG52</f>
        <v>50.40926480454668</v>
      </c>
    </row>
    <row r="53" spans="1:35" x14ac:dyDescent="0.2">
      <c r="A53" s="102" t="s">
        <v>144</v>
      </c>
      <c r="B53" s="9" t="s">
        <v>143</v>
      </c>
      <c r="C53" s="9" t="s">
        <v>132</v>
      </c>
      <c r="D53" s="3">
        <v>30</v>
      </c>
      <c r="E53" s="3">
        <v>40</v>
      </c>
      <c r="F53" s="10">
        <v>15</v>
      </c>
      <c r="G53" s="3">
        <v>-117.081244</v>
      </c>
      <c r="H53" s="3">
        <v>46.778706999999997</v>
      </c>
      <c r="I53" s="3">
        <v>493797.92229999998</v>
      </c>
      <c r="J53" s="3">
        <v>5180576.3030000003</v>
      </c>
      <c r="K53" s="11" t="s">
        <v>130</v>
      </c>
      <c r="L53" s="12">
        <v>3</v>
      </c>
      <c r="M53" s="12" t="s">
        <v>117</v>
      </c>
      <c r="N53" s="13" t="s">
        <v>131</v>
      </c>
      <c r="O53" s="12">
        <v>20</v>
      </c>
      <c r="P53" s="12" t="s">
        <v>29</v>
      </c>
      <c r="Q53" s="33" t="s">
        <v>29</v>
      </c>
      <c r="R53" s="33" t="s">
        <v>29</v>
      </c>
      <c r="S53" s="9" t="s">
        <v>132</v>
      </c>
      <c r="T53" s="3">
        <v>30</v>
      </c>
      <c r="U53" s="3">
        <v>40</v>
      </c>
      <c r="V53" s="3">
        <f t="shared" si="25"/>
        <v>10</v>
      </c>
      <c r="W53" s="3">
        <f t="shared" si="26"/>
        <v>40</v>
      </c>
      <c r="X53" s="14">
        <v>1.2281548545479619</v>
      </c>
      <c r="Y53" s="86">
        <v>-25.578362400000003</v>
      </c>
      <c r="Z53" s="86"/>
      <c r="AA53" s="98">
        <v>0.10409167015487653</v>
      </c>
      <c r="AC53" s="98">
        <v>1.2144893260778569</v>
      </c>
      <c r="AE53" s="78">
        <f t="shared" si="2"/>
        <v>11.667497738011461</v>
      </c>
      <c r="AF53" s="17">
        <v>5.91</v>
      </c>
      <c r="AG53" s="17">
        <f t="shared" si="27"/>
        <v>14.915809616192027</v>
      </c>
      <c r="AH53" s="17">
        <f t="shared" si="28"/>
        <v>65.325074420738702</v>
      </c>
      <c r="AI53" s="18"/>
    </row>
    <row r="54" spans="1:35" x14ac:dyDescent="0.2">
      <c r="A54" s="102" t="s">
        <v>144</v>
      </c>
      <c r="B54" s="9" t="s">
        <v>134</v>
      </c>
      <c r="C54" s="9" t="s">
        <v>132</v>
      </c>
      <c r="D54" s="3">
        <v>40</v>
      </c>
      <c r="E54" s="3">
        <v>64</v>
      </c>
      <c r="F54" s="10">
        <v>15</v>
      </c>
      <c r="G54" s="3">
        <v>-117.081244</v>
      </c>
      <c r="H54" s="3">
        <v>46.778706999999997</v>
      </c>
      <c r="I54" s="3">
        <v>493797.92229999998</v>
      </c>
      <c r="J54" s="3">
        <v>5180576.3030000003</v>
      </c>
      <c r="K54" s="11" t="s">
        <v>130</v>
      </c>
      <c r="L54" s="12">
        <v>3</v>
      </c>
      <c r="M54" s="12" t="s">
        <v>117</v>
      </c>
      <c r="N54" s="13" t="s">
        <v>131</v>
      </c>
      <c r="O54" s="12">
        <v>20</v>
      </c>
      <c r="P54" s="12" t="s">
        <v>29</v>
      </c>
      <c r="Q54" s="12" t="s">
        <v>135</v>
      </c>
      <c r="R54" s="12" t="s">
        <v>135</v>
      </c>
      <c r="S54" s="9" t="s">
        <v>132</v>
      </c>
      <c r="T54" s="3">
        <v>40</v>
      </c>
      <c r="U54" s="3">
        <v>64</v>
      </c>
      <c r="V54" s="3">
        <f t="shared" si="25"/>
        <v>24</v>
      </c>
      <c r="W54" s="3">
        <f t="shared" si="26"/>
        <v>64</v>
      </c>
      <c r="X54" s="14">
        <v>1.3594484722432725</v>
      </c>
      <c r="Y54" s="86">
        <v>-25.063133999999998</v>
      </c>
      <c r="Z54" s="86"/>
      <c r="AA54" s="98">
        <v>6.0320428585868793E-2</v>
      </c>
      <c r="AC54" s="98">
        <v>0.60284241382795911</v>
      </c>
      <c r="AE54" s="78">
        <f t="shared" si="2"/>
        <v>9.9940008378718055</v>
      </c>
      <c r="AF54" s="17">
        <v>6.55</v>
      </c>
      <c r="AG54" s="17">
        <f t="shared" si="27"/>
        <v>19.668796763564778</v>
      </c>
      <c r="AH54" s="17">
        <f t="shared" si="28"/>
        <v>84.993871184303487</v>
      </c>
      <c r="AI54" s="18"/>
    </row>
    <row r="55" spans="1:35" x14ac:dyDescent="0.2">
      <c r="A55" s="102" t="s">
        <v>144</v>
      </c>
      <c r="B55" s="9" t="s">
        <v>136</v>
      </c>
      <c r="C55" s="9" t="s">
        <v>132</v>
      </c>
      <c r="D55" s="3">
        <v>64</v>
      </c>
      <c r="E55" s="3">
        <v>81</v>
      </c>
      <c r="F55" s="10">
        <v>15</v>
      </c>
      <c r="G55" s="3">
        <v>-117.081244</v>
      </c>
      <c r="H55" s="3">
        <v>46.778706999999997</v>
      </c>
      <c r="I55" s="3">
        <v>493797.92229999998</v>
      </c>
      <c r="J55" s="3">
        <v>5180576.3030000003</v>
      </c>
      <c r="K55" s="11" t="s">
        <v>130</v>
      </c>
      <c r="L55" s="12">
        <v>3</v>
      </c>
      <c r="M55" s="12" t="s">
        <v>117</v>
      </c>
      <c r="N55" s="13" t="s">
        <v>131</v>
      </c>
      <c r="O55" s="12">
        <v>20</v>
      </c>
      <c r="P55" s="12" t="s">
        <v>29</v>
      </c>
      <c r="Q55" s="12" t="s">
        <v>137</v>
      </c>
      <c r="R55" s="33" t="s">
        <v>137</v>
      </c>
      <c r="S55" s="9" t="s">
        <v>132</v>
      </c>
      <c r="T55" s="3">
        <v>64</v>
      </c>
      <c r="U55" s="3">
        <v>81</v>
      </c>
      <c r="V55" s="3">
        <f t="shared" si="25"/>
        <v>17</v>
      </c>
      <c r="W55" s="3">
        <f t="shared" si="26"/>
        <v>81</v>
      </c>
      <c r="X55" s="14">
        <v>1.549420181276981</v>
      </c>
      <c r="Y55" s="86">
        <v>-25.405867599999993</v>
      </c>
      <c r="Z55" s="86"/>
      <c r="AA55" s="98">
        <v>3.9872961823063317E-2</v>
      </c>
      <c r="AC55" s="98">
        <v>0.36806299521969749</v>
      </c>
      <c r="AE55" s="78">
        <f t="shared" si="2"/>
        <v>9.2308917720479577</v>
      </c>
      <c r="AF55" s="17">
        <v>6.91</v>
      </c>
      <c r="AG55" s="17">
        <f t="shared" si="27"/>
        <v>9.6948319571690877</v>
      </c>
      <c r="AH55" s="17">
        <f>AH54+AG55</f>
        <v>94.688703141472573</v>
      </c>
      <c r="AI55" s="18"/>
    </row>
    <row r="56" spans="1:35" x14ac:dyDescent="0.2">
      <c r="A56" s="102" t="s">
        <v>144</v>
      </c>
      <c r="B56" s="9" t="s">
        <v>138</v>
      </c>
      <c r="C56" s="9" t="s">
        <v>132</v>
      </c>
      <c r="D56" s="3">
        <v>81</v>
      </c>
      <c r="E56" s="3">
        <v>110</v>
      </c>
      <c r="F56" s="10">
        <v>15</v>
      </c>
      <c r="G56" s="3">
        <v>-117.081244</v>
      </c>
      <c r="H56" s="3">
        <v>46.778706999999997</v>
      </c>
      <c r="I56" s="3">
        <v>493797.92229999998</v>
      </c>
      <c r="J56" s="3">
        <v>5180576.3030000003</v>
      </c>
      <c r="K56" s="11" t="s">
        <v>130</v>
      </c>
      <c r="L56" s="12">
        <v>3</v>
      </c>
      <c r="M56" s="12" t="s">
        <v>117</v>
      </c>
      <c r="N56" s="13" t="s">
        <v>131</v>
      </c>
      <c r="O56" s="12">
        <v>20</v>
      </c>
      <c r="P56" s="12" t="s">
        <v>29</v>
      </c>
      <c r="Q56" s="12" t="s">
        <v>37</v>
      </c>
      <c r="R56" s="33" t="s">
        <v>38</v>
      </c>
      <c r="S56" s="9" t="s">
        <v>132</v>
      </c>
      <c r="T56" s="3">
        <v>81</v>
      </c>
      <c r="U56" s="3">
        <v>110</v>
      </c>
      <c r="V56" s="3">
        <f t="shared" si="25"/>
        <v>29</v>
      </c>
      <c r="W56" s="3">
        <f t="shared" si="26"/>
        <v>110</v>
      </c>
      <c r="X56" s="14">
        <v>1.6598724271903742</v>
      </c>
      <c r="Y56" s="86">
        <v>-24.908011599999995</v>
      </c>
      <c r="Z56" s="86"/>
      <c r="AA56" s="98">
        <v>4.4634059476464649E-2</v>
      </c>
      <c r="AC56" s="98">
        <v>0.34191131952276366</v>
      </c>
      <c r="AE56" s="78">
        <f t="shared" si="2"/>
        <v>7.6603231597845598</v>
      </c>
      <c r="AF56" s="17">
        <v>6.81</v>
      </c>
      <c r="AG56" s="17">
        <f t="shared" si="27"/>
        <v>16.458345982783285</v>
      </c>
      <c r="AH56" s="17">
        <f>AH55+AG56</f>
        <v>111.14704912425586</v>
      </c>
      <c r="AI56" s="18"/>
    </row>
    <row r="57" spans="1:35" x14ac:dyDescent="0.2">
      <c r="A57" s="102" t="s">
        <v>144</v>
      </c>
      <c r="B57" s="9" t="s">
        <v>139</v>
      </c>
      <c r="C57" s="9" t="s">
        <v>132</v>
      </c>
      <c r="D57" s="3">
        <v>110</v>
      </c>
      <c r="E57" s="3">
        <v>142</v>
      </c>
      <c r="F57" s="10">
        <v>15</v>
      </c>
      <c r="G57" s="3">
        <v>-117.081244</v>
      </c>
      <c r="H57" s="3">
        <v>46.778706999999997</v>
      </c>
      <c r="I57" s="3">
        <v>493797.92229999998</v>
      </c>
      <c r="J57" s="3">
        <v>5180576.3030000003</v>
      </c>
      <c r="K57" s="11" t="s">
        <v>130</v>
      </c>
      <c r="L57" s="12">
        <v>3</v>
      </c>
      <c r="M57" s="12" t="s">
        <v>117</v>
      </c>
      <c r="N57" s="13" t="s">
        <v>131</v>
      </c>
      <c r="O57" s="12">
        <v>20</v>
      </c>
      <c r="P57" s="12" t="s">
        <v>29</v>
      </c>
      <c r="Q57" s="12" t="s">
        <v>37</v>
      </c>
      <c r="R57" s="12" t="s">
        <v>40</v>
      </c>
      <c r="S57" s="9" t="s">
        <v>132</v>
      </c>
      <c r="T57" s="3">
        <v>110</v>
      </c>
      <c r="U57" s="3">
        <v>142</v>
      </c>
      <c r="V57" s="3">
        <f t="shared" si="25"/>
        <v>32</v>
      </c>
      <c r="W57" s="3">
        <f>V57</f>
        <v>32</v>
      </c>
      <c r="X57" s="14">
        <v>1.6621122670163369</v>
      </c>
      <c r="Y57" s="86">
        <v>-24.642546200000005</v>
      </c>
      <c r="Z57" s="86"/>
      <c r="AA57" s="98">
        <v>3.9271708683473391E-2</v>
      </c>
      <c r="AC57" s="98">
        <v>0.22162713974478682</v>
      </c>
      <c r="AE57" s="78">
        <f t="shared" si="2"/>
        <v>5.6434300206054839</v>
      </c>
      <c r="AF57" s="17">
        <v>6.76</v>
      </c>
      <c r="AG57" s="17">
        <f t="shared" si="27"/>
        <v>11.787814005553731</v>
      </c>
      <c r="AH57" s="17">
        <f>AH56+AG57</f>
        <v>122.93486312980959</v>
      </c>
      <c r="AI57" s="18"/>
    </row>
    <row r="59" spans="1:35" x14ac:dyDescent="0.2">
      <c r="A59" s="102" t="s">
        <v>158</v>
      </c>
      <c r="B59" s="9" t="s">
        <v>154</v>
      </c>
      <c r="C59" s="9" t="s">
        <v>147</v>
      </c>
      <c r="D59" s="3">
        <v>0</v>
      </c>
      <c r="E59" s="3">
        <v>10</v>
      </c>
      <c r="F59" s="10">
        <v>17</v>
      </c>
      <c r="G59" s="3">
        <v>-117.07999</v>
      </c>
      <c r="H59" s="3">
        <v>46.778796999999997</v>
      </c>
      <c r="I59" s="3">
        <v>493893.66149999999</v>
      </c>
      <c r="J59" s="3">
        <v>5180586.2060000002</v>
      </c>
      <c r="K59" s="11" t="s">
        <v>58</v>
      </c>
      <c r="L59" s="12">
        <v>5</v>
      </c>
      <c r="M59" s="12" t="s">
        <v>117</v>
      </c>
      <c r="N59" s="13" t="s">
        <v>146</v>
      </c>
      <c r="O59" s="12">
        <v>23</v>
      </c>
      <c r="P59" s="12" t="s">
        <v>29</v>
      </c>
      <c r="Q59" s="33" t="s">
        <v>31</v>
      </c>
      <c r="R59" s="33" t="s">
        <v>31</v>
      </c>
      <c r="S59" s="9" t="s">
        <v>147</v>
      </c>
      <c r="T59" s="3">
        <v>0</v>
      </c>
      <c r="U59" s="3">
        <v>10</v>
      </c>
      <c r="V59" s="3">
        <f t="shared" ref="V59:V65" si="29">U59-T59</f>
        <v>10</v>
      </c>
      <c r="W59" s="3">
        <f>V59</f>
        <v>10</v>
      </c>
      <c r="X59" s="41">
        <v>1.1577888737936024</v>
      </c>
      <c r="Y59" s="81">
        <v>-26.773484199999999</v>
      </c>
      <c r="Z59" s="81"/>
      <c r="AA59" s="80">
        <v>0.21852575569927984</v>
      </c>
      <c r="AC59" s="80">
        <v>2.6661024723636531</v>
      </c>
      <c r="AE59" s="78">
        <f t="shared" si="2"/>
        <v>12.200403855518799</v>
      </c>
      <c r="AF59" s="17">
        <v>4.54</v>
      </c>
      <c r="AG59" s="17">
        <f>X59*AC59*V59</f>
        <v>30.867837788962529</v>
      </c>
      <c r="AH59" s="17">
        <f>AG59</f>
        <v>30.867837788962529</v>
      </c>
    </row>
    <row r="60" spans="1:35" x14ac:dyDescent="0.2">
      <c r="A60" s="102" t="s">
        <v>158</v>
      </c>
      <c r="B60" s="9" t="s">
        <v>155</v>
      </c>
      <c r="C60" s="9" t="s">
        <v>147</v>
      </c>
      <c r="D60" s="3">
        <v>10</v>
      </c>
      <c r="E60" s="3">
        <v>20</v>
      </c>
      <c r="F60" s="10">
        <v>17</v>
      </c>
      <c r="G60" s="3">
        <v>-117.07999</v>
      </c>
      <c r="H60" s="3">
        <v>46.778796999999997</v>
      </c>
      <c r="I60" s="3">
        <v>493893.66149999999</v>
      </c>
      <c r="J60" s="3">
        <v>5180586.2060000002</v>
      </c>
      <c r="K60" s="11" t="s">
        <v>58</v>
      </c>
      <c r="L60" s="12">
        <v>5</v>
      </c>
      <c r="M60" s="12" t="s">
        <v>117</v>
      </c>
      <c r="N60" s="13" t="s">
        <v>146</v>
      </c>
      <c r="O60" s="12">
        <v>23</v>
      </c>
      <c r="P60" s="12" t="s">
        <v>29</v>
      </c>
      <c r="Q60" s="33" t="s">
        <v>73</v>
      </c>
      <c r="R60" s="33" t="s">
        <v>73</v>
      </c>
      <c r="S60" s="9" t="s">
        <v>147</v>
      </c>
      <c r="T60" s="3">
        <v>10</v>
      </c>
      <c r="U60" s="3">
        <v>20</v>
      </c>
      <c r="V60" s="3">
        <f t="shared" si="29"/>
        <v>10</v>
      </c>
      <c r="W60" s="3">
        <f t="shared" ref="W60:W65" si="30">W59+V60</f>
        <v>20</v>
      </c>
      <c r="X60" s="41">
        <v>1.3130546782645518</v>
      </c>
      <c r="Y60" s="78">
        <v>-26.1504032</v>
      </c>
      <c r="Z60" s="78"/>
      <c r="AA60" s="79">
        <v>0.16096625080769419</v>
      </c>
      <c r="AC60" s="79">
        <v>1.8860887718077441</v>
      </c>
      <c r="AE60" s="78">
        <f t="shared" si="2"/>
        <v>11.717293298090466</v>
      </c>
      <c r="AF60" s="17">
        <v>4.95</v>
      </c>
      <c r="AG60" s="17">
        <f t="shared" ref="AG60:AG65" si="31">X60*AC60*V60</f>
        <v>24.765376854444014</v>
      </c>
      <c r="AH60" s="17">
        <f>AH59+AG60</f>
        <v>55.633214643406546</v>
      </c>
    </row>
    <row r="61" spans="1:35" x14ac:dyDescent="0.2">
      <c r="A61" s="102" t="s">
        <v>158</v>
      </c>
      <c r="B61" s="9" t="s">
        <v>156</v>
      </c>
      <c r="C61" s="9" t="s">
        <v>147</v>
      </c>
      <c r="D61" s="3">
        <v>20</v>
      </c>
      <c r="E61" s="3">
        <v>30</v>
      </c>
      <c r="F61" s="10">
        <v>17</v>
      </c>
      <c r="G61" s="3">
        <v>-117.07999</v>
      </c>
      <c r="H61" s="3">
        <v>46.778796999999997</v>
      </c>
      <c r="I61" s="3">
        <v>493893.66149999999</v>
      </c>
      <c r="J61" s="3">
        <v>5180586.2060000002</v>
      </c>
      <c r="K61" s="11" t="s">
        <v>58</v>
      </c>
      <c r="L61" s="12">
        <v>5</v>
      </c>
      <c r="M61" s="12" t="s">
        <v>117</v>
      </c>
      <c r="N61" s="13" t="s">
        <v>146</v>
      </c>
      <c r="O61" s="12">
        <v>23</v>
      </c>
      <c r="P61" s="12" t="s">
        <v>29</v>
      </c>
      <c r="Q61" s="33" t="s">
        <v>29</v>
      </c>
      <c r="R61" s="33" t="s">
        <v>29</v>
      </c>
      <c r="S61" s="9" t="s">
        <v>147</v>
      </c>
      <c r="T61" s="3">
        <v>20</v>
      </c>
      <c r="U61" s="3">
        <v>30</v>
      </c>
      <c r="V61" s="3">
        <f t="shared" si="29"/>
        <v>10</v>
      </c>
      <c r="W61" s="3">
        <f t="shared" si="30"/>
        <v>30</v>
      </c>
      <c r="X61" s="41">
        <v>1.3346683840005646</v>
      </c>
      <c r="Y61" s="81">
        <v>-26.069273600000002</v>
      </c>
      <c r="Z61" s="81"/>
      <c r="AA61" s="80">
        <v>0.15852704473142429</v>
      </c>
      <c r="AC61" s="80">
        <v>1.9821312932809285</v>
      </c>
      <c r="AE61" s="78">
        <f t="shared" si="2"/>
        <v>12.503426760014641</v>
      </c>
      <c r="AF61" s="17">
        <v>5.71</v>
      </c>
      <c r="AG61" s="17">
        <f t="shared" si="31"/>
        <v>26.45487970080206</v>
      </c>
      <c r="AH61" s="17">
        <f t="shared" ref="AH61:AH63" si="32">AH60+AG61</f>
        <v>82.088094344208599</v>
      </c>
    </row>
    <row r="62" spans="1:35" x14ac:dyDescent="0.2">
      <c r="A62" s="102" t="s">
        <v>158</v>
      </c>
      <c r="B62" s="9" t="s">
        <v>157</v>
      </c>
      <c r="C62" s="9" t="s">
        <v>147</v>
      </c>
      <c r="D62" s="3">
        <v>30</v>
      </c>
      <c r="E62" s="3">
        <v>33</v>
      </c>
      <c r="F62" s="10">
        <v>17</v>
      </c>
      <c r="G62" s="3">
        <v>-117.07999</v>
      </c>
      <c r="H62" s="3">
        <v>46.778796999999997</v>
      </c>
      <c r="I62" s="3">
        <v>493893.66149999999</v>
      </c>
      <c r="J62" s="3">
        <v>5180586.2060000002</v>
      </c>
      <c r="K62" s="11" t="s">
        <v>58</v>
      </c>
      <c r="L62" s="12">
        <v>5</v>
      </c>
      <c r="M62" s="12" t="s">
        <v>117</v>
      </c>
      <c r="N62" s="13" t="s">
        <v>146</v>
      </c>
      <c r="O62" s="12">
        <v>23</v>
      </c>
      <c r="P62" s="12" t="s">
        <v>29</v>
      </c>
      <c r="Q62" s="12" t="s">
        <v>29</v>
      </c>
      <c r="R62" s="12" t="s">
        <v>149</v>
      </c>
      <c r="S62" s="9" t="s">
        <v>147</v>
      </c>
      <c r="T62" s="3">
        <v>30</v>
      </c>
      <c r="U62" s="3">
        <v>33</v>
      </c>
      <c r="V62" s="3">
        <f t="shared" si="29"/>
        <v>3</v>
      </c>
      <c r="W62" s="3">
        <f t="shared" si="30"/>
        <v>33</v>
      </c>
      <c r="X62" s="14">
        <v>1.3291233767496349</v>
      </c>
      <c r="Y62" s="86">
        <v>-25.777496800000009</v>
      </c>
      <c r="Z62" s="86"/>
      <c r="AA62" s="98">
        <v>0.17280054711543161</v>
      </c>
      <c r="AC62" s="98">
        <v>2.0404201064921113</v>
      </c>
      <c r="AE62" s="78">
        <f t="shared" si="2"/>
        <v>11.807949341324138</v>
      </c>
      <c r="AF62" s="17">
        <v>5.61</v>
      </c>
      <c r="AG62" s="17">
        <f t="shared" si="31"/>
        <v>8.1359101857859333</v>
      </c>
      <c r="AH62" s="17">
        <f t="shared" si="32"/>
        <v>90.224004529994531</v>
      </c>
      <c r="AI62" s="18"/>
    </row>
    <row r="63" spans="1:35" x14ac:dyDescent="0.2">
      <c r="A63" s="102" t="s">
        <v>158</v>
      </c>
      <c r="B63" s="9" t="s">
        <v>150</v>
      </c>
      <c r="C63" s="9" t="s">
        <v>147</v>
      </c>
      <c r="D63" s="3">
        <v>33</v>
      </c>
      <c r="E63" s="3">
        <v>65</v>
      </c>
      <c r="F63" s="10">
        <v>17</v>
      </c>
      <c r="G63" s="3">
        <v>-117.07999</v>
      </c>
      <c r="H63" s="3">
        <v>46.778796999999997</v>
      </c>
      <c r="I63" s="3">
        <v>493893.66149999999</v>
      </c>
      <c r="J63" s="3">
        <v>5180586.2060000002</v>
      </c>
      <c r="K63" s="11" t="s">
        <v>58</v>
      </c>
      <c r="L63" s="12">
        <v>5</v>
      </c>
      <c r="M63" s="12" t="s">
        <v>117</v>
      </c>
      <c r="N63" s="13" t="s">
        <v>146</v>
      </c>
      <c r="O63" s="12">
        <v>23</v>
      </c>
      <c r="P63" s="12" t="s">
        <v>29</v>
      </c>
      <c r="Q63" s="12" t="s">
        <v>29</v>
      </c>
      <c r="R63" s="12" t="s">
        <v>151</v>
      </c>
      <c r="S63" s="9" t="s">
        <v>147</v>
      </c>
      <c r="T63" s="3">
        <v>33</v>
      </c>
      <c r="U63" s="3">
        <v>65</v>
      </c>
      <c r="V63" s="3">
        <f t="shared" si="29"/>
        <v>32</v>
      </c>
      <c r="W63" s="3">
        <f t="shared" si="30"/>
        <v>65</v>
      </c>
      <c r="X63" s="14">
        <v>1.0568882939696174</v>
      </c>
      <c r="Y63" s="86">
        <v>-25.620916600000001</v>
      </c>
      <c r="Z63" s="86"/>
      <c r="AA63" s="98">
        <v>0.18159852159852161</v>
      </c>
      <c r="AC63" s="98">
        <v>2.184269808269808</v>
      </c>
      <c r="AE63" s="78">
        <f t="shared" si="2"/>
        <v>12.028015366219755</v>
      </c>
      <c r="AF63" s="17">
        <v>6.33</v>
      </c>
      <c r="AG63" s="17">
        <f t="shared" si="31"/>
        <v>73.872934119411852</v>
      </c>
      <c r="AH63" s="17">
        <f t="shared" si="32"/>
        <v>164.09693864940638</v>
      </c>
      <c r="AI63" s="18"/>
    </row>
    <row r="64" spans="1:35" x14ac:dyDescent="0.2">
      <c r="A64" s="102" t="s">
        <v>158</v>
      </c>
      <c r="B64" s="9" t="s">
        <v>152</v>
      </c>
      <c r="C64" s="9" t="s">
        <v>147</v>
      </c>
      <c r="D64" s="3">
        <v>65</v>
      </c>
      <c r="E64" s="3">
        <v>90</v>
      </c>
      <c r="F64" s="10">
        <v>17</v>
      </c>
      <c r="G64" s="3">
        <v>-117.07999</v>
      </c>
      <c r="H64" s="3">
        <v>46.778796999999997</v>
      </c>
      <c r="I64" s="3">
        <v>493893.66149999999</v>
      </c>
      <c r="J64" s="3">
        <v>5180586.2060000002</v>
      </c>
      <c r="K64" s="11" t="s">
        <v>58</v>
      </c>
      <c r="L64" s="12">
        <v>5</v>
      </c>
      <c r="M64" s="12" t="s">
        <v>117</v>
      </c>
      <c r="N64" s="13" t="s">
        <v>146</v>
      </c>
      <c r="O64" s="12">
        <v>23</v>
      </c>
      <c r="P64" s="12" t="s">
        <v>29</v>
      </c>
      <c r="Q64" s="12" t="s">
        <v>35</v>
      </c>
      <c r="R64" s="33" t="s">
        <v>35</v>
      </c>
      <c r="S64" s="9" t="s">
        <v>147</v>
      </c>
      <c r="T64" s="3">
        <v>65</v>
      </c>
      <c r="U64" s="3">
        <v>90</v>
      </c>
      <c r="V64" s="3">
        <f t="shared" si="29"/>
        <v>25</v>
      </c>
      <c r="W64" s="3">
        <f t="shared" si="30"/>
        <v>90</v>
      </c>
      <c r="X64" s="14">
        <v>1.0849890886092803</v>
      </c>
      <c r="Y64" s="86">
        <v>-25.454102400000004</v>
      </c>
      <c r="Z64" s="86"/>
      <c r="AA64" s="98">
        <v>0.12602454838315053</v>
      </c>
      <c r="AC64" s="98">
        <v>1.4435998858214738</v>
      </c>
      <c r="AE64" s="78">
        <f t="shared" si="2"/>
        <v>11.454910208704092</v>
      </c>
      <c r="AF64" s="17">
        <v>6.92</v>
      </c>
      <c r="AG64" s="17">
        <f t="shared" si="31"/>
        <v>39.157253110847549</v>
      </c>
      <c r="AH64" s="17">
        <f>AH63+AG64</f>
        <v>203.25419176025395</v>
      </c>
      <c r="AI64" s="18"/>
    </row>
    <row r="65" spans="1:35" x14ac:dyDescent="0.2">
      <c r="A65" s="102" t="s">
        <v>158</v>
      </c>
      <c r="B65" s="9" t="s">
        <v>153</v>
      </c>
      <c r="C65" s="9" t="s">
        <v>147</v>
      </c>
      <c r="D65" s="3">
        <v>90</v>
      </c>
      <c r="E65" s="3">
        <v>153</v>
      </c>
      <c r="F65" s="10">
        <v>17</v>
      </c>
      <c r="G65" s="3">
        <v>-117.07999</v>
      </c>
      <c r="H65" s="3">
        <v>46.778796999999997</v>
      </c>
      <c r="I65" s="3">
        <v>493893.66149999999</v>
      </c>
      <c r="J65" s="3">
        <v>5180586.2060000002</v>
      </c>
      <c r="K65" s="11" t="s">
        <v>58</v>
      </c>
      <c r="L65" s="12">
        <v>5</v>
      </c>
      <c r="M65" s="12" t="s">
        <v>117</v>
      </c>
      <c r="N65" s="13" t="s">
        <v>146</v>
      </c>
      <c r="O65" s="12">
        <v>23</v>
      </c>
      <c r="P65" s="12" t="s">
        <v>29</v>
      </c>
      <c r="Q65" s="12" t="s">
        <v>66</v>
      </c>
      <c r="R65" s="33" t="s">
        <v>66</v>
      </c>
      <c r="S65" s="9" t="s">
        <v>147</v>
      </c>
      <c r="T65" s="3">
        <v>90</v>
      </c>
      <c r="U65" s="3">
        <v>153</v>
      </c>
      <c r="V65" s="3">
        <f t="shared" si="29"/>
        <v>63</v>
      </c>
      <c r="W65" s="3">
        <f t="shared" si="30"/>
        <v>153</v>
      </c>
      <c r="X65" s="14">
        <v>1.4831338515375501</v>
      </c>
      <c r="Y65" s="86">
        <v>-25.298545600000004</v>
      </c>
      <c r="Z65" s="86"/>
      <c r="AA65" s="98">
        <v>5.588235294117648E-2</v>
      </c>
      <c r="AC65" s="98">
        <v>0.54854893696150742</v>
      </c>
      <c r="AE65" s="78">
        <f t="shared" si="2"/>
        <v>9.816138871942762</v>
      </c>
      <c r="AF65" s="17">
        <v>7.57</v>
      </c>
      <c r="AG65" s="17">
        <f t="shared" si="31"/>
        <v>51.255004350850598</v>
      </c>
      <c r="AH65" s="17">
        <f>AH64+AG65</f>
        <v>254.50919611110453</v>
      </c>
      <c r="AI65" s="18"/>
    </row>
    <row r="66" spans="1:35" x14ac:dyDescent="0.2">
      <c r="F66" s="10"/>
      <c r="G66" s="3"/>
      <c r="H66" s="3"/>
      <c r="I66" s="3"/>
      <c r="J66" s="3"/>
      <c r="K66" s="11"/>
      <c r="L66" s="12"/>
      <c r="M66" s="12"/>
      <c r="N66" s="13"/>
      <c r="O66" s="12"/>
      <c r="P66" s="12"/>
      <c r="V66" s="3"/>
      <c r="W66" s="3"/>
      <c r="AG66" s="17"/>
      <c r="AH66" s="17"/>
    </row>
    <row r="67" spans="1:35" x14ac:dyDescent="0.2">
      <c r="A67" s="102" t="s">
        <v>189</v>
      </c>
      <c r="B67" s="21" t="s">
        <v>170</v>
      </c>
      <c r="C67" s="21" t="s">
        <v>161</v>
      </c>
      <c r="D67" s="3">
        <v>0</v>
      </c>
      <c r="E67" s="3">
        <v>10</v>
      </c>
      <c r="F67" s="38">
        <v>19</v>
      </c>
      <c r="G67" s="44">
        <v>-117.088482</v>
      </c>
      <c r="H67" s="44">
        <v>46.778841</v>
      </c>
      <c r="I67" s="44">
        <v>493245.39809999999</v>
      </c>
      <c r="J67" s="44">
        <v>5180591.79</v>
      </c>
      <c r="K67" s="45" t="s">
        <v>130</v>
      </c>
      <c r="L67" s="33">
        <v>2</v>
      </c>
      <c r="M67" s="33" t="s">
        <v>29</v>
      </c>
      <c r="N67" s="35" t="s">
        <v>160</v>
      </c>
      <c r="O67" s="33">
        <v>2</v>
      </c>
      <c r="P67" s="33" t="s">
        <v>59</v>
      </c>
      <c r="Q67" s="33" t="s">
        <v>31</v>
      </c>
      <c r="R67" s="33" t="s">
        <v>31</v>
      </c>
      <c r="S67" s="21" t="s">
        <v>161</v>
      </c>
      <c r="T67" s="3">
        <v>0</v>
      </c>
      <c r="U67" s="3">
        <v>10</v>
      </c>
      <c r="V67" s="3">
        <f t="shared" ref="V67:V75" si="33">U67-T67</f>
        <v>10</v>
      </c>
      <c r="W67" s="3">
        <f>V67</f>
        <v>10</v>
      </c>
      <c r="X67" s="31">
        <v>1.19060641882951</v>
      </c>
      <c r="Y67" s="81">
        <v>-26.421837600000003</v>
      </c>
      <c r="AA67" s="80">
        <v>0.15400893276915842</v>
      </c>
      <c r="AC67" s="80">
        <v>1.7696577338975081</v>
      </c>
      <c r="AE67" s="78">
        <f t="shared" ref="AE67:AE130" si="34">AC67/AA67</f>
        <v>11.49061747314372</v>
      </c>
      <c r="AF67" s="17">
        <v>4.46</v>
      </c>
      <c r="AG67" s="17">
        <f>X67*AC67*V67</f>
        <v>21.069658571096582</v>
      </c>
      <c r="AH67" s="17">
        <f>AG67</f>
        <v>21.069658571096582</v>
      </c>
    </row>
    <row r="68" spans="1:35" x14ac:dyDescent="0.2">
      <c r="A68" s="102" t="s">
        <v>189</v>
      </c>
      <c r="B68" s="21" t="s">
        <v>171</v>
      </c>
      <c r="C68" s="21" t="s">
        <v>161</v>
      </c>
      <c r="D68" s="3">
        <v>10</v>
      </c>
      <c r="E68" s="3">
        <v>20</v>
      </c>
      <c r="F68" s="38">
        <v>19</v>
      </c>
      <c r="G68" s="44">
        <v>-117.088482</v>
      </c>
      <c r="H68" s="44">
        <v>46.778841</v>
      </c>
      <c r="I68" s="44">
        <v>493245.39809999999</v>
      </c>
      <c r="J68" s="44">
        <v>5180591.79</v>
      </c>
      <c r="K68" s="45" t="s">
        <v>130</v>
      </c>
      <c r="L68" s="33">
        <v>2</v>
      </c>
      <c r="M68" s="33" t="s">
        <v>29</v>
      </c>
      <c r="N68" s="35" t="s">
        <v>160</v>
      </c>
      <c r="O68" s="33">
        <v>2</v>
      </c>
      <c r="P68" s="33" t="s">
        <v>59</v>
      </c>
      <c r="Q68" s="33" t="s">
        <v>31</v>
      </c>
      <c r="R68" s="33" t="s">
        <v>31</v>
      </c>
      <c r="S68" s="21" t="s">
        <v>161</v>
      </c>
      <c r="T68" s="3">
        <v>10</v>
      </c>
      <c r="U68" s="3">
        <v>20</v>
      </c>
      <c r="V68" s="3">
        <f t="shared" si="33"/>
        <v>10</v>
      </c>
      <c r="W68" s="3">
        <f t="shared" ref="W68:W75" si="35">W67+V68</f>
        <v>20</v>
      </c>
      <c r="X68" s="31">
        <v>1.4756426769236199</v>
      </c>
      <c r="Y68" s="78">
        <v>-25.78914300000001</v>
      </c>
      <c r="AA68" s="79">
        <v>0.11408814736233001</v>
      </c>
      <c r="AC68" s="79">
        <v>1.0999662455395891</v>
      </c>
      <c r="AE68" s="78">
        <f t="shared" si="34"/>
        <v>9.6413717898865574</v>
      </c>
      <c r="AF68" s="17">
        <v>4.62</v>
      </c>
      <c r="AG68" s="17">
        <f t="shared" ref="AG68:AG75" si="36">X68*AC68*V68</f>
        <v>16.23157135093663</v>
      </c>
      <c r="AH68" s="17">
        <f>AH67+AG68</f>
        <v>37.301229922033215</v>
      </c>
    </row>
    <row r="69" spans="1:35" x14ac:dyDescent="0.2">
      <c r="A69" s="102" t="s">
        <v>189</v>
      </c>
      <c r="B69" s="21" t="s">
        <v>172</v>
      </c>
      <c r="C69" s="21" t="s">
        <v>161</v>
      </c>
      <c r="D69" s="3">
        <v>20</v>
      </c>
      <c r="E69" s="3">
        <v>30</v>
      </c>
      <c r="F69" s="38">
        <v>19</v>
      </c>
      <c r="G69" s="44">
        <v>-117.088482</v>
      </c>
      <c r="H69" s="44">
        <v>46.778841</v>
      </c>
      <c r="I69" s="44">
        <v>493245.39809999999</v>
      </c>
      <c r="J69" s="44">
        <v>5180591.79</v>
      </c>
      <c r="K69" s="45" t="s">
        <v>130</v>
      </c>
      <c r="L69" s="33">
        <v>2</v>
      </c>
      <c r="M69" s="33" t="s">
        <v>29</v>
      </c>
      <c r="N69" s="35" t="s">
        <v>160</v>
      </c>
      <c r="O69" s="33">
        <v>2</v>
      </c>
      <c r="P69" s="33" t="s">
        <v>59</v>
      </c>
      <c r="Q69" s="33" t="s">
        <v>73</v>
      </c>
      <c r="R69" s="33" t="s">
        <v>73</v>
      </c>
      <c r="S69" s="21" t="s">
        <v>161</v>
      </c>
      <c r="T69" s="3">
        <v>20</v>
      </c>
      <c r="U69" s="3">
        <v>30</v>
      </c>
      <c r="V69" s="3">
        <f t="shared" si="33"/>
        <v>10</v>
      </c>
      <c r="W69" s="3">
        <f t="shared" si="35"/>
        <v>30</v>
      </c>
      <c r="X69" s="31">
        <v>1.5101363868941546</v>
      </c>
      <c r="Y69" s="81">
        <v>-25.558592000000004</v>
      </c>
      <c r="AA69" s="80">
        <v>9.3343594386600268E-2</v>
      </c>
      <c r="AC69" s="80">
        <v>0.9118411045722048</v>
      </c>
      <c r="AE69" s="78">
        <f t="shared" si="34"/>
        <v>9.7686521562008988</v>
      </c>
      <c r="AF69" s="17">
        <v>5.39</v>
      </c>
      <c r="AG69" s="17">
        <f t="shared" si="36"/>
        <v>13.770044310802444</v>
      </c>
      <c r="AH69" s="17">
        <f t="shared" ref="AH69:AH71" si="37">AH68+AG69</f>
        <v>51.071274232835663</v>
      </c>
    </row>
    <row r="70" spans="1:35" x14ac:dyDescent="0.2">
      <c r="A70" s="102" t="s">
        <v>189</v>
      </c>
      <c r="B70" s="21" t="s">
        <v>173</v>
      </c>
      <c r="C70" s="21" t="s">
        <v>161</v>
      </c>
      <c r="D70" s="3">
        <v>30</v>
      </c>
      <c r="E70" s="3">
        <v>43</v>
      </c>
      <c r="F70" s="38">
        <v>19</v>
      </c>
      <c r="G70" s="44">
        <v>-117.088482</v>
      </c>
      <c r="H70" s="44">
        <v>46.778841</v>
      </c>
      <c r="I70" s="44">
        <v>493245.39809999999</v>
      </c>
      <c r="J70" s="44">
        <v>5180591.79</v>
      </c>
      <c r="K70" s="45" t="s">
        <v>130</v>
      </c>
      <c r="L70" s="33">
        <v>2</v>
      </c>
      <c r="M70" s="33" t="s">
        <v>29</v>
      </c>
      <c r="N70" s="35" t="s">
        <v>160</v>
      </c>
      <c r="O70" s="33">
        <v>2</v>
      </c>
      <c r="P70" s="33" t="s">
        <v>59</v>
      </c>
      <c r="Q70" s="33" t="s">
        <v>29</v>
      </c>
      <c r="R70" s="33" t="s">
        <v>29</v>
      </c>
      <c r="S70" s="21" t="s">
        <v>161</v>
      </c>
      <c r="T70" s="3">
        <v>30</v>
      </c>
      <c r="U70" s="3">
        <v>43</v>
      </c>
      <c r="V70" s="3">
        <f t="shared" si="33"/>
        <v>13</v>
      </c>
      <c r="W70" s="3">
        <f t="shared" si="35"/>
        <v>43</v>
      </c>
      <c r="X70" s="46">
        <v>1.5049042234133327</v>
      </c>
      <c r="Y70" s="86">
        <v>-25.133778200000002</v>
      </c>
      <c r="AA70" s="98">
        <v>8.7700424123306114E-2</v>
      </c>
      <c r="AC70" s="98">
        <v>0.84434881555808428</v>
      </c>
      <c r="AE70" s="78">
        <f t="shared" si="34"/>
        <v>9.6276480301957985</v>
      </c>
      <c r="AF70" s="17">
        <v>5.87</v>
      </c>
      <c r="AG70" s="17">
        <f t="shared" si="36"/>
        <v>16.518633281376278</v>
      </c>
      <c r="AH70" s="17">
        <f t="shared" si="37"/>
        <v>67.589907514211944</v>
      </c>
    </row>
    <row r="71" spans="1:35" x14ac:dyDescent="0.2">
      <c r="A71" s="102" t="s">
        <v>189</v>
      </c>
      <c r="B71" s="21" t="s">
        <v>163</v>
      </c>
      <c r="C71" s="21" t="s">
        <v>161</v>
      </c>
      <c r="D71" s="3">
        <v>43</v>
      </c>
      <c r="E71" s="3">
        <v>64</v>
      </c>
      <c r="F71" s="38">
        <v>19</v>
      </c>
      <c r="G71" s="44">
        <v>-117.088482</v>
      </c>
      <c r="H71" s="44">
        <v>46.778841</v>
      </c>
      <c r="I71" s="44">
        <v>493245.39809999999</v>
      </c>
      <c r="J71" s="44">
        <v>5180591.79</v>
      </c>
      <c r="K71" s="45" t="s">
        <v>130</v>
      </c>
      <c r="L71" s="33">
        <v>2</v>
      </c>
      <c r="M71" s="33" t="s">
        <v>29</v>
      </c>
      <c r="N71" s="35" t="s">
        <v>160</v>
      </c>
      <c r="O71" s="33">
        <v>2</v>
      </c>
      <c r="P71" s="33" t="s">
        <v>59</v>
      </c>
      <c r="Q71" s="33" t="s">
        <v>66</v>
      </c>
      <c r="R71" s="33" t="s">
        <v>66</v>
      </c>
      <c r="S71" s="21" t="s">
        <v>161</v>
      </c>
      <c r="T71" s="3">
        <v>43</v>
      </c>
      <c r="U71" s="3">
        <v>64</v>
      </c>
      <c r="V71" s="3">
        <f t="shared" si="33"/>
        <v>21</v>
      </c>
      <c r="W71" s="3">
        <f t="shared" si="35"/>
        <v>64</v>
      </c>
      <c r="X71" s="46">
        <v>1.4451837243255139</v>
      </c>
      <c r="Y71" s="86">
        <v>-24.7285118</v>
      </c>
      <c r="AA71" s="98">
        <v>6.2662623066104081E-2</v>
      </c>
      <c r="AC71" s="98">
        <v>0.5407471870604782</v>
      </c>
      <c r="AE71" s="78">
        <f t="shared" si="34"/>
        <v>8.6295012976081917</v>
      </c>
      <c r="AF71" s="17">
        <v>6.35</v>
      </c>
      <c r="AG71" s="17">
        <f t="shared" si="36"/>
        <v>16.411059708006754</v>
      </c>
      <c r="AH71" s="17">
        <f t="shared" si="37"/>
        <v>84.000967222218691</v>
      </c>
    </row>
    <row r="72" spans="1:35" x14ac:dyDescent="0.2">
      <c r="A72" s="102" t="s">
        <v>189</v>
      </c>
      <c r="B72" s="21" t="s">
        <v>164</v>
      </c>
      <c r="C72" s="21" t="s">
        <v>161</v>
      </c>
      <c r="D72" s="3">
        <v>64</v>
      </c>
      <c r="E72" s="3">
        <v>83</v>
      </c>
      <c r="F72" s="38">
        <v>19</v>
      </c>
      <c r="G72" s="44">
        <v>-117.088482</v>
      </c>
      <c r="H72" s="44">
        <v>46.778841</v>
      </c>
      <c r="I72" s="44">
        <v>493245.39809999999</v>
      </c>
      <c r="J72" s="44">
        <v>5180591.79</v>
      </c>
      <c r="K72" s="45" t="s">
        <v>130</v>
      </c>
      <c r="L72" s="33">
        <v>2</v>
      </c>
      <c r="M72" s="33" t="s">
        <v>29</v>
      </c>
      <c r="N72" s="35" t="s">
        <v>160</v>
      </c>
      <c r="O72" s="33">
        <v>2</v>
      </c>
      <c r="P72" s="33" t="s">
        <v>59</v>
      </c>
      <c r="Q72" s="33" t="s">
        <v>165</v>
      </c>
      <c r="R72" s="33" t="s">
        <v>165</v>
      </c>
      <c r="S72" s="21" t="s">
        <v>161</v>
      </c>
      <c r="T72" s="3">
        <v>64</v>
      </c>
      <c r="U72" s="3">
        <v>83</v>
      </c>
      <c r="V72" s="3">
        <f t="shared" si="33"/>
        <v>19</v>
      </c>
      <c r="W72" s="3">
        <f t="shared" si="35"/>
        <v>83</v>
      </c>
      <c r="X72" s="46">
        <v>1.5221154693151286</v>
      </c>
      <c r="Y72" s="86">
        <v>-24.131869600000002</v>
      </c>
      <c r="AA72" s="98">
        <v>4.0645802584415198E-2</v>
      </c>
      <c r="AC72" s="98">
        <v>0.28932317238471039</v>
      </c>
      <c r="AE72" s="78">
        <f t="shared" si="34"/>
        <v>7.1181562175781821</v>
      </c>
      <c r="AF72" s="17">
        <v>6.64</v>
      </c>
      <c r="AG72" s="17">
        <f t="shared" si="36"/>
        <v>8.3672822500438109</v>
      </c>
      <c r="AH72" s="17">
        <f>AH71+AG72</f>
        <v>92.368249472262505</v>
      </c>
    </row>
    <row r="73" spans="1:35" x14ac:dyDescent="0.2">
      <c r="A73" s="102" t="s">
        <v>189</v>
      </c>
      <c r="B73" s="21" t="s">
        <v>166</v>
      </c>
      <c r="C73" s="21" t="s">
        <v>161</v>
      </c>
      <c r="D73" s="3">
        <v>83</v>
      </c>
      <c r="E73" s="3">
        <v>110</v>
      </c>
      <c r="F73" s="38">
        <v>19</v>
      </c>
      <c r="G73" s="44">
        <v>-117.088482</v>
      </c>
      <c r="H73" s="44">
        <v>46.778841</v>
      </c>
      <c r="I73" s="44">
        <v>493245.39809999999</v>
      </c>
      <c r="J73" s="44">
        <v>5180591.79</v>
      </c>
      <c r="K73" s="45" t="s">
        <v>130</v>
      </c>
      <c r="L73" s="33">
        <v>2</v>
      </c>
      <c r="M73" s="33" t="s">
        <v>29</v>
      </c>
      <c r="N73" s="35" t="s">
        <v>160</v>
      </c>
      <c r="O73" s="33">
        <v>2</v>
      </c>
      <c r="P73" s="33" t="s">
        <v>59</v>
      </c>
      <c r="Q73" s="33" t="s">
        <v>37</v>
      </c>
      <c r="R73" s="33" t="s">
        <v>38</v>
      </c>
      <c r="S73" s="21" t="s">
        <v>161</v>
      </c>
      <c r="T73" s="3">
        <v>83</v>
      </c>
      <c r="U73" s="3">
        <v>110</v>
      </c>
      <c r="V73" s="3">
        <f t="shared" si="33"/>
        <v>27</v>
      </c>
      <c r="W73" s="3">
        <f t="shared" si="35"/>
        <v>110</v>
      </c>
      <c r="X73" s="46">
        <v>1.6427590075156511</v>
      </c>
      <c r="Y73" s="86">
        <v>-24.099120800000001</v>
      </c>
      <c r="AA73" s="98">
        <v>3.8658088793129604E-2</v>
      </c>
      <c r="AC73" s="98">
        <v>0.25247109519618849</v>
      </c>
      <c r="AE73" s="78">
        <f t="shared" si="34"/>
        <v>6.5308736949525086</v>
      </c>
      <c r="AF73" s="17">
        <v>6.75</v>
      </c>
      <c r="AG73" s="17">
        <f t="shared" si="36"/>
        <v>11.198227475813761</v>
      </c>
      <c r="AH73" s="17">
        <f>AH72+AG73</f>
        <v>103.56647694807627</v>
      </c>
    </row>
    <row r="74" spans="1:35" x14ac:dyDescent="0.2">
      <c r="A74" s="102" t="s">
        <v>189</v>
      </c>
      <c r="B74" s="21" t="s">
        <v>167</v>
      </c>
      <c r="C74" s="21" t="s">
        <v>161</v>
      </c>
      <c r="D74" s="3">
        <v>110</v>
      </c>
      <c r="E74" s="3">
        <v>127</v>
      </c>
      <c r="F74" s="38">
        <v>19</v>
      </c>
      <c r="G74" s="44">
        <v>-117.088482</v>
      </c>
      <c r="H74" s="44">
        <v>46.778841</v>
      </c>
      <c r="I74" s="44">
        <v>493245.39809999999</v>
      </c>
      <c r="J74" s="44">
        <v>5180591.79</v>
      </c>
      <c r="K74" s="45" t="s">
        <v>130</v>
      </c>
      <c r="L74" s="33">
        <v>2</v>
      </c>
      <c r="M74" s="33" t="s">
        <v>29</v>
      </c>
      <c r="N74" s="35" t="s">
        <v>160</v>
      </c>
      <c r="O74" s="33">
        <v>2</v>
      </c>
      <c r="P74" s="33" t="s">
        <v>59</v>
      </c>
      <c r="Q74" s="33" t="s">
        <v>37</v>
      </c>
      <c r="R74" s="33" t="s">
        <v>40</v>
      </c>
      <c r="S74" s="21" t="s">
        <v>161</v>
      </c>
      <c r="T74" s="3">
        <v>110</v>
      </c>
      <c r="U74" s="3">
        <v>127</v>
      </c>
      <c r="V74" s="3">
        <f t="shared" si="33"/>
        <v>17</v>
      </c>
      <c r="W74" s="3">
        <f t="shared" si="35"/>
        <v>127</v>
      </c>
      <c r="X74" s="46">
        <v>1.5339874179532724</v>
      </c>
      <c r="Y74" s="86">
        <v>-24.185086400000003</v>
      </c>
      <c r="AA74" s="98">
        <v>3.1881564113214259E-2</v>
      </c>
      <c r="AC74" s="98">
        <v>0.17800510294902985</v>
      </c>
      <c r="AE74" s="78">
        <f t="shared" si="34"/>
        <v>5.5833240275451343</v>
      </c>
      <c r="AF74" s="17">
        <v>6.75</v>
      </c>
      <c r="AG74" s="17">
        <f>X74*AC74*V74</f>
        <v>4.6419790003399086</v>
      </c>
      <c r="AH74" s="17">
        <f>AH73+AG74</f>
        <v>108.20845594841617</v>
      </c>
    </row>
    <row r="75" spans="1:35" x14ac:dyDescent="0.2">
      <c r="A75" s="102" t="s">
        <v>189</v>
      </c>
      <c r="B75" s="21" t="s">
        <v>168</v>
      </c>
      <c r="C75" s="21" t="s">
        <v>161</v>
      </c>
      <c r="D75" s="3">
        <v>127</v>
      </c>
      <c r="E75" s="3">
        <v>147</v>
      </c>
      <c r="F75" s="38">
        <v>19</v>
      </c>
      <c r="G75" s="44">
        <v>-117.088482</v>
      </c>
      <c r="H75" s="44">
        <v>46.778841</v>
      </c>
      <c r="I75" s="44">
        <v>493245.39809999999</v>
      </c>
      <c r="J75" s="44">
        <v>5180591.79</v>
      </c>
      <c r="K75" s="45" t="s">
        <v>130</v>
      </c>
      <c r="L75" s="33">
        <v>2</v>
      </c>
      <c r="M75" s="33" t="s">
        <v>29</v>
      </c>
      <c r="N75" s="35" t="s">
        <v>160</v>
      </c>
      <c r="O75" s="33">
        <v>2</v>
      </c>
      <c r="P75" s="33" t="s">
        <v>59</v>
      </c>
      <c r="Q75" s="33" t="s">
        <v>37</v>
      </c>
      <c r="R75" s="33" t="s">
        <v>169</v>
      </c>
      <c r="S75" s="21" t="s">
        <v>161</v>
      </c>
      <c r="T75" s="3">
        <v>127</v>
      </c>
      <c r="U75" s="3">
        <v>147</v>
      </c>
      <c r="V75" s="3">
        <f t="shared" si="33"/>
        <v>20</v>
      </c>
      <c r="W75" s="3">
        <f t="shared" si="35"/>
        <v>147</v>
      </c>
      <c r="X75" s="46">
        <v>1.6042424520965295</v>
      </c>
      <c r="Y75" s="86">
        <v>-23.466303599999996</v>
      </c>
      <c r="AA75" s="98">
        <v>2.2309626798108842E-2</v>
      </c>
      <c r="AC75" s="98">
        <v>0.12894437179358215</v>
      </c>
      <c r="AE75" s="78">
        <f t="shared" si="34"/>
        <v>5.7797637298223474</v>
      </c>
      <c r="AF75" s="17">
        <v>6.93</v>
      </c>
      <c r="AG75" s="17">
        <f t="shared" si="36"/>
        <v>4.137160703803656</v>
      </c>
      <c r="AH75" s="17">
        <f t="shared" ref="AH74:AH75" si="38">AH74+AG75</f>
        <v>112.34561665221983</v>
      </c>
    </row>
    <row r="76" spans="1:35" x14ac:dyDescent="0.2">
      <c r="F76" s="38"/>
      <c r="G76" s="44"/>
      <c r="H76" s="44"/>
      <c r="I76" s="44"/>
      <c r="J76" s="44"/>
      <c r="K76" s="45"/>
      <c r="L76" s="33"/>
      <c r="M76" s="33"/>
      <c r="N76" s="35"/>
      <c r="O76" s="33"/>
      <c r="P76" s="33"/>
    </row>
    <row r="77" spans="1:35" x14ac:dyDescent="0.2">
      <c r="A77" s="102" t="s">
        <v>191</v>
      </c>
      <c r="B77" s="9" t="s">
        <v>185</v>
      </c>
      <c r="C77" s="9" t="s">
        <v>177</v>
      </c>
      <c r="D77" s="3">
        <v>0</v>
      </c>
      <c r="E77" s="3">
        <v>10</v>
      </c>
      <c r="F77" s="10">
        <v>21</v>
      </c>
      <c r="G77" s="3">
        <v>-117.08764600000001</v>
      </c>
      <c r="H77" s="3">
        <v>46.778841999999997</v>
      </c>
      <c r="I77" s="3">
        <v>493309.21740000002</v>
      </c>
      <c r="J77" s="3">
        <v>5180591.83</v>
      </c>
      <c r="K77" s="11" t="s">
        <v>175</v>
      </c>
      <c r="L77" s="12">
        <v>3</v>
      </c>
      <c r="M77" s="12" t="s">
        <v>29</v>
      </c>
      <c r="N77" s="13" t="s">
        <v>176</v>
      </c>
      <c r="O77" s="12">
        <v>4</v>
      </c>
      <c r="P77" s="12" t="s">
        <v>59</v>
      </c>
      <c r="Q77" s="33" t="s">
        <v>103</v>
      </c>
      <c r="R77" s="33" t="s">
        <v>103</v>
      </c>
      <c r="S77" s="9" t="s">
        <v>177</v>
      </c>
      <c r="T77" s="3">
        <v>0</v>
      </c>
      <c r="U77" s="3">
        <v>10</v>
      </c>
      <c r="V77" s="3">
        <f t="shared" ref="V77:V83" si="39">U77-T77</f>
        <v>10</v>
      </c>
      <c r="W77" s="3">
        <f>V77</f>
        <v>10</v>
      </c>
      <c r="X77" s="31">
        <v>1.2153960160206081</v>
      </c>
      <c r="Y77" s="81">
        <v>-26.646966399999997</v>
      </c>
      <c r="AA77" s="80">
        <v>0.13760102485728412</v>
      </c>
      <c r="AC77" s="80">
        <v>1.5666247134445095</v>
      </c>
      <c r="AE77" s="78">
        <f t="shared" si="34"/>
        <v>11.38526922360766</v>
      </c>
      <c r="AF77" s="17">
        <v>5.39</v>
      </c>
      <c r="AG77" s="17">
        <f>X77*AC77*V77</f>
        <v>19.040694353198838</v>
      </c>
      <c r="AH77" s="17">
        <f>AG77</f>
        <v>19.040694353198838</v>
      </c>
    </row>
    <row r="78" spans="1:35" x14ac:dyDescent="0.2">
      <c r="A78" s="102" t="s">
        <v>191</v>
      </c>
      <c r="B78" s="9" t="s">
        <v>186</v>
      </c>
      <c r="C78" s="9" t="s">
        <v>177</v>
      </c>
      <c r="D78" s="3">
        <v>10</v>
      </c>
      <c r="E78" s="3">
        <v>20</v>
      </c>
      <c r="F78" s="10">
        <v>21</v>
      </c>
      <c r="G78" s="3">
        <v>-117.08764600000001</v>
      </c>
      <c r="H78" s="3">
        <v>46.778841999999997</v>
      </c>
      <c r="I78" s="3">
        <v>493309.21740000002</v>
      </c>
      <c r="J78" s="3">
        <v>5180591.83</v>
      </c>
      <c r="K78" s="11" t="s">
        <v>175</v>
      </c>
      <c r="L78" s="12">
        <v>3</v>
      </c>
      <c r="M78" s="12" t="s">
        <v>29</v>
      </c>
      <c r="N78" s="13" t="s">
        <v>176</v>
      </c>
      <c r="O78" s="12">
        <v>4</v>
      </c>
      <c r="P78" s="12" t="s">
        <v>59</v>
      </c>
      <c r="Q78" s="33" t="s">
        <v>73</v>
      </c>
      <c r="R78" s="33" t="s">
        <v>73</v>
      </c>
      <c r="S78" s="9" t="s">
        <v>177</v>
      </c>
      <c r="T78" s="3">
        <v>10</v>
      </c>
      <c r="U78" s="3">
        <v>20</v>
      </c>
      <c r="V78" s="3">
        <f t="shared" si="39"/>
        <v>10</v>
      </c>
      <c r="W78" s="3">
        <f t="shared" ref="W78:W83" si="40">W77+V78</f>
        <v>20</v>
      </c>
      <c r="X78" s="31">
        <v>1.4020678582140904</v>
      </c>
      <c r="Y78" s="78">
        <v>-25.770721800000011</v>
      </c>
      <c r="AA78" s="79">
        <v>9.3096134701121047E-2</v>
      </c>
      <c r="AC78" s="79">
        <v>0.96412543825477215</v>
      </c>
      <c r="AE78" s="78">
        <f t="shared" si="34"/>
        <v>10.356234889343503</v>
      </c>
      <c r="AF78" s="17">
        <v>5.35</v>
      </c>
      <c r="AG78" s="17">
        <f t="shared" ref="AG78:AG81" si="41">X78*AC78*V78</f>
        <v>13.517692882635897</v>
      </c>
      <c r="AH78" s="17">
        <f>AH77+AG78</f>
        <v>32.558387235834736</v>
      </c>
    </row>
    <row r="79" spans="1:35" x14ac:dyDescent="0.2">
      <c r="A79" s="102" t="s">
        <v>191</v>
      </c>
      <c r="B79" s="9" t="s">
        <v>187</v>
      </c>
      <c r="C79" s="9" t="s">
        <v>177</v>
      </c>
      <c r="D79" s="3">
        <v>20</v>
      </c>
      <c r="E79" s="3">
        <v>30</v>
      </c>
      <c r="F79" s="10">
        <v>21</v>
      </c>
      <c r="G79" s="3">
        <v>-117.08764600000001</v>
      </c>
      <c r="H79" s="3">
        <v>46.778841999999997</v>
      </c>
      <c r="I79" s="3">
        <v>493309.21740000002</v>
      </c>
      <c r="J79" s="3">
        <v>5180591.83</v>
      </c>
      <c r="K79" s="11" t="s">
        <v>175</v>
      </c>
      <c r="L79" s="12">
        <v>3</v>
      </c>
      <c r="M79" s="12" t="s">
        <v>29</v>
      </c>
      <c r="N79" s="13" t="s">
        <v>176</v>
      </c>
      <c r="O79" s="12">
        <v>4</v>
      </c>
      <c r="P79" s="12" t="s">
        <v>59</v>
      </c>
      <c r="Q79" s="33" t="s">
        <v>188</v>
      </c>
      <c r="R79" s="33" t="s">
        <v>188</v>
      </c>
      <c r="S79" s="9" t="s">
        <v>177</v>
      </c>
      <c r="T79" s="3">
        <v>20</v>
      </c>
      <c r="U79" s="3">
        <v>30</v>
      </c>
      <c r="V79" s="3">
        <f t="shared" si="39"/>
        <v>10</v>
      </c>
      <c r="W79" s="3">
        <f t="shared" si="40"/>
        <v>30</v>
      </c>
      <c r="X79" s="31">
        <v>1.2826190518199621</v>
      </c>
      <c r="Y79" s="81">
        <v>-25.462839199999998</v>
      </c>
      <c r="AA79" s="80">
        <v>8.4628288980977601E-2</v>
      </c>
      <c r="AC79" s="80">
        <v>0.91429077837136152</v>
      </c>
      <c r="AE79" s="78">
        <f t="shared" si="34"/>
        <v>10.803607037085106</v>
      </c>
      <c r="AF79" s="17">
        <v>6.02</v>
      </c>
      <c r="AG79" s="17">
        <f t="shared" si="41"/>
        <v>11.726867712424108</v>
      </c>
      <c r="AH79" s="17">
        <f t="shared" ref="AH79:AH81" si="42">AH78+AG79</f>
        <v>44.285254948258846</v>
      </c>
    </row>
    <row r="80" spans="1:35" x14ac:dyDescent="0.2">
      <c r="A80" s="102" t="s">
        <v>191</v>
      </c>
      <c r="B80" s="9" t="s">
        <v>190</v>
      </c>
      <c r="C80" s="9" t="s">
        <v>177</v>
      </c>
      <c r="D80" s="3">
        <v>30</v>
      </c>
      <c r="E80" s="3">
        <v>49</v>
      </c>
      <c r="F80" s="10">
        <v>21</v>
      </c>
      <c r="G80" s="3">
        <v>-117.08764600000001</v>
      </c>
      <c r="H80" s="3">
        <v>46.778841999999997</v>
      </c>
      <c r="I80" s="3">
        <v>493309.21740000002</v>
      </c>
      <c r="J80" s="3">
        <v>5180591.83</v>
      </c>
      <c r="K80" s="11" t="s">
        <v>175</v>
      </c>
      <c r="L80" s="12">
        <v>3</v>
      </c>
      <c r="M80" s="12" t="s">
        <v>29</v>
      </c>
      <c r="N80" s="13" t="s">
        <v>176</v>
      </c>
      <c r="O80" s="12">
        <v>4</v>
      </c>
      <c r="P80" s="12" t="s">
        <v>59</v>
      </c>
      <c r="Q80" s="12" t="s">
        <v>35</v>
      </c>
      <c r="R80" s="12" t="s">
        <v>35</v>
      </c>
      <c r="S80" s="9" t="s">
        <v>177</v>
      </c>
      <c r="T80" s="3">
        <v>30</v>
      </c>
      <c r="U80" s="3">
        <v>49</v>
      </c>
      <c r="V80" s="3">
        <f t="shared" si="39"/>
        <v>19</v>
      </c>
      <c r="W80" s="3">
        <f t="shared" si="40"/>
        <v>49</v>
      </c>
      <c r="X80" s="36">
        <v>1.3329744566443278</v>
      </c>
      <c r="Y80" s="86">
        <v>-24.9301216</v>
      </c>
      <c r="AA80" s="98">
        <v>8.4122913138156299E-2</v>
      </c>
      <c r="AC80" s="98">
        <v>0.80824001935639977</v>
      </c>
      <c r="AE80" s="78">
        <f t="shared" si="34"/>
        <v>9.6078462954440873</v>
      </c>
      <c r="AF80" s="17">
        <v>6.54</v>
      </c>
      <c r="AG80" s="17">
        <f t="shared" si="41"/>
        <v>20.469902712156163</v>
      </c>
      <c r="AH80" s="17">
        <f t="shared" si="42"/>
        <v>64.755157660415009</v>
      </c>
    </row>
    <row r="81" spans="1:34" x14ac:dyDescent="0.2">
      <c r="A81" s="102" t="s">
        <v>191</v>
      </c>
      <c r="B81" s="9" t="s">
        <v>180</v>
      </c>
      <c r="C81" s="9" t="s">
        <v>177</v>
      </c>
      <c r="D81" s="3">
        <v>49</v>
      </c>
      <c r="E81" s="3">
        <v>69</v>
      </c>
      <c r="F81" s="10">
        <v>21</v>
      </c>
      <c r="G81" s="3">
        <v>-117.08764600000001</v>
      </c>
      <c r="H81" s="3">
        <v>46.778841999999997</v>
      </c>
      <c r="I81" s="3">
        <v>493309.21740000002</v>
      </c>
      <c r="J81" s="3">
        <v>5180591.83</v>
      </c>
      <c r="K81" s="11" t="s">
        <v>175</v>
      </c>
      <c r="L81" s="12">
        <v>3</v>
      </c>
      <c r="M81" s="12" t="s">
        <v>29</v>
      </c>
      <c r="N81" s="13" t="s">
        <v>176</v>
      </c>
      <c r="O81" s="12">
        <v>4</v>
      </c>
      <c r="P81" s="12" t="s">
        <v>59</v>
      </c>
      <c r="Q81" s="12" t="s">
        <v>66</v>
      </c>
      <c r="R81" s="12" t="s">
        <v>66</v>
      </c>
      <c r="S81" s="9" t="s">
        <v>177</v>
      </c>
      <c r="T81" s="3">
        <v>49</v>
      </c>
      <c r="U81" s="3">
        <v>69</v>
      </c>
      <c r="V81" s="3">
        <f t="shared" si="39"/>
        <v>20</v>
      </c>
      <c r="W81" s="3">
        <f t="shared" si="40"/>
        <v>69</v>
      </c>
      <c r="X81" s="36">
        <v>1.1630123126640961</v>
      </c>
      <c r="Y81" s="86">
        <v>-24.414328000000005</v>
      </c>
      <c r="AA81" s="98">
        <v>8.3622997906625779E-2</v>
      </c>
      <c r="AC81" s="98">
        <v>0.82677182220924006</v>
      </c>
      <c r="AE81" s="78">
        <f t="shared" si="34"/>
        <v>9.8868952669267038</v>
      </c>
      <c r="AF81" s="17">
        <v>6.88</v>
      </c>
      <c r="AG81" s="17">
        <f t="shared" si="41"/>
        <v>19.230916179861545</v>
      </c>
      <c r="AH81" s="17">
        <f t="shared" si="42"/>
        <v>83.986073840276561</v>
      </c>
    </row>
    <row r="82" spans="1:34" x14ac:dyDescent="0.2">
      <c r="A82" s="102" t="s">
        <v>191</v>
      </c>
      <c r="B82" s="9" t="s">
        <v>181</v>
      </c>
      <c r="C82" s="9" t="s">
        <v>177</v>
      </c>
      <c r="D82" s="3">
        <v>69</v>
      </c>
      <c r="E82" s="3">
        <v>114</v>
      </c>
      <c r="F82" s="10">
        <v>21</v>
      </c>
      <c r="G82" s="3">
        <v>-117.08764600000001</v>
      </c>
      <c r="H82" s="3">
        <v>46.778841999999997</v>
      </c>
      <c r="I82" s="3">
        <v>493309.21740000002</v>
      </c>
      <c r="J82" s="3">
        <v>5180591.83</v>
      </c>
      <c r="K82" s="11" t="s">
        <v>175</v>
      </c>
      <c r="L82" s="12">
        <v>3</v>
      </c>
      <c r="M82" s="12" t="s">
        <v>29</v>
      </c>
      <c r="N82" s="13" t="s">
        <v>176</v>
      </c>
      <c r="O82" s="12">
        <v>4</v>
      </c>
      <c r="P82" s="12" t="s">
        <v>59</v>
      </c>
      <c r="Q82" s="12" t="s">
        <v>66</v>
      </c>
      <c r="R82" s="12" t="s">
        <v>182</v>
      </c>
      <c r="S82" s="9" t="s">
        <v>177</v>
      </c>
      <c r="T82" s="3">
        <v>69</v>
      </c>
      <c r="U82" s="3">
        <v>114</v>
      </c>
      <c r="V82" s="3">
        <f t="shared" si="39"/>
        <v>45</v>
      </c>
      <c r="W82" s="3">
        <f t="shared" si="40"/>
        <v>114</v>
      </c>
      <c r="X82" s="36">
        <v>1.2325666148339005</v>
      </c>
      <c r="Y82" s="86">
        <v>-11.721097800000003</v>
      </c>
      <c r="Z82" s="50">
        <v>-24.504965799999994</v>
      </c>
      <c r="AA82" s="98">
        <v>3.5968332033827148E-2</v>
      </c>
      <c r="AB82" s="51">
        <v>3.4872522754289155E-2</v>
      </c>
      <c r="AC82" s="98">
        <v>1.6932633599232294</v>
      </c>
      <c r="AD82" s="51">
        <v>0.26219736351862039</v>
      </c>
      <c r="AE82" s="78">
        <f t="shared" si="34"/>
        <v>47.076504919126236</v>
      </c>
      <c r="AF82" s="17">
        <v>7.61</v>
      </c>
      <c r="AG82" s="17">
        <f>X82*AD82*V82</f>
        <v>14.542907254673382</v>
      </c>
      <c r="AH82" s="17">
        <f>AH81+AG82</f>
        <v>98.528981094949941</v>
      </c>
    </row>
    <row r="83" spans="1:34" x14ac:dyDescent="0.2">
      <c r="A83" s="102" t="s">
        <v>191</v>
      </c>
      <c r="B83" s="9" t="s">
        <v>183</v>
      </c>
      <c r="C83" s="9" t="s">
        <v>177</v>
      </c>
      <c r="D83" s="3">
        <v>114</v>
      </c>
      <c r="E83" s="3">
        <v>153</v>
      </c>
      <c r="F83" s="10">
        <v>21</v>
      </c>
      <c r="G83" s="3">
        <v>-117.08764600000001</v>
      </c>
      <c r="H83" s="3">
        <v>46.778841999999997</v>
      </c>
      <c r="I83" s="3">
        <v>493309.21740000002</v>
      </c>
      <c r="J83" s="3">
        <v>5180591.83</v>
      </c>
      <c r="K83" s="11" t="s">
        <v>175</v>
      </c>
      <c r="L83" s="12">
        <v>3</v>
      </c>
      <c r="M83" s="12" t="s">
        <v>29</v>
      </c>
      <c r="N83" s="13" t="s">
        <v>176</v>
      </c>
      <c r="O83" s="12">
        <v>4</v>
      </c>
      <c r="P83" s="12" t="s">
        <v>59</v>
      </c>
      <c r="Q83" s="12" t="s">
        <v>66</v>
      </c>
      <c r="R83" s="12" t="s">
        <v>184</v>
      </c>
      <c r="S83" s="9" t="s">
        <v>177</v>
      </c>
      <c r="T83" s="3">
        <v>114</v>
      </c>
      <c r="U83" s="3">
        <v>153</v>
      </c>
      <c r="V83" s="3">
        <f t="shared" si="39"/>
        <v>39</v>
      </c>
      <c r="W83" s="3">
        <f t="shared" si="40"/>
        <v>153</v>
      </c>
      <c r="X83" s="36">
        <v>1.2708483947488061</v>
      </c>
      <c r="Y83" s="86">
        <v>-12.697055999999996</v>
      </c>
      <c r="Z83" s="50">
        <v>-23.583873499999996</v>
      </c>
      <c r="AA83" s="98">
        <v>2.3365388328891977E-2</v>
      </c>
      <c r="AB83" s="51">
        <v>2.1246258893528554E-2</v>
      </c>
      <c r="AC83" s="98">
        <v>0.67902715019503346</v>
      </c>
      <c r="AD83" s="51">
        <v>0.14636480940518648</v>
      </c>
      <c r="AE83" s="78">
        <f t="shared" si="34"/>
        <v>29.061239669421493</v>
      </c>
      <c r="AF83" s="17">
        <v>8.0399999999999991</v>
      </c>
      <c r="AG83" s="17">
        <f>X83*AD83*V83</f>
        <v>7.2542918401315513</v>
      </c>
      <c r="AH83" s="17">
        <f>AH82+AG83</f>
        <v>105.7832729350815</v>
      </c>
    </row>
    <row r="84" spans="1:34" x14ac:dyDescent="0.2">
      <c r="A84" s="102"/>
      <c r="F84" s="10"/>
      <c r="G84" s="3"/>
      <c r="H84" s="3"/>
      <c r="I84" s="3"/>
      <c r="J84" s="3"/>
      <c r="K84" s="11"/>
      <c r="L84" s="12"/>
      <c r="M84" s="12"/>
      <c r="N84" s="13"/>
      <c r="O84" s="12"/>
      <c r="P84" s="12"/>
      <c r="V84" s="3"/>
      <c r="W84" s="3"/>
      <c r="AG84" s="17"/>
      <c r="AH84" s="17"/>
    </row>
    <row r="85" spans="1:34" x14ac:dyDescent="0.2">
      <c r="A85" s="102" t="s">
        <v>205</v>
      </c>
      <c r="B85" s="21" t="s">
        <v>201</v>
      </c>
      <c r="C85" s="21" t="s">
        <v>194</v>
      </c>
      <c r="D85" s="3">
        <v>0</v>
      </c>
      <c r="E85" s="3">
        <v>10</v>
      </c>
      <c r="F85" s="38">
        <v>23</v>
      </c>
      <c r="G85" s="3">
        <v>-117.08681</v>
      </c>
      <c r="H85" s="3">
        <v>46.778992000000002</v>
      </c>
      <c r="I85" s="3">
        <v>493373.05499999999</v>
      </c>
      <c r="J85" s="3">
        <v>5180608.4270000001</v>
      </c>
      <c r="K85" s="11" t="s">
        <v>58</v>
      </c>
      <c r="L85" s="33">
        <v>4</v>
      </c>
      <c r="M85" s="33" t="s">
        <v>29</v>
      </c>
      <c r="N85" s="35" t="s">
        <v>193</v>
      </c>
      <c r="O85" s="33">
        <v>6</v>
      </c>
      <c r="P85" s="33" t="s">
        <v>59</v>
      </c>
      <c r="Q85" s="33" t="s">
        <v>31</v>
      </c>
      <c r="R85" s="33" t="s">
        <v>31</v>
      </c>
      <c r="S85" s="21" t="s">
        <v>194</v>
      </c>
      <c r="T85" s="3">
        <v>0</v>
      </c>
      <c r="U85" s="3">
        <v>10</v>
      </c>
      <c r="V85" s="3">
        <f t="shared" ref="V85:V92" si="43">U85-T85</f>
        <v>10</v>
      </c>
      <c r="W85" s="3">
        <f>V85</f>
        <v>10</v>
      </c>
      <c r="X85" s="31">
        <v>1.2567708241438327</v>
      </c>
      <c r="Y85" s="81">
        <v>-26.535877599999999</v>
      </c>
      <c r="AA85" s="80">
        <v>0.14576521567855033</v>
      </c>
      <c r="AC85" s="80">
        <v>1.6614880835138863</v>
      </c>
      <c r="AE85" s="78">
        <f t="shared" si="34"/>
        <v>11.398385244240254</v>
      </c>
      <c r="AF85" s="17">
        <v>4.9400000000000004</v>
      </c>
      <c r="AG85" s="17">
        <f>X85*AC85*V85</f>
        <v>20.881097480229037</v>
      </c>
      <c r="AH85" s="17">
        <f>AG85</f>
        <v>20.881097480229037</v>
      </c>
    </row>
    <row r="86" spans="1:34" x14ac:dyDescent="0.2">
      <c r="A86" s="102" t="s">
        <v>205</v>
      </c>
      <c r="B86" s="21" t="s">
        <v>202</v>
      </c>
      <c r="C86" s="21" t="s">
        <v>194</v>
      </c>
      <c r="D86" s="3">
        <v>10</v>
      </c>
      <c r="E86" s="3">
        <v>20</v>
      </c>
      <c r="F86" s="38">
        <v>23</v>
      </c>
      <c r="G86" s="3">
        <v>-117.08681</v>
      </c>
      <c r="H86" s="3">
        <v>46.778992000000002</v>
      </c>
      <c r="I86" s="3">
        <v>493373.05499999999</v>
      </c>
      <c r="J86" s="3">
        <v>5180608.4270000001</v>
      </c>
      <c r="K86" s="11" t="s">
        <v>58</v>
      </c>
      <c r="L86" s="33">
        <v>4</v>
      </c>
      <c r="M86" s="33" t="s">
        <v>29</v>
      </c>
      <c r="N86" s="35" t="s">
        <v>193</v>
      </c>
      <c r="O86" s="33">
        <v>6</v>
      </c>
      <c r="P86" s="33" t="s">
        <v>59</v>
      </c>
      <c r="Q86" s="33" t="s">
        <v>73</v>
      </c>
      <c r="R86" s="33" t="s">
        <v>73</v>
      </c>
      <c r="S86" s="21" t="s">
        <v>194</v>
      </c>
      <c r="T86" s="3">
        <v>10</v>
      </c>
      <c r="U86" s="3">
        <v>20</v>
      </c>
      <c r="V86" s="3">
        <f t="shared" si="43"/>
        <v>10</v>
      </c>
      <c r="W86" s="3">
        <f t="shared" ref="W86:W92" si="44">W85+V86</f>
        <v>20</v>
      </c>
      <c r="X86" s="31">
        <v>1.3613105845404663</v>
      </c>
      <c r="Y86" s="78">
        <v>-25.848500200000011</v>
      </c>
      <c r="AA86" s="79">
        <v>0.11066356011183597</v>
      </c>
      <c r="AC86" s="79">
        <v>1.1536859273066167</v>
      </c>
      <c r="AE86" s="78">
        <f t="shared" si="34"/>
        <v>10.425165484832661</v>
      </c>
      <c r="AF86" s="17">
        <v>5.12</v>
      </c>
      <c r="AG86" s="17">
        <f t="shared" ref="AG86:AG91" si="45">X86*AC86*V86</f>
        <v>15.705248640778802</v>
      </c>
      <c r="AH86" s="17">
        <f>AH85+AG86</f>
        <v>36.586346121007836</v>
      </c>
    </row>
    <row r="87" spans="1:34" x14ac:dyDescent="0.2">
      <c r="A87" s="102" t="s">
        <v>205</v>
      </c>
      <c r="B87" s="21" t="s">
        <v>203</v>
      </c>
      <c r="C87" s="21" t="s">
        <v>194</v>
      </c>
      <c r="D87" s="3">
        <v>20</v>
      </c>
      <c r="E87" s="3">
        <v>30</v>
      </c>
      <c r="F87" s="38">
        <v>23</v>
      </c>
      <c r="G87" s="3">
        <v>-117.08681</v>
      </c>
      <c r="H87" s="3">
        <v>46.778992000000002</v>
      </c>
      <c r="I87" s="3">
        <v>493373.05499999999</v>
      </c>
      <c r="J87" s="3">
        <v>5180608.4270000001</v>
      </c>
      <c r="K87" s="11" t="s">
        <v>58</v>
      </c>
      <c r="L87" s="33">
        <v>4</v>
      </c>
      <c r="M87" s="33" t="s">
        <v>29</v>
      </c>
      <c r="N87" s="35" t="s">
        <v>193</v>
      </c>
      <c r="O87" s="33">
        <v>6</v>
      </c>
      <c r="P87" s="33" t="s">
        <v>59</v>
      </c>
      <c r="Q87" s="33" t="s">
        <v>29</v>
      </c>
      <c r="R87" s="33" t="s">
        <v>29</v>
      </c>
      <c r="S87" s="21" t="s">
        <v>194</v>
      </c>
      <c r="T87" s="3">
        <v>20</v>
      </c>
      <c r="U87" s="3">
        <v>30</v>
      </c>
      <c r="V87" s="3">
        <f t="shared" si="43"/>
        <v>10</v>
      </c>
      <c r="W87" s="3">
        <f t="shared" si="44"/>
        <v>30</v>
      </c>
      <c r="X87" s="31">
        <v>1.3391675635619389</v>
      </c>
      <c r="Y87" s="81">
        <v>-25.324872800000001</v>
      </c>
      <c r="AA87" s="80">
        <v>9.695791334256916E-2</v>
      </c>
      <c r="AC87" s="80">
        <v>0.98566521759900638</v>
      </c>
      <c r="AE87" s="78">
        <f t="shared" si="34"/>
        <v>10.165907903942609</v>
      </c>
      <c r="AF87" s="17">
        <v>5.85</v>
      </c>
      <c r="AG87" s="17">
        <f t="shared" si="45"/>
        <v>13.199708879398099</v>
      </c>
      <c r="AH87" s="17">
        <f t="shared" ref="AH87:AH89" si="46">AH86+AG87</f>
        <v>49.786055000405938</v>
      </c>
    </row>
    <row r="88" spans="1:34" x14ac:dyDescent="0.2">
      <c r="A88" s="102" t="s">
        <v>205</v>
      </c>
      <c r="B88" s="21" t="s">
        <v>204</v>
      </c>
      <c r="C88" s="21" t="s">
        <v>194</v>
      </c>
      <c r="D88" s="3">
        <v>30</v>
      </c>
      <c r="E88" s="3">
        <v>37</v>
      </c>
      <c r="F88" s="38">
        <v>23</v>
      </c>
      <c r="G88" s="3">
        <v>-117.08681</v>
      </c>
      <c r="H88" s="3">
        <v>46.778992000000002</v>
      </c>
      <c r="I88" s="3">
        <v>493373.05499999999</v>
      </c>
      <c r="J88" s="3">
        <v>5180608.4270000001</v>
      </c>
      <c r="K88" s="11" t="s">
        <v>58</v>
      </c>
      <c r="L88" s="33">
        <v>4</v>
      </c>
      <c r="M88" s="33" t="s">
        <v>29</v>
      </c>
      <c r="N88" s="35" t="s">
        <v>193</v>
      </c>
      <c r="O88" s="33">
        <v>6</v>
      </c>
      <c r="P88" s="33" t="s">
        <v>59</v>
      </c>
      <c r="Q88" s="12" t="s">
        <v>29</v>
      </c>
      <c r="R88" s="33" t="s">
        <v>29</v>
      </c>
      <c r="S88" s="21" t="s">
        <v>194</v>
      </c>
      <c r="T88" s="3">
        <v>30</v>
      </c>
      <c r="U88" s="3">
        <v>37</v>
      </c>
      <c r="V88" s="3">
        <f t="shared" si="43"/>
        <v>7</v>
      </c>
      <c r="W88" s="3">
        <f t="shared" si="44"/>
        <v>37</v>
      </c>
      <c r="X88" s="36">
        <v>1.3451493953248601</v>
      </c>
      <c r="Y88" s="86">
        <v>-25.219743800000003</v>
      </c>
      <c r="AA88" s="98">
        <v>8.9672073164569738E-2</v>
      </c>
      <c r="AC88" s="98">
        <v>0.88566115911272791</v>
      </c>
      <c r="AE88" s="78">
        <f t="shared" si="34"/>
        <v>9.8766664788414946</v>
      </c>
      <c r="AF88" s="17">
        <v>5.9</v>
      </c>
      <c r="AG88" s="17">
        <f t="shared" si="45"/>
        <v>8.3394260085024037</v>
      </c>
      <c r="AH88" s="17">
        <f t="shared" si="46"/>
        <v>58.125481008908338</v>
      </c>
    </row>
    <row r="89" spans="1:34" x14ac:dyDescent="0.2">
      <c r="A89" s="102" t="s">
        <v>205</v>
      </c>
      <c r="B89" s="21" t="s">
        <v>196</v>
      </c>
      <c r="C89" s="21" t="s">
        <v>194</v>
      </c>
      <c r="D89" s="3">
        <v>37</v>
      </c>
      <c r="E89" s="3">
        <v>59</v>
      </c>
      <c r="F89" s="38">
        <v>23</v>
      </c>
      <c r="G89" s="3">
        <v>-117.08681</v>
      </c>
      <c r="H89" s="3">
        <v>46.778992000000002</v>
      </c>
      <c r="I89" s="3">
        <v>493373.05499999999</v>
      </c>
      <c r="J89" s="3">
        <v>5180608.4270000001</v>
      </c>
      <c r="K89" s="11" t="s">
        <v>58</v>
      </c>
      <c r="L89" s="33">
        <v>4</v>
      </c>
      <c r="M89" s="33" t="s">
        <v>29</v>
      </c>
      <c r="N89" s="35" t="s">
        <v>193</v>
      </c>
      <c r="O89" s="33">
        <v>6</v>
      </c>
      <c r="P89" s="33" t="s">
        <v>59</v>
      </c>
      <c r="Q89" s="12" t="s">
        <v>64</v>
      </c>
      <c r="R89" s="33" t="s">
        <v>64</v>
      </c>
      <c r="S89" s="21" t="s">
        <v>194</v>
      </c>
      <c r="T89" s="3">
        <v>37</v>
      </c>
      <c r="U89" s="3">
        <v>59</v>
      </c>
      <c r="V89" s="3">
        <f t="shared" si="43"/>
        <v>22</v>
      </c>
      <c r="W89" s="3">
        <f t="shared" si="44"/>
        <v>59</v>
      </c>
      <c r="X89" s="36">
        <v>1.4921341095771052</v>
      </c>
      <c r="Y89" s="86">
        <v>-24.640499400000003</v>
      </c>
      <c r="AA89" s="98">
        <v>5.9509541808795065E-2</v>
      </c>
      <c r="AC89" s="98">
        <v>0.53874250944961743</v>
      </c>
      <c r="AE89" s="78">
        <f t="shared" si="34"/>
        <v>9.0530441518202931</v>
      </c>
      <c r="AF89" s="17">
        <v>6.44</v>
      </c>
      <c r="AG89" s="17">
        <f t="shared" si="45"/>
        <v>17.68527364183668</v>
      </c>
      <c r="AH89" s="17">
        <f t="shared" si="46"/>
        <v>75.810754650745025</v>
      </c>
    </row>
    <row r="90" spans="1:34" x14ac:dyDescent="0.2">
      <c r="A90" s="102" t="s">
        <v>205</v>
      </c>
      <c r="B90" s="21" t="s">
        <v>197</v>
      </c>
      <c r="C90" s="21" t="s">
        <v>194</v>
      </c>
      <c r="D90" s="3">
        <v>59</v>
      </c>
      <c r="E90" s="3">
        <v>79</v>
      </c>
      <c r="F90" s="38">
        <v>23</v>
      </c>
      <c r="G90" s="3">
        <v>-117.08681</v>
      </c>
      <c r="H90" s="3">
        <v>46.778992000000002</v>
      </c>
      <c r="I90" s="3">
        <v>493373.05499999999</v>
      </c>
      <c r="J90" s="3">
        <v>5180608.4270000001</v>
      </c>
      <c r="K90" s="11" t="s">
        <v>58</v>
      </c>
      <c r="L90" s="33">
        <v>4</v>
      </c>
      <c r="M90" s="33" t="s">
        <v>29</v>
      </c>
      <c r="N90" s="35" t="s">
        <v>193</v>
      </c>
      <c r="O90" s="33">
        <v>6</v>
      </c>
      <c r="P90" s="33" t="s">
        <v>59</v>
      </c>
      <c r="Q90" s="12" t="s">
        <v>66</v>
      </c>
      <c r="R90" s="33" t="s">
        <v>67</v>
      </c>
      <c r="S90" s="21" t="s">
        <v>194</v>
      </c>
      <c r="T90" s="3">
        <v>59</v>
      </c>
      <c r="U90" s="3">
        <v>79</v>
      </c>
      <c r="V90" s="3">
        <f t="shared" si="43"/>
        <v>20</v>
      </c>
      <c r="W90" s="3">
        <f t="shared" si="44"/>
        <v>79</v>
      </c>
      <c r="X90" s="36">
        <v>1.4518536664160282</v>
      </c>
      <c r="Y90" s="86">
        <v>-24.748979800000001</v>
      </c>
      <c r="AA90" s="98">
        <v>5.6263664545602873E-2</v>
      </c>
      <c r="AC90" s="98">
        <v>0.40753271333007024</v>
      </c>
      <c r="AE90" s="78">
        <f t="shared" si="34"/>
        <v>7.2432664424080748</v>
      </c>
      <c r="AF90" s="17">
        <v>6.78</v>
      </c>
      <c r="AG90" s="17">
        <f t="shared" si="45"/>
        <v>11.833557280654695</v>
      </c>
      <c r="AH90" s="17">
        <f>AH89+AG90</f>
        <v>87.644311931399727</v>
      </c>
    </row>
    <row r="91" spans="1:34" x14ac:dyDescent="0.2">
      <c r="A91" s="102" t="s">
        <v>205</v>
      </c>
      <c r="B91" s="21" t="s">
        <v>198</v>
      </c>
      <c r="C91" s="21" t="s">
        <v>194</v>
      </c>
      <c r="D91" s="3">
        <v>79</v>
      </c>
      <c r="E91" s="3">
        <v>122</v>
      </c>
      <c r="F91" s="38">
        <v>23</v>
      </c>
      <c r="G91" s="3">
        <v>-117.08681</v>
      </c>
      <c r="H91" s="3">
        <v>46.778992000000002</v>
      </c>
      <c r="I91" s="3">
        <v>493373.05499999999</v>
      </c>
      <c r="J91" s="3">
        <v>5180608.4270000001</v>
      </c>
      <c r="K91" s="11" t="s">
        <v>58</v>
      </c>
      <c r="L91" s="33">
        <v>4</v>
      </c>
      <c r="M91" s="33" t="s">
        <v>29</v>
      </c>
      <c r="N91" s="35" t="s">
        <v>193</v>
      </c>
      <c r="O91" s="33">
        <v>6</v>
      </c>
      <c r="P91" s="33" t="s">
        <v>59</v>
      </c>
      <c r="Q91" s="12" t="s">
        <v>66</v>
      </c>
      <c r="R91" s="33" t="s">
        <v>69</v>
      </c>
      <c r="S91" s="21" t="s">
        <v>194</v>
      </c>
      <c r="T91" s="3">
        <v>79</v>
      </c>
      <c r="U91" s="3">
        <v>122</v>
      </c>
      <c r="V91" s="3">
        <f t="shared" si="43"/>
        <v>43</v>
      </c>
      <c r="W91" s="3">
        <f t="shared" si="44"/>
        <v>122</v>
      </c>
      <c r="X91" s="36">
        <v>1.5410616891605142</v>
      </c>
      <c r="Y91" s="86">
        <v>-24.021342400000002</v>
      </c>
      <c r="AA91" s="98">
        <v>3.3587380361573917E-2</v>
      </c>
      <c r="AC91" s="98">
        <v>0.23883256528417826</v>
      </c>
      <c r="AE91" s="78">
        <f t="shared" si="34"/>
        <v>7.1107827616534749</v>
      </c>
      <c r="AF91" s="17">
        <v>7.02</v>
      </c>
      <c r="AG91" s="17">
        <f t="shared" si="45"/>
        <v>15.826395808785104</v>
      </c>
      <c r="AH91" s="17">
        <f>AH90+AG91</f>
        <v>103.47070774018484</v>
      </c>
    </row>
    <row r="92" spans="1:34" x14ac:dyDescent="0.2">
      <c r="A92" s="102" t="s">
        <v>205</v>
      </c>
      <c r="B92" s="21" t="s">
        <v>199</v>
      </c>
      <c r="C92" s="21" t="s">
        <v>194</v>
      </c>
      <c r="D92" s="3">
        <v>122</v>
      </c>
      <c r="E92" s="3">
        <v>150</v>
      </c>
      <c r="F92" s="38">
        <v>23</v>
      </c>
      <c r="G92" s="3">
        <v>-117.08681</v>
      </c>
      <c r="H92" s="3">
        <v>46.778992000000002</v>
      </c>
      <c r="I92" s="3">
        <v>493373.05499999999</v>
      </c>
      <c r="J92" s="3">
        <v>5180608.4270000001</v>
      </c>
      <c r="K92" s="11" t="s">
        <v>58</v>
      </c>
      <c r="L92" s="33">
        <v>4</v>
      </c>
      <c r="M92" s="33" t="s">
        <v>29</v>
      </c>
      <c r="N92" s="35" t="s">
        <v>193</v>
      </c>
      <c r="O92" s="33">
        <v>6</v>
      </c>
      <c r="P92" s="33" t="s">
        <v>59</v>
      </c>
      <c r="Q92" s="12" t="s">
        <v>66</v>
      </c>
      <c r="R92" s="47" t="s">
        <v>200</v>
      </c>
      <c r="S92" s="21" t="s">
        <v>194</v>
      </c>
      <c r="T92" s="3">
        <v>122</v>
      </c>
      <c r="U92" s="3">
        <v>150</v>
      </c>
      <c r="V92" s="3">
        <f t="shared" si="43"/>
        <v>28</v>
      </c>
      <c r="W92" s="3">
        <f t="shared" si="44"/>
        <v>150</v>
      </c>
      <c r="X92" s="36">
        <v>1.5898175551431206</v>
      </c>
      <c r="Y92" s="86">
        <v>-24.072028400000001</v>
      </c>
      <c r="AA92" s="98">
        <v>2.824044791154216E-2</v>
      </c>
      <c r="AC92" s="98">
        <v>0.16482676224611711</v>
      </c>
      <c r="AE92" s="78">
        <f t="shared" si="34"/>
        <v>5.836549149730403</v>
      </c>
      <c r="AF92" s="17">
        <v>7.16</v>
      </c>
      <c r="AG92" s="17">
        <f>X92*AC92*V92</f>
        <v>7.3372454449357942</v>
      </c>
      <c r="AH92" s="17">
        <f>AH91+AG92</f>
        <v>110.80795318512062</v>
      </c>
    </row>
    <row r="93" spans="1:34" x14ac:dyDescent="0.2">
      <c r="AG93" s="17"/>
      <c r="AH93" s="17"/>
    </row>
    <row r="94" spans="1:34" x14ac:dyDescent="0.2">
      <c r="A94" s="102" t="s">
        <v>206</v>
      </c>
      <c r="B94" s="9" t="s">
        <v>220</v>
      </c>
      <c r="C94" s="9" t="s">
        <v>211</v>
      </c>
      <c r="D94" s="3">
        <v>0</v>
      </c>
      <c r="E94" s="3">
        <v>10</v>
      </c>
      <c r="F94" s="10">
        <v>25</v>
      </c>
      <c r="G94" s="3">
        <v>-117.08597399999999</v>
      </c>
      <c r="H94" s="3">
        <v>46.779046999999998</v>
      </c>
      <c r="I94" s="3">
        <v>493436.88069999998</v>
      </c>
      <c r="J94" s="3">
        <v>5180614.4689999996</v>
      </c>
      <c r="K94" s="11" t="s">
        <v>28</v>
      </c>
      <c r="L94" s="12">
        <v>6</v>
      </c>
      <c r="M94" s="12" t="s">
        <v>29</v>
      </c>
      <c r="N94" s="13" t="s">
        <v>210</v>
      </c>
      <c r="O94" s="12">
        <v>8</v>
      </c>
      <c r="P94" s="12" t="s">
        <v>59</v>
      </c>
      <c r="Q94" s="33" t="s">
        <v>31</v>
      </c>
      <c r="R94" s="33" t="s">
        <v>31</v>
      </c>
      <c r="S94" s="9" t="s">
        <v>211</v>
      </c>
      <c r="T94" s="3">
        <v>0</v>
      </c>
      <c r="U94" s="3">
        <v>10</v>
      </c>
      <c r="V94" s="3">
        <f t="shared" ref="V94:V101" si="47">U94-T94</f>
        <v>10</v>
      </c>
      <c r="W94" s="3">
        <f>V94</f>
        <v>10</v>
      </c>
      <c r="X94" s="31">
        <v>0.99740635531167854</v>
      </c>
      <c r="Y94" s="81">
        <v>-27.107779199999996</v>
      </c>
      <c r="AA94" s="80">
        <v>0.19771612438684122</v>
      </c>
      <c r="AC94" s="80">
        <v>2.5423473291031011</v>
      </c>
      <c r="AE94" s="78">
        <f t="shared" si="34"/>
        <v>12.8585735583653</v>
      </c>
      <c r="AF94" s="17">
        <v>4.82</v>
      </c>
      <c r="AG94" s="17">
        <f>X94*AC94*V94</f>
        <v>25.357533834571043</v>
      </c>
      <c r="AH94" s="17">
        <f>AG94</f>
        <v>25.357533834571043</v>
      </c>
    </row>
    <row r="95" spans="1:34" x14ac:dyDescent="0.2">
      <c r="A95" s="102" t="s">
        <v>206</v>
      </c>
      <c r="B95" s="9" t="s">
        <v>221</v>
      </c>
      <c r="C95" s="9" t="s">
        <v>211</v>
      </c>
      <c r="D95" s="3">
        <v>10</v>
      </c>
      <c r="E95" s="3">
        <v>20</v>
      </c>
      <c r="F95" s="10">
        <v>25</v>
      </c>
      <c r="G95" s="3">
        <v>-117.08597399999999</v>
      </c>
      <c r="H95" s="3">
        <v>46.779046999999998</v>
      </c>
      <c r="I95" s="3">
        <v>493436.88069999998</v>
      </c>
      <c r="J95" s="3">
        <v>5180614.4689999996</v>
      </c>
      <c r="K95" s="11" t="s">
        <v>28</v>
      </c>
      <c r="L95" s="12">
        <v>6</v>
      </c>
      <c r="M95" s="12" t="s">
        <v>29</v>
      </c>
      <c r="N95" s="13" t="s">
        <v>210</v>
      </c>
      <c r="O95" s="12">
        <v>8</v>
      </c>
      <c r="P95" s="12" t="s">
        <v>59</v>
      </c>
      <c r="Q95" s="33" t="s">
        <v>223</v>
      </c>
      <c r="R95" s="33" t="s">
        <v>223</v>
      </c>
      <c r="S95" s="9" t="s">
        <v>211</v>
      </c>
      <c r="T95" s="3">
        <v>10</v>
      </c>
      <c r="U95" s="3">
        <v>20</v>
      </c>
      <c r="V95" s="3">
        <f t="shared" si="47"/>
        <v>10</v>
      </c>
      <c r="W95" s="3">
        <f>W94+V95</f>
        <v>20</v>
      </c>
      <c r="X95" s="31">
        <v>1.3502831836547453</v>
      </c>
      <c r="Y95" s="78">
        <v>-25.987682600000007</v>
      </c>
      <c r="AA95" s="79">
        <v>0.12842814302191463</v>
      </c>
      <c r="AC95" s="79">
        <v>1.4455529411764707</v>
      </c>
      <c r="AE95" s="78">
        <f t="shared" si="34"/>
        <v>11.255733417634213</v>
      </c>
      <c r="AF95" s="17">
        <v>4.8600000000000003</v>
      </c>
      <c r="AG95" s="17">
        <f t="shared" ref="AG95:AG100" si="48">X95*AC95*V95</f>
        <v>19.519058275532458</v>
      </c>
      <c r="AH95" s="17">
        <f>AH94+AG95</f>
        <v>44.876592110103502</v>
      </c>
    </row>
    <row r="96" spans="1:34" x14ac:dyDescent="0.2">
      <c r="A96" s="102" t="s">
        <v>206</v>
      </c>
      <c r="B96" s="9" t="s">
        <v>222</v>
      </c>
      <c r="C96" s="9" t="s">
        <v>211</v>
      </c>
      <c r="D96" s="3">
        <v>20</v>
      </c>
      <c r="E96" s="3">
        <v>30</v>
      </c>
      <c r="F96" s="10">
        <v>25</v>
      </c>
      <c r="G96" s="3">
        <v>-117.08597399999999</v>
      </c>
      <c r="H96" s="3">
        <v>46.779046999999998</v>
      </c>
      <c r="I96" s="3">
        <v>493436.88069999998</v>
      </c>
      <c r="J96" s="3">
        <v>5180614.4689999996</v>
      </c>
      <c r="K96" s="11" t="s">
        <v>28</v>
      </c>
      <c r="L96" s="12">
        <v>6</v>
      </c>
      <c r="M96" s="12" t="s">
        <v>29</v>
      </c>
      <c r="N96" s="13" t="s">
        <v>210</v>
      </c>
      <c r="O96" s="12">
        <v>8</v>
      </c>
      <c r="P96" s="12" t="s">
        <v>59</v>
      </c>
      <c r="Q96" s="33" t="s">
        <v>35</v>
      </c>
      <c r="R96" s="33" t="s">
        <v>35</v>
      </c>
      <c r="S96" s="9" t="s">
        <v>211</v>
      </c>
      <c r="T96" s="3">
        <v>20</v>
      </c>
      <c r="U96" s="3">
        <v>30</v>
      </c>
      <c r="V96" s="3">
        <f t="shared" si="47"/>
        <v>10</v>
      </c>
      <c r="W96" s="3">
        <f t="shared" ref="W96:W101" si="49">W95+V96</f>
        <v>30</v>
      </c>
      <c r="X96" s="31">
        <v>1.2832365862695627</v>
      </c>
      <c r="Y96" s="81">
        <v>-25.565799200000001</v>
      </c>
      <c r="AA96" s="80">
        <v>0.10927400468384073</v>
      </c>
      <c r="AC96" s="80">
        <v>1.1151466042154567</v>
      </c>
      <c r="AE96" s="78">
        <f t="shared" si="34"/>
        <v>10.20504929275611</v>
      </c>
      <c r="AF96" s="17">
        <v>5.78</v>
      </c>
      <c r="AG96" s="17">
        <f t="shared" si="48"/>
        <v>14.309969215835379</v>
      </c>
      <c r="AH96" s="17">
        <f t="shared" ref="AH96:AH98" si="50">AH95+AG96</f>
        <v>59.186561325938882</v>
      </c>
    </row>
    <row r="97" spans="1:34" x14ac:dyDescent="0.2">
      <c r="A97" s="102" t="s">
        <v>206</v>
      </c>
      <c r="B97" s="9" t="s">
        <v>225</v>
      </c>
      <c r="C97" s="9" t="s">
        <v>211</v>
      </c>
      <c r="D97" s="3">
        <v>30</v>
      </c>
      <c r="E97" s="3">
        <v>33</v>
      </c>
      <c r="F97" s="10">
        <v>25</v>
      </c>
      <c r="G97" s="3">
        <v>-117.08597399999999</v>
      </c>
      <c r="H97" s="3">
        <v>46.779046999999998</v>
      </c>
      <c r="I97" s="3">
        <v>493436.88069999998</v>
      </c>
      <c r="J97" s="3">
        <v>5180614.4689999996</v>
      </c>
      <c r="K97" s="11" t="s">
        <v>28</v>
      </c>
      <c r="L97" s="12">
        <v>6</v>
      </c>
      <c r="M97" s="12" t="s">
        <v>29</v>
      </c>
      <c r="N97" s="13" t="s">
        <v>210</v>
      </c>
      <c r="O97" s="12">
        <v>8</v>
      </c>
      <c r="P97" s="12" t="s">
        <v>59</v>
      </c>
      <c r="Q97" s="12" t="s">
        <v>35</v>
      </c>
      <c r="R97" s="12" t="s">
        <v>35</v>
      </c>
      <c r="S97" s="9" t="s">
        <v>211</v>
      </c>
      <c r="T97" s="3">
        <v>30</v>
      </c>
      <c r="U97" s="3">
        <v>33</v>
      </c>
      <c r="V97" s="3">
        <f t="shared" si="47"/>
        <v>3</v>
      </c>
      <c r="W97" s="3">
        <f t="shared" si="49"/>
        <v>33</v>
      </c>
      <c r="X97" s="36">
        <v>1.3265747744308429</v>
      </c>
      <c r="Y97" s="86">
        <v>-25.526763799999998</v>
      </c>
      <c r="AA97" s="98">
        <v>0.11011062749365251</v>
      </c>
      <c r="AC97" s="98">
        <v>1.1808251722887197</v>
      </c>
      <c r="AE97" s="78">
        <f t="shared" si="34"/>
        <v>10.723989129539655</v>
      </c>
      <c r="AF97" s="17">
        <v>5.81</v>
      </c>
      <c r="AG97" s="17">
        <f t="shared" si="48"/>
        <v>4.6993586597135089</v>
      </c>
      <c r="AH97" s="17">
        <f t="shared" si="50"/>
        <v>63.885919985652393</v>
      </c>
    </row>
    <row r="98" spans="1:34" x14ac:dyDescent="0.2">
      <c r="A98" s="102" t="s">
        <v>206</v>
      </c>
      <c r="B98" s="9" t="s">
        <v>213</v>
      </c>
      <c r="C98" s="9" t="s">
        <v>211</v>
      </c>
      <c r="D98" s="3">
        <v>33</v>
      </c>
      <c r="E98" s="3">
        <v>58</v>
      </c>
      <c r="F98" s="10">
        <v>25</v>
      </c>
      <c r="G98" s="3">
        <v>-117.08597399999999</v>
      </c>
      <c r="H98" s="3">
        <v>46.779046999999998</v>
      </c>
      <c r="I98" s="3">
        <v>493436.88069999998</v>
      </c>
      <c r="J98" s="3">
        <v>5180614.4689999996</v>
      </c>
      <c r="K98" s="11" t="s">
        <v>28</v>
      </c>
      <c r="L98" s="12">
        <v>6</v>
      </c>
      <c r="M98" s="12" t="s">
        <v>29</v>
      </c>
      <c r="N98" s="13" t="s">
        <v>210</v>
      </c>
      <c r="O98" s="12">
        <v>8</v>
      </c>
      <c r="P98" s="12" t="s">
        <v>59</v>
      </c>
      <c r="Q98" s="12" t="s">
        <v>66</v>
      </c>
      <c r="R98" s="12" t="s">
        <v>66</v>
      </c>
      <c r="S98" s="9" t="s">
        <v>211</v>
      </c>
      <c r="T98" s="3">
        <v>33</v>
      </c>
      <c r="U98" s="3">
        <v>58</v>
      </c>
      <c r="V98" s="3">
        <f t="shared" si="47"/>
        <v>25</v>
      </c>
      <c r="W98" s="3">
        <f t="shared" si="49"/>
        <v>58</v>
      </c>
      <c r="X98" s="36">
        <v>1.4413469533759771</v>
      </c>
      <c r="Y98" s="86">
        <v>-25.018134000000003</v>
      </c>
      <c r="AA98" s="98">
        <v>6.845378609043036E-2</v>
      </c>
      <c r="AC98" s="98">
        <v>0.56943708007989846</v>
      </c>
      <c r="AE98" s="78">
        <f t="shared" si="34"/>
        <v>8.3185622388752591</v>
      </c>
      <c r="AF98" s="17">
        <v>6.35</v>
      </c>
      <c r="AG98" s="17">
        <f t="shared" si="48"/>
        <v>20.518910012811848</v>
      </c>
      <c r="AH98" s="17">
        <f t="shared" si="50"/>
        <v>84.404829998464237</v>
      </c>
    </row>
    <row r="99" spans="1:34" x14ac:dyDescent="0.2">
      <c r="A99" s="102" t="s">
        <v>206</v>
      </c>
      <c r="B99" s="9" t="s">
        <v>214</v>
      </c>
      <c r="C99" s="9" t="s">
        <v>211</v>
      </c>
      <c r="D99" s="3">
        <v>58</v>
      </c>
      <c r="E99" s="3">
        <v>88</v>
      </c>
      <c r="F99" s="38">
        <v>25</v>
      </c>
      <c r="G99" s="3">
        <v>-117.08597399999999</v>
      </c>
      <c r="H99" s="3">
        <v>46.779046999999998</v>
      </c>
      <c r="I99" s="3">
        <v>493436.88069999998</v>
      </c>
      <c r="J99" s="3">
        <v>5180614.4689999996</v>
      </c>
      <c r="K99" s="11" t="s">
        <v>28</v>
      </c>
      <c r="L99" s="33">
        <v>6</v>
      </c>
      <c r="M99" s="33" t="s">
        <v>29</v>
      </c>
      <c r="N99" s="35" t="s">
        <v>210</v>
      </c>
      <c r="O99" s="33">
        <v>8</v>
      </c>
      <c r="P99" s="33" t="s">
        <v>59</v>
      </c>
      <c r="Q99" s="12" t="s">
        <v>165</v>
      </c>
      <c r="R99" s="12" t="s">
        <v>215</v>
      </c>
      <c r="S99" s="9" t="s">
        <v>211</v>
      </c>
      <c r="T99" s="3">
        <v>58</v>
      </c>
      <c r="U99" s="3">
        <v>88</v>
      </c>
      <c r="V99" s="3">
        <f t="shared" si="47"/>
        <v>30</v>
      </c>
      <c r="W99" s="3">
        <f t="shared" si="49"/>
        <v>88</v>
      </c>
      <c r="X99" s="36">
        <v>1.595675251531776</v>
      </c>
      <c r="Y99" s="86">
        <v>-24.605703800000001</v>
      </c>
      <c r="AA99" s="98">
        <v>4.4599762626928656E-2</v>
      </c>
      <c r="AC99" s="98">
        <v>0.35878016616114999</v>
      </c>
      <c r="AE99" s="78">
        <f t="shared" si="34"/>
        <v>8.0444411590774703</v>
      </c>
      <c r="AF99" s="17">
        <v>6.68</v>
      </c>
      <c r="AG99" s="17">
        <f t="shared" si="48"/>
        <v>17.174898956514163</v>
      </c>
      <c r="AH99" s="17">
        <f>AH98+AG99</f>
        <v>101.57972895497841</v>
      </c>
    </row>
    <row r="100" spans="1:34" x14ac:dyDescent="0.2">
      <c r="A100" s="102" t="s">
        <v>206</v>
      </c>
      <c r="B100" s="9" t="s">
        <v>216</v>
      </c>
      <c r="C100" s="9" t="s">
        <v>211</v>
      </c>
      <c r="D100" s="3">
        <v>88</v>
      </c>
      <c r="E100" s="3">
        <v>106</v>
      </c>
      <c r="F100" s="10">
        <v>25</v>
      </c>
      <c r="G100" s="3">
        <v>-117.08597399999999</v>
      </c>
      <c r="H100" s="3">
        <v>46.779046999999998</v>
      </c>
      <c r="I100" s="3">
        <v>493436.88069999998</v>
      </c>
      <c r="J100" s="3">
        <v>5180614.4689999996</v>
      </c>
      <c r="K100" s="11" t="s">
        <v>28</v>
      </c>
      <c r="L100" s="12">
        <v>6</v>
      </c>
      <c r="M100" s="12" t="s">
        <v>29</v>
      </c>
      <c r="N100" s="13" t="s">
        <v>210</v>
      </c>
      <c r="O100" s="12">
        <v>8</v>
      </c>
      <c r="P100" s="12" t="s">
        <v>59</v>
      </c>
      <c r="Q100" s="12" t="s">
        <v>165</v>
      </c>
      <c r="R100" s="12" t="s">
        <v>217</v>
      </c>
      <c r="S100" s="9" t="s">
        <v>211</v>
      </c>
      <c r="T100" s="3">
        <v>88</v>
      </c>
      <c r="U100" s="3">
        <v>106</v>
      </c>
      <c r="V100" s="3">
        <f t="shared" si="47"/>
        <v>18</v>
      </c>
      <c r="W100" s="3">
        <f t="shared" si="49"/>
        <v>106</v>
      </c>
      <c r="X100" s="36">
        <v>1.5321327696865434</v>
      </c>
      <c r="Y100" s="86">
        <v>-23.986546800000006</v>
      </c>
      <c r="AA100" s="98">
        <v>3.8149533278603778E-2</v>
      </c>
      <c r="AC100" s="98">
        <v>0.24773024415458053</v>
      </c>
      <c r="AE100" s="78">
        <f t="shared" si="34"/>
        <v>6.4936638240216791</v>
      </c>
      <c r="AF100" s="17">
        <v>6.78</v>
      </c>
      <c r="AG100" s="17">
        <f t="shared" si="48"/>
        <v>6.8320012520102598</v>
      </c>
      <c r="AH100" s="17">
        <f>AH99+AG100</f>
        <v>108.41173020698866</v>
      </c>
    </row>
    <row r="101" spans="1:34" x14ac:dyDescent="0.2">
      <c r="A101" s="102" t="s">
        <v>206</v>
      </c>
      <c r="B101" s="21" t="s">
        <v>218</v>
      </c>
      <c r="C101" s="21" t="s">
        <v>211</v>
      </c>
      <c r="D101" s="3">
        <v>106</v>
      </c>
      <c r="E101" s="3">
        <v>153</v>
      </c>
      <c r="F101" s="10">
        <v>25</v>
      </c>
      <c r="G101" s="3">
        <v>-117.08597399999999</v>
      </c>
      <c r="H101" s="3">
        <v>46.779046999999998</v>
      </c>
      <c r="I101" s="3">
        <v>493436.88069999998</v>
      </c>
      <c r="J101" s="3">
        <v>5180614.4689999996</v>
      </c>
      <c r="K101" s="11" t="s">
        <v>28</v>
      </c>
      <c r="L101" s="12">
        <v>6</v>
      </c>
      <c r="M101" s="12" t="s">
        <v>29</v>
      </c>
      <c r="N101" s="13" t="s">
        <v>210</v>
      </c>
      <c r="O101" s="12">
        <v>8</v>
      </c>
      <c r="P101" s="12" t="s">
        <v>59</v>
      </c>
      <c r="Q101" s="12" t="s">
        <v>37</v>
      </c>
      <c r="R101" s="33" t="s">
        <v>219</v>
      </c>
      <c r="S101" s="21" t="s">
        <v>211</v>
      </c>
      <c r="T101" s="3">
        <v>106</v>
      </c>
      <c r="U101" s="3">
        <v>153</v>
      </c>
      <c r="V101" s="3">
        <f t="shared" si="47"/>
        <v>47</v>
      </c>
      <c r="W101" s="3">
        <f t="shared" si="49"/>
        <v>153</v>
      </c>
      <c r="X101" s="36">
        <v>1.612601445212628</v>
      </c>
      <c r="Y101" s="86">
        <v>-23.94756439999999</v>
      </c>
      <c r="AA101" s="98">
        <v>3.5354158103849835E-2</v>
      </c>
      <c r="AC101" s="98">
        <v>0.2370872722290725</v>
      </c>
      <c r="AE101" s="78">
        <f t="shared" si="34"/>
        <v>6.7060647161402853</v>
      </c>
      <c r="AF101" s="17">
        <v>6.96</v>
      </c>
      <c r="AG101" s="17">
        <f>X101*AC101*V101</f>
        <v>17.969382058391737</v>
      </c>
      <c r="AH101" s="17">
        <f>AH100+AG101</f>
        <v>126.38111226538041</v>
      </c>
    </row>
    <row r="103" spans="1:34" x14ac:dyDescent="0.2">
      <c r="A103" s="102" t="s">
        <v>207</v>
      </c>
      <c r="B103" s="9" t="s">
        <v>235</v>
      </c>
      <c r="C103" s="9" t="s">
        <v>228</v>
      </c>
      <c r="D103" s="3">
        <v>0</v>
      </c>
      <c r="E103" s="3">
        <v>10</v>
      </c>
      <c r="F103" s="10">
        <v>27</v>
      </c>
      <c r="G103" s="3">
        <v>-117.085138</v>
      </c>
      <c r="H103" s="3">
        <v>46.779069999999997</v>
      </c>
      <c r="I103" s="3">
        <v>493500.7023</v>
      </c>
      <c r="J103" s="3">
        <v>5180616.9550000001</v>
      </c>
      <c r="K103" s="11" t="s">
        <v>58</v>
      </c>
      <c r="L103" s="12">
        <v>2</v>
      </c>
      <c r="M103" s="12" t="s">
        <v>59</v>
      </c>
      <c r="N103" s="13" t="s">
        <v>227</v>
      </c>
      <c r="O103" s="12">
        <v>10</v>
      </c>
      <c r="P103" s="12" t="s">
        <v>59</v>
      </c>
      <c r="Q103" s="33" t="s">
        <v>103</v>
      </c>
      <c r="R103" s="33" t="s">
        <v>103</v>
      </c>
      <c r="S103" s="9" t="s">
        <v>228</v>
      </c>
      <c r="T103" s="3">
        <v>0</v>
      </c>
      <c r="U103" s="3">
        <v>10</v>
      </c>
      <c r="V103" s="3">
        <f t="shared" ref="V103:V110" si="51">U103-T103</f>
        <v>10</v>
      </c>
      <c r="W103" s="3">
        <f>V103</f>
        <v>10</v>
      </c>
      <c r="X103" s="31">
        <v>1.1281472202127847</v>
      </c>
      <c r="Y103" s="81">
        <v>-26.293127999999996</v>
      </c>
      <c r="AA103" s="80">
        <v>0.18087030550690797</v>
      </c>
      <c r="AC103" s="80">
        <v>2.1447557890640203</v>
      </c>
      <c r="AE103" s="78">
        <f t="shared" si="34"/>
        <v>11.857976261239331</v>
      </c>
      <c r="AF103" s="17">
        <v>4.47</v>
      </c>
      <c r="AG103" s="17">
        <f>X103*AC103*V103</f>
        <v>24.196002814678522</v>
      </c>
      <c r="AH103" s="17">
        <f>AG103</f>
        <v>24.196002814678522</v>
      </c>
    </row>
    <row r="104" spans="1:34" x14ac:dyDescent="0.2">
      <c r="A104" s="102" t="s">
        <v>207</v>
      </c>
      <c r="B104" s="9" t="s">
        <v>236</v>
      </c>
      <c r="C104" s="9" t="s">
        <v>228</v>
      </c>
      <c r="D104" s="3">
        <v>10</v>
      </c>
      <c r="E104" s="3">
        <v>20</v>
      </c>
      <c r="F104" s="10">
        <v>27</v>
      </c>
      <c r="G104" s="3">
        <v>-117.085138</v>
      </c>
      <c r="H104" s="3">
        <v>46.779069999999997</v>
      </c>
      <c r="I104" s="3">
        <v>493500.7023</v>
      </c>
      <c r="J104" s="3">
        <v>5180616.9550000001</v>
      </c>
      <c r="K104" s="11" t="s">
        <v>58</v>
      </c>
      <c r="L104" s="12">
        <v>2</v>
      </c>
      <c r="M104" s="12" t="s">
        <v>59</v>
      </c>
      <c r="N104" s="13" t="s">
        <v>227</v>
      </c>
      <c r="O104" s="12">
        <v>10</v>
      </c>
      <c r="P104" s="12" t="s">
        <v>59</v>
      </c>
      <c r="Q104" s="33" t="s">
        <v>31</v>
      </c>
      <c r="R104" s="33" t="s">
        <v>31</v>
      </c>
      <c r="S104" s="9" t="s">
        <v>228</v>
      </c>
      <c r="T104" s="3">
        <v>10</v>
      </c>
      <c r="U104" s="3">
        <v>20</v>
      </c>
      <c r="V104" s="3">
        <f t="shared" si="51"/>
        <v>10</v>
      </c>
      <c r="W104" s="3">
        <f>W103+V104</f>
        <v>20</v>
      </c>
      <c r="X104" s="31">
        <v>1.2732678158688711</v>
      </c>
      <c r="Y104" s="78">
        <v>-25.961074200000006</v>
      </c>
      <c r="AA104" s="79">
        <v>0.13989009385790013</v>
      </c>
      <c r="AC104" s="79">
        <v>1.6191158877595684</v>
      </c>
      <c r="AE104" s="78">
        <f t="shared" si="34"/>
        <v>11.574199738576633</v>
      </c>
      <c r="AF104" s="17">
        <v>4.82</v>
      </c>
      <c r="AG104" s="17">
        <f t="shared" ref="AG104:AG109" si="52">X104*AC104*V104</f>
        <v>20.615681500462138</v>
      </c>
      <c r="AH104" s="17">
        <f>AH103+AG104</f>
        <v>44.81168431514066</v>
      </c>
    </row>
    <row r="105" spans="1:34" x14ac:dyDescent="0.2">
      <c r="A105" s="102" t="s">
        <v>207</v>
      </c>
      <c r="B105" s="9" t="s">
        <v>237</v>
      </c>
      <c r="C105" s="9" t="s">
        <v>228</v>
      </c>
      <c r="D105" s="3">
        <v>20</v>
      </c>
      <c r="E105" s="3">
        <v>30</v>
      </c>
      <c r="F105" s="10">
        <v>27</v>
      </c>
      <c r="G105" s="3">
        <v>-117.085138</v>
      </c>
      <c r="H105" s="3">
        <v>46.779069999999997</v>
      </c>
      <c r="I105" s="3">
        <v>493500.7023</v>
      </c>
      <c r="J105" s="3">
        <v>5180616.9550000001</v>
      </c>
      <c r="K105" s="11" t="s">
        <v>58</v>
      </c>
      <c r="L105" s="12">
        <v>2</v>
      </c>
      <c r="M105" s="12" t="s">
        <v>59</v>
      </c>
      <c r="N105" s="13" t="s">
        <v>227</v>
      </c>
      <c r="O105" s="12">
        <v>10</v>
      </c>
      <c r="P105" s="12" t="s">
        <v>59</v>
      </c>
      <c r="Q105" s="33" t="s">
        <v>238</v>
      </c>
      <c r="R105" s="33" t="s">
        <v>238</v>
      </c>
      <c r="S105" s="9" t="s">
        <v>228</v>
      </c>
      <c r="T105" s="3">
        <v>20</v>
      </c>
      <c r="U105" s="3">
        <v>30</v>
      </c>
      <c r="V105" s="3">
        <f t="shared" si="51"/>
        <v>10</v>
      </c>
      <c r="W105" s="3">
        <f t="shared" ref="W105:W110" si="53">W104+V105</f>
        <v>30</v>
      </c>
      <c r="X105" s="31">
        <v>1.3155248160629534</v>
      </c>
      <c r="Y105" s="81">
        <v>-25.482401599999996</v>
      </c>
      <c r="AA105" s="80">
        <v>9.3912961300382736E-2</v>
      </c>
      <c r="AC105" s="80">
        <v>0.87393989509993864</v>
      </c>
      <c r="AE105" s="78">
        <f t="shared" si="34"/>
        <v>9.3058496186125161</v>
      </c>
      <c r="AF105" s="17">
        <v>5.43</v>
      </c>
      <c r="AG105" s="17">
        <f t="shared" si="52"/>
        <v>11.496896197514236</v>
      </c>
      <c r="AH105" s="17">
        <f t="shared" ref="AH105:AH107" si="54">AH104+AG105</f>
        <v>56.308580512654899</v>
      </c>
    </row>
    <row r="106" spans="1:34" x14ac:dyDescent="0.2">
      <c r="A106" s="102" t="s">
        <v>207</v>
      </c>
      <c r="B106" s="9" t="s">
        <v>240</v>
      </c>
      <c r="C106" s="9" t="s">
        <v>228</v>
      </c>
      <c r="D106" s="3">
        <v>30</v>
      </c>
      <c r="E106" s="3">
        <v>41</v>
      </c>
      <c r="F106" s="10">
        <v>27</v>
      </c>
      <c r="G106" s="3">
        <v>-117.085138</v>
      </c>
      <c r="H106" s="3">
        <v>46.779069999999997</v>
      </c>
      <c r="I106" s="3">
        <v>493500.7023</v>
      </c>
      <c r="J106" s="3">
        <v>5180616.9550000001</v>
      </c>
      <c r="K106" s="11" t="s">
        <v>58</v>
      </c>
      <c r="L106" s="12">
        <v>2</v>
      </c>
      <c r="M106" s="12" t="s">
        <v>59</v>
      </c>
      <c r="N106" s="13" t="s">
        <v>227</v>
      </c>
      <c r="O106" s="12">
        <v>10</v>
      </c>
      <c r="P106" s="12" t="s">
        <v>59</v>
      </c>
      <c r="Q106" s="12" t="s">
        <v>64</v>
      </c>
      <c r="R106" s="12" t="s">
        <v>64</v>
      </c>
      <c r="S106" s="9" t="s">
        <v>228</v>
      </c>
      <c r="T106" s="3">
        <v>30</v>
      </c>
      <c r="U106" s="3">
        <v>41</v>
      </c>
      <c r="V106" s="3">
        <f t="shared" si="51"/>
        <v>11</v>
      </c>
      <c r="W106" s="3">
        <f t="shared" si="53"/>
        <v>41</v>
      </c>
      <c r="X106" s="36">
        <v>1.3676646511375692</v>
      </c>
      <c r="Y106" s="86">
        <v>-24.90464999999999</v>
      </c>
      <c r="AA106" s="98">
        <v>5.874549258781106E-2</v>
      </c>
      <c r="AC106" s="98">
        <v>0.59057116146552102</v>
      </c>
      <c r="AE106" s="78">
        <f t="shared" si="34"/>
        <v>10.05304637769021</v>
      </c>
      <c r="AF106" s="17">
        <v>6.15</v>
      </c>
      <c r="AG106" s="17">
        <f t="shared" si="52"/>
        <v>8.8847363166941591</v>
      </c>
      <c r="AH106" s="17">
        <f t="shared" si="54"/>
        <v>65.193316829349058</v>
      </c>
    </row>
    <row r="107" spans="1:34" x14ac:dyDescent="0.2">
      <c r="A107" s="102" t="s">
        <v>207</v>
      </c>
      <c r="B107" s="9" t="s">
        <v>230</v>
      </c>
      <c r="C107" s="9" t="s">
        <v>228</v>
      </c>
      <c r="D107" s="3">
        <v>41</v>
      </c>
      <c r="E107" s="3">
        <v>62</v>
      </c>
      <c r="F107" s="10">
        <v>27</v>
      </c>
      <c r="G107" s="3">
        <v>-117.085138</v>
      </c>
      <c r="H107" s="3">
        <v>46.779069999999997</v>
      </c>
      <c r="I107" s="3">
        <v>493500.7023</v>
      </c>
      <c r="J107" s="3">
        <v>5180616.9550000001</v>
      </c>
      <c r="K107" s="11" t="s">
        <v>58</v>
      </c>
      <c r="L107" s="12">
        <v>2</v>
      </c>
      <c r="M107" s="12" t="s">
        <v>59</v>
      </c>
      <c r="N107" s="13" t="s">
        <v>227</v>
      </c>
      <c r="O107" s="12">
        <v>10</v>
      </c>
      <c r="P107" s="12" t="s">
        <v>59</v>
      </c>
      <c r="Q107" s="12" t="s">
        <v>66</v>
      </c>
      <c r="R107" s="12" t="s">
        <v>67</v>
      </c>
      <c r="S107" s="9" t="s">
        <v>228</v>
      </c>
      <c r="T107" s="3">
        <v>41</v>
      </c>
      <c r="U107" s="3">
        <v>62</v>
      </c>
      <c r="V107" s="3">
        <f t="shared" si="51"/>
        <v>21</v>
      </c>
      <c r="W107" s="3">
        <f t="shared" si="53"/>
        <v>62</v>
      </c>
      <c r="X107" s="36">
        <v>1.3680930487653769</v>
      </c>
      <c r="Y107" s="86">
        <v>-24.595814399999995</v>
      </c>
      <c r="AA107" s="98">
        <v>5.0889535824033633E-2</v>
      </c>
      <c r="AC107" s="98">
        <v>0.45455765809477605</v>
      </c>
      <c r="AE107" s="78">
        <f t="shared" si="34"/>
        <v>8.9322421738439566</v>
      </c>
      <c r="AF107" s="17">
        <v>6.57</v>
      </c>
      <c r="AG107" s="17">
        <f t="shared" si="52"/>
        <v>13.059420618353171</v>
      </c>
      <c r="AH107" s="17">
        <f t="shared" si="54"/>
        <v>78.252737447702231</v>
      </c>
    </row>
    <row r="108" spans="1:34" x14ac:dyDescent="0.2">
      <c r="A108" s="102" t="s">
        <v>207</v>
      </c>
      <c r="B108" s="9" t="s">
        <v>231</v>
      </c>
      <c r="C108" s="9" t="s">
        <v>228</v>
      </c>
      <c r="D108" s="3">
        <v>62</v>
      </c>
      <c r="E108" s="3">
        <v>96</v>
      </c>
      <c r="F108" s="10">
        <v>27</v>
      </c>
      <c r="G108" s="3">
        <v>-117.085138</v>
      </c>
      <c r="H108" s="3">
        <v>46.779069999999997</v>
      </c>
      <c r="I108" s="3">
        <v>493500.7023</v>
      </c>
      <c r="J108" s="3">
        <v>5180616.9550000001</v>
      </c>
      <c r="K108" s="11" t="s">
        <v>58</v>
      </c>
      <c r="L108" s="12">
        <v>2</v>
      </c>
      <c r="M108" s="12" t="s">
        <v>59</v>
      </c>
      <c r="N108" s="13" t="s">
        <v>227</v>
      </c>
      <c r="O108" s="12">
        <v>10</v>
      </c>
      <c r="P108" s="12" t="s">
        <v>59</v>
      </c>
      <c r="Q108" s="12" t="s">
        <v>66</v>
      </c>
      <c r="R108" s="12" t="s">
        <v>69</v>
      </c>
      <c r="S108" s="9" t="s">
        <v>228</v>
      </c>
      <c r="T108" s="3">
        <v>62</v>
      </c>
      <c r="U108" s="3">
        <v>96</v>
      </c>
      <c r="V108" s="3">
        <f t="shared" si="51"/>
        <v>34</v>
      </c>
      <c r="W108" s="3">
        <f t="shared" si="53"/>
        <v>96</v>
      </c>
      <c r="X108" s="36">
        <v>1.3438938071555535</v>
      </c>
      <c r="Y108" s="86">
        <v>-24.504540799999994</v>
      </c>
      <c r="AA108" s="98">
        <v>3.9250857935600063E-2</v>
      </c>
      <c r="AC108" s="98">
        <v>0.3267936330226105</v>
      </c>
      <c r="AE108" s="78">
        <f t="shared" si="34"/>
        <v>8.3257704470763318</v>
      </c>
      <c r="AF108" s="17">
        <v>6.84</v>
      </c>
      <c r="AG108" s="17">
        <f t="shared" si="52"/>
        <v>14.931981947656329</v>
      </c>
      <c r="AH108" s="17">
        <f>AH107+AG108</f>
        <v>93.184719395358556</v>
      </c>
    </row>
    <row r="109" spans="1:34" x14ac:dyDescent="0.2">
      <c r="A109" s="102" t="s">
        <v>207</v>
      </c>
      <c r="B109" s="9" t="s">
        <v>232</v>
      </c>
      <c r="C109" s="9" t="s">
        <v>228</v>
      </c>
      <c r="D109" s="3">
        <v>96</v>
      </c>
      <c r="E109" s="3">
        <v>128</v>
      </c>
      <c r="F109" s="10">
        <v>27</v>
      </c>
      <c r="G109" s="3">
        <v>-117.085138</v>
      </c>
      <c r="H109" s="3">
        <v>46.779069999999997</v>
      </c>
      <c r="I109" s="3">
        <v>493500.7023</v>
      </c>
      <c r="J109" s="3">
        <v>5180616.9550000001</v>
      </c>
      <c r="K109" s="11" t="s">
        <v>58</v>
      </c>
      <c r="L109" s="12">
        <v>2</v>
      </c>
      <c r="M109" s="12" t="s">
        <v>59</v>
      </c>
      <c r="N109" s="13" t="s">
        <v>227</v>
      </c>
      <c r="O109" s="12">
        <v>10</v>
      </c>
      <c r="P109" s="12" t="s">
        <v>59</v>
      </c>
      <c r="Q109" s="12" t="s">
        <v>66</v>
      </c>
      <c r="R109" s="12" t="s">
        <v>200</v>
      </c>
      <c r="S109" s="9" t="s">
        <v>228</v>
      </c>
      <c r="T109" s="3">
        <v>96</v>
      </c>
      <c r="U109" s="3">
        <v>128</v>
      </c>
      <c r="V109" s="3">
        <f t="shared" si="51"/>
        <v>32</v>
      </c>
      <c r="W109" s="3">
        <f t="shared" si="53"/>
        <v>128</v>
      </c>
      <c r="X109" s="36">
        <v>1.2656661205965569</v>
      </c>
      <c r="Y109" s="86">
        <v>-22.143873599999999</v>
      </c>
      <c r="AA109" s="98">
        <v>3.6597660975937626E-2</v>
      </c>
      <c r="AC109" s="98">
        <v>0.32619841376529096</v>
      </c>
      <c r="AE109" s="78">
        <f t="shared" si="34"/>
        <v>8.9130945821854883</v>
      </c>
      <c r="AF109" s="17">
        <v>7.09</v>
      </c>
      <c r="AG109" s="17">
        <f t="shared" si="52"/>
        <v>13.211464988642122</v>
      </c>
      <c r="AH109" s="17">
        <f>AH108+AG109</f>
        <v>106.39618438400068</v>
      </c>
    </row>
    <row r="110" spans="1:34" x14ac:dyDescent="0.2">
      <c r="A110" s="102" t="s">
        <v>207</v>
      </c>
      <c r="B110" s="9" t="s">
        <v>233</v>
      </c>
      <c r="C110" s="9" t="s">
        <v>228</v>
      </c>
      <c r="D110" s="3">
        <v>128</v>
      </c>
      <c r="E110" s="3">
        <v>153</v>
      </c>
      <c r="F110" s="10">
        <v>27</v>
      </c>
      <c r="G110" s="3">
        <v>-117.085138</v>
      </c>
      <c r="H110" s="3">
        <v>46.779069999999997</v>
      </c>
      <c r="I110" s="3">
        <v>493500.7023</v>
      </c>
      <c r="J110" s="3">
        <v>5180616.9550000001</v>
      </c>
      <c r="K110" s="11" t="s">
        <v>58</v>
      </c>
      <c r="L110" s="12">
        <v>2</v>
      </c>
      <c r="M110" s="12" t="s">
        <v>59</v>
      </c>
      <c r="N110" s="13" t="s">
        <v>227</v>
      </c>
      <c r="O110" s="12">
        <v>10</v>
      </c>
      <c r="P110" s="12" t="s">
        <v>59</v>
      </c>
      <c r="Q110" s="12" t="s">
        <v>234</v>
      </c>
      <c r="R110" s="12" t="s">
        <v>234</v>
      </c>
      <c r="S110" s="9" t="s">
        <v>228</v>
      </c>
      <c r="T110" s="3">
        <v>128</v>
      </c>
      <c r="U110" s="3">
        <v>153</v>
      </c>
      <c r="V110" s="3">
        <f t="shared" si="51"/>
        <v>25</v>
      </c>
      <c r="W110" s="3">
        <f t="shared" si="53"/>
        <v>153</v>
      </c>
      <c r="X110" s="36">
        <v>1.2032820471343255</v>
      </c>
      <c r="Y110" s="86">
        <v>-13.685507599999998</v>
      </c>
      <c r="Z110" s="50">
        <v>-24.095023499999996</v>
      </c>
      <c r="AA110" s="98">
        <v>3.083956024109985E-2</v>
      </c>
      <c r="AB110" s="51">
        <v>2.6813232830820769E-2</v>
      </c>
      <c r="AC110" s="98">
        <v>0.79539607648373489</v>
      </c>
      <c r="AD110" s="51">
        <v>0.20772212511834537</v>
      </c>
      <c r="AE110" s="78">
        <f t="shared" si="34"/>
        <v>25.791420833028329</v>
      </c>
      <c r="AF110" s="17">
        <v>7.6</v>
      </c>
      <c r="AG110" s="17">
        <f>X110*AD110*V110</f>
        <v>6.2487075986873784</v>
      </c>
      <c r="AH110" s="17">
        <f>AH109+AG110</f>
        <v>112.64489198268805</v>
      </c>
    </row>
    <row r="112" spans="1:34" x14ac:dyDescent="0.2">
      <c r="A112" s="102" t="s">
        <v>208</v>
      </c>
      <c r="B112" s="9" t="s">
        <v>251</v>
      </c>
      <c r="C112" s="9" t="s">
        <v>243</v>
      </c>
      <c r="D112" s="3">
        <v>0</v>
      </c>
      <c r="E112" s="3">
        <v>10</v>
      </c>
      <c r="F112" s="10">
        <v>29</v>
      </c>
      <c r="G112" s="3">
        <v>-117.08430199999999</v>
      </c>
      <c r="H112" s="3">
        <v>46.779007</v>
      </c>
      <c r="I112" s="3">
        <v>493564.51370000001</v>
      </c>
      <c r="J112" s="3">
        <v>5180609.8859999999</v>
      </c>
      <c r="K112" s="11" t="s">
        <v>175</v>
      </c>
      <c r="L112" s="12">
        <v>3</v>
      </c>
      <c r="M112" s="12" t="s">
        <v>59</v>
      </c>
      <c r="N112" s="13" t="s">
        <v>242</v>
      </c>
      <c r="O112" s="12">
        <v>12</v>
      </c>
      <c r="P112" s="12" t="s">
        <v>59</v>
      </c>
      <c r="Q112" s="33" t="s">
        <v>31</v>
      </c>
      <c r="R112" s="33" t="s">
        <v>31</v>
      </c>
      <c r="S112" s="9" t="s">
        <v>243</v>
      </c>
      <c r="T112" s="26">
        <v>0</v>
      </c>
      <c r="U112" s="26">
        <v>10</v>
      </c>
      <c r="V112" s="3">
        <f t="shared" ref="V112:V119" si="55">U112-T112</f>
        <v>10</v>
      </c>
      <c r="W112" s="3">
        <f>V112</f>
        <v>10</v>
      </c>
      <c r="X112" s="31">
        <v>1.1779910722162432</v>
      </c>
      <c r="Y112" s="81">
        <v>-26.462765600000004</v>
      </c>
      <c r="AA112" s="80">
        <v>0.16442457124465493</v>
      </c>
      <c r="AC112" s="80">
        <v>2.0837284472849325</v>
      </c>
      <c r="AE112" s="78">
        <f t="shared" si="34"/>
        <v>12.67285316003322</v>
      </c>
      <c r="AF112" s="17">
        <v>4.74</v>
      </c>
      <c r="AG112" s="17">
        <f>X112*AC112*V112</f>
        <v>24.54613507824665</v>
      </c>
      <c r="AH112" s="17">
        <f>AG112</f>
        <v>24.54613507824665</v>
      </c>
    </row>
    <row r="113" spans="1:34" x14ac:dyDescent="0.2">
      <c r="A113" s="102" t="s">
        <v>208</v>
      </c>
      <c r="B113" s="9" t="s">
        <v>252</v>
      </c>
      <c r="C113" s="9" t="s">
        <v>243</v>
      </c>
      <c r="D113" s="3">
        <v>10</v>
      </c>
      <c r="E113" s="3">
        <v>20</v>
      </c>
      <c r="F113" s="10">
        <v>29</v>
      </c>
      <c r="G113" s="3">
        <v>-117.08430199999999</v>
      </c>
      <c r="H113" s="3">
        <v>46.779007</v>
      </c>
      <c r="I113" s="3">
        <v>493564.51370000001</v>
      </c>
      <c r="J113" s="3">
        <v>5180609.8859999999</v>
      </c>
      <c r="K113" s="11" t="s">
        <v>175</v>
      </c>
      <c r="L113" s="12">
        <v>3</v>
      </c>
      <c r="M113" s="12" t="s">
        <v>59</v>
      </c>
      <c r="N113" s="13" t="s">
        <v>242</v>
      </c>
      <c r="O113" s="12">
        <v>12</v>
      </c>
      <c r="P113" s="12" t="s">
        <v>59</v>
      </c>
      <c r="Q113" s="33" t="s">
        <v>31</v>
      </c>
      <c r="R113" s="33" t="s">
        <v>31</v>
      </c>
      <c r="S113" s="9" t="s">
        <v>243</v>
      </c>
      <c r="T113" s="26">
        <v>10</v>
      </c>
      <c r="U113" s="26">
        <v>20</v>
      </c>
      <c r="V113" s="3">
        <f t="shared" si="55"/>
        <v>10</v>
      </c>
      <c r="W113" s="3">
        <f>W112+V113</f>
        <v>20</v>
      </c>
      <c r="X113" s="31">
        <v>1.3600755156412654</v>
      </c>
      <c r="Y113" s="78">
        <v>-25.92627860000001</v>
      </c>
      <c r="AA113" s="79">
        <v>0.12295261295215333</v>
      </c>
      <c r="AC113" s="79">
        <v>1.4172018201038745</v>
      </c>
      <c r="AE113" s="78">
        <f t="shared" si="34"/>
        <v>11.526406686902821</v>
      </c>
      <c r="AF113" s="17">
        <v>5.05</v>
      </c>
      <c r="AG113" s="17">
        <f t="shared" ref="AG113:AG116" si="56">X113*AC113*V113</f>
        <v>19.27501496245517</v>
      </c>
      <c r="AH113" s="17">
        <f>AH112+AG113</f>
        <v>43.821150040701824</v>
      </c>
    </row>
    <row r="114" spans="1:34" x14ac:dyDescent="0.2">
      <c r="A114" s="102" t="s">
        <v>208</v>
      </c>
      <c r="B114" s="9" t="s">
        <v>253</v>
      </c>
      <c r="C114" s="9" t="s">
        <v>243</v>
      </c>
      <c r="D114" s="3">
        <v>20</v>
      </c>
      <c r="E114" s="3">
        <v>30</v>
      </c>
      <c r="F114" s="10">
        <v>29</v>
      </c>
      <c r="G114" s="3">
        <v>-117.08430199999999</v>
      </c>
      <c r="H114" s="3">
        <v>46.779007</v>
      </c>
      <c r="I114" s="3">
        <v>493564.51370000001</v>
      </c>
      <c r="J114" s="3">
        <v>5180609.8859999999</v>
      </c>
      <c r="K114" s="11" t="s">
        <v>175</v>
      </c>
      <c r="L114" s="12">
        <v>3</v>
      </c>
      <c r="M114" s="12" t="s">
        <v>59</v>
      </c>
      <c r="N114" s="13" t="s">
        <v>242</v>
      </c>
      <c r="O114" s="12">
        <v>12</v>
      </c>
      <c r="P114" s="12" t="s">
        <v>59</v>
      </c>
      <c r="Q114" s="33" t="s">
        <v>223</v>
      </c>
      <c r="R114" s="33" t="s">
        <v>223</v>
      </c>
      <c r="S114" s="9" t="s">
        <v>243</v>
      </c>
      <c r="T114" s="26">
        <v>20</v>
      </c>
      <c r="U114" s="26">
        <v>30</v>
      </c>
      <c r="V114" s="3">
        <f t="shared" si="55"/>
        <v>10</v>
      </c>
      <c r="W114" s="3">
        <f t="shared" ref="W114:W119" si="57">W113+V114</f>
        <v>30</v>
      </c>
      <c r="X114" s="31">
        <v>1.3158776928912965</v>
      </c>
      <c r="Y114" s="81">
        <v>-25.070890799999997</v>
      </c>
      <c r="AA114" s="80">
        <v>0.10134386281588448</v>
      </c>
      <c r="AC114" s="80">
        <v>1.0333962093862816</v>
      </c>
      <c r="AE114" s="78">
        <f t="shared" si="34"/>
        <v>10.196929351940083</v>
      </c>
      <c r="AF114" s="17">
        <v>5.93</v>
      </c>
      <c r="AG114" s="17">
        <f t="shared" si="56"/>
        <v>13.598230198498316</v>
      </c>
      <c r="AH114" s="17">
        <f t="shared" ref="AH114:AH116" si="58">AH113+AG114</f>
        <v>57.419380239200137</v>
      </c>
    </row>
    <row r="115" spans="1:34" x14ac:dyDescent="0.2">
      <c r="A115" s="102" t="s">
        <v>208</v>
      </c>
      <c r="B115" s="9" t="s">
        <v>255</v>
      </c>
      <c r="C115" s="9" t="s">
        <v>243</v>
      </c>
      <c r="D115" s="3">
        <v>30</v>
      </c>
      <c r="E115" s="3">
        <v>50</v>
      </c>
      <c r="F115" s="10">
        <v>29</v>
      </c>
      <c r="G115" s="3">
        <v>-117.08430199999999</v>
      </c>
      <c r="H115" s="3">
        <v>46.779007</v>
      </c>
      <c r="I115" s="3">
        <v>493564.51370000001</v>
      </c>
      <c r="J115" s="3">
        <v>5180609.8859999999</v>
      </c>
      <c r="K115" s="11" t="s">
        <v>175</v>
      </c>
      <c r="L115" s="12">
        <v>3</v>
      </c>
      <c r="M115" s="12" t="s">
        <v>59</v>
      </c>
      <c r="N115" s="13" t="s">
        <v>242</v>
      </c>
      <c r="O115" s="12">
        <v>12</v>
      </c>
      <c r="P115" s="12" t="s">
        <v>59</v>
      </c>
      <c r="Q115" s="12" t="s">
        <v>35</v>
      </c>
      <c r="R115" s="12" t="s">
        <v>35</v>
      </c>
      <c r="S115" s="9" t="s">
        <v>243</v>
      </c>
      <c r="T115" s="26">
        <v>30</v>
      </c>
      <c r="U115" s="26">
        <v>50</v>
      </c>
      <c r="V115" s="3">
        <f t="shared" si="55"/>
        <v>20</v>
      </c>
      <c r="W115" s="3">
        <f t="shared" si="57"/>
        <v>50</v>
      </c>
      <c r="X115" s="36">
        <v>1.3070777329706602</v>
      </c>
      <c r="Y115" s="86">
        <v>-25.097349999999992</v>
      </c>
      <c r="AA115" s="98">
        <v>8.046193497224427E-2</v>
      </c>
      <c r="AC115" s="98">
        <v>0.85806899286280747</v>
      </c>
      <c r="AE115" s="78">
        <f t="shared" si="34"/>
        <v>10.664284834298385</v>
      </c>
      <c r="AF115" s="17">
        <v>6.33</v>
      </c>
      <c r="AG115" s="17">
        <f t="shared" si="56"/>
        <v>22.431257478470719</v>
      </c>
      <c r="AH115" s="17">
        <f t="shared" si="58"/>
        <v>79.85063771767085</v>
      </c>
    </row>
    <row r="116" spans="1:34" x14ac:dyDescent="0.2">
      <c r="A116" s="102" t="s">
        <v>208</v>
      </c>
      <c r="B116" s="9" t="s">
        <v>245</v>
      </c>
      <c r="C116" s="9" t="s">
        <v>243</v>
      </c>
      <c r="D116" s="3">
        <v>50</v>
      </c>
      <c r="E116" s="3">
        <v>68</v>
      </c>
      <c r="F116" s="10">
        <v>29</v>
      </c>
      <c r="G116" s="3">
        <v>-117.08430199999999</v>
      </c>
      <c r="H116" s="3">
        <v>46.779007</v>
      </c>
      <c r="I116" s="3">
        <v>493564.51370000001</v>
      </c>
      <c r="J116" s="3">
        <v>5180609.8859999999</v>
      </c>
      <c r="K116" s="11" t="s">
        <v>175</v>
      </c>
      <c r="L116" s="12">
        <v>3</v>
      </c>
      <c r="M116" s="12" t="s">
        <v>59</v>
      </c>
      <c r="N116" s="13" t="s">
        <v>242</v>
      </c>
      <c r="O116" s="12">
        <v>12</v>
      </c>
      <c r="P116" s="12" t="s">
        <v>59</v>
      </c>
      <c r="Q116" s="12" t="s">
        <v>66</v>
      </c>
      <c r="R116" s="12" t="s">
        <v>67</v>
      </c>
      <c r="S116" s="9" t="s">
        <v>243</v>
      </c>
      <c r="T116" s="26">
        <v>50</v>
      </c>
      <c r="U116" s="26">
        <v>68</v>
      </c>
      <c r="V116" s="3">
        <f t="shared" si="55"/>
        <v>18</v>
      </c>
      <c r="W116" s="3">
        <f t="shared" si="57"/>
        <v>68</v>
      </c>
      <c r="X116" s="36">
        <v>1.4408219631123058</v>
      </c>
      <c r="Y116" s="86">
        <v>-24.813424999999995</v>
      </c>
      <c r="AA116" s="98">
        <v>6.1503548838781327E-2</v>
      </c>
      <c r="AC116" s="98">
        <v>0.58697503741972867</v>
      </c>
      <c r="AE116" s="78">
        <f t="shared" si="34"/>
        <v>9.5437588318417337</v>
      </c>
      <c r="AF116" s="17">
        <v>6.68</v>
      </c>
      <c r="AG116" s="17">
        <f t="shared" si="56"/>
        <v>15.223077462834228</v>
      </c>
      <c r="AH116" s="17">
        <f t="shared" si="58"/>
        <v>95.073715180505076</v>
      </c>
    </row>
    <row r="117" spans="1:34" x14ac:dyDescent="0.2">
      <c r="A117" s="102" t="s">
        <v>208</v>
      </c>
      <c r="B117" s="9" t="s">
        <v>246</v>
      </c>
      <c r="C117" s="9" t="s">
        <v>243</v>
      </c>
      <c r="D117" s="3">
        <v>68</v>
      </c>
      <c r="E117" s="3">
        <v>92</v>
      </c>
      <c r="F117" s="10">
        <v>29</v>
      </c>
      <c r="G117" s="3">
        <v>-117.08430199999999</v>
      </c>
      <c r="H117" s="3">
        <v>46.779007</v>
      </c>
      <c r="I117" s="3">
        <v>493564.51370000001</v>
      </c>
      <c r="J117" s="3">
        <v>5180609.8859999999</v>
      </c>
      <c r="K117" s="11" t="s">
        <v>175</v>
      </c>
      <c r="L117" s="12">
        <v>3</v>
      </c>
      <c r="M117" s="12" t="s">
        <v>59</v>
      </c>
      <c r="N117" s="13" t="s">
        <v>242</v>
      </c>
      <c r="O117" s="12">
        <v>12</v>
      </c>
      <c r="P117" s="12" t="s">
        <v>59</v>
      </c>
      <c r="Q117" s="12" t="s">
        <v>66</v>
      </c>
      <c r="R117" s="12" t="s">
        <v>69</v>
      </c>
      <c r="S117" s="9" t="s">
        <v>243</v>
      </c>
      <c r="T117" s="26">
        <v>68</v>
      </c>
      <c r="U117" s="26">
        <v>92</v>
      </c>
      <c r="V117" s="3">
        <f t="shared" si="55"/>
        <v>24</v>
      </c>
      <c r="W117" s="3">
        <f t="shared" si="57"/>
        <v>92</v>
      </c>
      <c r="X117" s="36">
        <v>1.3632424302216251</v>
      </c>
      <c r="Y117" s="86">
        <v>-19.934637599999995</v>
      </c>
      <c r="Z117" s="50">
        <v>-24.328107899999999</v>
      </c>
      <c r="AA117" s="98">
        <v>4.8692671895979082E-2</v>
      </c>
      <c r="AB117" s="51">
        <v>4.6647156611484386E-2</v>
      </c>
      <c r="AC117" s="98">
        <v>0.58439014910607023</v>
      </c>
      <c r="AD117" s="51">
        <v>0.38735921590358108</v>
      </c>
      <c r="AE117" s="78">
        <f t="shared" si="34"/>
        <v>12.0016036572092</v>
      </c>
      <c r="AF117" s="17">
        <v>7.01</v>
      </c>
      <c r="AG117" s="17">
        <f>X117*AD117*V117</f>
        <v>12.673548452571385</v>
      </c>
      <c r="AH117" s="17">
        <f>AH116+AG117</f>
        <v>107.74726363307646</v>
      </c>
    </row>
    <row r="118" spans="1:34" x14ac:dyDescent="0.2">
      <c r="A118" s="102" t="s">
        <v>208</v>
      </c>
      <c r="B118" s="9" t="s">
        <v>247</v>
      </c>
      <c r="C118" s="9" t="s">
        <v>243</v>
      </c>
      <c r="D118" s="3">
        <v>92</v>
      </c>
      <c r="E118" s="3">
        <v>132</v>
      </c>
      <c r="F118" s="10">
        <v>29</v>
      </c>
      <c r="G118" s="3">
        <v>-117.08430199999999</v>
      </c>
      <c r="H118" s="3">
        <v>46.779007</v>
      </c>
      <c r="I118" s="3">
        <v>493564.51370000001</v>
      </c>
      <c r="J118" s="3">
        <v>5180609.8859999999</v>
      </c>
      <c r="K118" s="11" t="s">
        <v>175</v>
      </c>
      <c r="L118" s="12">
        <v>3</v>
      </c>
      <c r="M118" s="12" t="s">
        <v>59</v>
      </c>
      <c r="N118" s="13" t="s">
        <v>242</v>
      </c>
      <c r="O118" s="12">
        <v>12</v>
      </c>
      <c r="P118" s="12" t="s">
        <v>59</v>
      </c>
      <c r="Q118" s="12" t="s">
        <v>117</v>
      </c>
      <c r="R118" s="42" t="s">
        <v>248</v>
      </c>
      <c r="S118" s="9" t="s">
        <v>243</v>
      </c>
      <c r="T118" s="26">
        <v>92</v>
      </c>
      <c r="U118" s="26">
        <v>132</v>
      </c>
      <c r="V118" s="3">
        <f t="shared" si="55"/>
        <v>40</v>
      </c>
      <c r="W118" s="3">
        <f t="shared" si="57"/>
        <v>132</v>
      </c>
      <c r="X118" s="36">
        <v>1.2540290457447738</v>
      </c>
      <c r="Y118" s="86">
        <v>-12.015615599999997</v>
      </c>
      <c r="Z118" s="53">
        <v>-23.376346599999998</v>
      </c>
      <c r="AA118" s="98">
        <v>3.0600613765892147E-2</v>
      </c>
      <c r="AB118" s="55">
        <v>0.25864052953156819</v>
      </c>
      <c r="AC118" s="98">
        <v>0.89451702469677041</v>
      </c>
      <c r="AD118" s="55">
        <v>1.5768822131704003</v>
      </c>
      <c r="AE118" s="78">
        <f t="shared" si="34"/>
        <v>29.231996179560653</v>
      </c>
      <c r="AF118" s="17">
        <v>7.5</v>
      </c>
      <c r="AG118" s="17">
        <f>X118*AD118*V118</f>
        <v>79.098243881359366</v>
      </c>
      <c r="AH118" s="17">
        <f>AH117+AG118</f>
        <v>186.84550751443584</v>
      </c>
    </row>
    <row r="119" spans="1:34" x14ac:dyDescent="0.2">
      <c r="A119" s="102" t="s">
        <v>208</v>
      </c>
      <c r="B119" s="9" t="s">
        <v>249</v>
      </c>
      <c r="C119" s="9" t="s">
        <v>243</v>
      </c>
      <c r="D119" s="3">
        <v>132</v>
      </c>
      <c r="E119" s="3">
        <v>153</v>
      </c>
      <c r="F119" s="10">
        <v>29</v>
      </c>
      <c r="G119" s="3">
        <v>-117.08430199999999</v>
      </c>
      <c r="H119" s="3">
        <v>46.779007</v>
      </c>
      <c r="I119" s="3">
        <v>493564.51370000001</v>
      </c>
      <c r="J119" s="3">
        <v>5180609.8859999999</v>
      </c>
      <c r="K119" s="11" t="s">
        <v>175</v>
      </c>
      <c r="L119" s="12">
        <v>3</v>
      </c>
      <c r="M119" s="12" t="s">
        <v>59</v>
      </c>
      <c r="N119" s="13" t="s">
        <v>242</v>
      </c>
      <c r="O119" s="12">
        <v>12</v>
      </c>
      <c r="P119" s="12" t="s">
        <v>59</v>
      </c>
      <c r="Q119" s="12" t="s">
        <v>117</v>
      </c>
      <c r="R119" s="42" t="s">
        <v>250</v>
      </c>
      <c r="S119" s="9" t="s">
        <v>243</v>
      </c>
      <c r="T119" s="26">
        <v>132</v>
      </c>
      <c r="U119" s="26">
        <v>153</v>
      </c>
      <c r="V119" s="3">
        <f t="shared" si="55"/>
        <v>21</v>
      </c>
      <c r="W119" s="3">
        <f t="shared" si="57"/>
        <v>153</v>
      </c>
      <c r="X119" s="36">
        <v>1.4629142567438278</v>
      </c>
      <c r="Y119" s="86">
        <v>-12.912352199999999</v>
      </c>
      <c r="Z119" s="50">
        <v>-23.699393399999998</v>
      </c>
      <c r="AA119" s="98">
        <v>3.3209211868225695E-2</v>
      </c>
      <c r="AB119" s="51">
        <v>2.6987856436088867E-2</v>
      </c>
      <c r="AC119" s="98">
        <v>0.77627161255128929</v>
      </c>
      <c r="AD119" s="51">
        <v>0.1801390662948637</v>
      </c>
      <c r="AE119" s="78">
        <f t="shared" si="34"/>
        <v>23.375189258677338</v>
      </c>
      <c r="AF119" s="17">
        <v>7.73</v>
      </c>
      <c r="AG119" s="17">
        <f>X119*AD119*V119</f>
        <v>5.5340881738648307</v>
      </c>
      <c r="AH119" s="17">
        <f>AH118+AG119</f>
        <v>192.37959568830067</v>
      </c>
    </row>
    <row r="120" spans="1:34" x14ac:dyDescent="0.2">
      <c r="AE120" s="78" t="e">
        <f t="shared" si="34"/>
        <v>#DIV/0!</v>
      </c>
    </row>
    <row r="121" spans="1:34" x14ac:dyDescent="0.2">
      <c r="A121" s="102" t="s">
        <v>269</v>
      </c>
      <c r="B121" s="9" t="s">
        <v>264</v>
      </c>
      <c r="C121" s="9" t="s">
        <v>258</v>
      </c>
      <c r="D121" s="3">
        <v>0</v>
      </c>
      <c r="E121" s="3">
        <v>10</v>
      </c>
      <c r="F121" s="10">
        <v>31</v>
      </c>
      <c r="G121" s="3">
        <v>-117.083466</v>
      </c>
      <c r="H121" s="3">
        <v>46.779023000000002</v>
      </c>
      <c r="I121" s="3">
        <v>493628.3346</v>
      </c>
      <c r="J121" s="3">
        <v>5180611.5959999999</v>
      </c>
      <c r="K121" s="11" t="s">
        <v>58</v>
      </c>
      <c r="L121" s="12">
        <v>5</v>
      </c>
      <c r="M121" s="12" t="s">
        <v>59</v>
      </c>
      <c r="N121" s="13" t="s">
        <v>257</v>
      </c>
      <c r="O121" s="12">
        <v>14</v>
      </c>
      <c r="P121" s="12" t="s">
        <v>59</v>
      </c>
      <c r="Q121" s="33" t="s">
        <v>31</v>
      </c>
      <c r="R121" s="33" t="s">
        <v>31</v>
      </c>
      <c r="S121" s="9" t="s">
        <v>258</v>
      </c>
      <c r="T121" s="3">
        <v>0</v>
      </c>
      <c r="U121" s="3">
        <v>10</v>
      </c>
      <c r="V121" s="3">
        <f t="shared" ref="V121:V128" si="59">U121-T121</f>
        <v>10</v>
      </c>
      <c r="W121" s="3">
        <f>V121</f>
        <v>10</v>
      </c>
      <c r="X121" s="31">
        <v>1.2042803959278012</v>
      </c>
      <c r="Y121" s="81">
        <v>-26.545134999999995</v>
      </c>
      <c r="AA121" s="80">
        <v>0.18566157879951303</v>
      </c>
      <c r="AC121" s="80">
        <v>2.3499765895683118</v>
      </c>
      <c r="AE121" s="78">
        <f t="shared" si="34"/>
        <v>12.657312324732183</v>
      </c>
      <c r="AF121" s="17">
        <v>4.79</v>
      </c>
      <c r="AG121" s="17">
        <f>X121*AC121*V121</f>
        <v>28.300307377063906</v>
      </c>
      <c r="AH121" s="17">
        <f>AG121</f>
        <v>28.300307377063906</v>
      </c>
    </row>
    <row r="122" spans="1:34" x14ac:dyDescent="0.2">
      <c r="A122" s="102" t="s">
        <v>269</v>
      </c>
      <c r="B122" s="9" t="s">
        <v>265</v>
      </c>
      <c r="C122" s="9" t="s">
        <v>258</v>
      </c>
      <c r="D122" s="3">
        <v>10</v>
      </c>
      <c r="E122" s="3">
        <v>20</v>
      </c>
      <c r="F122" s="10">
        <v>31</v>
      </c>
      <c r="G122" s="3">
        <v>-117.083466</v>
      </c>
      <c r="H122" s="3">
        <v>46.779023000000002</v>
      </c>
      <c r="I122" s="3">
        <v>493628.3346</v>
      </c>
      <c r="J122" s="3">
        <v>5180611.5959999999</v>
      </c>
      <c r="K122" s="11" t="s">
        <v>58</v>
      </c>
      <c r="L122" s="12">
        <v>5</v>
      </c>
      <c r="M122" s="12" t="s">
        <v>59</v>
      </c>
      <c r="N122" s="13" t="s">
        <v>257</v>
      </c>
      <c r="O122" s="12">
        <v>14</v>
      </c>
      <c r="P122" s="12" t="s">
        <v>59</v>
      </c>
      <c r="Q122" s="33" t="s">
        <v>73</v>
      </c>
      <c r="R122" s="33" t="s">
        <v>73</v>
      </c>
      <c r="S122" s="9" t="s">
        <v>258</v>
      </c>
      <c r="T122" s="3">
        <v>10</v>
      </c>
      <c r="U122" s="3">
        <v>20</v>
      </c>
      <c r="V122" s="3">
        <f t="shared" si="59"/>
        <v>10</v>
      </c>
      <c r="W122" s="3">
        <f>W121+V122</f>
        <v>20</v>
      </c>
      <c r="X122" s="31">
        <v>1.3664272985514405</v>
      </c>
      <c r="Y122" s="78">
        <v>-25.739524199999998</v>
      </c>
      <c r="AA122" s="79">
        <v>0.14320884816511636</v>
      </c>
      <c r="AC122" s="79">
        <v>1.6799912073673005</v>
      </c>
      <c r="AE122" s="78">
        <f t="shared" si="34"/>
        <v>11.731057325664061</v>
      </c>
      <c r="AF122" s="17">
        <v>5.1100000000000003</v>
      </c>
      <c r="AG122" s="17">
        <f t="shared" ref="AG122:AG128" si="60">X122*AC122*V122</f>
        <v>22.955858470730735</v>
      </c>
      <c r="AH122" s="17">
        <f>AH121+AG122</f>
        <v>51.256165847794641</v>
      </c>
    </row>
    <row r="123" spans="1:34" x14ac:dyDescent="0.2">
      <c r="A123" s="102" t="s">
        <v>269</v>
      </c>
      <c r="B123" s="9" t="s">
        <v>266</v>
      </c>
      <c r="C123" s="9" t="s">
        <v>258</v>
      </c>
      <c r="D123" s="3">
        <v>20</v>
      </c>
      <c r="E123" s="3">
        <v>30</v>
      </c>
      <c r="F123" s="10">
        <v>31</v>
      </c>
      <c r="G123" s="3">
        <v>-117.083466</v>
      </c>
      <c r="H123" s="3">
        <v>46.779023000000002</v>
      </c>
      <c r="I123" s="3">
        <v>493628.3346</v>
      </c>
      <c r="J123" s="3">
        <v>5180611.5959999999</v>
      </c>
      <c r="K123" s="11" t="s">
        <v>58</v>
      </c>
      <c r="L123" s="12">
        <v>5</v>
      </c>
      <c r="M123" s="12" t="s">
        <v>59</v>
      </c>
      <c r="N123" s="13" t="s">
        <v>257</v>
      </c>
      <c r="O123" s="12">
        <v>14</v>
      </c>
      <c r="P123" s="12" t="s">
        <v>59</v>
      </c>
      <c r="Q123" s="33" t="s">
        <v>29</v>
      </c>
      <c r="R123" s="33" t="s">
        <v>29</v>
      </c>
      <c r="S123" s="9" t="s">
        <v>258</v>
      </c>
      <c r="T123" s="3">
        <v>20</v>
      </c>
      <c r="U123" s="3">
        <v>30</v>
      </c>
      <c r="V123" s="3">
        <f t="shared" si="59"/>
        <v>10</v>
      </c>
      <c r="W123" s="3">
        <f t="shared" ref="W123:W128" si="61">W122+V123</f>
        <v>30</v>
      </c>
      <c r="X123" s="31">
        <v>1.3754256576741888</v>
      </c>
      <c r="Y123" s="81">
        <v>-25.270361599999998</v>
      </c>
      <c r="AA123" s="80">
        <v>9.5863615133115379E-2</v>
      </c>
      <c r="AC123" s="80">
        <v>1.0099635684259691</v>
      </c>
      <c r="AE123" s="78">
        <f t="shared" si="34"/>
        <v>10.535421254701719</v>
      </c>
      <c r="AF123" s="17">
        <v>5.99</v>
      </c>
      <c r="AG123" s="17">
        <f t="shared" si="60"/>
        <v>13.891298053292591</v>
      </c>
      <c r="AH123" s="17">
        <f t="shared" ref="AH123:AH128" si="62">AH122+AG123</f>
        <v>65.147463901087235</v>
      </c>
    </row>
    <row r="124" spans="1:34" x14ac:dyDescent="0.2">
      <c r="A124" s="102" t="s">
        <v>269</v>
      </c>
      <c r="B124" s="9" t="s">
        <v>268</v>
      </c>
      <c r="C124" s="9" t="s">
        <v>258</v>
      </c>
      <c r="D124" s="3">
        <v>30</v>
      </c>
      <c r="E124" s="3">
        <v>40</v>
      </c>
      <c r="F124" s="10">
        <v>31</v>
      </c>
      <c r="G124" s="3">
        <v>-117.083466</v>
      </c>
      <c r="H124" s="3">
        <v>46.779023000000002</v>
      </c>
      <c r="I124" s="3">
        <v>493628.3346</v>
      </c>
      <c r="J124" s="3">
        <v>5180611.5959999999</v>
      </c>
      <c r="K124" s="11" t="s">
        <v>58</v>
      </c>
      <c r="L124" s="12">
        <v>5</v>
      </c>
      <c r="M124" s="12" t="s">
        <v>59</v>
      </c>
      <c r="N124" s="13" t="s">
        <v>257</v>
      </c>
      <c r="O124" s="12">
        <v>14</v>
      </c>
      <c r="P124" s="12" t="s">
        <v>59</v>
      </c>
      <c r="Q124" s="12" t="s">
        <v>29</v>
      </c>
      <c r="R124" s="12" t="s">
        <v>149</v>
      </c>
      <c r="S124" s="9" t="s">
        <v>258</v>
      </c>
      <c r="T124" s="3">
        <v>30</v>
      </c>
      <c r="U124" s="3">
        <v>40</v>
      </c>
      <c r="V124" s="3">
        <f t="shared" si="59"/>
        <v>10</v>
      </c>
      <c r="W124" s="3">
        <f t="shared" si="61"/>
        <v>40</v>
      </c>
      <c r="X124" s="36">
        <v>1.3967504120304355</v>
      </c>
      <c r="Y124" s="86">
        <v>-25.491974999999989</v>
      </c>
      <c r="AA124" s="98">
        <v>0.10964248107105251</v>
      </c>
      <c r="AC124" s="98">
        <v>1.2390151933009077</v>
      </c>
      <c r="AE124" s="78">
        <f t="shared" si="34"/>
        <v>11.300503064117809</v>
      </c>
      <c r="AF124" s="17">
        <v>5.91</v>
      </c>
      <c r="AG124" s="17">
        <f t="shared" si="60"/>
        <v>17.305949817550125</v>
      </c>
      <c r="AH124" s="17">
        <f t="shared" si="62"/>
        <v>82.453413718637364</v>
      </c>
    </row>
    <row r="125" spans="1:34" x14ac:dyDescent="0.2">
      <c r="A125" s="102" t="s">
        <v>269</v>
      </c>
      <c r="B125" s="9" t="s">
        <v>260</v>
      </c>
      <c r="C125" s="9" t="s">
        <v>258</v>
      </c>
      <c r="D125" s="3">
        <v>40</v>
      </c>
      <c r="E125" s="3">
        <v>57</v>
      </c>
      <c r="F125" s="10">
        <v>31</v>
      </c>
      <c r="G125" s="3">
        <v>-117.083466</v>
      </c>
      <c r="H125" s="3">
        <v>46.779023000000002</v>
      </c>
      <c r="I125" s="3">
        <v>493628.3346</v>
      </c>
      <c r="J125" s="3">
        <v>5180611.5959999999</v>
      </c>
      <c r="K125" s="11" t="s">
        <v>58</v>
      </c>
      <c r="L125" s="12">
        <v>5</v>
      </c>
      <c r="M125" s="12" t="s">
        <v>59</v>
      </c>
      <c r="N125" s="13" t="s">
        <v>257</v>
      </c>
      <c r="O125" s="12">
        <v>14</v>
      </c>
      <c r="P125" s="12" t="s">
        <v>59</v>
      </c>
      <c r="Q125" s="12" t="s">
        <v>29</v>
      </c>
      <c r="R125" s="12" t="s">
        <v>151</v>
      </c>
      <c r="S125" s="9" t="s">
        <v>258</v>
      </c>
      <c r="T125" s="3">
        <v>40</v>
      </c>
      <c r="U125" s="3">
        <v>57</v>
      </c>
      <c r="V125" s="3">
        <f t="shared" si="59"/>
        <v>17</v>
      </c>
      <c r="W125" s="3">
        <f t="shared" si="61"/>
        <v>57</v>
      </c>
      <c r="X125" s="36">
        <v>1.4297614097244347</v>
      </c>
      <c r="Y125" s="86">
        <v>-25.104524999999995</v>
      </c>
      <c r="AA125" s="98">
        <v>6.1048395013252189E-2</v>
      </c>
      <c r="AC125" s="98">
        <v>0.60154314322175317</v>
      </c>
      <c r="AE125" s="78">
        <f t="shared" si="34"/>
        <v>9.8535455861070904</v>
      </c>
      <c r="AF125" s="17">
        <v>7.5</v>
      </c>
      <c r="AG125" s="17">
        <f t="shared" si="60"/>
        <v>14.621073931867622</v>
      </c>
      <c r="AH125" s="17">
        <f t="shared" si="62"/>
        <v>97.074487650504992</v>
      </c>
    </row>
    <row r="126" spans="1:34" x14ac:dyDescent="0.2">
      <c r="A126" s="102" t="s">
        <v>269</v>
      </c>
      <c r="B126" s="9" t="s">
        <v>261</v>
      </c>
      <c r="C126" s="9" t="s">
        <v>258</v>
      </c>
      <c r="D126" s="3">
        <v>57</v>
      </c>
      <c r="E126" s="3">
        <v>88</v>
      </c>
      <c r="F126" s="10">
        <v>31</v>
      </c>
      <c r="G126" s="3">
        <v>-117.083466</v>
      </c>
      <c r="H126" s="3">
        <v>46.779023000000002</v>
      </c>
      <c r="I126" s="3">
        <v>493628.3346</v>
      </c>
      <c r="J126" s="3">
        <v>5180611.5959999999</v>
      </c>
      <c r="K126" s="11" t="s">
        <v>58</v>
      </c>
      <c r="L126" s="12">
        <v>5</v>
      </c>
      <c r="M126" s="12" t="s">
        <v>59</v>
      </c>
      <c r="N126" s="13" t="s">
        <v>257</v>
      </c>
      <c r="O126" s="12">
        <v>14</v>
      </c>
      <c r="P126" s="12" t="s">
        <v>59</v>
      </c>
      <c r="Q126" s="12" t="s">
        <v>66</v>
      </c>
      <c r="R126" s="12" t="s">
        <v>67</v>
      </c>
      <c r="S126" s="9" t="s">
        <v>258</v>
      </c>
      <c r="T126" s="3">
        <v>57</v>
      </c>
      <c r="U126" s="3">
        <v>88</v>
      </c>
      <c r="V126" s="3">
        <f t="shared" si="59"/>
        <v>31</v>
      </c>
      <c r="W126" s="3">
        <f t="shared" si="61"/>
        <v>88</v>
      </c>
      <c r="X126" s="36">
        <v>1.3877925985331598</v>
      </c>
      <c r="Y126" s="86">
        <v>-24.563856600000001</v>
      </c>
      <c r="AA126" s="98">
        <v>4.023193577163247E-2</v>
      </c>
      <c r="AC126" s="98">
        <v>0.32946956700747954</v>
      </c>
      <c r="AE126" s="78">
        <f t="shared" si="34"/>
        <v>8.1892546477912322</v>
      </c>
      <c r="AF126" s="17">
        <v>7.56</v>
      </c>
      <c r="AG126" s="17">
        <f t="shared" si="60"/>
        <v>14.174298222582056</v>
      </c>
      <c r="AH126" s="17">
        <f t="shared" si="62"/>
        <v>111.24878587308704</v>
      </c>
    </row>
    <row r="127" spans="1:34" x14ac:dyDescent="0.2">
      <c r="A127" s="102" t="s">
        <v>269</v>
      </c>
      <c r="B127" s="9" t="s">
        <v>262</v>
      </c>
      <c r="C127" s="9" t="s">
        <v>258</v>
      </c>
      <c r="D127" s="3">
        <v>88</v>
      </c>
      <c r="E127" s="3">
        <v>127</v>
      </c>
      <c r="F127" s="10">
        <v>31</v>
      </c>
      <c r="G127" s="3">
        <v>-117.083466</v>
      </c>
      <c r="H127" s="3">
        <v>46.779023000000002</v>
      </c>
      <c r="I127" s="3">
        <v>493628.3346</v>
      </c>
      <c r="J127" s="3">
        <v>5180611.5959999999</v>
      </c>
      <c r="K127" s="11" t="s">
        <v>58</v>
      </c>
      <c r="L127" s="12">
        <v>5</v>
      </c>
      <c r="M127" s="12" t="s">
        <v>59</v>
      </c>
      <c r="N127" s="13" t="s">
        <v>257</v>
      </c>
      <c r="O127" s="12">
        <v>14</v>
      </c>
      <c r="P127" s="12" t="s">
        <v>59</v>
      </c>
      <c r="Q127" s="12" t="s">
        <v>66</v>
      </c>
      <c r="R127" s="12" t="s">
        <v>69</v>
      </c>
      <c r="S127" s="9" t="s">
        <v>258</v>
      </c>
      <c r="T127" s="3">
        <v>88</v>
      </c>
      <c r="U127" s="3">
        <v>127</v>
      </c>
      <c r="V127" s="3">
        <f t="shared" si="59"/>
        <v>39</v>
      </c>
      <c r="W127" s="3">
        <f t="shared" si="61"/>
        <v>127</v>
      </c>
      <c r="X127" s="36">
        <v>1.5894771009307775</v>
      </c>
      <c r="Y127" s="86">
        <v>-24.078121600000003</v>
      </c>
      <c r="AA127" s="98">
        <v>2.7128641446181923E-2</v>
      </c>
      <c r="AC127" s="98">
        <v>0.17499692346862999</v>
      </c>
      <c r="AE127" s="78">
        <f t="shared" si="34"/>
        <v>6.4506335053965262</v>
      </c>
      <c r="AF127" s="17">
        <v>7.47</v>
      </c>
      <c r="AG127" s="17">
        <f t="shared" si="60"/>
        <v>10.847990500882204</v>
      </c>
      <c r="AH127" s="17">
        <f t="shared" si="62"/>
        <v>122.09677637396925</v>
      </c>
    </row>
    <row r="128" spans="1:34" x14ac:dyDescent="0.2">
      <c r="A128" s="102" t="s">
        <v>269</v>
      </c>
      <c r="B128" s="9" t="s">
        <v>263</v>
      </c>
      <c r="C128" s="9" t="s">
        <v>258</v>
      </c>
      <c r="D128" s="3">
        <v>127</v>
      </c>
      <c r="E128" s="3">
        <v>153</v>
      </c>
      <c r="F128" s="10">
        <v>31</v>
      </c>
      <c r="G128" s="3">
        <v>-117.083466</v>
      </c>
      <c r="H128" s="3">
        <v>46.779023000000002</v>
      </c>
      <c r="I128" s="3">
        <v>493628.3346</v>
      </c>
      <c r="J128" s="3">
        <v>5180611.5959999999</v>
      </c>
      <c r="K128" s="11" t="s">
        <v>58</v>
      </c>
      <c r="L128" s="12">
        <v>5</v>
      </c>
      <c r="M128" s="12" t="s">
        <v>59</v>
      </c>
      <c r="N128" s="13" t="s">
        <v>257</v>
      </c>
      <c r="O128" s="12">
        <v>14</v>
      </c>
      <c r="P128" s="12" t="s">
        <v>59</v>
      </c>
      <c r="Q128" s="12" t="s">
        <v>66</v>
      </c>
      <c r="R128" s="12" t="s">
        <v>85</v>
      </c>
      <c r="S128" s="9" t="s">
        <v>258</v>
      </c>
      <c r="T128" s="3">
        <v>127</v>
      </c>
      <c r="U128" s="3">
        <v>153</v>
      </c>
      <c r="V128" s="3">
        <f t="shared" si="59"/>
        <v>26</v>
      </c>
      <c r="W128" s="3">
        <f t="shared" si="61"/>
        <v>153</v>
      </c>
      <c r="X128" s="36">
        <v>1.5941984092516648</v>
      </c>
      <c r="Y128" s="86">
        <v>-23.168007599999996</v>
      </c>
      <c r="AA128" s="98">
        <v>1.6091931616600715E-2</v>
      </c>
      <c r="AC128" s="98">
        <v>9.2431821283065943E-2</v>
      </c>
      <c r="AE128" s="78">
        <f t="shared" si="34"/>
        <v>5.7439854633555409</v>
      </c>
      <c r="AF128" s="17">
        <v>7.62</v>
      </c>
      <c r="AG128" s="17">
        <f t="shared" si="60"/>
        <v>3.8312212237961458</v>
      </c>
      <c r="AH128" s="17">
        <f t="shared" si="62"/>
        <v>125.9279975977654</v>
      </c>
    </row>
    <row r="130" spans="1:34" x14ac:dyDescent="0.2">
      <c r="A130" s="102" t="s">
        <v>287</v>
      </c>
      <c r="B130" s="9" t="s">
        <v>281</v>
      </c>
      <c r="C130" s="9" t="s">
        <v>272</v>
      </c>
      <c r="D130" s="3">
        <v>0</v>
      </c>
      <c r="E130" s="3">
        <v>10</v>
      </c>
      <c r="F130" s="10">
        <v>33</v>
      </c>
      <c r="G130" s="3">
        <v>-117.08262999999999</v>
      </c>
      <c r="H130" s="3">
        <v>46.779012999999999</v>
      </c>
      <c r="I130" s="3">
        <v>493692.15230000002</v>
      </c>
      <c r="J130" s="3">
        <v>5180610.4170000004</v>
      </c>
      <c r="K130" s="11" t="s">
        <v>175</v>
      </c>
      <c r="L130" s="12">
        <v>6</v>
      </c>
      <c r="M130" s="12" t="s">
        <v>59</v>
      </c>
      <c r="N130" s="13" t="s">
        <v>271</v>
      </c>
      <c r="O130" s="12">
        <v>16</v>
      </c>
      <c r="P130" s="12" t="s">
        <v>59</v>
      </c>
      <c r="Q130" s="33" t="s">
        <v>223</v>
      </c>
      <c r="R130" s="33" t="s">
        <v>223</v>
      </c>
      <c r="S130" s="9" t="s">
        <v>272</v>
      </c>
      <c r="T130" s="3">
        <v>0</v>
      </c>
      <c r="U130" s="3">
        <v>10</v>
      </c>
      <c r="V130" s="3">
        <f t="shared" ref="V130:V136" si="63">U130-T130</f>
        <v>10</v>
      </c>
      <c r="W130" s="3">
        <f>V130</f>
        <v>10</v>
      </c>
      <c r="X130" s="31">
        <v>1.2399209555904513</v>
      </c>
      <c r="Y130" s="81">
        <v>-25.967536800000005</v>
      </c>
      <c r="AA130" s="80">
        <v>0.13605626801868972</v>
      </c>
      <c r="AC130" s="80">
        <v>1.6382224873247835</v>
      </c>
      <c r="AE130" s="78">
        <f t="shared" si="34"/>
        <v>12.040771889316741</v>
      </c>
      <c r="AF130" s="17">
        <v>5.99</v>
      </c>
      <c r="AG130" s="17">
        <f>X130*AC130*V130</f>
        <v>20.312663919535115</v>
      </c>
      <c r="AH130" s="17">
        <f>AG130</f>
        <v>20.312663919535115</v>
      </c>
    </row>
    <row r="131" spans="1:34" x14ac:dyDescent="0.2">
      <c r="A131" s="102" t="s">
        <v>287</v>
      </c>
      <c r="B131" s="9" t="s">
        <v>282</v>
      </c>
      <c r="C131" s="9" t="s">
        <v>272</v>
      </c>
      <c r="D131" s="3">
        <v>10</v>
      </c>
      <c r="E131" s="3">
        <v>20</v>
      </c>
      <c r="F131" s="10">
        <v>33</v>
      </c>
      <c r="G131" s="3">
        <v>-117.08262999999999</v>
      </c>
      <c r="H131" s="3">
        <v>46.779012999999999</v>
      </c>
      <c r="I131" s="3">
        <v>493692.15230000002</v>
      </c>
      <c r="J131" s="3">
        <v>5180610.4170000004</v>
      </c>
      <c r="K131" s="11" t="s">
        <v>175</v>
      </c>
      <c r="L131" s="12">
        <v>6</v>
      </c>
      <c r="M131" s="12" t="s">
        <v>59</v>
      </c>
      <c r="N131" s="13" t="s">
        <v>271</v>
      </c>
      <c r="O131" s="12">
        <v>16</v>
      </c>
      <c r="P131" s="12" t="s">
        <v>59</v>
      </c>
      <c r="Q131" s="33" t="s">
        <v>35</v>
      </c>
      <c r="R131" s="33" t="s">
        <v>35</v>
      </c>
      <c r="S131" s="9" t="s">
        <v>272</v>
      </c>
      <c r="T131" s="3">
        <v>10</v>
      </c>
      <c r="U131" s="3">
        <v>20</v>
      </c>
      <c r="V131" s="3">
        <f t="shared" si="63"/>
        <v>10</v>
      </c>
      <c r="W131" s="3">
        <f t="shared" ref="W131:W136" si="64">W130+V131</f>
        <v>20</v>
      </c>
      <c r="X131" s="31">
        <v>1.3214355029376998</v>
      </c>
      <c r="Y131" s="78">
        <v>-25.502397000000002</v>
      </c>
      <c r="AA131" s="79">
        <v>0.10934981880196121</v>
      </c>
      <c r="AC131" s="79">
        <v>1.2069358345768493</v>
      </c>
      <c r="AE131" s="78">
        <f t="shared" ref="AE131:AE194" si="65">AC131/AA131</f>
        <v>11.037383031815345</v>
      </c>
      <c r="AF131" s="17">
        <v>6.32</v>
      </c>
      <c r="AG131" s="17">
        <f t="shared" ref="AG131:AG132" si="66">X131*AC131*V131</f>
        <v>15.948878615775914</v>
      </c>
      <c r="AH131" s="17">
        <f>AH130+AG131</f>
        <v>36.26154253531103</v>
      </c>
    </row>
    <row r="132" spans="1:34" x14ac:dyDescent="0.2">
      <c r="A132" s="102" t="s">
        <v>287</v>
      </c>
      <c r="B132" s="9" t="s">
        <v>283</v>
      </c>
      <c r="C132" s="9" t="s">
        <v>272</v>
      </c>
      <c r="D132" s="3">
        <v>20</v>
      </c>
      <c r="E132" s="3">
        <v>30</v>
      </c>
      <c r="F132" s="10">
        <v>33</v>
      </c>
      <c r="G132" s="3">
        <v>-117.08262999999999</v>
      </c>
      <c r="H132" s="3">
        <v>46.779012999999999</v>
      </c>
      <c r="I132" s="3">
        <v>493692.15230000002</v>
      </c>
      <c r="J132" s="3">
        <v>5180610.4170000004</v>
      </c>
      <c r="K132" s="11" t="s">
        <v>175</v>
      </c>
      <c r="L132" s="12">
        <v>6</v>
      </c>
      <c r="M132" s="12" t="s">
        <v>59</v>
      </c>
      <c r="N132" s="13" t="s">
        <v>271</v>
      </c>
      <c r="O132" s="12">
        <v>16</v>
      </c>
      <c r="P132" s="12" t="s">
        <v>59</v>
      </c>
      <c r="Q132" s="33" t="s">
        <v>284</v>
      </c>
      <c r="R132" s="33" t="s">
        <v>284</v>
      </c>
      <c r="S132" s="9" t="s">
        <v>272</v>
      </c>
      <c r="T132" s="3">
        <v>20</v>
      </c>
      <c r="U132" s="3">
        <v>30</v>
      </c>
      <c r="V132" s="3">
        <f t="shared" si="63"/>
        <v>10</v>
      </c>
      <c r="W132" s="3">
        <f t="shared" si="64"/>
        <v>30</v>
      </c>
      <c r="X132" s="31">
        <v>1.2592409619422342</v>
      </c>
      <c r="Y132" s="81">
        <v>-23.8864044</v>
      </c>
      <c r="AA132" s="80">
        <v>9.0653790439401249E-2</v>
      </c>
      <c r="AC132" s="80">
        <v>0.97954176726219222</v>
      </c>
      <c r="AE132" s="78">
        <f t="shared" si="65"/>
        <v>10.805304031020967</v>
      </c>
      <c r="AF132" s="17">
        <v>6.84</v>
      </c>
      <c r="AG132" s="17">
        <f t="shared" si="66"/>
        <v>12.33479117269839</v>
      </c>
      <c r="AH132" s="17">
        <f t="shared" ref="AH132:AH136" si="67">AH131+AG132</f>
        <v>48.596333708009418</v>
      </c>
    </row>
    <row r="133" spans="1:34" x14ac:dyDescent="0.2">
      <c r="A133" s="102" t="s">
        <v>287</v>
      </c>
      <c r="B133" s="9" t="s">
        <v>286</v>
      </c>
      <c r="C133" s="9" t="s">
        <v>272</v>
      </c>
      <c r="D133" s="3">
        <v>30</v>
      </c>
      <c r="E133" s="3">
        <v>41</v>
      </c>
      <c r="F133" s="10">
        <v>33</v>
      </c>
      <c r="G133" s="3">
        <v>-117.08262999999999</v>
      </c>
      <c r="H133" s="3">
        <v>46.779012999999999</v>
      </c>
      <c r="I133" s="3">
        <v>493692.15230000002</v>
      </c>
      <c r="J133" s="3">
        <v>5180610.4170000004</v>
      </c>
      <c r="K133" s="11" t="s">
        <v>175</v>
      </c>
      <c r="L133" s="12">
        <v>6</v>
      </c>
      <c r="M133" s="12" t="s">
        <v>59</v>
      </c>
      <c r="N133" s="13" t="s">
        <v>271</v>
      </c>
      <c r="O133" s="12">
        <v>16</v>
      </c>
      <c r="P133" s="12" t="s">
        <v>59</v>
      </c>
      <c r="Q133" s="12" t="s">
        <v>234</v>
      </c>
      <c r="R133" s="12" t="s">
        <v>234</v>
      </c>
      <c r="S133" s="9" t="s">
        <v>272</v>
      </c>
      <c r="T133" s="3">
        <v>30</v>
      </c>
      <c r="U133" s="3">
        <v>41</v>
      </c>
      <c r="V133" s="3">
        <f t="shared" si="63"/>
        <v>11</v>
      </c>
      <c r="W133" s="3">
        <f t="shared" si="64"/>
        <v>41</v>
      </c>
      <c r="X133" s="36">
        <v>1.2828137092805345</v>
      </c>
      <c r="Y133" s="86">
        <v>-21.960317000000003</v>
      </c>
      <c r="Z133" s="50">
        <v>-24.704674399999995</v>
      </c>
      <c r="AA133" s="98">
        <v>7.276343925605451E-2</v>
      </c>
      <c r="AB133" s="51">
        <v>6.3518528459212339E-2</v>
      </c>
      <c r="AC133" s="98">
        <v>0.76775225023621263</v>
      </c>
      <c r="AD133" s="51">
        <v>0.55572047166604055</v>
      </c>
      <c r="AE133" s="78">
        <f t="shared" si="65"/>
        <v>10.551346364133405</v>
      </c>
      <c r="AF133" s="17">
        <v>6.75</v>
      </c>
      <c r="AG133" s="17">
        <f>X133*AD133*V133</f>
        <v>7.8417442353914586</v>
      </c>
      <c r="AH133" s="17">
        <f t="shared" si="67"/>
        <v>56.438077943400877</v>
      </c>
    </row>
    <row r="134" spans="1:34" x14ac:dyDescent="0.2">
      <c r="A134" s="102" t="s">
        <v>287</v>
      </c>
      <c r="B134" s="9" t="s">
        <v>275</v>
      </c>
      <c r="C134" s="9" t="s">
        <v>272</v>
      </c>
      <c r="D134" s="3">
        <v>41</v>
      </c>
      <c r="E134" s="3">
        <v>76</v>
      </c>
      <c r="F134" s="10">
        <v>33</v>
      </c>
      <c r="G134" s="3">
        <v>-117.08262999999999</v>
      </c>
      <c r="H134" s="3">
        <v>46.779012999999999</v>
      </c>
      <c r="I134" s="3">
        <v>493692.15230000002</v>
      </c>
      <c r="J134" s="3">
        <v>5180610.4170000004</v>
      </c>
      <c r="K134" s="11" t="s">
        <v>175</v>
      </c>
      <c r="L134" s="12">
        <v>6</v>
      </c>
      <c r="M134" s="12" t="s">
        <v>59</v>
      </c>
      <c r="N134" s="13" t="s">
        <v>271</v>
      </c>
      <c r="O134" s="12">
        <v>16</v>
      </c>
      <c r="P134" s="12" t="s">
        <v>59</v>
      </c>
      <c r="Q134" s="12" t="s">
        <v>234</v>
      </c>
      <c r="R134" s="12" t="s">
        <v>276</v>
      </c>
      <c r="S134" s="9" t="s">
        <v>272</v>
      </c>
      <c r="T134" s="3">
        <v>41</v>
      </c>
      <c r="U134" s="3">
        <v>76</v>
      </c>
      <c r="V134" s="3">
        <f t="shared" si="63"/>
        <v>35</v>
      </c>
      <c r="W134" s="3">
        <f t="shared" si="64"/>
        <v>76</v>
      </c>
      <c r="X134" s="36">
        <v>1.3325744969566098</v>
      </c>
      <c r="Y134" s="86">
        <v>-11.144276799999998</v>
      </c>
      <c r="Z134" s="50">
        <v>-23.790195999999995</v>
      </c>
      <c r="AA134" s="98">
        <v>3.733869075551384E-2</v>
      </c>
      <c r="AB134" s="51">
        <v>3.1105983478061743E-2</v>
      </c>
      <c r="AC134" s="98">
        <v>1.6900923862036608</v>
      </c>
      <c r="AD134" s="51">
        <v>0.23408046078241423</v>
      </c>
      <c r="AE134" s="78">
        <f t="shared" si="65"/>
        <v>45.263836305082101</v>
      </c>
      <c r="AF134" s="17">
        <v>7.68</v>
      </c>
      <c r="AG134" s="17">
        <f t="shared" ref="AG134:AG136" si="68">X134*AD134*V134</f>
        <v>10.917537829607399</v>
      </c>
      <c r="AH134" s="17">
        <f t="shared" si="67"/>
        <v>67.355615773008282</v>
      </c>
    </row>
    <row r="135" spans="1:34" x14ac:dyDescent="0.2">
      <c r="A135" s="102" t="s">
        <v>287</v>
      </c>
      <c r="B135" s="9" t="s">
        <v>277</v>
      </c>
      <c r="C135" s="9" t="s">
        <v>272</v>
      </c>
      <c r="D135" s="3">
        <v>76</v>
      </c>
      <c r="E135" s="3">
        <v>135</v>
      </c>
      <c r="F135" s="10">
        <v>33</v>
      </c>
      <c r="G135" s="3">
        <v>-117.08262999999999</v>
      </c>
      <c r="H135" s="3">
        <v>46.779012999999999</v>
      </c>
      <c r="I135" s="3">
        <v>493692.15230000002</v>
      </c>
      <c r="J135" s="3">
        <v>5180610.4170000004</v>
      </c>
      <c r="K135" s="11" t="s">
        <v>175</v>
      </c>
      <c r="L135" s="12">
        <v>6</v>
      </c>
      <c r="M135" s="12" t="s">
        <v>59</v>
      </c>
      <c r="N135" s="13" t="s">
        <v>271</v>
      </c>
      <c r="O135" s="12">
        <v>16</v>
      </c>
      <c r="P135" s="12" t="s">
        <v>59</v>
      </c>
      <c r="Q135" s="12" t="s">
        <v>234</v>
      </c>
      <c r="R135" s="12" t="s">
        <v>278</v>
      </c>
      <c r="S135" s="9" t="s">
        <v>272</v>
      </c>
      <c r="T135" s="3">
        <v>76</v>
      </c>
      <c r="U135" s="3">
        <v>135</v>
      </c>
      <c r="V135" s="3">
        <f t="shared" si="63"/>
        <v>59</v>
      </c>
      <c r="W135" s="3">
        <f t="shared" si="64"/>
        <v>135</v>
      </c>
      <c r="X135" s="36">
        <v>1.454923173495124</v>
      </c>
      <c r="Y135" s="86">
        <v>-11.806921599999997</v>
      </c>
      <c r="Z135" s="50">
        <v>-22.755769199999989</v>
      </c>
      <c r="AA135" s="98">
        <v>2.1886367747251646E-2</v>
      </c>
      <c r="AB135" s="51">
        <v>1.7120508166969146E-2</v>
      </c>
      <c r="AC135" s="98">
        <v>0.6754416464015115</v>
      </c>
      <c r="AD135" s="51">
        <v>0.10207078039927404</v>
      </c>
      <c r="AE135" s="78">
        <f t="shared" si="65"/>
        <v>30.861294765840224</v>
      </c>
      <c r="AF135" s="17">
        <v>7.99</v>
      </c>
      <c r="AG135" s="17">
        <f t="shared" si="68"/>
        <v>8.7618034806385054</v>
      </c>
      <c r="AH135" s="17">
        <f t="shared" si="67"/>
        <v>76.117419253646787</v>
      </c>
    </row>
    <row r="136" spans="1:34" x14ac:dyDescent="0.2">
      <c r="A136" s="102" t="s">
        <v>287</v>
      </c>
      <c r="B136" s="9" t="s">
        <v>279</v>
      </c>
      <c r="C136" s="9" t="s">
        <v>272</v>
      </c>
      <c r="D136" s="3">
        <v>135</v>
      </c>
      <c r="E136" s="3">
        <v>153</v>
      </c>
      <c r="F136" s="10">
        <v>33</v>
      </c>
      <c r="G136" s="3">
        <v>-117.08262999999999</v>
      </c>
      <c r="H136" s="3">
        <v>46.779012999999999</v>
      </c>
      <c r="I136" s="3">
        <v>493692.15230000002</v>
      </c>
      <c r="J136" s="3">
        <v>5180610.4170000004</v>
      </c>
      <c r="K136" s="11" t="s">
        <v>175</v>
      </c>
      <c r="L136" s="12">
        <v>6</v>
      </c>
      <c r="M136" s="12" t="s">
        <v>59</v>
      </c>
      <c r="N136" s="13" t="s">
        <v>271</v>
      </c>
      <c r="O136" s="12">
        <v>16</v>
      </c>
      <c r="P136" s="12" t="s">
        <v>59</v>
      </c>
      <c r="Q136" s="12" t="s">
        <v>234</v>
      </c>
      <c r="R136" s="12" t="s">
        <v>280</v>
      </c>
      <c r="S136" s="9" t="s">
        <v>272</v>
      </c>
      <c r="T136" s="3">
        <v>135</v>
      </c>
      <c r="U136" s="3">
        <v>153</v>
      </c>
      <c r="V136" s="3">
        <f t="shared" si="63"/>
        <v>18</v>
      </c>
      <c r="W136" s="3">
        <f t="shared" si="64"/>
        <v>153</v>
      </c>
      <c r="X136" s="36">
        <v>1.4902124944971604</v>
      </c>
      <c r="Y136" s="86">
        <v>-24.865523600000003</v>
      </c>
      <c r="Z136" s="50">
        <v>-24.751833599999998</v>
      </c>
      <c r="AA136" s="98">
        <v>6.5370000949938264E-2</v>
      </c>
      <c r="AB136" s="51">
        <v>5.5566759701089402E-2</v>
      </c>
      <c r="AC136" s="98">
        <v>0.59393131946423494</v>
      </c>
      <c r="AD136" s="51">
        <v>0.49530566309534524</v>
      </c>
      <c r="AE136" s="78">
        <f t="shared" si="65"/>
        <v>9.0856862602630244</v>
      </c>
      <c r="AF136" s="17">
        <v>7.72</v>
      </c>
      <c r="AG136" s="17">
        <f t="shared" si="68"/>
        <v>13.285992379317921</v>
      </c>
      <c r="AH136" s="17">
        <f t="shared" si="67"/>
        <v>89.403411632964705</v>
      </c>
    </row>
    <row r="137" spans="1:34" x14ac:dyDescent="0.2">
      <c r="A137" s="102"/>
      <c r="V137" s="3"/>
      <c r="W137" s="3"/>
      <c r="AG137" s="17"/>
      <c r="AH137" s="17"/>
    </row>
    <row r="138" spans="1:34" x14ac:dyDescent="0.2">
      <c r="A138" s="102" t="s">
        <v>304</v>
      </c>
      <c r="B138" s="9" t="s">
        <v>299</v>
      </c>
      <c r="C138" s="9" t="s">
        <v>290</v>
      </c>
      <c r="D138" s="3">
        <v>0</v>
      </c>
      <c r="E138" s="3">
        <v>10</v>
      </c>
      <c r="F138" s="10">
        <v>35</v>
      </c>
      <c r="G138" s="3">
        <v>-117.081794</v>
      </c>
      <c r="H138" s="3">
        <v>46.778852000000001</v>
      </c>
      <c r="I138" s="3">
        <v>493755.95270000002</v>
      </c>
      <c r="J138" s="3">
        <v>5180592.46</v>
      </c>
      <c r="K138" s="11" t="s">
        <v>28</v>
      </c>
      <c r="L138" s="12">
        <v>2</v>
      </c>
      <c r="M138" s="12" t="s">
        <v>117</v>
      </c>
      <c r="N138" s="13" t="s">
        <v>289</v>
      </c>
      <c r="O138" s="12">
        <v>18</v>
      </c>
      <c r="P138" s="12" t="s">
        <v>59</v>
      </c>
      <c r="Q138" s="33" t="s">
        <v>31</v>
      </c>
      <c r="R138" s="33" t="s">
        <v>31</v>
      </c>
      <c r="S138" s="9" t="s">
        <v>290</v>
      </c>
      <c r="T138" s="3">
        <v>0</v>
      </c>
      <c r="U138" s="3">
        <v>10</v>
      </c>
      <c r="V138" s="3">
        <f t="shared" ref="V138:V145" si="69">U138-T138</f>
        <v>10</v>
      </c>
      <c r="W138" s="3">
        <f>V138</f>
        <v>10</v>
      </c>
      <c r="X138" s="31">
        <v>1.2249236903858707</v>
      </c>
      <c r="Y138" s="81">
        <v>-26.866058199999998</v>
      </c>
      <c r="AA138" s="80">
        <v>0.16782626226423547</v>
      </c>
      <c r="AC138" s="80">
        <v>1.967689619640697</v>
      </c>
      <c r="AE138" s="78">
        <f t="shared" si="65"/>
        <v>11.724563206577594</v>
      </c>
      <c r="AF138" s="17">
        <v>4.83</v>
      </c>
      <c r="AG138" s="17">
        <f>X138*AC138*V138</f>
        <v>24.102696304242528</v>
      </c>
      <c r="AH138" s="17">
        <f>AG138</f>
        <v>24.102696304242528</v>
      </c>
    </row>
    <row r="139" spans="1:34" x14ac:dyDescent="0.2">
      <c r="A139" s="102" t="s">
        <v>304</v>
      </c>
      <c r="B139" s="9" t="s">
        <v>300</v>
      </c>
      <c r="C139" s="9" t="s">
        <v>290</v>
      </c>
      <c r="D139" s="3">
        <v>10</v>
      </c>
      <c r="E139" s="3">
        <v>20</v>
      </c>
      <c r="F139" s="10">
        <v>35</v>
      </c>
      <c r="G139" s="3">
        <v>-117.081794</v>
      </c>
      <c r="H139" s="3">
        <v>46.778852000000001</v>
      </c>
      <c r="I139" s="3">
        <v>493755.95270000002</v>
      </c>
      <c r="J139" s="3">
        <v>5180592.46</v>
      </c>
      <c r="K139" s="11" t="s">
        <v>28</v>
      </c>
      <c r="L139" s="12">
        <v>2</v>
      </c>
      <c r="M139" s="12" t="s">
        <v>117</v>
      </c>
      <c r="N139" s="13" t="s">
        <v>289</v>
      </c>
      <c r="O139" s="12">
        <v>18</v>
      </c>
      <c r="P139" s="12" t="s">
        <v>59</v>
      </c>
      <c r="Q139" s="33" t="s">
        <v>73</v>
      </c>
      <c r="R139" s="33" t="s">
        <v>73</v>
      </c>
      <c r="S139" s="9" t="s">
        <v>290</v>
      </c>
      <c r="T139" s="3">
        <v>10</v>
      </c>
      <c r="U139" s="3">
        <v>20</v>
      </c>
      <c r="V139" s="3">
        <f t="shared" si="69"/>
        <v>10</v>
      </c>
      <c r="W139" s="3">
        <f t="shared" ref="W139:W145" si="70">W138+V139</f>
        <v>20</v>
      </c>
      <c r="X139" s="31">
        <v>1.4245637560209607</v>
      </c>
      <c r="Y139" s="78">
        <v>-25.889772899999997</v>
      </c>
      <c r="AA139" s="79">
        <v>0.12219489490960754</v>
      </c>
      <c r="AC139" s="79">
        <v>1.3944828768801134</v>
      </c>
      <c r="AE139" s="78">
        <f t="shared" si="65"/>
        <v>11.411956922682149</v>
      </c>
      <c r="AF139" s="17">
        <v>5.27</v>
      </c>
      <c r="AG139" s="17">
        <f t="shared" ref="AG139:AG145" si="71">X139*AC139*V139</f>
        <v>19.865297647952495</v>
      </c>
      <c r="AH139" s="17">
        <f>AH138+AG139</f>
        <v>43.967993952195023</v>
      </c>
    </row>
    <row r="140" spans="1:34" x14ac:dyDescent="0.2">
      <c r="A140" s="102" t="s">
        <v>304</v>
      </c>
      <c r="B140" s="9" t="s">
        <v>301</v>
      </c>
      <c r="C140" s="9" t="s">
        <v>290</v>
      </c>
      <c r="D140" s="3">
        <v>20</v>
      </c>
      <c r="E140" s="3">
        <v>30</v>
      </c>
      <c r="F140" s="10">
        <v>35</v>
      </c>
      <c r="G140" s="3">
        <v>-117.081794</v>
      </c>
      <c r="H140" s="3">
        <v>46.778852000000001</v>
      </c>
      <c r="I140" s="3">
        <v>493755.95270000002</v>
      </c>
      <c r="J140" s="3">
        <v>5180592.46</v>
      </c>
      <c r="K140" s="11" t="s">
        <v>28</v>
      </c>
      <c r="L140" s="12">
        <v>2</v>
      </c>
      <c r="M140" s="12" t="s">
        <v>117</v>
      </c>
      <c r="N140" s="13" t="s">
        <v>289</v>
      </c>
      <c r="O140" s="12">
        <v>18</v>
      </c>
      <c r="P140" s="12" t="s">
        <v>59</v>
      </c>
      <c r="Q140" s="33" t="s">
        <v>29</v>
      </c>
      <c r="R140" s="33" t="s">
        <v>29</v>
      </c>
      <c r="S140" s="9" t="s">
        <v>290</v>
      </c>
      <c r="T140" s="3">
        <v>20</v>
      </c>
      <c r="U140" s="3">
        <v>30</v>
      </c>
      <c r="V140" s="3">
        <f t="shared" si="69"/>
        <v>10</v>
      </c>
      <c r="W140" s="3">
        <f t="shared" si="70"/>
        <v>30</v>
      </c>
      <c r="X140" s="31">
        <v>1.426504578576848</v>
      </c>
      <c r="Y140" s="81">
        <v>-25.483199000000003</v>
      </c>
      <c r="AA140" s="80">
        <v>0.1091012447319416</v>
      </c>
      <c r="AC140" s="80">
        <v>1.1377932960893855</v>
      </c>
      <c r="AE140" s="78">
        <f t="shared" si="65"/>
        <v>10.428783822631067</v>
      </c>
      <c r="AF140" s="17">
        <v>5.96</v>
      </c>
      <c r="AG140" s="17">
        <f t="shared" si="71"/>
        <v>16.230673463455517</v>
      </c>
      <c r="AH140" s="17">
        <f t="shared" ref="AH140:AH145" si="72">AH139+AG140</f>
        <v>60.19866741565054</v>
      </c>
    </row>
    <row r="141" spans="1:34" x14ac:dyDescent="0.2">
      <c r="A141" s="102" t="s">
        <v>304</v>
      </c>
      <c r="B141" s="9" t="s">
        <v>303</v>
      </c>
      <c r="C141" s="9" t="s">
        <v>290</v>
      </c>
      <c r="D141" s="3">
        <v>30</v>
      </c>
      <c r="E141" s="3">
        <v>45</v>
      </c>
      <c r="F141" s="10">
        <v>35</v>
      </c>
      <c r="G141" s="3">
        <v>-117.081794</v>
      </c>
      <c r="H141" s="3">
        <v>46.778852000000001</v>
      </c>
      <c r="I141" s="3">
        <v>493755.95270000002</v>
      </c>
      <c r="J141" s="3">
        <v>5180592.46</v>
      </c>
      <c r="K141" s="11" t="s">
        <v>28</v>
      </c>
      <c r="L141" s="12">
        <v>2</v>
      </c>
      <c r="M141" s="12" t="s">
        <v>117</v>
      </c>
      <c r="N141" s="13" t="s">
        <v>289</v>
      </c>
      <c r="O141" s="12">
        <v>18</v>
      </c>
      <c r="P141" s="12" t="s">
        <v>59</v>
      </c>
      <c r="Q141" s="12" t="s">
        <v>29</v>
      </c>
      <c r="R141" s="12" t="s">
        <v>151</v>
      </c>
      <c r="S141" s="9" t="s">
        <v>290</v>
      </c>
      <c r="T141" s="3">
        <v>30</v>
      </c>
      <c r="U141" s="3">
        <v>45</v>
      </c>
      <c r="V141" s="3">
        <f t="shared" si="69"/>
        <v>15</v>
      </c>
      <c r="W141" s="3">
        <f t="shared" si="70"/>
        <v>45</v>
      </c>
      <c r="X141" s="36">
        <v>1.3473105394553861</v>
      </c>
      <c r="Y141" s="86">
        <v>-25.304218999999996</v>
      </c>
      <c r="AA141" s="98">
        <v>9.0633358807795189E-2</v>
      </c>
      <c r="AC141" s="98">
        <v>0.93244554833779125</v>
      </c>
      <c r="AE141" s="78">
        <f t="shared" si="65"/>
        <v>10.288105401844531</v>
      </c>
      <c r="AF141" s="17">
        <v>6.38</v>
      </c>
      <c r="AG141" s="17">
        <f t="shared" si="71"/>
        <v>18.844405721156445</v>
      </c>
      <c r="AH141" s="17">
        <f t="shared" si="72"/>
        <v>79.043073136806981</v>
      </c>
    </row>
    <row r="142" spans="1:34" x14ac:dyDescent="0.2">
      <c r="A142" s="102" t="s">
        <v>304</v>
      </c>
      <c r="B142" s="9" t="s">
        <v>293</v>
      </c>
      <c r="C142" s="9" t="s">
        <v>290</v>
      </c>
      <c r="D142" s="3">
        <v>45</v>
      </c>
      <c r="E142" s="3">
        <v>70</v>
      </c>
      <c r="F142" s="38">
        <v>35</v>
      </c>
      <c r="G142" s="44">
        <v>-117.081794</v>
      </c>
      <c r="H142" s="44">
        <v>46.778852000000001</v>
      </c>
      <c r="I142" s="44">
        <v>493755.95270000002</v>
      </c>
      <c r="J142" s="44">
        <v>5180592.46</v>
      </c>
      <c r="K142" s="45" t="s">
        <v>28</v>
      </c>
      <c r="L142" s="33">
        <v>2</v>
      </c>
      <c r="M142" s="33" t="s">
        <v>117</v>
      </c>
      <c r="N142" s="35" t="s">
        <v>289</v>
      </c>
      <c r="O142" s="33">
        <v>18</v>
      </c>
      <c r="P142" s="33" t="s">
        <v>59</v>
      </c>
      <c r="Q142" s="12" t="s">
        <v>35</v>
      </c>
      <c r="R142" s="12" t="s">
        <v>35</v>
      </c>
      <c r="S142" s="9" t="s">
        <v>290</v>
      </c>
      <c r="T142" s="3">
        <v>45</v>
      </c>
      <c r="U142" s="3">
        <v>70</v>
      </c>
      <c r="V142" s="3">
        <f t="shared" si="69"/>
        <v>25</v>
      </c>
      <c r="W142" s="3">
        <f t="shared" si="70"/>
        <v>70</v>
      </c>
      <c r="X142" s="36">
        <v>1.3376972966873804</v>
      </c>
      <c r="Y142" s="86">
        <v>-25.270473199999998</v>
      </c>
      <c r="AA142" s="98">
        <v>6.8781459731543634E-2</v>
      </c>
      <c r="AC142" s="98">
        <v>0.68116505872483213</v>
      </c>
      <c r="AE142" s="78">
        <f t="shared" si="65"/>
        <v>9.9033236773898441</v>
      </c>
      <c r="AF142" s="17">
        <v>6.72</v>
      </c>
      <c r="AG142" s="17">
        <f t="shared" si="71"/>
        <v>22.779816441352715</v>
      </c>
      <c r="AH142" s="17">
        <f t="shared" si="72"/>
        <v>101.8228895781597</v>
      </c>
    </row>
    <row r="143" spans="1:34" x14ac:dyDescent="0.2">
      <c r="A143" s="102" t="s">
        <v>304</v>
      </c>
      <c r="B143" s="21" t="s">
        <v>294</v>
      </c>
      <c r="C143" s="21" t="s">
        <v>290</v>
      </c>
      <c r="D143" s="3">
        <v>70</v>
      </c>
      <c r="E143" s="3">
        <v>87</v>
      </c>
      <c r="F143" s="10">
        <v>35</v>
      </c>
      <c r="G143" s="3">
        <v>-117.081794</v>
      </c>
      <c r="H143" s="3">
        <v>46.778852000000001</v>
      </c>
      <c r="I143" s="3">
        <v>493755.95270000002</v>
      </c>
      <c r="J143" s="3">
        <v>5180592.46</v>
      </c>
      <c r="K143" s="11" t="s">
        <v>28</v>
      </c>
      <c r="L143" s="12">
        <v>2</v>
      </c>
      <c r="M143" s="12" t="s">
        <v>117</v>
      </c>
      <c r="N143" s="13" t="s">
        <v>289</v>
      </c>
      <c r="O143" s="12">
        <v>18</v>
      </c>
      <c r="P143" s="12" t="s">
        <v>59</v>
      </c>
      <c r="Q143" s="33" t="s">
        <v>295</v>
      </c>
      <c r="R143" s="33" t="s">
        <v>296</v>
      </c>
      <c r="S143" s="21" t="s">
        <v>290</v>
      </c>
      <c r="T143" s="3">
        <v>70</v>
      </c>
      <c r="U143" s="3">
        <v>87</v>
      </c>
      <c r="V143" s="3">
        <f t="shared" si="69"/>
        <v>17</v>
      </c>
      <c r="W143" s="3">
        <f t="shared" si="70"/>
        <v>87</v>
      </c>
      <c r="X143" s="60">
        <v>1.779741374198111</v>
      </c>
      <c r="Y143" s="81">
        <v>-24.973008199999995</v>
      </c>
      <c r="AA143" s="80">
        <v>4.0784087351283659E-2</v>
      </c>
      <c r="AC143" s="80">
        <v>0.31957302755165939</v>
      </c>
      <c r="AE143" s="78">
        <f t="shared" si="65"/>
        <v>7.8357283025385875</v>
      </c>
      <c r="AF143" s="17">
        <v>7.09</v>
      </c>
      <c r="AG143" s="17">
        <f t="shared" si="71"/>
        <v>9.6688747665944987</v>
      </c>
      <c r="AH143" s="17">
        <f t="shared" si="72"/>
        <v>111.4917643447542</v>
      </c>
    </row>
    <row r="144" spans="1:34" x14ac:dyDescent="0.2">
      <c r="A144" s="102" t="s">
        <v>304</v>
      </c>
      <c r="B144" s="9" t="s">
        <v>297</v>
      </c>
      <c r="C144" s="9" t="s">
        <v>290</v>
      </c>
      <c r="D144" s="3">
        <v>87</v>
      </c>
      <c r="E144" s="3">
        <v>121</v>
      </c>
      <c r="F144" s="10">
        <v>35</v>
      </c>
      <c r="G144" s="3">
        <v>-117.081794</v>
      </c>
      <c r="H144" s="3">
        <v>46.778852000000001</v>
      </c>
      <c r="I144" s="3">
        <v>493755.95270000002</v>
      </c>
      <c r="J144" s="3">
        <v>5180592.46</v>
      </c>
      <c r="K144" s="11" t="s">
        <v>28</v>
      </c>
      <c r="L144" s="12">
        <v>2</v>
      </c>
      <c r="M144" s="12" t="s">
        <v>117</v>
      </c>
      <c r="N144" s="13" t="s">
        <v>289</v>
      </c>
      <c r="O144" s="12">
        <v>18</v>
      </c>
      <c r="P144" s="12" t="s">
        <v>59</v>
      </c>
      <c r="Q144" s="12" t="s">
        <v>82</v>
      </c>
      <c r="R144" s="12" t="s">
        <v>83</v>
      </c>
      <c r="S144" s="9" t="s">
        <v>290</v>
      </c>
      <c r="T144" s="3">
        <v>87</v>
      </c>
      <c r="U144" s="3">
        <v>121</v>
      </c>
      <c r="V144" s="3">
        <f t="shared" si="69"/>
        <v>34</v>
      </c>
      <c r="W144" s="3">
        <f t="shared" si="70"/>
        <v>121</v>
      </c>
      <c r="X144" s="36">
        <v>1.5807876069113924</v>
      </c>
      <c r="Y144" s="105">
        <v>-24.294536199999996</v>
      </c>
      <c r="AA144" s="106">
        <v>3.6141741495802744E-2</v>
      </c>
      <c r="AC144" s="106">
        <v>0.24914036678463833</v>
      </c>
      <c r="AE144" s="78">
        <f t="shared" si="65"/>
        <v>6.8934245134139926</v>
      </c>
      <c r="AF144" s="17">
        <v>7.06</v>
      </c>
      <c r="AG144" s="17">
        <f t="shared" si="71"/>
        <v>13.390492142613509</v>
      </c>
      <c r="AH144" s="17">
        <f t="shared" si="72"/>
        <v>124.88225648736771</v>
      </c>
    </row>
    <row r="145" spans="1:34" x14ac:dyDescent="0.2">
      <c r="A145" s="102" t="s">
        <v>304</v>
      </c>
      <c r="B145" s="9" t="s">
        <v>298</v>
      </c>
      <c r="C145" s="9" t="s">
        <v>290</v>
      </c>
      <c r="D145" s="3">
        <v>121</v>
      </c>
      <c r="E145" s="3">
        <v>153</v>
      </c>
      <c r="F145" s="10">
        <v>35</v>
      </c>
      <c r="G145" s="3">
        <v>-117.081794</v>
      </c>
      <c r="H145" s="3">
        <v>46.778852000000001</v>
      </c>
      <c r="I145" s="3">
        <v>493755.95270000002</v>
      </c>
      <c r="J145" s="3">
        <v>5180592.46</v>
      </c>
      <c r="K145" s="11" t="s">
        <v>28</v>
      </c>
      <c r="L145" s="12">
        <v>2</v>
      </c>
      <c r="M145" s="12" t="s">
        <v>117</v>
      </c>
      <c r="N145" s="13" t="s">
        <v>289</v>
      </c>
      <c r="O145" s="12">
        <v>18</v>
      </c>
      <c r="P145" s="12" t="s">
        <v>59</v>
      </c>
      <c r="Q145" s="12" t="s">
        <v>37</v>
      </c>
      <c r="R145" s="12" t="s">
        <v>219</v>
      </c>
      <c r="S145" s="9" t="s">
        <v>290</v>
      </c>
      <c r="T145" s="3">
        <v>121</v>
      </c>
      <c r="U145" s="3">
        <v>153</v>
      </c>
      <c r="V145" s="3">
        <f t="shared" si="69"/>
        <v>32</v>
      </c>
      <c r="W145" s="3">
        <f t="shared" si="70"/>
        <v>153</v>
      </c>
      <c r="X145" s="36">
        <v>1.5484449671648983</v>
      </c>
      <c r="Y145" s="105">
        <v>-24.338817600000006</v>
      </c>
      <c r="AA145" s="106">
        <v>3.3479717999426346E-2</v>
      </c>
      <c r="AC145" s="106">
        <v>0.12922570613366344</v>
      </c>
      <c r="AE145" s="78">
        <f t="shared" si="65"/>
        <v>3.8598206273982845</v>
      </c>
      <c r="AF145" s="17">
        <v>7.07</v>
      </c>
      <c r="AG145" s="17">
        <f t="shared" si="71"/>
        <v>6.4031646173120409</v>
      </c>
      <c r="AH145" s="17">
        <f t="shared" si="72"/>
        <v>131.28542110467976</v>
      </c>
    </row>
    <row r="147" spans="1:34" x14ac:dyDescent="0.2">
      <c r="A147" s="102" t="s">
        <v>322</v>
      </c>
      <c r="B147" s="9" t="s">
        <v>317</v>
      </c>
      <c r="C147" s="9" t="s">
        <v>307</v>
      </c>
      <c r="D147" s="3">
        <v>0</v>
      </c>
      <c r="E147" s="3">
        <v>10</v>
      </c>
      <c r="F147" s="10">
        <v>37</v>
      </c>
      <c r="G147" s="3">
        <v>-117.080958</v>
      </c>
      <c r="H147" s="3">
        <v>46.778993</v>
      </c>
      <c r="I147" s="3">
        <v>493819.788</v>
      </c>
      <c r="J147" s="3">
        <v>5180608.0619999999</v>
      </c>
      <c r="K147" s="11" t="s">
        <v>130</v>
      </c>
      <c r="L147" s="12">
        <v>3</v>
      </c>
      <c r="M147" s="12" t="s">
        <v>117</v>
      </c>
      <c r="N147" s="13" t="s">
        <v>306</v>
      </c>
      <c r="O147" s="12">
        <v>20</v>
      </c>
      <c r="P147" s="12" t="s">
        <v>59</v>
      </c>
      <c r="Q147" s="33" t="s">
        <v>31</v>
      </c>
      <c r="R147" s="33" t="s">
        <v>31</v>
      </c>
      <c r="S147" s="9" t="s">
        <v>307</v>
      </c>
      <c r="T147" s="3">
        <v>0</v>
      </c>
      <c r="U147" s="3">
        <v>10</v>
      </c>
      <c r="V147" s="3">
        <f t="shared" ref="V147:V155" si="73">U147-T147</f>
        <v>10</v>
      </c>
      <c r="W147" s="3">
        <f>V147</f>
        <v>10</v>
      </c>
      <c r="X147" s="31">
        <v>1.2851774088254495</v>
      </c>
      <c r="Y147" s="81">
        <v>-26.362492000000003</v>
      </c>
      <c r="AA147" s="80">
        <v>0.14662878048780487</v>
      </c>
      <c r="AC147" s="80">
        <v>1.9180887804878046</v>
      </c>
      <c r="AE147" s="78">
        <f t="shared" si="65"/>
        <v>13.081257131831171</v>
      </c>
      <c r="AF147" s="17">
        <v>5.52</v>
      </c>
      <c r="AG147" s="17">
        <f>X147*AC147*V147</f>
        <v>24.65084368804483</v>
      </c>
      <c r="AH147" s="17">
        <f>AG147</f>
        <v>24.65084368804483</v>
      </c>
    </row>
    <row r="148" spans="1:34" x14ac:dyDescent="0.2">
      <c r="A148" s="102" t="s">
        <v>322</v>
      </c>
      <c r="B148" s="9" t="s">
        <v>318</v>
      </c>
      <c r="C148" s="9" t="s">
        <v>307</v>
      </c>
      <c r="D148" s="3">
        <v>10</v>
      </c>
      <c r="E148" s="3">
        <v>20</v>
      </c>
      <c r="F148" s="10">
        <v>37</v>
      </c>
      <c r="G148" s="3">
        <v>-117.080958</v>
      </c>
      <c r="H148" s="3">
        <v>46.778993</v>
      </c>
      <c r="I148" s="3">
        <v>493819.788</v>
      </c>
      <c r="J148" s="3">
        <v>5180608.0619999999</v>
      </c>
      <c r="K148" s="11" t="s">
        <v>130</v>
      </c>
      <c r="L148" s="12">
        <v>3</v>
      </c>
      <c r="M148" s="12" t="s">
        <v>117</v>
      </c>
      <c r="N148" s="13" t="s">
        <v>306</v>
      </c>
      <c r="O148" s="12">
        <v>20</v>
      </c>
      <c r="P148" s="12" t="s">
        <v>59</v>
      </c>
      <c r="Q148" s="33" t="s">
        <v>73</v>
      </c>
      <c r="R148" s="33" t="s">
        <v>73</v>
      </c>
      <c r="S148" s="9" t="s">
        <v>307</v>
      </c>
      <c r="T148" s="3">
        <v>10</v>
      </c>
      <c r="U148" s="3">
        <v>20</v>
      </c>
      <c r="V148" s="3">
        <f t="shared" si="73"/>
        <v>10</v>
      </c>
      <c r="W148" s="3">
        <f>W147+V148</f>
        <v>20</v>
      </c>
      <c r="X148" s="31">
        <v>1.3832771671048221</v>
      </c>
      <c r="Y148" s="78">
        <v>-25.905104399999999</v>
      </c>
      <c r="AA148" s="79">
        <v>0.12092922353791917</v>
      </c>
      <c r="AC148" s="79">
        <v>1.5347830606526258</v>
      </c>
      <c r="AE148" s="78">
        <f t="shared" si="65"/>
        <v>12.691581205525326</v>
      </c>
      <c r="AF148" s="17">
        <v>5.94</v>
      </c>
      <c r="AG148" s="17">
        <f t="shared" ref="AG148:AG155" si="74">X148*AC148*V148</f>
        <v>21.230303642600322</v>
      </c>
      <c r="AH148" s="17">
        <f>AH147+AG148</f>
        <v>45.881147330645149</v>
      </c>
    </row>
    <row r="149" spans="1:34" x14ac:dyDescent="0.2">
      <c r="A149" s="102" t="s">
        <v>322</v>
      </c>
      <c r="B149" s="9" t="s">
        <v>319</v>
      </c>
      <c r="C149" s="9" t="s">
        <v>307</v>
      </c>
      <c r="D149" s="3">
        <v>20</v>
      </c>
      <c r="E149" s="3">
        <v>30</v>
      </c>
      <c r="F149" s="10">
        <v>37</v>
      </c>
      <c r="G149" s="3">
        <v>-117.080958</v>
      </c>
      <c r="H149" s="3">
        <v>46.778993</v>
      </c>
      <c r="I149" s="3">
        <v>493819.788</v>
      </c>
      <c r="J149" s="3">
        <v>5180608.0619999999</v>
      </c>
      <c r="K149" s="11" t="s">
        <v>130</v>
      </c>
      <c r="L149" s="12">
        <v>3</v>
      </c>
      <c r="M149" s="12" t="s">
        <v>117</v>
      </c>
      <c r="N149" s="13" t="s">
        <v>306</v>
      </c>
      <c r="O149" s="12">
        <v>20</v>
      </c>
      <c r="P149" s="12" t="s">
        <v>59</v>
      </c>
      <c r="Q149" s="33" t="s">
        <v>29</v>
      </c>
      <c r="R149" s="33" t="s">
        <v>29</v>
      </c>
      <c r="S149" s="9" t="s">
        <v>307</v>
      </c>
      <c r="T149" s="3">
        <v>20</v>
      </c>
      <c r="U149" s="3">
        <v>30</v>
      </c>
      <c r="V149" s="3">
        <f t="shared" si="73"/>
        <v>10</v>
      </c>
      <c r="W149" s="3">
        <f t="shared" ref="W149:W154" si="75">W148+V149</f>
        <v>30</v>
      </c>
      <c r="X149" s="31">
        <v>1.4285336203398205</v>
      </c>
      <c r="Y149" s="81">
        <v>-25.957199200000002</v>
      </c>
      <c r="AA149" s="80">
        <v>8.9132710463239256E-2</v>
      </c>
      <c r="AC149" s="80">
        <v>1.0806207503791028</v>
      </c>
      <c r="AE149" s="78">
        <f t="shared" si="65"/>
        <v>12.123728143830878</v>
      </c>
      <c r="AF149" s="17">
        <v>6.77</v>
      </c>
      <c r="AG149" s="17">
        <f t="shared" si="74"/>
        <v>15.437030727533932</v>
      </c>
      <c r="AH149" s="17">
        <f t="shared" ref="AH149:AH155" si="76">AH148+AG149</f>
        <v>61.318178058179079</v>
      </c>
    </row>
    <row r="150" spans="1:34" x14ac:dyDescent="0.2">
      <c r="A150" s="102" t="s">
        <v>322</v>
      </c>
      <c r="B150" s="9" t="s">
        <v>321</v>
      </c>
      <c r="C150" s="9" t="s">
        <v>307</v>
      </c>
      <c r="D150" s="3">
        <v>30</v>
      </c>
      <c r="E150" s="3">
        <v>31</v>
      </c>
      <c r="F150" s="10">
        <v>37</v>
      </c>
      <c r="G150" s="3">
        <v>-117.080958</v>
      </c>
      <c r="H150" s="3">
        <v>46.778993</v>
      </c>
      <c r="I150" s="3">
        <v>493819.788</v>
      </c>
      <c r="J150" s="3">
        <v>5180608.0619999999</v>
      </c>
      <c r="K150" s="11" t="s">
        <v>130</v>
      </c>
      <c r="L150" s="12">
        <v>3</v>
      </c>
      <c r="M150" s="12" t="s">
        <v>117</v>
      </c>
      <c r="N150" s="13" t="s">
        <v>306</v>
      </c>
      <c r="O150" s="12">
        <v>20</v>
      </c>
      <c r="P150" s="12" t="s">
        <v>59</v>
      </c>
      <c r="Q150" s="12" t="s">
        <v>29</v>
      </c>
      <c r="R150" s="33" t="s">
        <v>29</v>
      </c>
      <c r="S150" s="9" t="s">
        <v>307</v>
      </c>
      <c r="T150" s="3">
        <v>30</v>
      </c>
      <c r="U150" s="3">
        <v>31</v>
      </c>
      <c r="V150" s="3">
        <f t="shared" si="73"/>
        <v>1</v>
      </c>
      <c r="W150" s="3">
        <f t="shared" si="75"/>
        <v>31</v>
      </c>
      <c r="X150" s="36">
        <v>1.3413338701113364</v>
      </c>
      <c r="Y150" s="86">
        <v>-26.312502600000002</v>
      </c>
      <c r="AA150" s="98">
        <v>0.11103884689752154</v>
      </c>
      <c r="AC150" s="98">
        <v>1.5125074705572159</v>
      </c>
      <c r="AE150" s="78">
        <f t="shared" si="65"/>
        <v>13.621426309957259</v>
      </c>
      <c r="AF150" s="17">
        <v>6.21</v>
      </c>
      <c r="AG150" s="17">
        <f t="shared" si="74"/>
        <v>2.0287774990548186</v>
      </c>
      <c r="AH150" s="17">
        <f t="shared" si="76"/>
        <v>63.346955557233898</v>
      </c>
    </row>
    <row r="151" spans="1:34" x14ac:dyDescent="0.2">
      <c r="A151" s="102" t="s">
        <v>322</v>
      </c>
      <c r="B151" s="9" t="s">
        <v>309</v>
      </c>
      <c r="C151" s="9" t="s">
        <v>307</v>
      </c>
      <c r="D151" s="3">
        <v>31</v>
      </c>
      <c r="E151" s="3">
        <v>56</v>
      </c>
      <c r="F151" s="38">
        <v>37</v>
      </c>
      <c r="G151" s="3">
        <v>-117.080958</v>
      </c>
      <c r="H151" s="3">
        <v>46.778993</v>
      </c>
      <c r="I151" s="3">
        <v>493819.788</v>
      </c>
      <c r="J151" s="3">
        <v>5180608.0619999999</v>
      </c>
      <c r="K151" s="11" t="s">
        <v>130</v>
      </c>
      <c r="L151" s="33">
        <v>3</v>
      </c>
      <c r="M151" s="33" t="s">
        <v>117</v>
      </c>
      <c r="N151" s="35" t="s">
        <v>306</v>
      </c>
      <c r="O151" s="33">
        <v>20</v>
      </c>
      <c r="P151" s="33" t="s">
        <v>59</v>
      </c>
      <c r="Q151" s="12" t="s">
        <v>310</v>
      </c>
      <c r="R151" s="33" t="s">
        <v>310</v>
      </c>
      <c r="S151" s="9" t="s">
        <v>307</v>
      </c>
      <c r="T151" s="3">
        <v>31</v>
      </c>
      <c r="U151" s="3">
        <v>56</v>
      </c>
      <c r="V151" s="3">
        <f t="shared" si="73"/>
        <v>25</v>
      </c>
      <c r="W151" s="3">
        <f t="shared" si="75"/>
        <v>56</v>
      </c>
      <c r="X151" s="36">
        <v>1.4746202836661264</v>
      </c>
      <c r="Y151" s="86">
        <v>-25.841084000000002</v>
      </c>
      <c r="AA151" s="98">
        <v>6.549321988832757E-2</v>
      </c>
      <c r="AC151" s="98">
        <v>0.82209252858282367</v>
      </c>
      <c r="AE151" s="78">
        <f t="shared" si="65"/>
        <v>12.552330302046119</v>
      </c>
      <c r="AF151" s="17">
        <v>6.83</v>
      </c>
      <c r="AG151" s="17">
        <f t="shared" si="74"/>
        <v>30.306857942465165</v>
      </c>
      <c r="AH151" s="17">
        <f t="shared" si="76"/>
        <v>93.653813499699055</v>
      </c>
    </row>
    <row r="152" spans="1:34" x14ac:dyDescent="0.2">
      <c r="A152" s="102" t="s">
        <v>322</v>
      </c>
      <c r="B152" s="9" t="s">
        <v>311</v>
      </c>
      <c r="C152" s="9" t="s">
        <v>307</v>
      </c>
      <c r="D152" s="3">
        <v>56</v>
      </c>
      <c r="E152" s="3">
        <v>69</v>
      </c>
      <c r="F152" s="10">
        <v>37</v>
      </c>
      <c r="G152" s="3">
        <v>-117.080958</v>
      </c>
      <c r="H152" s="3">
        <v>46.778993</v>
      </c>
      <c r="I152" s="3">
        <v>493819.788</v>
      </c>
      <c r="J152" s="3">
        <v>5180608.0619999999</v>
      </c>
      <c r="K152" s="11" t="s">
        <v>130</v>
      </c>
      <c r="L152" s="12">
        <v>3</v>
      </c>
      <c r="M152" s="12" t="s">
        <v>117</v>
      </c>
      <c r="N152" s="13" t="s">
        <v>306</v>
      </c>
      <c r="O152" s="12">
        <v>20</v>
      </c>
      <c r="P152" s="12" t="s">
        <v>59</v>
      </c>
      <c r="Q152" s="12" t="s">
        <v>66</v>
      </c>
      <c r="R152" s="33" t="s">
        <v>66</v>
      </c>
      <c r="S152" s="9" t="s">
        <v>307</v>
      </c>
      <c r="T152" s="3">
        <v>56</v>
      </c>
      <c r="U152" s="3">
        <v>69</v>
      </c>
      <c r="V152" s="3">
        <f t="shared" si="73"/>
        <v>13</v>
      </c>
      <c r="W152" s="3">
        <f t="shared" si="75"/>
        <v>69</v>
      </c>
      <c r="X152" s="36">
        <v>1.2553537428372152</v>
      </c>
      <c r="Y152" s="105">
        <v>-25.845414999999996</v>
      </c>
      <c r="AA152" s="106">
        <v>4.1539544767903322E-2</v>
      </c>
      <c r="AC152" s="106">
        <v>0.38359653839260571</v>
      </c>
      <c r="AE152" s="78">
        <f t="shared" si="65"/>
        <v>9.2344906651216405</v>
      </c>
      <c r="AF152" s="17">
        <v>7.05</v>
      </c>
      <c r="AG152" s="17">
        <f t="shared" si="74"/>
        <v>6.2601415527372426</v>
      </c>
      <c r="AH152" s="17">
        <f t="shared" si="76"/>
        <v>99.913955052436293</v>
      </c>
    </row>
    <row r="153" spans="1:34" x14ac:dyDescent="0.2">
      <c r="A153" s="102" t="s">
        <v>322</v>
      </c>
      <c r="B153" s="21" t="s">
        <v>312</v>
      </c>
      <c r="C153" s="21" t="s">
        <v>307</v>
      </c>
      <c r="D153" s="3">
        <v>69</v>
      </c>
      <c r="E153" s="3">
        <v>98</v>
      </c>
      <c r="F153" s="38">
        <v>37</v>
      </c>
      <c r="G153" s="3">
        <v>-117.080958</v>
      </c>
      <c r="H153" s="3">
        <v>46.778993</v>
      </c>
      <c r="I153" s="3">
        <v>493819.788</v>
      </c>
      <c r="J153" s="3">
        <v>5180608.0619999999</v>
      </c>
      <c r="K153" s="11" t="s">
        <v>130</v>
      </c>
      <c r="L153" s="33">
        <v>3</v>
      </c>
      <c r="M153" s="33" t="s">
        <v>117</v>
      </c>
      <c r="N153" s="35" t="s">
        <v>306</v>
      </c>
      <c r="O153" s="33">
        <v>20</v>
      </c>
      <c r="P153" s="33" t="s">
        <v>59</v>
      </c>
      <c r="Q153" s="33" t="s">
        <v>37</v>
      </c>
      <c r="R153" s="33" t="s">
        <v>313</v>
      </c>
      <c r="S153" s="21" t="s">
        <v>307</v>
      </c>
      <c r="T153" s="3">
        <v>69</v>
      </c>
      <c r="U153" s="3">
        <v>98</v>
      </c>
      <c r="V153" s="3">
        <f t="shared" si="73"/>
        <v>29</v>
      </c>
      <c r="W153" s="3">
        <f t="shared" si="75"/>
        <v>98</v>
      </c>
      <c r="X153" s="36">
        <v>1.5021534028083388</v>
      </c>
      <c r="Y153" s="105">
        <v>-25.5735478</v>
      </c>
      <c r="AA153" s="106">
        <v>3.3402004952710562E-2</v>
      </c>
      <c r="AC153" s="106">
        <v>0.16785750514664199</v>
      </c>
      <c r="AE153" s="78">
        <f t="shared" si="65"/>
        <v>5.0253721411121584</v>
      </c>
      <c r="AF153" s="17">
        <v>7.55</v>
      </c>
      <c r="AG153" s="17">
        <f t="shared" si="74"/>
        <v>7.3122839537454478</v>
      </c>
      <c r="AH153" s="17">
        <f t="shared" si="76"/>
        <v>107.22623900618174</v>
      </c>
    </row>
    <row r="154" spans="1:34" x14ac:dyDescent="0.2">
      <c r="A154" s="102" t="s">
        <v>322</v>
      </c>
      <c r="B154" s="9" t="s">
        <v>314</v>
      </c>
      <c r="C154" s="9" t="s">
        <v>307</v>
      </c>
      <c r="D154" s="3">
        <v>98</v>
      </c>
      <c r="E154" s="3">
        <v>140</v>
      </c>
      <c r="F154" s="10">
        <v>37</v>
      </c>
      <c r="G154" s="3">
        <v>-117.080958</v>
      </c>
      <c r="H154" s="3">
        <v>46.778993</v>
      </c>
      <c r="I154" s="3">
        <v>493819.788</v>
      </c>
      <c r="J154" s="3">
        <v>5180608.0619999999</v>
      </c>
      <c r="K154" s="11" t="s">
        <v>130</v>
      </c>
      <c r="L154" s="12">
        <v>3</v>
      </c>
      <c r="M154" s="12" t="s">
        <v>117</v>
      </c>
      <c r="N154" s="13" t="s">
        <v>306</v>
      </c>
      <c r="O154" s="12">
        <v>20</v>
      </c>
      <c r="P154" s="12" t="s">
        <v>59</v>
      </c>
      <c r="Q154" s="12" t="s">
        <v>37</v>
      </c>
      <c r="R154" s="12" t="s">
        <v>315</v>
      </c>
      <c r="S154" s="9" t="s">
        <v>307</v>
      </c>
      <c r="T154" s="3">
        <v>98</v>
      </c>
      <c r="U154" s="3">
        <v>140</v>
      </c>
      <c r="V154" s="3">
        <f t="shared" si="73"/>
        <v>42</v>
      </c>
      <c r="W154" s="3">
        <f t="shared" si="75"/>
        <v>140</v>
      </c>
      <c r="X154" s="36">
        <v>1.6609132760946064</v>
      </c>
      <c r="Y154" s="105">
        <v>-24.1205</v>
      </c>
      <c r="AA154" s="106">
        <v>1.6627471733181888E-2</v>
      </c>
      <c r="AC154" s="106">
        <v>0.1031986679745986</v>
      </c>
      <c r="AE154" s="78">
        <f t="shared" si="65"/>
        <v>6.2065159171887023</v>
      </c>
      <c r="AF154" s="17">
        <v>7.98</v>
      </c>
      <c r="AG154" s="17">
        <f>X154*AC154*V154</f>
        <v>7.1989695840001842</v>
      </c>
      <c r="AH154" s="17">
        <f t="shared" si="76"/>
        <v>114.42520859018192</v>
      </c>
    </row>
    <row r="155" spans="1:34" x14ac:dyDescent="0.2">
      <c r="A155" s="102" t="s">
        <v>322</v>
      </c>
      <c r="B155" s="21" t="s">
        <v>316</v>
      </c>
      <c r="C155" s="21" t="s">
        <v>307</v>
      </c>
      <c r="D155" s="3">
        <v>140</v>
      </c>
      <c r="E155" s="3">
        <v>151</v>
      </c>
      <c r="F155" s="10">
        <v>37</v>
      </c>
      <c r="G155" s="3">
        <v>-117.080958</v>
      </c>
      <c r="H155" s="3">
        <v>46.778993</v>
      </c>
      <c r="I155" s="3">
        <v>493819.788</v>
      </c>
      <c r="J155" s="3">
        <v>5180608.0619999999</v>
      </c>
      <c r="K155" s="11" t="s">
        <v>130</v>
      </c>
      <c r="L155" s="12">
        <v>3</v>
      </c>
      <c r="M155" s="12" t="s">
        <v>117</v>
      </c>
      <c r="N155" s="13" t="s">
        <v>306</v>
      </c>
      <c r="O155" s="12">
        <v>20</v>
      </c>
      <c r="P155" s="12" t="s">
        <v>59</v>
      </c>
      <c r="Q155" s="33" t="s">
        <v>37</v>
      </c>
      <c r="R155" s="33" t="s">
        <v>219</v>
      </c>
      <c r="S155" s="21" t="s">
        <v>307</v>
      </c>
      <c r="T155" s="3">
        <v>140</v>
      </c>
      <c r="U155" s="3">
        <v>151</v>
      </c>
      <c r="V155" s="3">
        <f t="shared" si="73"/>
        <v>11</v>
      </c>
      <c r="W155" s="3">
        <f>V155</f>
        <v>11</v>
      </c>
      <c r="X155" s="36">
        <v>1.721880147811677</v>
      </c>
      <c r="Y155" s="105">
        <v>-24.135947000000002</v>
      </c>
      <c r="AA155" s="106">
        <v>2.7635536901014345E-2</v>
      </c>
      <c r="AC155" s="106">
        <v>0.1523854494578524</v>
      </c>
      <c r="AE155" s="78">
        <f t="shared" si="65"/>
        <v>5.5141121377040871</v>
      </c>
      <c r="AF155" s="17">
        <v>7.94</v>
      </c>
      <c r="AG155" s="17">
        <f t="shared" si="74"/>
        <v>2.8862842826051929</v>
      </c>
      <c r="AH155" s="17">
        <f t="shared" si="76"/>
        <v>117.31149287278711</v>
      </c>
    </row>
    <row r="157" spans="1:34" x14ac:dyDescent="0.2">
      <c r="A157" s="102" t="s">
        <v>336</v>
      </c>
      <c r="B157" s="9" t="s">
        <v>331</v>
      </c>
      <c r="C157" s="9" t="s">
        <v>325</v>
      </c>
      <c r="D157" s="3">
        <v>0</v>
      </c>
      <c r="E157" s="3">
        <v>10</v>
      </c>
      <c r="F157" s="10">
        <v>39</v>
      </c>
      <c r="G157" s="3">
        <v>-117.080122</v>
      </c>
      <c r="H157" s="3">
        <v>46.779111999999998</v>
      </c>
      <c r="I157" s="3">
        <v>493883.62040000001</v>
      </c>
      <c r="J157" s="3">
        <v>5180621.22</v>
      </c>
      <c r="K157" s="11" t="s">
        <v>130</v>
      </c>
      <c r="L157" s="12">
        <v>4</v>
      </c>
      <c r="M157" s="12" t="s">
        <v>117</v>
      </c>
      <c r="N157" s="13" t="s">
        <v>324</v>
      </c>
      <c r="O157" s="12">
        <v>22</v>
      </c>
      <c r="P157" s="12" t="s">
        <v>59</v>
      </c>
      <c r="Q157" s="33" t="s">
        <v>31</v>
      </c>
      <c r="R157" s="33" t="s">
        <v>31</v>
      </c>
      <c r="S157" s="9" t="s">
        <v>325</v>
      </c>
      <c r="T157" s="3">
        <v>0</v>
      </c>
      <c r="U157" s="3">
        <v>10</v>
      </c>
      <c r="V157" s="3">
        <f t="shared" ref="V157:V164" si="77">U157-T157</f>
        <v>10</v>
      </c>
      <c r="W157" s="3">
        <f>V157</f>
        <v>10</v>
      </c>
      <c r="X157" s="31">
        <v>1.1535543518534854</v>
      </c>
      <c r="Y157" s="81">
        <v>-26.583193199999997</v>
      </c>
      <c r="AA157" s="80">
        <v>0.14211026196050716</v>
      </c>
      <c r="AC157" s="80">
        <v>1.8444316826434599</v>
      </c>
      <c r="AE157" s="78">
        <f t="shared" si="65"/>
        <v>12.978877508198758</v>
      </c>
      <c r="AF157" s="17">
        <v>5.36</v>
      </c>
      <c r="AG157" s="17">
        <f>X157*AC157*V157</f>
        <v>21.2765219420981</v>
      </c>
      <c r="AH157" s="17">
        <f>AG157</f>
        <v>21.2765219420981</v>
      </c>
    </row>
    <row r="158" spans="1:34" x14ac:dyDescent="0.2">
      <c r="A158" s="102" t="s">
        <v>336</v>
      </c>
      <c r="B158" s="9" t="s">
        <v>332</v>
      </c>
      <c r="C158" s="9" t="s">
        <v>325</v>
      </c>
      <c r="D158" s="3">
        <v>10</v>
      </c>
      <c r="E158" s="3">
        <v>20</v>
      </c>
      <c r="F158" s="10">
        <v>39</v>
      </c>
      <c r="G158" s="3">
        <v>-117.080122</v>
      </c>
      <c r="H158" s="3">
        <v>46.779111999999998</v>
      </c>
      <c r="I158" s="3">
        <v>493883.62040000001</v>
      </c>
      <c r="J158" s="3">
        <v>5180621.22</v>
      </c>
      <c r="K158" s="11" t="s">
        <v>130</v>
      </c>
      <c r="L158" s="12">
        <v>4</v>
      </c>
      <c r="M158" s="12" t="s">
        <v>117</v>
      </c>
      <c r="N158" s="13" t="s">
        <v>324</v>
      </c>
      <c r="O158" s="12">
        <v>22</v>
      </c>
      <c r="P158" s="12" t="s">
        <v>59</v>
      </c>
      <c r="Q158" s="33" t="s">
        <v>73</v>
      </c>
      <c r="R158" s="33" t="s">
        <v>73</v>
      </c>
      <c r="S158" s="9" t="s">
        <v>325</v>
      </c>
      <c r="T158" s="3">
        <v>10</v>
      </c>
      <c r="U158" s="3">
        <v>20</v>
      </c>
      <c r="V158" s="3">
        <f t="shared" si="77"/>
        <v>10</v>
      </c>
      <c r="W158" s="3">
        <f>W157+V158</f>
        <v>20</v>
      </c>
      <c r="X158" s="31">
        <v>1.3379324946627378</v>
      </c>
      <c r="Y158" s="78">
        <v>-26.029800599999994</v>
      </c>
      <c r="AA158" s="79">
        <v>9.3347519102427681E-2</v>
      </c>
      <c r="AC158" s="79">
        <v>1.095056098268691</v>
      </c>
      <c r="AE158" s="78">
        <f t="shared" si="65"/>
        <v>11.730960916777187</v>
      </c>
      <c r="AF158" s="17">
        <v>6.24</v>
      </c>
      <c r="AG158" s="17">
        <f t="shared" ref="AG158:AG163" si="78">X158*AC158*V158</f>
        <v>14.651111373522738</v>
      </c>
      <c r="AH158" s="17">
        <f>AH157+AG158</f>
        <v>35.927633315620838</v>
      </c>
    </row>
    <row r="159" spans="1:34" x14ac:dyDescent="0.2">
      <c r="A159" s="102" t="s">
        <v>336</v>
      </c>
      <c r="B159" s="9" t="s">
        <v>333</v>
      </c>
      <c r="C159" s="9" t="s">
        <v>325</v>
      </c>
      <c r="D159" s="3">
        <v>20</v>
      </c>
      <c r="E159" s="3">
        <v>30</v>
      </c>
      <c r="F159" s="10">
        <v>39</v>
      </c>
      <c r="G159" s="3">
        <v>-117.080122</v>
      </c>
      <c r="H159" s="3">
        <v>46.779111999999998</v>
      </c>
      <c r="I159" s="3">
        <v>493883.62040000001</v>
      </c>
      <c r="J159" s="3">
        <v>5180621.22</v>
      </c>
      <c r="K159" s="11" t="s">
        <v>130</v>
      </c>
      <c r="L159" s="12">
        <v>4</v>
      </c>
      <c r="M159" s="12" t="s">
        <v>117</v>
      </c>
      <c r="N159" s="13" t="s">
        <v>324</v>
      </c>
      <c r="O159" s="12">
        <v>22</v>
      </c>
      <c r="P159" s="12" t="s">
        <v>59</v>
      </c>
      <c r="Q159" s="33" t="s">
        <v>29</v>
      </c>
      <c r="R159" s="33" t="s">
        <v>29</v>
      </c>
      <c r="S159" s="9" t="s">
        <v>325</v>
      </c>
      <c r="T159" s="3">
        <v>20</v>
      </c>
      <c r="U159" s="3">
        <v>30</v>
      </c>
      <c r="V159" s="3">
        <f t="shared" si="77"/>
        <v>10</v>
      </c>
      <c r="W159" s="3">
        <f t="shared" ref="W159:W164" si="79">W158+V159</f>
        <v>30</v>
      </c>
      <c r="X159" s="31">
        <v>1.4250048520563898</v>
      </c>
      <c r="Y159" s="81">
        <v>-25.965697599999999</v>
      </c>
      <c r="AA159" s="80">
        <v>6.0843938379102479E-2</v>
      </c>
      <c r="AC159" s="80">
        <v>0.62762268363473994</v>
      </c>
      <c r="AE159" s="78">
        <f t="shared" si="65"/>
        <v>10.315286951416411</v>
      </c>
      <c r="AF159" s="17">
        <v>7.02</v>
      </c>
      <c r="AG159" s="17">
        <f t="shared" si="78"/>
        <v>8.9436536944015703</v>
      </c>
      <c r="AH159" s="17">
        <f t="shared" ref="AH159:AH164" si="80">AH158+AG159</f>
        <v>44.871287010022407</v>
      </c>
    </row>
    <row r="160" spans="1:34" x14ac:dyDescent="0.2">
      <c r="A160" s="102" t="s">
        <v>336</v>
      </c>
      <c r="B160" s="9" t="s">
        <v>335</v>
      </c>
      <c r="C160" s="9" t="s">
        <v>325</v>
      </c>
      <c r="D160" s="3">
        <v>30</v>
      </c>
      <c r="E160" s="3">
        <v>35</v>
      </c>
      <c r="F160" s="10">
        <v>39</v>
      </c>
      <c r="G160" s="3">
        <v>-117.080122</v>
      </c>
      <c r="H160" s="3">
        <v>46.779111999999998</v>
      </c>
      <c r="I160" s="3">
        <v>493883.62040000001</v>
      </c>
      <c r="J160" s="3">
        <v>5180621.22</v>
      </c>
      <c r="K160" s="11" t="s">
        <v>130</v>
      </c>
      <c r="L160" s="12">
        <v>4</v>
      </c>
      <c r="M160" s="12" t="s">
        <v>117</v>
      </c>
      <c r="N160" s="13" t="s">
        <v>324</v>
      </c>
      <c r="O160" s="12">
        <v>22</v>
      </c>
      <c r="P160" s="12" t="s">
        <v>59</v>
      </c>
      <c r="Q160" s="12" t="s">
        <v>29</v>
      </c>
      <c r="R160" s="12" t="s">
        <v>29</v>
      </c>
      <c r="S160" s="9" t="s">
        <v>325</v>
      </c>
      <c r="T160" s="3">
        <v>30</v>
      </c>
      <c r="U160" s="3">
        <v>35</v>
      </c>
      <c r="V160" s="3">
        <f t="shared" si="77"/>
        <v>5</v>
      </c>
      <c r="W160" s="3">
        <f t="shared" si="79"/>
        <v>35</v>
      </c>
      <c r="X160" s="36">
        <v>1.4720450682674866</v>
      </c>
      <c r="Y160" s="86">
        <v>-26.205492200000002</v>
      </c>
      <c r="AA160" s="98">
        <v>6.355837039033374E-2</v>
      </c>
      <c r="AC160" s="98">
        <v>0.77321295422898983</v>
      </c>
      <c r="AE160" s="78">
        <f t="shared" si="65"/>
        <v>12.165399293286219</v>
      </c>
      <c r="AF160" s="3">
        <v>6.74</v>
      </c>
      <c r="AG160" s="17">
        <f t="shared" si="78"/>
        <v>5.6910215799665922</v>
      </c>
      <c r="AH160" s="17">
        <f t="shared" si="80"/>
        <v>50.562308589989001</v>
      </c>
    </row>
    <row r="161" spans="1:34" x14ac:dyDescent="0.2">
      <c r="A161" s="102" t="s">
        <v>336</v>
      </c>
      <c r="B161" s="9" t="s">
        <v>327</v>
      </c>
      <c r="C161" s="9" t="s">
        <v>325</v>
      </c>
      <c r="D161" s="3">
        <v>35</v>
      </c>
      <c r="E161" s="3">
        <v>54</v>
      </c>
      <c r="F161" s="10">
        <v>39</v>
      </c>
      <c r="G161" s="3">
        <v>-117.080122</v>
      </c>
      <c r="H161" s="3">
        <v>46.779111999999998</v>
      </c>
      <c r="I161" s="3">
        <v>493883.62040000001</v>
      </c>
      <c r="J161" s="3">
        <v>5180621.22</v>
      </c>
      <c r="K161" s="11" t="s">
        <v>130</v>
      </c>
      <c r="L161" s="12">
        <v>4</v>
      </c>
      <c r="M161" s="12" t="s">
        <v>117</v>
      </c>
      <c r="N161" s="13" t="s">
        <v>324</v>
      </c>
      <c r="O161" s="12">
        <v>22</v>
      </c>
      <c r="P161" s="12" t="s">
        <v>59</v>
      </c>
      <c r="Q161" s="12" t="s">
        <v>37</v>
      </c>
      <c r="R161" s="12" t="s">
        <v>313</v>
      </c>
      <c r="S161" s="9" t="s">
        <v>325</v>
      </c>
      <c r="T161" s="3">
        <v>35</v>
      </c>
      <c r="U161" s="3">
        <v>54</v>
      </c>
      <c r="V161" s="3">
        <f t="shared" si="77"/>
        <v>19</v>
      </c>
      <c r="W161" s="3">
        <f t="shared" si="79"/>
        <v>54</v>
      </c>
      <c r="X161" s="36">
        <v>1.4011786540051687</v>
      </c>
      <c r="Y161" s="105">
        <v>-25.808342200000006</v>
      </c>
      <c r="AA161" s="106">
        <v>4.1292038118659696E-2</v>
      </c>
      <c r="AC161" s="106">
        <v>0.41480541039040886</v>
      </c>
      <c r="AE161" s="78">
        <f t="shared" si="65"/>
        <v>10.045651154307157</v>
      </c>
      <c r="AF161" s="3">
        <v>7.46</v>
      </c>
      <c r="AG161" s="17">
        <f t="shared" si="78"/>
        <v>11.043113245492998</v>
      </c>
      <c r="AH161" s="17">
        <f t="shared" si="80"/>
        <v>61.605421835481998</v>
      </c>
    </row>
    <row r="162" spans="1:34" x14ac:dyDescent="0.2">
      <c r="A162" s="102" t="s">
        <v>336</v>
      </c>
      <c r="B162" s="9" t="s">
        <v>328</v>
      </c>
      <c r="C162" s="9" t="s">
        <v>325</v>
      </c>
      <c r="D162" s="3">
        <v>54</v>
      </c>
      <c r="E162" s="3">
        <v>78</v>
      </c>
      <c r="F162" s="10">
        <v>39</v>
      </c>
      <c r="G162" s="3">
        <v>-117.080122</v>
      </c>
      <c r="H162" s="3">
        <v>46.779111999999998</v>
      </c>
      <c r="I162" s="3">
        <v>493883.62040000001</v>
      </c>
      <c r="J162" s="3">
        <v>5180621.22</v>
      </c>
      <c r="K162" s="11" t="s">
        <v>130</v>
      </c>
      <c r="L162" s="12">
        <v>4</v>
      </c>
      <c r="M162" s="12" t="s">
        <v>117</v>
      </c>
      <c r="N162" s="13" t="s">
        <v>324</v>
      </c>
      <c r="O162" s="12">
        <v>22</v>
      </c>
      <c r="P162" s="12" t="s">
        <v>59</v>
      </c>
      <c r="Q162" s="12" t="s">
        <v>37</v>
      </c>
      <c r="R162" s="12" t="s">
        <v>315</v>
      </c>
      <c r="S162" s="9" t="s">
        <v>325</v>
      </c>
      <c r="T162" s="3">
        <v>54</v>
      </c>
      <c r="U162" s="3">
        <v>78</v>
      </c>
      <c r="V162" s="3">
        <f t="shared" si="77"/>
        <v>24</v>
      </c>
      <c r="W162" s="3">
        <f t="shared" si="79"/>
        <v>78</v>
      </c>
      <c r="X162" s="36">
        <v>1.55896204185489</v>
      </c>
      <c r="Y162" s="105">
        <v>-25.213117799999999</v>
      </c>
      <c r="AA162" s="106">
        <v>3.4077335053136308E-2</v>
      </c>
      <c r="AC162" s="106">
        <v>0.29094579816616672</v>
      </c>
      <c r="AE162" s="78">
        <f t="shared" si="65"/>
        <v>8.5378095943388477</v>
      </c>
      <c r="AF162" s="3">
        <v>7.81</v>
      </c>
      <c r="AG162" s="17">
        <f t="shared" si="78"/>
        <v>10.885762933877471</v>
      </c>
      <c r="AH162" s="17">
        <f t="shared" si="80"/>
        <v>72.491184769359464</v>
      </c>
    </row>
    <row r="163" spans="1:34" x14ac:dyDescent="0.2">
      <c r="A163" s="102" t="s">
        <v>336</v>
      </c>
      <c r="B163" s="9" t="s">
        <v>329</v>
      </c>
      <c r="C163" s="9" t="s">
        <v>325</v>
      </c>
      <c r="D163" s="3">
        <v>78</v>
      </c>
      <c r="E163" s="3">
        <v>123</v>
      </c>
      <c r="F163" s="10">
        <v>39</v>
      </c>
      <c r="G163" s="3">
        <v>-117.080122</v>
      </c>
      <c r="H163" s="3">
        <v>46.779111999999998</v>
      </c>
      <c r="I163" s="3">
        <v>493883.62040000001</v>
      </c>
      <c r="J163" s="3">
        <v>5180621.22</v>
      </c>
      <c r="K163" s="11" t="s">
        <v>130</v>
      </c>
      <c r="L163" s="12">
        <v>4</v>
      </c>
      <c r="M163" s="12" t="s">
        <v>117</v>
      </c>
      <c r="N163" s="13" t="s">
        <v>324</v>
      </c>
      <c r="O163" s="12">
        <v>22</v>
      </c>
      <c r="P163" s="12" t="s">
        <v>59</v>
      </c>
      <c r="Q163" s="12" t="s">
        <v>37</v>
      </c>
      <c r="R163" s="12" t="s">
        <v>38</v>
      </c>
      <c r="S163" s="9" t="s">
        <v>325</v>
      </c>
      <c r="T163" s="3">
        <v>78</v>
      </c>
      <c r="U163" s="3">
        <v>123</v>
      </c>
      <c r="V163" s="3">
        <f t="shared" si="77"/>
        <v>45</v>
      </c>
      <c r="W163" s="3">
        <f t="shared" si="79"/>
        <v>123</v>
      </c>
      <c r="X163" s="36">
        <v>1.6907449596862978</v>
      </c>
      <c r="Y163" s="105">
        <v>-24.478870399999998</v>
      </c>
      <c r="AA163" s="106">
        <v>3.3969133789805456E-2</v>
      </c>
      <c r="AC163" s="106">
        <v>0.14707404992210993</v>
      </c>
      <c r="AE163" s="78">
        <f t="shared" si="65"/>
        <v>4.3296379245987309</v>
      </c>
      <c r="AF163" s="3">
        <v>8.06</v>
      </c>
      <c r="AG163" s="17">
        <f t="shared" si="78"/>
        <v>11.189911887290624</v>
      </c>
      <c r="AH163" s="17">
        <f t="shared" si="80"/>
        <v>83.681096656650084</v>
      </c>
    </row>
    <row r="164" spans="1:34" x14ac:dyDescent="0.2">
      <c r="A164" s="102" t="s">
        <v>336</v>
      </c>
      <c r="B164" s="9" t="s">
        <v>330</v>
      </c>
      <c r="C164" s="9" t="s">
        <v>325</v>
      </c>
      <c r="D164" s="3">
        <v>123</v>
      </c>
      <c r="E164" s="3">
        <v>153</v>
      </c>
      <c r="F164" s="10">
        <v>39</v>
      </c>
      <c r="G164" s="3">
        <v>-117.080122</v>
      </c>
      <c r="H164" s="3">
        <v>46.779111999999998</v>
      </c>
      <c r="I164" s="3">
        <v>493883.62040000001</v>
      </c>
      <c r="J164" s="3">
        <v>5180621.22</v>
      </c>
      <c r="K164" s="11" t="s">
        <v>130</v>
      </c>
      <c r="L164" s="12">
        <v>4</v>
      </c>
      <c r="M164" s="12" t="s">
        <v>117</v>
      </c>
      <c r="N164" s="13" t="s">
        <v>324</v>
      </c>
      <c r="O164" s="12">
        <v>22</v>
      </c>
      <c r="P164" s="12" t="s">
        <v>59</v>
      </c>
      <c r="Q164" s="12" t="s">
        <v>37</v>
      </c>
      <c r="R164" s="12" t="s">
        <v>40</v>
      </c>
      <c r="S164" s="9" t="s">
        <v>325</v>
      </c>
      <c r="T164" s="3">
        <v>123</v>
      </c>
      <c r="U164" s="3">
        <v>153</v>
      </c>
      <c r="V164" s="3">
        <f t="shared" si="77"/>
        <v>30</v>
      </c>
      <c r="W164" s="3">
        <f t="shared" si="79"/>
        <v>153</v>
      </c>
      <c r="X164" s="36">
        <v>1.6892805131613204</v>
      </c>
      <c r="Y164" s="105">
        <v>-24.393397</v>
      </c>
      <c r="AA164" s="106">
        <v>2.6604395407569273E-2</v>
      </c>
      <c r="AC164" s="106">
        <v>0.14811162257527183</v>
      </c>
      <c r="AE164" s="78">
        <f t="shared" si="65"/>
        <v>5.5671861850742257</v>
      </c>
      <c r="AF164" s="3">
        <v>7.9</v>
      </c>
      <c r="AG164" s="17">
        <f>X164*AC164*V164</f>
        <v>7.5060623336733308</v>
      </c>
      <c r="AH164" s="17">
        <f t="shared" si="80"/>
        <v>91.187158990323411</v>
      </c>
    </row>
    <row r="165" spans="1:34" x14ac:dyDescent="0.2">
      <c r="V165" s="3"/>
      <c r="W165" s="3"/>
      <c r="AG165" s="17"/>
      <c r="AH165" s="17"/>
    </row>
    <row r="166" spans="1:34" x14ac:dyDescent="0.2">
      <c r="A166" s="102" t="s">
        <v>349</v>
      </c>
      <c r="B166" s="9" t="s">
        <v>344</v>
      </c>
      <c r="C166" s="9" t="s">
        <v>339</v>
      </c>
      <c r="D166" s="3">
        <v>0</v>
      </c>
      <c r="E166" s="3">
        <v>10</v>
      </c>
      <c r="F166" s="10">
        <v>41</v>
      </c>
      <c r="G166" s="3">
        <v>-117.079286</v>
      </c>
      <c r="H166" s="3">
        <v>46.779046999999998</v>
      </c>
      <c r="I166" s="3">
        <v>493947.43199999997</v>
      </c>
      <c r="J166" s="3">
        <v>5180613.932</v>
      </c>
      <c r="K166" s="11" t="s">
        <v>58</v>
      </c>
      <c r="L166" s="12">
        <v>6</v>
      </c>
      <c r="M166" s="12" t="s">
        <v>117</v>
      </c>
      <c r="N166" s="13" t="s">
        <v>338</v>
      </c>
      <c r="O166" s="12">
        <v>24</v>
      </c>
      <c r="P166" s="12" t="s">
        <v>59</v>
      </c>
      <c r="Q166" s="33" t="s">
        <v>31</v>
      </c>
      <c r="R166" s="33" t="s">
        <v>31</v>
      </c>
      <c r="S166" s="9" t="s">
        <v>339</v>
      </c>
      <c r="T166" s="3">
        <v>0</v>
      </c>
      <c r="U166" s="3">
        <v>10</v>
      </c>
      <c r="V166" s="3">
        <f t="shared" ref="V166:V171" si="81">U166-T166</f>
        <v>10</v>
      </c>
      <c r="W166" s="3">
        <f>V166</f>
        <v>10</v>
      </c>
      <c r="X166" s="31">
        <v>1.214690262363922</v>
      </c>
      <c r="Y166" s="81">
        <v>-26.623772499999994</v>
      </c>
      <c r="AA166" s="80">
        <v>0.19101071010710108</v>
      </c>
      <c r="AC166" s="80">
        <v>2.4561335613356134</v>
      </c>
      <c r="AE166" s="78">
        <f t="shared" si="65"/>
        <v>12.858616985186023</v>
      </c>
      <c r="AF166" s="17">
        <v>4.75</v>
      </c>
      <c r="AG166" s="17">
        <f>X166*AC166*V166</f>
        <v>29.834415200195906</v>
      </c>
      <c r="AH166" s="17">
        <f>AG166</f>
        <v>29.834415200195906</v>
      </c>
    </row>
    <row r="167" spans="1:34" x14ac:dyDescent="0.2">
      <c r="A167" s="102" t="s">
        <v>349</v>
      </c>
      <c r="B167" s="9" t="s">
        <v>345</v>
      </c>
      <c r="C167" s="9" t="s">
        <v>339</v>
      </c>
      <c r="D167" s="3">
        <v>10</v>
      </c>
      <c r="E167" s="3">
        <v>20</v>
      </c>
      <c r="F167" s="10">
        <v>41</v>
      </c>
      <c r="G167" s="3">
        <v>-117.079286</v>
      </c>
      <c r="H167" s="3">
        <v>46.779046999999998</v>
      </c>
      <c r="I167" s="3">
        <v>493947.43199999997</v>
      </c>
      <c r="J167" s="3">
        <v>5180613.932</v>
      </c>
      <c r="K167" s="11" t="s">
        <v>58</v>
      </c>
      <c r="L167" s="12">
        <v>6</v>
      </c>
      <c r="M167" s="12" t="s">
        <v>117</v>
      </c>
      <c r="N167" s="13" t="s">
        <v>338</v>
      </c>
      <c r="O167" s="12">
        <v>24</v>
      </c>
      <c r="P167" s="12" t="s">
        <v>59</v>
      </c>
      <c r="Q167" s="33" t="s">
        <v>73</v>
      </c>
      <c r="R167" s="33" t="s">
        <v>73</v>
      </c>
      <c r="S167" s="9" t="s">
        <v>339</v>
      </c>
      <c r="T167" s="3">
        <v>10</v>
      </c>
      <c r="U167" s="3">
        <v>20</v>
      </c>
      <c r="V167" s="3">
        <f t="shared" si="81"/>
        <v>10</v>
      </c>
      <c r="W167" s="3">
        <f>W166+V167</f>
        <v>20</v>
      </c>
      <c r="X167" s="31">
        <v>1.3389029059406814</v>
      </c>
      <c r="Y167" s="78">
        <v>-26.006292299999998</v>
      </c>
      <c r="AA167" s="79">
        <v>0.1626393741081533</v>
      </c>
      <c r="AC167" s="79">
        <v>2.038648821532254</v>
      </c>
      <c r="AE167" s="78">
        <f t="shared" si="65"/>
        <v>12.534780293587309</v>
      </c>
      <c r="AF167" s="17">
        <v>5.15</v>
      </c>
      <c r="AG167" s="17">
        <f t="shared" ref="AG167:AG171" si="82">X167*AC167*V167</f>
        <v>27.295528313420803</v>
      </c>
      <c r="AH167" s="17">
        <f>AH166+AG167</f>
        <v>57.129943513616709</v>
      </c>
    </row>
    <row r="168" spans="1:34" x14ac:dyDescent="0.2">
      <c r="A168" s="102" t="s">
        <v>349</v>
      </c>
      <c r="B168" s="9" t="s">
        <v>346</v>
      </c>
      <c r="C168" s="9" t="s">
        <v>339</v>
      </c>
      <c r="D168" s="3">
        <v>20</v>
      </c>
      <c r="E168" s="3">
        <v>30</v>
      </c>
      <c r="F168" s="10">
        <v>41</v>
      </c>
      <c r="G168" s="3">
        <v>-117.079286</v>
      </c>
      <c r="H168" s="3">
        <v>46.779046999999998</v>
      </c>
      <c r="I168" s="3">
        <v>493947.43199999997</v>
      </c>
      <c r="J168" s="3">
        <v>5180613.932</v>
      </c>
      <c r="K168" s="11" t="s">
        <v>58</v>
      </c>
      <c r="L168" s="12">
        <v>6</v>
      </c>
      <c r="M168" s="12" t="s">
        <v>117</v>
      </c>
      <c r="N168" s="13" t="s">
        <v>338</v>
      </c>
      <c r="O168" s="12">
        <v>24</v>
      </c>
      <c r="P168" s="12" t="s">
        <v>59</v>
      </c>
      <c r="Q168" s="33" t="s">
        <v>188</v>
      </c>
      <c r="R168" s="33" t="s">
        <v>188</v>
      </c>
      <c r="S168" s="9" t="s">
        <v>339</v>
      </c>
      <c r="T168" s="3">
        <v>20</v>
      </c>
      <c r="U168" s="3">
        <v>30</v>
      </c>
      <c r="V168" s="3">
        <f t="shared" si="81"/>
        <v>10</v>
      </c>
      <c r="W168" s="3">
        <f>W167+V168</f>
        <v>30</v>
      </c>
      <c r="X168" s="31">
        <v>1.130352700389929</v>
      </c>
      <c r="Y168" s="81">
        <v>-25.610695799999998</v>
      </c>
      <c r="AA168" s="80">
        <v>0.13400795190069822</v>
      </c>
      <c r="AC168" s="80">
        <v>1.5403588052754076</v>
      </c>
      <c r="AE168" s="78">
        <f t="shared" si="65"/>
        <v>11.494532849937405</v>
      </c>
      <c r="AF168" s="17">
        <v>6.17</v>
      </c>
      <c r="AG168" s="17">
        <f t="shared" si="82"/>
        <v>17.411487351124617</v>
      </c>
      <c r="AH168" s="17">
        <f t="shared" ref="AH168:AH171" si="83">AH167+AG168</f>
        <v>74.541430864741329</v>
      </c>
    </row>
    <row r="169" spans="1:34" x14ac:dyDescent="0.2">
      <c r="A169" s="102" t="s">
        <v>349</v>
      </c>
      <c r="B169" s="9" t="s">
        <v>348</v>
      </c>
      <c r="C169" s="9" t="s">
        <v>339</v>
      </c>
      <c r="D169" s="3">
        <v>30</v>
      </c>
      <c r="E169" s="3">
        <v>66</v>
      </c>
      <c r="F169" s="10">
        <v>41</v>
      </c>
      <c r="G169" s="3">
        <v>-117.079286</v>
      </c>
      <c r="H169" s="3">
        <v>46.779046999999998</v>
      </c>
      <c r="I169" s="3">
        <v>493947.43199999997</v>
      </c>
      <c r="J169" s="3">
        <v>5180613.932</v>
      </c>
      <c r="K169" s="11" t="s">
        <v>58</v>
      </c>
      <c r="L169" s="12">
        <v>6</v>
      </c>
      <c r="M169" s="12" t="s">
        <v>117</v>
      </c>
      <c r="N169" s="13" t="s">
        <v>338</v>
      </c>
      <c r="O169" s="12">
        <v>24</v>
      </c>
      <c r="P169" s="12" t="s">
        <v>59</v>
      </c>
      <c r="Q169" s="12" t="s">
        <v>35</v>
      </c>
      <c r="R169" s="12" t="s">
        <v>35</v>
      </c>
      <c r="S169" s="9" t="s">
        <v>339</v>
      </c>
      <c r="T169" s="3">
        <v>30</v>
      </c>
      <c r="U169" s="3">
        <v>66</v>
      </c>
      <c r="V169" s="3">
        <f t="shared" si="81"/>
        <v>36</v>
      </c>
      <c r="W169" s="3">
        <f>W168+V169</f>
        <v>66</v>
      </c>
      <c r="X169" s="36">
        <v>1.195861931176663</v>
      </c>
      <c r="Y169" s="86">
        <v>-25.5834312</v>
      </c>
      <c r="AA169" s="98">
        <v>8.2090983174344462E-2</v>
      </c>
      <c r="AC169" s="98">
        <v>0.94672594794113407</v>
      </c>
      <c r="AE169" s="78">
        <f t="shared" si="65"/>
        <v>11.532642335766424</v>
      </c>
      <c r="AF169" s="17">
        <v>6.61</v>
      </c>
      <c r="AG169" s="17">
        <f t="shared" si="82"/>
        <v>40.757526734397899</v>
      </c>
      <c r="AH169" s="17">
        <f t="shared" si="83"/>
        <v>115.29895759913923</v>
      </c>
    </row>
    <row r="170" spans="1:34" x14ac:dyDescent="0.2">
      <c r="A170" s="102" t="s">
        <v>349</v>
      </c>
      <c r="B170" s="9" t="s">
        <v>342</v>
      </c>
      <c r="C170" s="9" t="s">
        <v>339</v>
      </c>
      <c r="D170" s="3">
        <v>66</v>
      </c>
      <c r="E170" s="3">
        <v>105</v>
      </c>
      <c r="F170" s="38">
        <v>41</v>
      </c>
      <c r="G170" s="3">
        <v>-117.079286</v>
      </c>
      <c r="H170" s="3">
        <v>46.779046999999998</v>
      </c>
      <c r="I170" s="3">
        <v>493947.43199999997</v>
      </c>
      <c r="J170" s="3">
        <v>5180613.932</v>
      </c>
      <c r="K170" s="11" t="s">
        <v>58</v>
      </c>
      <c r="L170" s="33">
        <v>6</v>
      </c>
      <c r="M170" s="33" t="s">
        <v>117</v>
      </c>
      <c r="N170" s="35" t="s">
        <v>338</v>
      </c>
      <c r="O170" s="33">
        <v>24</v>
      </c>
      <c r="P170" s="33" t="s">
        <v>59</v>
      </c>
      <c r="Q170" s="12" t="s">
        <v>66</v>
      </c>
      <c r="R170" s="12" t="s">
        <v>66</v>
      </c>
      <c r="S170" s="9" t="s">
        <v>339</v>
      </c>
      <c r="T170" s="3">
        <v>66</v>
      </c>
      <c r="U170" s="3">
        <v>105</v>
      </c>
      <c r="V170" s="3">
        <f t="shared" si="81"/>
        <v>39</v>
      </c>
      <c r="W170" s="3">
        <f>W169+V170</f>
        <v>105</v>
      </c>
      <c r="X170" s="36">
        <v>1.4435531877633885</v>
      </c>
      <c r="Y170" s="105">
        <v>-25.331544800000003</v>
      </c>
      <c r="AA170" s="106">
        <v>6.1017381656804745E-2</v>
      </c>
      <c r="AC170" s="106">
        <v>0.50868491124260362</v>
      </c>
      <c r="AE170" s="78">
        <f t="shared" si="65"/>
        <v>8.3367213969246805</v>
      </c>
      <c r="AF170" s="17">
        <v>6.99</v>
      </c>
      <c r="AG170" s="17">
        <f t="shared" si="82"/>
        <v>28.638235282464475</v>
      </c>
      <c r="AH170" s="17">
        <f t="shared" si="83"/>
        <v>143.93719288160369</v>
      </c>
    </row>
    <row r="171" spans="1:34" x14ac:dyDescent="0.2">
      <c r="A171" s="102" t="s">
        <v>349</v>
      </c>
      <c r="B171" s="21" t="s">
        <v>343</v>
      </c>
      <c r="C171" s="21" t="s">
        <v>339</v>
      </c>
      <c r="D171" s="3">
        <v>105</v>
      </c>
      <c r="E171" s="3">
        <v>153</v>
      </c>
      <c r="F171" s="10">
        <v>41</v>
      </c>
      <c r="G171" s="3">
        <v>-117.079286</v>
      </c>
      <c r="H171" s="3">
        <v>46.779046999999998</v>
      </c>
      <c r="I171" s="3">
        <v>493947.43199999997</v>
      </c>
      <c r="J171" s="3">
        <v>5180613.932</v>
      </c>
      <c r="K171" s="11" t="s">
        <v>58</v>
      </c>
      <c r="L171" s="12">
        <v>6</v>
      </c>
      <c r="M171" s="12" t="s">
        <v>117</v>
      </c>
      <c r="N171" s="13" t="s">
        <v>338</v>
      </c>
      <c r="O171" s="12">
        <v>24</v>
      </c>
      <c r="P171" s="12" t="s">
        <v>59</v>
      </c>
      <c r="Q171" s="33" t="s">
        <v>37</v>
      </c>
      <c r="R171" s="33" t="s">
        <v>219</v>
      </c>
      <c r="S171" s="21" t="s">
        <v>339</v>
      </c>
      <c r="T171" s="3">
        <v>105</v>
      </c>
      <c r="U171" s="3">
        <v>153</v>
      </c>
      <c r="V171" s="3">
        <f t="shared" si="81"/>
        <v>48</v>
      </c>
      <c r="W171" s="3">
        <f>W170+V171</f>
        <v>153</v>
      </c>
      <c r="X171" s="36">
        <v>1.4635830541491026</v>
      </c>
      <c r="Y171" s="105">
        <v>-24.870194400000003</v>
      </c>
      <c r="AA171" s="106">
        <v>4.2666091706195203E-2</v>
      </c>
      <c r="AC171" s="106">
        <v>0.29096075894782236</v>
      </c>
      <c r="AE171" s="78">
        <f t="shared" si="65"/>
        <v>6.8194846847332462</v>
      </c>
      <c r="AF171" s="17">
        <v>6.99</v>
      </c>
      <c r="AG171" s="17">
        <f t="shared" si="82"/>
        <v>20.440571338482947</v>
      </c>
      <c r="AH171" s="17">
        <f t="shared" si="83"/>
        <v>164.37776422008665</v>
      </c>
    </row>
    <row r="172" spans="1:34" x14ac:dyDescent="0.2">
      <c r="A172" s="102"/>
      <c r="V172" s="3"/>
      <c r="W172" s="3"/>
      <c r="AG172" s="17"/>
      <c r="AH172" s="17"/>
    </row>
    <row r="173" spans="1:34" x14ac:dyDescent="0.2">
      <c r="A173" s="102" t="s">
        <v>365</v>
      </c>
      <c r="B173" s="9" t="s">
        <v>360</v>
      </c>
      <c r="C173" s="9" t="s">
        <v>352</v>
      </c>
      <c r="D173" s="3">
        <v>0</v>
      </c>
      <c r="E173" s="3">
        <v>10</v>
      </c>
      <c r="F173" s="10">
        <v>43</v>
      </c>
      <c r="G173" s="3">
        <v>-117.088318</v>
      </c>
      <c r="H173" s="3">
        <v>46.779153000000001</v>
      </c>
      <c r="I173" s="3">
        <v>493257.95659999998</v>
      </c>
      <c r="J173" s="3">
        <v>5180626.4460000005</v>
      </c>
      <c r="K173" s="11" t="s">
        <v>130</v>
      </c>
      <c r="L173" s="12">
        <v>1</v>
      </c>
      <c r="M173" s="12" t="s">
        <v>29</v>
      </c>
      <c r="N173" s="13" t="s">
        <v>351</v>
      </c>
      <c r="O173" s="12">
        <v>3</v>
      </c>
      <c r="P173" s="12" t="s">
        <v>117</v>
      </c>
      <c r="Q173" s="33" t="s">
        <v>31</v>
      </c>
      <c r="R173" s="33" t="s">
        <v>31</v>
      </c>
      <c r="S173" s="9" t="s">
        <v>352</v>
      </c>
      <c r="T173" s="3">
        <v>0</v>
      </c>
      <c r="U173" s="3">
        <v>10</v>
      </c>
      <c r="V173" s="3">
        <f t="shared" ref="V173:V181" si="84">U173-T173</f>
        <v>10</v>
      </c>
      <c r="W173" s="3">
        <f>V173</f>
        <v>10</v>
      </c>
      <c r="X173" s="31">
        <v>1.1814316212925879</v>
      </c>
      <c r="Y173" s="81">
        <v>-26.839098</v>
      </c>
      <c r="AA173" s="80">
        <v>0.163963233306299</v>
      </c>
      <c r="AC173" s="80">
        <v>1.9120122555645671</v>
      </c>
      <c r="AE173" s="78">
        <f t="shared" si="65"/>
        <v>11.661225611431712</v>
      </c>
      <c r="AF173" s="17">
        <v>4.55</v>
      </c>
      <c r="AG173" s="17">
        <f>X173*AC173*V173</f>
        <v>22.589117390229447</v>
      </c>
      <c r="AH173" s="17">
        <f>AG173</f>
        <v>22.589117390229447</v>
      </c>
    </row>
    <row r="174" spans="1:34" x14ac:dyDescent="0.2">
      <c r="A174" s="102" t="s">
        <v>365</v>
      </c>
      <c r="B174" s="9" t="s">
        <v>361</v>
      </c>
      <c r="C174" s="9" t="s">
        <v>352</v>
      </c>
      <c r="D174" s="3">
        <v>10</v>
      </c>
      <c r="E174" s="3">
        <v>20</v>
      </c>
      <c r="F174" s="10">
        <v>43</v>
      </c>
      <c r="G174" s="3">
        <v>-117.088318</v>
      </c>
      <c r="H174" s="3">
        <v>46.779153000000001</v>
      </c>
      <c r="I174" s="3">
        <v>493257.95659999998</v>
      </c>
      <c r="J174" s="3">
        <v>5180626.4460000005</v>
      </c>
      <c r="K174" s="11" t="s">
        <v>130</v>
      </c>
      <c r="L174" s="12">
        <v>1</v>
      </c>
      <c r="M174" s="12" t="s">
        <v>29</v>
      </c>
      <c r="N174" s="13" t="s">
        <v>351</v>
      </c>
      <c r="O174" s="12">
        <v>3</v>
      </c>
      <c r="P174" s="12" t="s">
        <v>117</v>
      </c>
      <c r="Q174" s="33" t="s">
        <v>73</v>
      </c>
      <c r="R174" s="33" t="s">
        <v>73</v>
      </c>
      <c r="S174" s="9" t="s">
        <v>352</v>
      </c>
      <c r="T174" s="3">
        <v>10</v>
      </c>
      <c r="U174" s="3">
        <v>20</v>
      </c>
      <c r="V174" s="3">
        <f t="shared" si="84"/>
        <v>10</v>
      </c>
      <c r="W174" s="3">
        <f t="shared" ref="W174:W181" si="85">W173+V174</f>
        <v>20</v>
      </c>
      <c r="X174" s="31">
        <v>1.3921873070204844</v>
      </c>
      <c r="Y174" s="78">
        <v>-25.6495794</v>
      </c>
      <c r="AA174" s="79">
        <v>0.1131301663180958</v>
      </c>
      <c r="AC174" s="79">
        <v>1.1919714171895226</v>
      </c>
      <c r="AE174" s="78">
        <f t="shared" si="65"/>
        <v>10.536282726200325</v>
      </c>
      <c r="AF174" s="17">
        <v>4.54</v>
      </c>
      <c r="AG174" s="17">
        <f t="shared" ref="AG174:AG181" si="86">X174*AC174*V174</f>
        <v>16.594474773424718</v>
      </c>
      <c r="AH174" s="17">
        <f>AH173+AG174</f>
        <v>39.183592163654168</v>
      </c>
    </row>
    <row r="175" spans="1:34" x14ac:dyDescent="0.2">
      <c r="A175" s="102" t="s">
        <v>365</v>
      </c>
      <c r="B175" s="9" t="s">
        <v>362</v>
      </c>
      <c r="C175" s="9" t="s">
        <v>352</v>
      </c>
      <c r="D175" s="3">
        <v>20</v>
      </c>
      <c r="E175" s="3">
        <v>30</v>
      </c>
      <c r="F175" s="10">
        <v>43</v>
      </c>
      <c r="G175" s="3">
        <v>-117.088318</v>
      </c>
      <c r="H175" s="3">
        <v>46.779153000000001</v>
      </c>
      <c r="I175" s="3">
        <v>493257.95659999998</v>
      </c>
      <c r="J175" s="3">
        <v>5180626.4460000005</v>
      </c>
      <c r="K175" s="11" t="s">
        <v>130</v>
      </c>
      <c r="L175" s="12">
        <v>1</v>
      </c>
      <c r="M175" s="12" t="s">
        <v>29</v>
      </c>
      <c r="N175" s="13" t="s">
        <v>351</v>
      </c>
      <c r="O175" s="12">
        <v>3</v>
      </c>
      <c r="P175" s="12" t="s">
        <v>117</v>
      </c>
      <c r="Q175" s="33" t="s">
        <v>29</v>
      </c>
      <c r="R175" s="33" t="s">
        <v>29</v>
      </c>
      <c r="S175" s="9" t="s">
        <v>352</v>
      </c>
      <c r="T175" s="3">
        <v>20</v>
      </c>
      <c r="U175" s="3">
        <v>30</v>
      </c>
      <c r="V175" s="3">
        <f t="shared" si="84"/>
        <v>10</v>
      </c>
      <c r="W175" s="3">
        <f t="shared" si="85"/>
        <v>30</v>
      </c>
      <c r="X175" s="31">
        <v>1.3580464738782927</v>
      </c>
      <c r="Y175" s="81">
        <v>-25.7340798</v>
      </c>
      <c r="AA175" s="80">
        <v>0.11175371711780405</v>
      </c>
      <c r="AC175" s="80">
        <v>1.1970539458635152</v>
      </c>
      <c r="AE175" s="78">
        <f t="shared" si="65"/>
        <v>10.711535837341794</v>
      </c>
      <c r="AF175" s="17">
        <v>5.1100000000000003</v>
      </c>
      <c r="AG175" s="17">
        <f t="shared" si="86"/>
        <v>16.256548902220437</v>
      </c>
      <c r="AH175" s="17">
        <f t="shared" ref="AH175:AH178" si="87">AH174+AG175</f>
        <v>55.440141065874606</v>
      </c>
    </row>
    <row r="176" spans="1:34" x14ac:dyDescent="0.2">
      <c r="A176" s="102" t="s">
        <v>365</v>
      </c>
      <c r="B176" s="9" t="s">
        <v>364</v>
      </c>
      <c r="C176" s="9" t="s">
        <v>352</v>
      </c>
      <c r="D176" s="3">
        <v>30</v>
      </c>
      <c r="E176" s="3">
        <v>36</v>
      </c>
      <c r="F176" s="38">
        <v>43</v>
      </c>
      <c r="G176" s="3">
        <v>-117.088318</v>
      </c>
      <c r="H176" s="3">
        <v>46.779153000000001</v>
      </c>
      <c r="I176" s="3">
        <v>493257.95659999998</v>
      </c>
      <c r="J176" s="3">
        <v>5180626.4460000005</v>
      </c>
      <c r="K176" s="11" t="s">
        <v>130</v>
      </c>
      <c r="L176" s="33">
        <v>1</v>
      </c>
      <c r="M176" s="33" t="s">
        <v>29</v>
      </c>
      <c r="N176" s="35" t="s">
        <v>351</v>
      </c>
      <c r="O176" s="33">
        <v>3</v>
      </c>
      <c r="P176" s="33" t="s">
        <v>117</v>
      </c>
      <c r="Q176" s="12" t="s">
        <v>29</v>
      </c>
      <c r="R176" s="12" t="s">
        <v>149</v>
      </c>
      <c r="S176" s="9" t="s">
        <v>352</v>
      </c>
      <c r="T176" s="3">
        <v>30</v>
      </c>
      <c r="U176" s="3">
        <v>36</v>
      </c>
      <c r="V176" s="3">
        <f t="shared" si="84"/>
        <v>6</v>
      </c>
      <c r="W176" s="3">
        <f t="shared" si="85"/>
        <v>36</v>
      </c>
      <c r="X176" s="36">
        <v>1.4420799037717948</v>
      </c>
      <c r="Y176" s="86">
        <v>-25.5844594</v>
      </c>
      <c r="AA176" s="98">
        <v>0.10672264965284296</v>
      </c>
      <c r="AC176" s="98">
        <v>1.2405906361418655</v>
      </c>
      <c r="AE176" s="78">
        <f t="shared" si="65"/>
        <v>11.624436238955557</v>
      </c>
      <c r="AF176" s="17">
        <v>5.48</v>
      </c>
      <c r="AG176" s="17">
        <f t="shared" si="86"/>
        <v>10.734184951125908</v>
      </c>
      <c r="AH176" s="17">
        <f t="shared" si="87"/>
        <v>66.17432601700051</v>
      </c>
    </row>
    <row r="177" spans="1:34" x14ac:dyDescent="0.2">
      <c r="A177" s="102" t="s">
        <v>365</v>
      </c>
      <c r="B177" s="9" t="s">
        <v>354</v>
      </c>
      <c r="C177" s="9" t="s">
        <v>352</v>
      </c>
      <c r="D177" s="3">
        <v>36</v>
      </c>
      <c r="E177" s="3">
        <v>68</v>
      </c>
      <c r="F177" s="10">
        <v>43</v>
      </c>
      <c r="G177" s="3">
        <v>-117.088318</v>
      </c>
      <c r="H177" s="3">
        <v>46.779153000000001</v>
      </c>
      <c r="I177" s="3">
        <v>493257.95659999998</v>
      </c>
      <c r="J177" s="3">
        <v>5180626.4460000005</v>
      </c>
      <c r="K177" s="11" t="s">
        <v>130</v>
      </c>
      <c r="L177" s="12">
        <v>1</v>
      </c>
      <c r="M177" s="12" t="s">
        <v>29</v>
      </c>
      <c r="N177" s="13" t="s">
        <v>351</v>
      </c>
      <c r="O177" s="12">
        <v>3</v>
      </c>
      <c r="P177" s="12" t="s">
        <v>117</v>
      </c>
      <c r="Q177" s="12" t="s">
        <v>29</v>
      </c>
      <c r="R177" s="12" t="s">
        <v>151</v>
      </c>
      <c r="S177" s="9" t="s">
        <v>352</v>
      </c>
      <c r="T177" s="3">
        <v>36</v>
      </c>
      <c r="U177" s="3">
        <v>68</v>
      </c>
      <c r="V177" s="3">
        <f t="shared" si="84"/>
        <v>32</v>
      </c>
      <c r="W177" s="3">
        <f t="shared" si="85"/>
        <v>68</v>
      </c>
      <c r="X177" s="36">
        <v>1.447043270430975</v>
      </c>
      <c r="Y177" s="86">
        <v>-25.3448888</v>
      </c>
      <c r="AA177" s="98">
        <v>0.10195809672997848</v>
      </c>
      <c r="AC177" s="98">
        <v>1.18455844918739</v>
      </c>
      <c r="AE177" s="78">
        <f t="shared" si="65"/>
        <v>11.618091031304013</v>
      </c>
      <c r="AF177" s="17">
        <v>5.97</v>
      </c>
      <c r="AG177" s="17">
        <f t="shared" si="86"/>
        <v>54.851434634520473</v>
      </c>
      <c r="AH177" s="17">
        <f t="shared" si="87"/>
        <v>121.02576065152098</v>
      </c>
    </row>
    <row r="178" spans="1:34" x14ac:dyDescent="0.2">
      <c r="A178" s="102" t="s">
        <v>365</v>
      </c>
      <c r="B178" s="21" t="s">
        <v>355</v>
      </c>
      <c r="C178" s="21" t="s">
        <v>352</v>
      </c>
      <c r="D178" s="3">
        <v>68</v>
      </c>
      <c r="E178" s="3">
        <v>89</v>
      </c>
      <c r="F178" s="10">
        <v>43</v>
      </c>
      <c r="G178" s="3">
        <v>-117.088318</v>
      </c>
      <c r="H178" s="3">
        <v>46.779153000000001</v>
      </c>
      <c r="I178" s="3">
        <v>493257.95659999998</v>
      </c>
      <c r="J178" s="3">
        <v>5180626.4460000005</v>
      </c>
      <c r="K178" s="11" t="s">
        <v>130</v>
      </c>
      <c r="L178" s="12">
        <v>1</v>
      </c>
      <c r="M178" s="12" t="s">
        <v>29</v>
      </c>
      <c r="N178" s="13" t="s">
        <v>351</v>
      </c>
      <c r="O178" s="12">
        <v>3</v>
      </c>
      <c r="P178" s="12" t="s">
        <v>117</v>
      </c>
      <c r="Q178" s="33" t="s">
        <v>135</v>
      </c>
      <c r="R178" s="33" t="s">
        <v>135</v>
      </c>
      <c r="S178" s="21" t="s">
        <v>352</v>
      </c>
      <c r="T178" s="3">
        <v>68</v>
      </c>
      <c r="U178" s="3">
        <v>89</v>
      </c>
      <c r="V178" s="3">
        <f t="shared" si="84"/>
        <v>21</v>
      </c>
      <c r="W178" s="3">
        <f t="shared" si="85"/>
        <v>89</v>
      </c>
      <c r="X178" s="36">
        <v>1.3267648678583301</v>
      </c>
      <c r="Y178" s="86">
        <v>-25.049795400000001</v>
      </c>
      <c r="AA178" s="98">
        <v>8.7249074254531281E-2</v>
      </c>
      <c r="AC178" s="98">
        <v>0.91056762814266212</v>
      </c>
      <c r="AE178" s="78">
        <f t="shared" si="65"/>
        <v>10.436415926732561</v>
      </c>
      <c r="AF178" s="17">
        <v>6.19</v>
      </c>
      <c r="AG178" s="17">
        <f t="shared" si="86"/>
        <v>25.370291915404216</v>
      </c>
      <c r="AH178" s="17">
        <f t="shared" si="87"/>
        <v>146.39605256692519</v>
      </c>
    </row>
    <row r="179" spans="1:34" x14ac:dyDescent="0.2">
      <c r="A179" s="102" t="s">
        <v>365</v>
      </c>
      <c r="B179" s="9" t="s">
        <v>356</v>
      </c>
      <c r="C179" s="9" t="s">
        <v>352</v>
      </c>
      <c r="D179" s="3">
        <v>89</v>
      </c>
      <c r="E179" s="3">
        <v>119</v>
      </c>
      <c r="F179" s="38">
        <v>43</v>
      </c>
      <c r="G179" s="3">
        <v>-117.088318</v>
      </c>
      <c r="H179" s="3">
        <v>46.779153000000001</v>
      </c>
      <c r="I179" s="3">
        <v>493257.95659999998</v>
      </c>
      <c r="J179" s="3">
        <v>5180626.4460000005</v>
      </c>
      <c r="K179" s="11" t="s">
        <v>130</v>
      </c>
      <c r="L179" s="12">
        <v>1</v>
      </c>
      <c r="M179" s="12" t="s">
        <v>29</v>
      </c>
      <c r="N179" s="13" t="s">
        <v>351</v>
      </c>
      <c r="O179" s="12">
        <v>3</v>
      </c>
      <c r="P179" s="12" t="s">
        <v>117</v>
      </c>
      <c r="Q179" s="12" t="s">
        <v>165</v>
      </c>
      <c r="R179" s="12" t="s">
        <v>165</v>
      </c>
      <c r="S179" s="9" t="s">
        <v>352</v>
      </c>
      <c r="T179" s="3">
        <v>89</v>
      </c>
      <c r="U179" s="3">
        <v>119</v>
      </c>
      <c r="V179" s="3">
        <f t="shared" si="84"/>
        <v>30</v>
      </c>
      <c r="W179" s="3">
        <f t="shared" si="85"/>
        <v>119</v>
      </c>
      <c r="X179" s="36">
        <v>1.3978124811493757</v>
      </c>
      <c r="Y179" s="86">
        <v>-25.058021000000004</v>
      </c>
      <c r="AA179" s="98">
        <v>5.9294031259834262E-2</v>
      </c>
      <c r="AC179" s="98">
        <v>0.55009860484632334</v>
      </c>
      <c r="AE179" s="78">
        <f t="shared" si="65"/>
        <v>9.277470145953119</v>
      </c>
      <c r="AF179" s="17">
        <v>6.38</v>
      </c>
      <c r="AG179" s="17">
        <f t="shared" si="86"/>
        <v>23.068040871511474</v>
      </c>
      <c r="AH179" s="17">
        <f>AH178+AG179</f>
        <v>169.46409343843666</v>
      </c>
    </row>
    <row r="180" spans="1:34" x14ac:dyDescent="0.2">
      <c r="A180" s="102" t="s">
        <v>365</v>
      </c>
      <c r="B180" s="9" t="s">
        <v>357</v>
      </c>
      <c r="C180" s="9" t="s">
        <v>352</v>
      </c>
      <c r="D180" s="3">
        <v>119</v>
      </c>
      <c r="E180" s="3">
        <v>140</v>
      </c>
      <c r="F180" s="10">
        <v>43</v>
      </c>
      <c r="G180" s="3">
        <v>-117.088318</v>
      </c>
      <c r="H180" s="3">
        <v>46.779153000000001</v>
      </c>
      <c r="I180" s="3">
        <v>493257.95659999998</v>
      </c>
      <c r="J180" s="3">
        <v>5180626.4460000005</v>
      </c>
      <c r="K180" s="11" t="s">
        <v>130</v>
      </c>
      <c r="L180" s="12">
        <v>1</v>
      </c>
      <c r="M180" s="12" t="s">
        <v>29</v>
      </c>
      <c r="N180" s="13" t="s">
        <v>351</v>
      </c>
      <c r="O180" s="12">
        <v>3</v>
      </c>
      <c r="P180" s="12" t="s">
        <v>117</v>
      </c>
      <c r="Q180" s="12" t="s">
        <v>137</v>
      </c>
      <c r="R180" s="33" t="s">
        <v>137</v>
      </c>
      <c r="S180" s="9" t="s">
        <v>352</v>
      </c>
      <c r="T180" s="3">
        <v>119</v>
      </c>
      <c r="U180" s="3">
        <v>140</v>
      </c>
      <c r="V180" s="3">
        <f t="shared" si="84"/>
        <v>21</v>
      </c>
      <c r="W180" s="3">
        <f t="shared" si="85"/>
        <v>140</v>
      </c>
      <c r="X180" s="36">
        <v>1.5515238574330452</v>
      </c>
      <c r="Y180" s="105">
        <v>-24.6796814</v>
      </c>
      <c r="AA180" s="106">
        <v>3.2937945240751866E-2</v>
      </c>
      <c r="AC180" s="106">
        <v>0.26559637227133576</v>
      </c>
      <c r="AE180" s="78">
        <f t="shared" si="65"/>
        <v>8.0635379751233405</v>
      </c>
      <c r="AF180" s="17">
        <v>7.32</v>
      </c>
      <c r="AG180" s="17">
        <f t="shared" si="86"/>
        <v>8.6536612685595653</v>
      </c>
      <c r="AH180" s="17">
        <f>AH179+AG180</f>
        <v>178.11775470699624</v>
      </c>
    </row>
    <row r="181" spans="1:34" x14ac:dyDescent="0.2">
      <c r="A181" s="102" t="s">
        <v>365</v>
      </c>
      <c r="B181" s="21" t="s">
        <v>358</v>
      </c>
      <c r="C181" s="21" t="s">
        <v>352</v>
      </c>
      <c r="D181" s="3">
        <v>140</v>
      </c>
      <c r="E181" s="3">
        <v>152</v>
      </c>
      <c r="F181" s="10">
        <v>43</v>
      </c>
      <c r="G181" s="3">
        <v>-117.088318</v>
      </c>
      <c r="H181" s="3">
        <v>46.779153000000001</v>
      </c>
      <c r="I181" s="3">
        <v>493257.95659999998</v>
      </c>
      <c r="J181" s="3">
        <v>5180626.4460000005</v>
      </c>
      <c r="K181" s="11" t="s">
        <v>130</v>
      </c>
      <c r="L181" s="12">
        <v>1</v>
      </c>
      <c r="M181" s="12" t="s">
        <v>29</v>
      </c>
      <c r="N181" s="13" t="s">
        <v>351</v>
      </c>
      <c r="O181" s="12">
        <v>3</v>
      </c>
      <c r="P181" s="12" t="s">
        <v>117</v>
      </c>
      <c r="Q181" s="33" t="s">
        <v>165</v>
      </c>
      <c r="R181" s="33" t="s">
        <v>359</v>
      </c>
      <c r="S181" s="21" t="s">
        <v>352</v>
      </c>
      <c r="T181" s="3">
        <v>140</v>
      </c>
      <c r="U181" s="3">
        <v>152</v>
      </c>
      <c r="V181" s="3">
        <f t="shared" si="84"/>
        <v>12</v>
      </c>
      <c r="W181" s="3">
        <f t="shared" si="85"/>
        <v>152</v>
      </c>
      <c r="X181" s="36">
        <v>1.7307063896249533</v>
      </c>
      <c r="Y181" s="105">
        <v>-24.632310600000004</v>
      </c>
      <c r="AA181" s="106">
        <v>4.3345073715051585E-2</v>
      </c>
      <c r="AC181" s="106">
        <v>0.30094567216282775</v>
      </c>
      <c r="AE181" s="78">
        <f t="shared" si="65"/>
        <v>6.9430190415923621</v>
      </c>
      <c r="AF181" s="17">
        <v>6.93</v>
      </c>
      <c r="AG181" s="17">
        <f t="shared" si="86"/>
        <v>6.2501831729061887</v>
      </c>
      <c r="AH181" s="17">
        <f>AH180+AG181</f>
        <v>184.36793787990243</v>
      </c>
    </row>
    <row r="183" spans="1:34" x14ac:dyDescent="0.2">
      <c r="A183" s="102" t="s">
        <v>381</v>
      </c>
      <c r="B183" s="9" t="s">
        <v>376</v>
      </c>
      <c r="C183" s="9" t="s">
        <v>368</v>
      </c>
      <c r="D183" s="3">
        <v>0</v>
      </c>
      <c r="E183" s="3">
        <v>10</v>
      </c>
      <c r="F183" s="10">
        <v>45</v>
      </c>
      <c r="G183" s="3">
        <v>-117.08748199999999</v>
      </c>
      <c r="H183" s="3">
        <v>46.779300999999997</v>
      </c>
      <c r="I183" s="3">
        <v>493321.79369999998</v>
      </c>
      <c r="J183" s="3">
        <v>5180642.8210000005</v>
      </c>
      <c r="K183" s="11" t="s">
        <v>58</v>
      </c>
      <c r="L183" s="12">
        <v>3</v>
      </c>
      <c r="M183" s="12" t="s">
        <v>29</v>
      </c>
      <c r="N183" s="13" t="s">
        <v>367</v>
      </c>
      <c r="O183" s="12">
        <v>5</v>
      </c>
      <c r="P183" s="12" t="s">
        <v>117</v>
      </c>
      <c r="Q183" s="33" t="s">
        <v>31</v>
      </c>
      <c r="R183" s="33" t="s">
        <v>31</v>
      </c>
      <c r="S183" s="9" t="s">
        <v>368</v>
      </c>
      <c r="T183" s="3">
        <v>0</v>
      </c>
      <c r="U183" s="3">
        <v>10</v>
      </c>
      <c r="V183" s="3">
        <f t="shared" ref="V183:V190" si="88">U183-T183</f>
        <v>10</v>
      </c>
      <c r="W183" s="3">
        <f>V183</f>
        <v>10</v>
      </c>
      <c r="X183" s="41">
        <v>1.2683275402720682</v>
      </c>
      <c r="Y183" s="81">
        <v>-26.2100352</v>
      </c>
      <c r="AA183" s="80">
        <v>0.12588186240444751</v>
      </c>
      <c r="AC183" s="80">
        <v>1.4712448459578409</v>
      </c>
      <c r="AE183" s="78">
        <f t="shared" si="65"/>
        <v>11.687504600391586</v>
      </c>
      <c r="AF183" s="17">
        <v>4.8499999999999996</v>
      </c>
      <c r="AG183" s="17">
        <f>X183*AC183*V183</f>
        <v>18.660203566116664</v>
      </c>
      <c r="AH183" s="17">
        <f>AG183</f>
        <v>18.660203566116664</v>
      </c>
    </row>
    <row r="184" spans="1:34" x14ac:dyDescent="0.2">
      <c r="A184" s="102" t="s">
        <v>381</v>
      </c>
      <c r="B184" s="9" t="s">
        <v>377</v>
      </c>
      <c r="C184" s="9" t="s">
        <v>368</v>
      </c>
      <c r="D184" s="3">
        <v>10</v>
      </c>
      <c r="E184" s="3">
        <v>20</v>
      </c>
      <c r="F184" s="10">
        <v>45</v>
      </c>
      <c r="G184" s="3">
        <v>-117.08748199999999</v>
      </c>
      <c r="H184" s="3">
        <v>46.779300999999997</v>
      </c>
      <c r="I184" s="3">
        <v>493321.79369999998</v>
      </c>
      <c r="J184" s="3">
        <v>5180642.8210000005</v>
      </c>
      <c r="K184" s="11" t="s">
        <v>58</v>
      </c>
      <c r="L184" s="12">
        <v>3</v>
      </c>
      <c r="M184" s="12" t="s">
        <v>29</v>
      </c>
      <c r="N184" s="13" t="s">
        <v>367</v>
      </c>
      <c r="O184" s="12">
        <v>5</v>
      </c>
      <c r="P184" s="12" t="s">
        <v>117</v>
      </c>
      <c r="Q184" s="33" t="s">
        <v>238</v>
      </c>
      <c r="R184" s="33" t="s">
        <v>238</v>
      </c>
      <c r="S184" s="9" t="s">
        <v>368</v>
      </c>
      <c r="T184" s="3">
        <v>10</v>
      </c>
      <c r="U184" s="3">
        <v>20</v>
      </c>
      <c r="V184" s="3">
        <f t="shared" si="88"/>
        <v>10</v>
      </c>
      <c r="W184" s="3">
        <f>W183+V184</f>
        <v>20</v>
      </c>
      <c r="X184" s="41">
        <v>1.390952238121284</v>
      </c>
      <c r="Y184" s="78">
        <v>-25.3296621</v>
      </c>
      <c r="AA184" s="79">
        <v>9.0390372761960672E-2</v>
      </c>
      <c r="AC184" s="79">
        <v>0.88213845444253436</v>
      </c>
      <c r="AE184" s="78">
        <f t="shared" si="65"/>
        <v>9.759208060416011</v>
      </c>
      <c r="AF184" s="17">
        <v>5.51</v>
      </c>
      <c r="AG184" s="17">
        <f t="shared" ref="AG184" si="89">X184*AC184*V184</f>
        <v>12.270124575396935</v>
      </c>
      <c r="AH184" s="17">
        <f>AH183+AG184</f>
        <v>30.930328141513598</v>
      </c>
    </row>
    <row r="185" spans="1:34" x14ac:dyDescent="0.2">
      <c r="A185" s="102" t="s">
        <v>381</v>
      </c>
      <c r="B185" s="9" t="s">
        <v>378</v>
      </c>
      <c r="C185" s="9" t="s">
        <v>368</v>
      </c>
      <c r="D185" s="3">
        <v>20</v>
      </c>
      <c r="E185" s="3">
        <v>30</v>
      </c>
      <c r="F185" s="10">
        <v>45</v>
      </c>
      <c r="G185" s="3">
        <v>-117.08748199999999</v>
      </c>
      <c r="H185" s="3">
        <v>46.779300999999997</v>
      </c>
      <c r="I185" s="3">
        <v>493321.79369999998</v>
      </c>
      <c r="J185" s="3">
        <v>5180642.8210000005</v>
      </c>
      <c r="K185" s="11" t="s">
        <v>58</v>
      </c>
      <c r="L185" s="12">
        <v>3</v>
      </c>
      <c r="M185" s="12" t="s">
        <v>29</v>
      </c>
      <c r="N185" s="13" t="s">
        <v>367</v>
      </c>
      <c r="O185" s="12">
        <v>5</v>
      </c>
      <c r="P185" s="12" t="s">
        <v>117</v>
      </c>
      <c r="Q185" s="33" t="s">
        <v>64</v>
      </c>
      <c r="R185" s="33" t="s">
        <v>64</v>
      </c>
      <c r="S185" s="9" t="s">
        <v>368</v>
      </c>
      <c r="T185" s="3">
        <v>20</v>
      </c>
      <c r="U185" s="3">
        <v>30</v>
      </c>
      <c r="V185" s="3">
        <f t="shared" si="88"/>
        <v>10</v>
      </c>
      <c r="W185" s="3">
        <f t="shared" ref="W185:W190" si="90">W184+V185</f>
        <v>30</v>
      </c>
      <c r="X185" s="41">
        <v>1.2715034317271556</v>
      </c>
      <c r="Y185" s="81">
        <v>-23.374360799999994</v>
      </c>
      <c r="AA185" s="80">
        <v>7.45305289314874E-2</v>
      </c>
      <c r="AC185" s="80">
        <v>0.78539314873979416</v>
      </c>
      <c r="AE185" s="78">
        <f t="shared" si="65"/>
        <v>10.537871661447232</v>
      </c>
      <c r="AF185" s="17">
        <v>6.94</v>
      </c>
      <c r="AG185" s="17">
        <f>X185*AC185*V185</f>
        <v>9.9863008387764456</v>
      </c>
      <c r="AH185" s="17">
        <f t="shared" ref="AH185:AH188" si="91">AH184+AG185</f>
        <v>40.916628980290042</v>
      </c>
    </row>
    <row r="186" spans="1:34" x14ac:dyDescent="0.2">
      <c r="A186" s="102" t="s">
        <v>381</v>
      </c>
      <c r="B186" s="9" t="s">
        <v>380</v>
      </c>
      <c r="C186" s="9" t="s">
        <v>368</v>
      </c>
      <c r="D186" s="3">
        <v>30</v>
      </c>
      <c r="E186" s="3">
        <v>44</v>
      </c>
      <c r="F186" s="10">
        <v>45</v>
      </c>
      <c r="G186" s="3">
        <v>-117.08748199999999</v>
      </c>
      <c r="H186" s="3">
        <v>46.779300999999997</v>
      </c>
      <c r="I186" s="3">
        <v>493321.79369999998</v>
      </c>
      <c r="J186" s="3">
        <v>5180642.8210000005</v>
      </c>
      <c r="K186" s="11" t="s">
        <v>58</v>
      </c>
      <c r="L186" s="12">
        <v>3</v>
      </c>
      <c r="M186" s="12" t="s">
        <v>29</v>
      </c>
      <c r="N186" s="13" t="s">
        <v>367</v>
      </c>
      <c r="O186" s="12">
        <v>5</v>
      </c>
      <c r="P186" s="12" t="s">
        <v>117</v>
      </c>
      <c r="Q186" s="12" t="s">
        <v>64</v>
      </c>
      <c r="R186" s="12" t="s">
        <v>370</v>
      </c>
      <c r="S186" s="9" t="s">
        <v>368</v>
      </c>
      <c r="T186" s="3">
        <v>30</v>
      </c>
      <c r="U186" s="3">
        <v>44</v>
      </c>
      <c r="V186" s="3">
        <f t="shared" si="88"/>
        <v>14</v>
      </c>
      <c r="W186" s="3">
        <f t="shared" si="90"/>
        <v>44</v>
      </c>
      <c r="X186" s="36">
        <v>1.3660656362744821</v>
      </c>
      <c r="Y186" s="86">
        <v>-25.101205400000005</v>
      </c>
      <c r="AA186" s="98">
        <v>6.6758620689655171E-2</v>
      </c>
      <c r="AC186" s="98">
        <v>0.68239143876337705</v>
      </c>
      <c r="AE186" s="78">
        <f>AA186/AC186</f>
        <v>9.7830390150606933E-2</v>
      </c>
      <c r="AF186" s="17">
        <v>6.39</v>
      </c>
      <c r="AG186" s="17">
        <f>X186*AC186*V186</f>
        <v>13.050680929755726</v>
      </c>
      <c r="AH186" s="17">
        <f t="shared" si="91"/>
        <v>53.96730991004577</v>
      </c>
    </row>
    <row r="187" spans="1:34" x14ac:dyDescent="0.2">
      <c r="A187" s="102" t="s">
        <v>381</v>
      </c>
      <c r="B187" s="9" t="s">
        <v>371</v>
      </c>
      <c r="C187" s="9" t="s">
        <v>368</v>
      </c>
      <c r="D187" s="3">
        <v>44</v>
      </c>
      <c r="E187" s="3">
        <v>69</v>
      </c>
      <c r="F187" s="10">
        <v>45</v>
      </c>
      <c r="G187" s="3">
        <v>-117.08748199999999</v>
      </c>
      <c r="H187" s="3">
        <v>46.779300999999997</v>
      </c>
      <c r="I187" s="3">
        <v>493321.79369999998</v>
      </c>
      <c r="J187" s="3">
        <v>5180642.8210000005</v>
      </c>
      <c r="K187" s="11" t="s">
        <v>58</v>
      </c>
      <c r="L187" s="12">
        <v>3</v>
      </c>
      <c r="M187" s="12" t="s">
        <v>29</v>
      </c>
      <c r="N187" s="13" t="s">
        <v>367</v>
      </c>
      <c r="O187" s="12">
        <v>5</v>
      </c>
      <c r="P187" s="12" t="s">
        <v>117</v>
      </c>
      <c r="Q187" s="12" t="s">
        <v>64</v>
      </c>
      <c r="R187" s="12" t="s">
        <v>372</v>
      </c>
      <c r="S187" s="9" t="s">
        <v>368</v>
      </c>
      <c r="T187" s="3">
        <v>44</v>
      </c>
      <c r="U187" s="3">
        <v>69</v>
      </c>
      <c r="V187" s="3">
        <f t="shared" si="88"/>
        <v>25</v>
      </c>
      <c r="W187" s="3">
        <f t="shared" si="90"/>
        <v>69</v>
      </c>
      <c r="X187" s="36">
        <v>1.2727919214577164</v>
      </c>
      <c r="Y187" s="105">
        <v>-12.487879200000002</v>
      </c>
      <c r="Z187" s="50">
        <v>-24.325350399999998</v>
      </c>
      <c r="AA187" s="106">
        <v>4.1365110138048604E-2</v>
      </c>
      <c r="AB187" s="51">
        <v>3.4241658150000888E-2</v>
      </c>
      <c r="AC187" s="106">
        <v>1.3831279874318949</v>
      </c>
      <c r="AD187" s="51">
        <v>0.27016925752604309</v>
      </c>
      <c r="AE187" s="78">
        <f>AA187/AC187</f>
        <v>2.9906928725267675E-2</v>
      </c>
      <c r="AF187" s="17">
        <v>7.55</v>
      </c>
      <c r="AG187" s="17">
        <f>X187*AD187*V187</f>
        <v>8.5967312101344238</v>
      </c>
      <c r="AH187" s="17">
        <f t="shared" si="91"/>
        <v>62.564041120180192</v>
      </c>
    </row>
    <row r="188" spans="1:34" x14ac:dyDescent="0.2">
      <c r="A188" s="102" t="s">
        <v>381</v>
      </c>
      <c r="B188" s="9" t="s">
        <v>373</v>
      </c>
      <c r="C188" s="9" t="s">
        <v>368</v>
      </c>
      <c r="D188" s="3">
        <v>69</v>
      </c>
      <c r="E188" s="3">
        <v>105</v>
      </c>
      <c r="F188" s="10">
        <v>45</v>
      </c>
      <c r="G188" s="3">
        <v>-117.08748199999999</v>
      </c>
      <c r="H188" s="3">
        <v>46.779300999999997</v>
      </c>
      <c r="I188" s="3">
        <v>493321.79369999998</v>
      </c>
      <c r="J188" s="3">
        <v>5180642.8210000005</v>
      </c>
      <c r="K188" s="11" t="s">
        <v>58</v>
      </c>
      <c r="L188" s="12">
        <v>3</v>
      </c>
      <c r="M188" s="12" t="s">
        <v>29</v>
      </c>
      <c r="N188" s="13" t="s">
        <v>367</v>
      </c>
      <c r="O188" s="12">
        <v>5</v>
      </c>
      <c r="P188" s="12" t="s">
        <v>117</v>
      </c>
      <c r="Q188" s="12" t="s">
        <v>66</v>
      </c>
      <c r="R188" s="12" t="s">
        <v>67</v>
      </c>
      <c r="S188" s="9" t="s">
        <v>368</v>
      </c>
      <c r="T188" s="3">
        <v>69</v>
      </c>
      <c r="U188" s="3">
        <v>105</v>
      </c>
      <c r="V188" s="3">
        <f t="shared" si="88"/>
        <v>36</v>
      </c>
      <c r="W188" s="3">
        <f t="shared" si="90"/>
        <v>105</v>
      </c>
      <c r="X188" s="36">
        <v>1.3018031597388515</v>
      </c>
      <c r="Y188" s="105">
        <v>-11.65992</v>
      </c>
      <c r="Z188" s="50">
        <v>-22.945431199999994</v>
      </c>
      <c r="AA188" s="106">
        <v>2.5111779792798435E-2</v>
      </c>
      <c r="AB188" s="51">
        <v>1.7494765234056145E-2</v>
      </c>
      <c r="AC188" s="106">
        <v>0.69389845911505132</v>
      </c>
      <c r="AD188" s="51">
        <v>9.2644710224651303E-2</v>
      </c>
      <c r="AE188" s="78">
        <f>AA188/AC188</f>
        <v>3.618941570330652E-2</v>
      </c>
      <c r="AF188" s="17">
        <v>7.96</v>
      </c>
      <c r="AG188" s="17">
        <f t="shared" ref="AG188:AG190" si="92">X188*AD188*V188</f>
        <v>4.341786354127489</v>
      </c>
      <c r="AH188" s="17">
        <f t="shared" si="91"/>
        <v>66.905827474307685</v>
      </c>
    </row>
    <row r="189" spans="1:34" x14ac:dyDescent="0.2">
      <c r="A189" s="102" t="s">
        <v>381</v>
      </c>
      <c r="B189" s="9" t="s">
        <v>374</v>
      </c>
      <c r="C189" s="9" t="s">
        <v>368</v>
      </c>
      <c r="D189" s="3">
        <v>105</v>
      </c>
      <c r="E189" s="3">
        <v>131</v>
      </c>
      <c r="F189" s="10">
        <v>45</v>
      </c>
      <c r="G189" s="3">
        <v>-117.08748199999999</v>
      </c>
      <c r="H189" s="3">
        <v>46.779300999999997</v>
      </c>
      <c r="I189" s="3">
        <v>493321.79369999998</v>
      </c>
      <c r="J189" s="3">
        <v>5180642.8210000005</v>
      </c>
      <c r="K189" s="11" t="s">
        <v>58</v>
      </c>
      <c r="L189" s="12">
        <v>3</v>
      </c>
      <c r="M189" s="12" t="s">
        <v>29</v>
      </c>
      <c r="N189" s="13" t="s">
        <v>367</v>
      </c>
      <c r="O189" s="12">
        <v>5</v>
      </c>
      <c r="P189" s="12" t="s">
        <v>117</v>
      </c>
      <c r="Q189" s="12" t="s">
        <v>66</v>
      </c>
      <c r="R189" s="12" t="s">
        <v>69</v>
      </c>
      <c r="S189" s="9" t="s">
        <v>368</v>
      </c>
      <c r="T189" s="3">
        <v>105</v>
      </c>
      <c r="U189" s="3">
        <v>131</v>
      </c>
      <c r="V189" s="3">
        <f t="shared" si="88"/>
        <v>26</v>
      </c>
      <c r="W189" s="3">
        <f t="shared" si="90"/>
        <v>131</v>
      </c>
      <c r="X189" s="36">
        <v>1.474000497589663</v>
      </c>
      <c r="Y189" s="105">
        <v>-12.642349200000002</v>
      </c>
      <c r="Z189" s="50">
        <v>-23.233512399999995</v>
      </c>
      <c r="AA189" s="106">
        <v>2.791301354607488E-2</v>
      </c>
      <c r="AB189" s="51">
        <v>1.8901421038519974E-2</v>
      </c>
      <c r="AC189" s="106">
        <v>0.60537327636827509</v>
      </c>
      <c r="AD189" s="51">
        <v>0.10123603539190276</v>
      </c>
      <c r="AE189" s="78">
        <f>AA189/AC189</f>
        <v>4.6108764023296875E-2</v>
      </c>
      <c r="AF189" s="17">
        <v>8.0299999999999994</v>
      </c>
      <c r="AG189" s="17">
        <f t="shared" si="92"/>
        <v>3.8797711300834048</v>
      </c>
      <c r="AH189" s="17">
        <f>AH188+AG189</f>
        <v>70.785598604391083</v>
      </c>
    </row>
    <row r="190" spans="1:34" x14ac:dyDescent="0.2">
      <c r="A190" s="102" t="s">
        <v>381</v>
      </c>
      <c r="B190" s="9" t="s">
        <v>375</v>
      </c>
      <c r="C190" s="9" t="s">
        <v>368</v>
      </c>
      <c r="D190" s="3">
        <v>131</v>
      </c>
      <c r="E190" s="3">
        <v>153</v>
      </c>
      <c r="F190" s="10">
        <v>45</v>
      </c>
      <c r="G190" s="3">
        <v>-117.08748199999999</v>
      </c>
      <c r="H190" s="3">
        <v>46.779300999999997</v>
      </c>
      <c r="I190" s="3">
        <v>493321.79369999998</v>
      </c>
      <c r="J190" s="3">
        <v>5180642.8210000005</v>
      </c>
      <c r="K190" s="11" t="s">
        <v>58</v>
      </c>
      <c r="L190" s="12">
        <v>3</v>
      </c>
      <c r="M190" s="12" t="s">
        <v>29</v>
      </c>
      <c r="N190" s="13" t="s">
        <v>367</v>
      </c>
      <c r="O190" s="12">
        <v>5</v>
      </c>
      <c r="P190" s="12" t="s">
        <v>117</v>
      </c>
      <c r="Q190" s="12" t="s">
        <v>66</v>
      </c>
      <c r="R190" s="12" t="s">
        <v>85</v>
      </c>
      <c r="S190" s="9" t="s">
        <v>368</v>
      </c>
      <c r="T190" s="3">
        <v>131</v>
      </c>
      <c r="U190" s="3">
        <v>153</v>
      </c>
      <c r="V190" s="3">
        <f t="shared" si="88"/>
        <v>22</v>
      </c>
      <c r="W190" s="3">
        <f t="shared" si="90"/>
        <v>153</v>
      </c>
      <c r="X190" s="36">
        <v>1.5344661594264766</v>
      </c>
      <c r="Y190" s="105">
        <v>-15.568011000000002</v>
      </c>
      <c r="Z190" s="50">
        <v>-23.519543199999994</v>
      </c>
      <c r="AA190" s="106">
        <v>2.6782893162052183E-2</v>
      </c>
      <c r="AB190" s="51">
        <v>1.8904536639298204E-2</v>
      </c>
      <c r="AC190" s="106">
        <v>0.34323266576238731</v>
      </c>
      <c r="AD190" s="51">
        <v>0.10361046163884509</v>
      </c>
      <c r="AE190" s="78">
        <f>AA190/AC190</f>
        <v>7.8031305973055062E-2</v>
      </c>
      <c r="AF190" s="17">
        <v>8.0399999999999991</v>
      </c>
      <c r="AG190" s="17">
        <f t="shared" si="92"/>
        <v>3.4977084372419842</v>
      </c>
      <c r="AH190" s="17">
        <f>AH189+AG190</f>
        <v>74.283307041633066</v>
      </c>
    </row>
    <row r="191" spans="1:34" x14ac:dyDescent="0.2">
      <c r="V191" s="3"/>
      <c r="W191" s="3"/>
      <c r="AG191" s="17"/>
      <c r="AH191" s="17"/>
    </row>
    <row r="192" spans="1:34" x14ac:dyDescent="0.2">
      <c r="A192" s="102" t="s">
        <v>394</v>
      </c>
      <c r="B192" s="9" t="s">
        <v>389</v>
      </c>
      <c r="C192" s="9" t="s">
        <v>384</v>
      </c>
      <c r="D192" s="3">
        <v>0</v>
      </c>
      <c r="E192" s="3">
        <v>10</v>
      </c>
      <c r="F192" s="10">
        <v>47</v>
      </c>
      <c r="G192" s="3">
        <v>-117.086646</v>
      </c>
      <c r="H192" s="3">
        <v>46.779362999999996</v>
      </c>
      <c r="I192" s="3">
        <v>493385.61989999999</v>
      </c>
      <c r="J192" s="3">
        <v>5180649.6399999997</v>
      </c>
      <c r="K192" s="11" t="s">
        <v>58</v>
      </c>
      <c r="L192" s="12">
        <v>4</v>
      </c>
      <c r="M192" s="12" t="s">
        <v>29</v>
      </c>
      <c r="N192" s="13" t="s">
        <v>383</v>
      </c>
      <c r="O192" s="12">
        <v>7</v>
      </c>
      <c r="P192" s="12" t="s">
        <v>117</v>
      </c>
      <c r="Q192" s="33" t="s">
        <v>31</v>
      </c>
      <c r="R192" s="33" t="s">
        <v>31</v>
      </c>
      <c r="S192" s="9" t="s">
        <v>384</v>
      </c>
      <c r="T192" s="3">
        <v>0</v>
      </c>
      <c r="U192" s="3">
        <v>10</v>
      </c>
      <c r="V192" s="3">
        <f t="shared" ref="V192:V198" si="93">U192-T192</f>
        <v>10</v>
      </c>
      <c r="W192" s="3">
        <f>V192</f>
        <v>10</v>
      </c>
      <c r="X192" s="31">
        <v>1.145791061629938</v>
      </c>
      <c r="Y192" s="81">
        <v>-26.518661000000002</v>
      </c>
      <c r="AA192" s="80">
        <v>0.15781905332534452</v>
      </c>
      <c r="AC192" s="80">
        <v>1.7537429137668801</v>
      </c>
      <c r="AE192" s="78">
        <f t="shared" si="65"/>
        <v>11.112364931954909</v>
      </c>
      <c r="AF192" s="17">
        <v>4.8499999999999996</v>
      </c>
      <c r="AG192" s="17">
        <f>X192*AC192*V192</f>
        <v>20.094229549909347</v>
      </c>
      <c r="AH192" s="17">
        <f>AG192</f>
        <v>20.094229549909347</v>
      </c>
    </row>
    <row r="193" spans="1:34" x14ac:dyDescent="0.2">
      <c r="A193" s="102" t="s">
        <v>394</v>
      </c>
      <c r="B193" s="9" t="s">
        <v>390</v>
      </c>
      <c r="C193" s="9" t="s">
        <v>384</v>
      </c>
      <c r="D193" s="3">
        <v>10</v>
      </c>
      <c r="E193" s="3">
        <v>20</v>
      </c>
      <c r="F193" s="10">
        <v>47</v>
      </c>
      <c r="G193" s="3">
        <v>-117.086646</v>
      </c>
      <c r="H193" s="3">
        <v>46.779362999999996</v>
      </c>
      <c r="I193" s="3">
        <v>493385.61989999999</v>
      </c>
      <c r="J193" s="3">
        <v>5180649.6399999997</v>
      </c>
      <c r="K193" s="11" t="s">
        <v>58</v>
      </c>
      <c r="L193" s="12">
        <v>4</v>
      </c>
      <c r="M193" s="12" t="s">
        <v>29</v>
      </c>
      <c r="N193" s="13" t="s">
        <v>383</v>
      </c>
      <c r="O193" s="12">
        <v>7</v>
      </c>
      <c r="P193" s="12" t="s">
        <v>117</v>
      </c>
      <c r="Q193" s="33" t="s">
        <v>103</v>
      </c>
      <c r="R193" s="33" t="s">
        <v>103</v>
      </c>
      <c r="S193" s="9" t="s">
        <v>384</v>
      </c>
      <c r="T193" s="3">
        <v>10</v>
      </c>
      <c r="U193" s="3">
        <v>20</v>
      </c>
      <c r="V193" s="3">
        <f t="shared" si="93"/>
        <v>10</v>
      </c>
      <c r="W193" s="3">
        <f t="shared" ref="W193:W198" si="94">W192+V193</f>
        <v>20</v>
      </c>
      <c r="X193" s="31">
        <v>1.3617516805758949</v>
      </c>
      <c r="Y193" s="78">
        <v>-25.5964302</v>
      </c>
      <c r="AA193" s="79">
        <v>0.12185975746185167</v>
      </c>
      <c r="AC193" s="79">
        <v>1.209998210050566</v>
      </c>
      <c r="AE193" s="78">
        <f t="shared" si="65"/>
        <v>9.9294322855464188</v>
      </c>
      <c r="AF193" s="17">
        <v>4.7699999999999996</v>
      </c>
      <c r="AG193" s="17">
        <f t="shared" ref="AG193:AG198" si="95">X193*AC193*V193</f>
        <v>16.477170960301827</v>
      </c>
      <c r="AH193" s="17">
        <f>AH192+AG193</f>
        <v>36.571400510211177</v>
      </c>
    </row>
    <row r="194" spans="1:34" x14ac:dyDescent="0.2">
      <c r="A194" s="102" t="s">
        <v>394</v>
      </c>
      <c r="B194" s="9" t="s">
        <v>391</v>
      </c>
      <c r="C194" s="9" t="s">
        <v>384</v>
      </c>
      <c r="D194" s="3">
        <v>20</v>
      </c>
      <c r="E194" s="3">
        <v>30</v>
      </c>
      <c r="F194" s="10">
        <v>47</v>
      </c>
      <c r="G194" s="3">
        <v>-117.086646</v>
      </c>
      <c r="H194" s="3">
        <v>46.779362999999996</v>
      </c>
      <c r="I194" s="3">
        <v>493385.61989999999</v>
      </c>
      <c r="J194" s="3">
        <v>5180649.6399999997</v>
      </c>
      <c r="K194" s="11" t="s">
        <v>58</v>
      </c>
      <c r="L194" s="12">
        <v>4</v>
      </c>
      <c r="M194" s="12" t="s">
        <v>29</v>
      </c>
      <c r="N194" s="13" t="s">
        <v>383</v>
      </c>
      <c r="O194" s="12">
        <v>7</v>
      </c>
      <c r="P194" s="12" t="s">
        <v>117</v>
      </c>
      <c r="Q194" s="33" t="s">
        <v>35</v>
      </c>
      <c r="R194" s="33" t="s">
        <v>35</v>
      </c>
      <c r="S194" s="9" t="s">
        <v>384</v>
      </c>
      <c r="T194" s="3">
        <v>20</v>
      </c>
      <c r="U194" s="3">
        <v>30</v>
      </c>
      <c r="V194" s="3">
        <f t="shared" si="93"/>
        <v>10</v>
      </c>
      <c r="W194" s="3">
        <f t="shared" si="94"/>
        <v>30</v>
      </c>
      <c r="X194" s="31">
        <v>1.388129223494539</v>
      </c>
      <c r="Y194" s="81">
        <v>-25.458522200000001</v>
      </c>
      <c r="AA194" s="80">
        <v>9.3789117564138713E-2</v>
      </c>
      <c r="AC194" s="80">
        <v>0.69203740249976509</v>
      </c>
      <c r="AE194" s="78">
        <f t="shared" si="65"/>
        <v>7.3786535205058064</v>
      </c>
      <c r="AF194" s="17">
        <v>5.5</v>
      </c>
      <c r="AG194" s="17">
        <f>X194*AC194*V194</f>
        <v>9.6063734216117673</v>
      </c>
      <c r="AH194" s="17">
        <f t="shared" ref="AH194:AH198" si="96">AH193+AG194</f>
        <v>46.177773931822941</v>
      </c>
    </row>
    <row r="195" spans="1:34" x14ac:dyDescent="0.2">
      <c r="A195" s="102" t="s">
        <v>394</v>
      </c>
      <c r="B195" s="9" t="s">
        <v>393</v>
      </c>
      <c r="C195" s="9" t="s">
        <v>384</v>
      </c>
      <c r="D195" s="3">
        <v>30</v>
      </c>
      <c r="E195" s="3">
        <v>53</v>
      </c>
      <c r="F195" s="10">
        <v>47</v>
      </c>
      <c r="G195" s="3">
        <v>-117.086646</v>
      </c>
      <c r="H195" s="3">
        <v>46.779362999999996</v>
      </c>
      <c r="I195" s="3">
        <v>493385.61989999999</v>
      </c>
      <c r="J195" s="3">
        <v>5180649.6399999997</v>
      </c>
      <c r="K195" s="11" t="s">
        <v>58</v>
      </c>
      <c r="L195" s="12">
        <v>4</v>
      </c>
      <c r="M195" s="12" t="s">
        <v>29</v>
      </c>
      <c r="N195" s="13" t="s">
        <v>383</v>
      </c>
      <c r="O195" s="12">
        <v>7</v>
      </c>
      <c r="P195" s="12" t="s">
        <v>117</v>
      </c>
      <c r="Q195" s="12" t="s">
        <v>35</v>
      </c>
      <c r="R195" s="12" t="s">
        <v>35</v>
      </c>
      <c r="S195" s="9" t="s">
        <v>384</v>
      </c>
      <c r="T195" s="3">
        <v>30</v>
      </c>
      <c r="U195" s="3">
        <v>53</v>
      </c>
      <c r="V195" s="3">
        <f t="shared" si="93"/>
        <v>23</v>
      </c>
      <c r="W195" s="3">
        <f t="shared" si="94"/>
        <v>53</v>
      </c>
      <c r="X195" s="36">
        <v>1.3814905275720506</v>
      </c>
      <c r="Y195" s="105">
        <v>-25.103272599999997</v>
      </c>
      <c r="AA195" s="106">
        <v>5.5622884594388036E-2</v>
      </c>
      <c r="AC195" s="106">
        <v>0.44478946027586702</v>
      </c>
      <c r="AE195" s="78">
        <f t="shared" ref="AE195:AE258" si="97">AC195/AA195</f>
        <v>7.996519121928876</v>
      </c>
      <c r="AF195" s="17">
        <v>6.25</v>
      </c>
      <c r="AG195" s="17">
        <f t="shared" si="95"/>
        <v>14.13286580110489</v>
      </c>
      <c r="AH195" s="17">
        <f t="shared" si="96"/>
        <v>60.310639732927832</v>
      </c>
    </row>
    <row r="196" spans="1:34" x14ac:dyDescent="0.2">
      <c r="A196" s="102" t="s">
        <v>394</v>
      </c>
      <c r="B196" s="9" t="s">
        <v>386</v>
      </c>
      <c r="C196" s="9" t="s">
        <v>384</v>
      </c>
      <c r="D196" s="3">
        <v>53</v>
      </c>
      <c r="E196" s="3">
        <v>90</v>
      </c>
      <c r="F196" s="10">
        <v>47</v>
      </c>
      <c r="G196" s="3">
        <v>-117.086646</v>
      </c>
      <c r="H196" s="3">
        <v>46.779362999999996</v>
      </c>
      <c r="I196" s="3">
        <v>493385.61989999999</v>
      </c>
      <c r="J196" s="3">
        <v>5180649.6399999997</v>
      </c>
      <c r="K196" s="11" t="s">
        <v>58</v>
      </c>
      <c r="L196" s="12">
        <v>4</v>
      </c>
      <c r="M196" s="12" t="s">
        <v>29</v>
      </c>
      <c r="N196" s="13" t="s">
        <v>383</v>
      </c>
      <c r="O196" s="12">
        <v>7</v>
      </c>
      <c r="P196" s="12" t="s">
        <v>117</v>
      </c>
      <c r="Q196" s="12" t="s">
        <v>66</v>
      </c>
      <c r="R196" s="12" t="s">
        <v>67</v>
      </c>
      <c r="S196" s="9" t="s">
        <v>384</v>
      </c>
      <c r="T196" s="3">
        <v>53</v>
      </c>
      <c r="U196" s="3">
        <v>90</v>
      </c>
      <c r="V196" s="3">
        <f t="shared" si="93"/>
        <v>37</v>
      </c>
      <c r="W196" s="3">
        <f t="shared" si="94"/>
        <v>90</v>
      </c>
      <c r="X196" s="36">
        <v>1.349086822302394</v>
      </c>
      <c r="Y196" s="105">
        <v>-24.558653200000009</v>
      </c>
      <c r="AA196" s="106">
        <v>3.5184184675834965E-2</v>
      </c>
      <c r="AC196" s="106">
        <v>0.22608164156297747</v>
      </c>
      <c r="AE196" s="78">
        <f t="shared" si="97"/>
        <v>6.4256609509628282</v>
      </c>
      <c r="AF196" s="17">
        <v>6.86</v>
      </c>
      <c r="AG196" s="17">
        <f t="shared" si="95"/>
        <v>11.285139245692926</v>
      </c>
      <c r="AH196" s="17">
        <f t="shared" si="96"/>
        <v>71.595778978620757</v>
      </c>
    </row>
    <row r="197" spans="1:34" x14ac:dyDescent="0.2">
      <c r="A197" s="102" t="s">
        <v>394</v>
      </c>
      <c r="B197" s="9" t="s">
        <v>387</v>
      </c>
      <c r="C197" s="9" t="s">
        <v>384</v>
      </c>
      <c r="D197" s="3">
        <v>90</v>
      </c>
      <c r="E197" s="3">
        <v>124</v>
      </c>
      <c r="F197" s="10">
        <v>47</v>
      </c>
      <c r="G197" s="3">
        <v>-117.086646</v>
      </c>
      <c r="H197" s="3">
        <v>46.779362999999996</v>
      </c>
      <c r="I197" s="3">
        <v>493385.61989999999</v>
      </c>
      <c r="J197" s="3">
        <v>5180649.6399999997</v>
      </c>
      <c r="K197" s="11" t="s">
        <v>58</v>
      </c>
      <c r="L197" s="12">
        <v>4</v>
      </c>
      <c r="M197" s="12" t="s">
        <v>29</v>
      </c>
      <c r="N197" s="13" t="s">
        <v>383</v>
      </c>
      <c r="O197" s="12">
        <v>7</v>
      </c>
      <c r="P197" s="12" t="s">
        <v>117</v>
      </c>
      <c r="Q197" s="12" t="s">
        <v>66</v>
      </c>
      <c r="R197" s="12" t="s">
        <v>69</v>
      </c>
      <c r="S197" s="9" t="s">
        <v>384</v>
      </c>
      <c r="T197" s="3">
        <v>90</v>
      </c>
      <c r="U197" s="3">
        <v>124</v>
      </c>
      <c r="V197" s="3">
        <f t="shared" si="93"/>
        <v>34</v>
      </c>
      <c r="W197" s="3">
        <f t="shared" si="94"/>
        <v>124</v>
      </c>
      <c r="X197" s="36">
        <v>1.3845236651001989</v>
      </c>
      <c r="Y197" s="105">
        <v>-24.253135000000007</v>
      </c>
      <c r="AA197" s="106">
        <v>3.0875309886397688E-2</v>
      </c>
      <c r="AC197" s="106">
        <v>0.2018149126869534</v>
      </c>
      <c r="AE197" s="78">
        <f t="shared" si="97"/>
        <v>6.5364497855894959</v>
      </c>
      <c r="AF197" s="17">
        <v>7.11</v>
      </c>
      <c r="AG197" s="17">
        <f t="shared" si="95"/>
        <v>9.5001957678973898</v>
      </c>
      <c r="AH197" s="17">
        <f t="shared" si="96"/>
        <v>81.095974746518152</v>
      </c>
    </row>
    <row r="198" spans="1:34" x14ac:dyDescent="0.2">
      <c r="A198" s="102" t="s">
        <v>394</v>
      </c>
      <c r="B198" s="9" t="s">
        <v>388</v>
      </c>
      <c r="C198" s="9" t="s">
        <v>384</v>
      </c>
      <c r="D198" s="3">
        <v>124</v>
      </c>
      <c r="E198" s="3">
        <v>153</v>
      </c>
      <c r="F198" s="10">
        <v>47</v>
      </c>
      <c r="G198" s="3">
        <v>-117.086646</v>
      </c>
      <c r="H198" s="3">
        <v>46.779362999999996</v>
      </c>
      <c r="I198" s="3">
        <v>493385.61989999999</v>
      </c>
      <c r="J198" s="3">
        <v>5180649.6399999997</v>
      </c>
      <c r="K198" s="11" t="s">
        <v>58</v>
      </c>
      <c r="L198" s="12">
        <v>4</v>
      </c>
      <c r="M198" s="12" t="s">
        <v>29</v>
      </c>
      <c r="N198" s="13" t="s">
        <v>383</v>
      </c>
      <c r="O198" s="12">
        <v>7</v>
      </c>
      <c r="P198" s="12" t="s">
        <v>117</v>
      </c>
      <c r="Q198" s="12" t="s">
        <v>66</v>
      </c>
      <c r="R198" s="12" t="s">
        <v>85</v>
      </c>
      <c r="S198" s="9" t="s">
        <v>384</v>
      </c>
      <c r="T198" s="3">
        <v>124</v>
      </c>
      <c r="U198" s="3">
        <v>153</v>
      </c>
      <c r="V198" s="3">
        <f t="shared" si="93"/>
        <v>29</v>
      </c>
      <c r="W198" s="3">
        <f t="shared" si="94"/>
        <v>153</v>
      </c>
      <c r="X198" s="36">
        <v>1.4081067803656384</v>
      </c>
      <c r="Y198" s="105">
        <v>-24.437059000000005</v>
      </c>
      <c r="AA198" s="106">
        <v>3.3424000770954296E-2</v>
      </c>
      <c r="AC198" s="106">
        <v>0.19811405305129259</v>
      </c>
      <c r="AE198" s="78">
        <f t="shared" si="97"/>
        <v>5.9272992006227803</v>
      </c>
      <c r="AF198" s="17">
        <v>7.49</v>
      </c>
      <c r="AG198" s="17">
        <f t="shared" si="95"/>
        <v>8.0900065002300448</v>
      </c>
      <c r="AH198" s="17">
        <f t="shared" si="96"/>
        <v>89.185981246748199</v>
      </c>
    </row>
    <row r="199" spans="1:34" x14ac:dyDescent="0.2">
      <c r="V199" s="3"/>
      <c r="W199" s="3"/>
    </row>
    <row r="200" spans="1:34" x14ac:dyDescent="0.2">
      <c r="A200" s="102" t="s">
        <v>409</v>
      </c>
      <c r="B200" s="9" t="s">
        <v>404</v>
      </c>
      <c r="C200" s="9" t="s">
        <v>397</v>
      </c>
      <c r="D200" s="3">
        <v>0</v>
      </c>
      <c r="E200" s="3">
        <v>10</v>
      </c>
      <c r="F200" s="10">
        <v>49</v>
      </c>
      <c r="G200" s="3">
        <v>-117.08581</v>
      </c>
      <c r="H200" s="3">
        <v>46.779237999999999</v>
      </c>
      <c r="I200" s="3">
        <v>493449.42330000002</v>
      </c>
      <c r="J200" s="3">
        <v>5180635.68</v>
      </c>
      <c r="K200" s="11" t="s">
        <v>58</v>
      </c>
      <c r="L200" s="12">
        <v>6</v>
      </c>
      <c r="M200" s="12" t="s">
        <v>29</v>
      </c>
      <c r="N200" s="13" t="s">
        <v>396</v>
      </c>
      <c r="O200" s="12">
        <v>9</v>
      </c>
      <c r="P200" s="12" t="s">
        <v>117</v>
      </c>
      <c r="Q200" s="33" t="s">
        <v>31</v>
      </c>
      <c r="R200" s="33" t="s">
        <v>31</v>
      </c>
      <c r="S200" s="9" t="s">
        <v>397</v>
      </c>
      <c r="T200" s="3">
        <v>0</v>
      </c>
      <c r="U200" s="3">
        <v>10</v>
      </c>
      <c r="V200" s="3">
        <f t="shared" ref="V200:V208" si="98">U200-T200</f>
        <v>10</v>
      </c>
      <c r="W200" s="3">
        <f>V200</f>
        <v>10</v>
      </c>
      <c r="X200" s="31">
        <v>0.85360904776187874</v>
      </c>
      <c r="Y200" s="81">
        <v>-26.779909000000004</v>
      </c>
      <c r="AA200" s="80">
        <v>0.20365572472058435</v>
      </c>
      <c r="AC200" s="80">
        <v>2.5087916923347708</v>
      </c>
      <c r="AE200" s="78">
        <f t="shared" si="97"/>
        <v>12.318787973069909</v>
      </c>
      <c r="AF200" s="17">
        <v>4.84</v>
      </c>
      <c r="AG200" s="17">
        <f>X200*AC200*V200</f>
        <v>21.415272875267959</v>
      </c>
      <c r="AH200" s="17">
        <f>AG200</f>
        <v>21.415272875267959</v>
      </c>
    </row>
    <row r="201" spans="1:34" x14ac:dyDescent="0.2">
      <c r="A201" s="102" t="s">
        <v>409</v>
      </c>
      <c r="B201" s="9" t="s">
        <v>405</v>
      </c>
      <c r="C201" s="9" t="s">
        <v>397</v>
      </c>
      <c r="D201" s="3">
        <v>10</v>
      </c>
      <c r="E201" s="3">
        <v>20</v>
      </c>
      <c r="F201" s="10">
        <v>49</v>
      </c>
      <c r="G201" s="3">
        <v>-117.08581</v>
      </c>
      <c r="H201" s="3">
        <v>46.779237999999999</v>
      </c>
      <c r="I201" s="3">
        <v>493449.42330000002</v>
      </c>
      <c r="J201" s="3">
        <v>5180635.68</v>
      </c>
      <c r="K201" s="11" t="s">
        <v>58</v>
      </c>
      <c r="L201" s="12">
        <v>6</v>
      </c>
      <c r="M201" s="12" t="s">
        <v>29</v>
      </c>
      <c r="N201" s="13" t="s">
        <v>396</v>
      </c>
      <c r="O201" s="12">
        <v>9</v>
      </c>
      <c r="P201" s="12" t="s">
        <v>117</v>
      </c>
      <c r="Q201" s="33" t="s">
        <v>31</v>
      </c>
      <c r="R201" s="33" t="s">
        <v>31</v>
      </c>
      <c r="S201" s="9" t="s">
        <v>397</v>
      </c>
      <c r="T201" s="3">
        <v>10</v>
      </c>
      <c r="U201" s="3">
        <v>20</v>
      </c>
      <c r="V201" s="3">
        <f t="shared" si="98"/>
        <v>10</v>
      </c>
      <c r="W201" s="3">
        <f t="shared" ref="W201:W208" si="99">W200+V201</f>
        <v>20</v>
      </c>
      <c r="X201" s="31">
        <v>1.2381565714487357</v>
      </c>
      <c r="Y201" s="78">
        <v>-25.883640299999996</v>
      </c>
      <c r="AA201" s="79">
        <v>0.17087503920426544</v>
      </c>
      <c r="AC201" s="79">
        <v>1.9947246740445363</v>
      </c>
      <c r="AE201" s="78">
        <f t="shared" si="97"/>
        <v>11.673587221010237</v>
      </c>
      <c r="AF201" s="17">
        <v>5.12</v>
      </c>
      <c r="AG201" s="17">
        <f t="shared" ref="AG201" si="100">X201*AC201*V201</f>
        <v>24.697814633991801</v>
      </c>
      <c r="AH201" s="17">
        <f>AH200+AG201</f>
        <v>46.113087509259756</v>
      </c>
    </row>
    <row r="202" spans="1:34" x14ac:dyDescent="0.2">
      <c r="A202" s="102" t="s">
        <v>409</v>
      </c>
      <c r="B202" s="9" t="s">
        <v>406</v>
      </c>
      <c r="C202" s="9" t="s">
        <v>397</v>
      </c>
      <c r="D202" s="3">
        <v>20</v>
      </c>
      <c r="E202" s="3">
        <v>30</v>
      </c>
      <c r="F202" s="10">
        <v>49</v>
      </c>
      <c r="G202" s="3">
        <v>-117.08581</v>
      </c>
      <c r="H202" s="3">
        <v>46.779237999999999</v>
      </c>
      <c r="I202" s="3">
        <v>493449.42330000002</v>
      </c>
      <c r="J202" s="3">
        <v>5180635.68</v>
      </c>
      <c r="K202" s="11" t="s">
        <v>58</v>
      </c>
      <c r="L202" s="12">
        <v>6</v>
      </c>
      <c r="M202" s="12" t="s">
        <v>29</v>
      </c>
      <c r="N202" s="13" t="s">
        <v>396</v>
      </c>
      <c r="O202" s="12">
        <v>9</v>
      </c>
      <c r="P202" s="12" t="s">
        <v>117</v>
      </c>
      <c r="Q202" s="33" t="s">
        <v>73</v>
      </c>
      <c r="R202" s="33" t="s">
        <v>73</v>
      </c>
      <c r="S202" s="9" t="s">
        <v>397</v>
      </c>
      <c r="T202" s="3">
        <v>20</v>
      </c>
      <c r="U202" s="3">
        <v>30</v>
      </c>
      <c r="V202" s="3">
        <f t="shared" si="98"/>
        <v>10</v>
      </c>
      <c r="W202" s="3">
        <f t="shared" si="99"/>
        <v>30</v>
      </c>
      <c r="X202" s="31">
        <v>1.1724332621698395</v>
      </c>
      <c r="Y202" s="81">
        <v>-25.780348800000002</v>
      </c>
      <c r="AA202" s="80">
        <v>0.15219570763920157</v>
      </c>
      <c r="AC202" s="80">
        <v>1.7325839211566361</v>
      </c>
      <c r="AE202" s="78">
        <f t="shared" si="97"/>
        <v>11.383921058167665</v>
      </c>
      <c r="AF202" s="17">
        <v>5.77</v>
      </c>
      <c r="AG202" s="17">
        <f>X202*AC202*V202</f>
        <v>20.313390186646867</v>
      </c>
      <c r="AH202" s="17">
        <f t="shared" ref="AH202:AH208" si="101">AH201+AG202</f>
        <v>66.426477695906627</v>
      </c>
    </row>
    <row r="203" spans="1:34" x14ac:dyDescent="0.2">
      <c r="A203" s="102" t="s">
        <v>409</v>
      </c>
      <c r="B203" s="9" t="s">
        <v>408</v>
      </c>
      <c r="C203" s="9" t="s">
        <v>397</v>
      </c>
      <c r="D203" s="3">
        <v>30</v>
      </c>
      <c r="E203" s="3">
        <v>45</v>
      </c>
      <c r="F203" s="10">
        <v>49</v>
      </c>
      <c r="G203" s="3">
        <v>-117.08581</v>
      </c>
      <c r="H203" s="3">
        <v>46.779237999999999</v>
      </c>
      <c r="I203" s="3">
        <v>493449.42330000002</v>
      </c>
      <c r="J203" s="3">
        <v>5180635.68</v>
      </c>
      <c r="K203" s="11" t="s">
        <v>58</v>
      </c>
      <c r="L203" s="12">
        <v>6</v>
      </c>
      <c r="M203" s="12" t="s">
        <v>29</v>
      </c>
      <c r="N203" s="13" t="s">
        <v>396</v>
      </c>
      <c r="O203" s="12">
        <v>9</v>
      </c>
      <c r="P203" s="12" t="s">
        <v>117</v>
      </c>
      <c r="Q203" s="12" t="s">
        <v>29</v>
      </c>
      <c r="R203" s="12" t="s">
        <v>149</v>
      </c>
      <c r="S203" s="9" t="s">
        <v>397</v>
      </c>
      <c r="T203" s="3">
        <v>30</v>
      </c>
      <c r="U203" s="3">
        <v>45</v>
      </c>
      <c r="V203" s="3">
        <f t="shared" si="98"/>
        <v>15</v>
      </c>
      <c r="W203" s="3">
        <f t="shared" si="99"/>
        <v>45</v>
      </c>
      <c r="X203" s="36">
        <v>1.1320250583980458</v>
      </c>
      <c r="Y203" s="86">
        <v>-25.575205600000004</v>
      </c>
      <c r="AA203" s="98">
        <v>0.12917173354952033</v>
      </c>
      <c r="AC203" s="98">
        <v>1.438762779804531</v>
      </c>
      <c r="AE203" s="78">
        <f t="shared" si="97"/>
        <v>11.138371687587171</v>
      </c>
      <c r="AF203" s="17">
        <v>6.26</v>
      </c>
      <c r="AG203" s="17">
        <f t="shared" ref="AG203:AG208" si="102">X203*AC203*V203</f>
        <v>24.430732797437386</v>
      </c>
      <c r="AH203" s="17">
        <f t="shared" si="101"/>
        <v>90.857210493344013</v>
      </c>
    </row>
    <row r="204" spans="1:34" x14ac:dyDescent="0.2">
      <c r="A204" s="102" t="s">
        <v>409</v>
      </c>
      <c r="B204" s="9" t="s">
        <v>399</v>
      </c>
      <c r="C204" s="9" t="s">
        <v>397</v>
      </c>
      <c r="D204" s="3">
        <v>45</v>
      </c>
      <c r="E204" s="3">
        <v>71</v>
      </c>
      <c r="F204" s="10">
        <v>49</v>
      </c>
      <c r="G204" s="3">
        <v>-117.08581</v>
      </c>
      <c r="H204" s="3">
        <v>46.779237999999999</v>
      </c>
      <c r="I204" s="3">
        <v>493449.42330000002</v>
      </c>
      <c r="J204" s="3">
        <v>5180635.68</v>
      </c>
      <c r="K204" s="11" t="s">
        <v>58</v>
      </c>
      <c r="L204" s="12">
        <v>6</v>
      </c>
      <c r="M204" s="12" t="s">
        <v>29</v>
      </c>
      <c r="N204" s="13" t="s">
        <v>396</v>
      </c>
      <c r="O204" s="12">
        <v>9</v>
      </c>
      <c r="P204" s="12" t="s">
        <v>117</v>
      </c>
      <c r="Q204" s="12" t="s">
        <v>29</v>
      </c>
      <c r="R204" s="12" t="s">
        <v>151</v>
      </c>
      <c r="S204" s="9" t="s">
        <v>397</v>
      </c>
      <c r="T204" s="3">
        <v>45</v>
      </c>
      <c r="U204" s="3">
        <v>71</v>
      </c>
      <c r="V204" s="3">
        <f t="shared" si="98"/>
        <v>26</v>
      </c>
      <c r="W204" s="3">
        <f t="shared" si="99"/>
        <v>71</v>
      </c>
      <c r="X204" s="36">
        <v>1.1211624056028828</v>
      </c>
      <c r="Y204" s="86">
        <v>-25.3860168</v>
      </c>
      <c r="AA204" s="98">
        <v>9.0381981433571748E-2</v>
      </c>
      <c r="AC204" s="98">
        <v>0.94412468929133064</v>
      </c>
      <c r="AE204" s="78">
        <f t="shared" si="97"/>
        <v>10.445939271482294</v>
      </c>
      <c r="AF204" s="17">
        <v>6.63</v>
      </c>
      <c r="AG204" s="17">
        <f t="shared" si="102"/>
        <v>27.521444803708505</v>
      </c>
      <c r="AH204" s="17">
        <f t="shared" si="101"/>
        <v>118.37865529705252</v>
      </c>
    </row>
    <row r="205" spans="1:34" x14ac:dyDescent="0.2">
      <c r="A205" s="102" t="s">
        <v>409</v>
      </c>
      <c r="B205" s="9" t="s">
        <v>400</v>
      </c>
      <c r="C205" s="9" t="s">
        <v>397</v>
      </c>
      <c r="D205" s="3">
        <v>71</v>
      </c>
      <c r="E205" s="3">
        <v>88</v>
      </c>
      <c r="F205" s="10">
        <v>49</v>
      </c>
      <c r="G205" s="3">
        <v>-117.08581</v>
      </c>
      <c r="H205" s="3">
        <v>46.779237999999999</v>
      </c>
      <c r="I205" s="3">
        <v>493449.42330000002</v>
      </c>
      <c r="J205" s="3">
        <v>5180635.68</v>
      </c>
      <c r="K205" s="11" t="s">
        <v>58</v>
      </c>
      <c r="L205" s="12">
        <v>6</v>
      </c>
      <c r="M205" s="12" t="s">
        <v>29</v>
      </c>
      <c r="N205" s="13" t="s">
        <v>396</v>
      </c>
      <c r="O205" s="12">
        <v>9</v>
      </c>
      <c r="P205" s="12" t="s">
        <v>117</v>
      </c>
      <c r="Q205" s="12" t="s">
        <v>135</v>
      </c>
      <c r="R205" s="12" t="s">
        <v>135</v>
      </c>
      <c r="S205" s="9" t="s">
        <v>397</v>
      </c>
      <c r="T205" s="3">
        <v>71</v>
      </c>
      <c r="U205" s="3">
        <v>88</v>
      </c>
      <c r="V205" s="3">
        <f t="shared" si="98"/>
        <v>17</v>
      </c>
      <c r="W205" s="3">
        <f t="shared" si="99"/>
        <v>88</v>
      </c>
      <c r="X205" s="36">
        <v>1.3369192848003908</v>
      </c>
      <c r="Y205" s="105">
        <v>-25.223845000000004</v>
      </c>
      <c r="AA205" s="106">
        <v>5.6407766990291271E-2</v>
      </c>
      <c r="AC205" s="106">
        <v>0.45665107503635866</v>
      </c>
      <c r="AE205" s="78">
        <f t="shared" si="97"/>
        <v>8.0955354094225367</v>
      </c>
      <c r="AF205" s="17">
        <v>6.92</v>
      </c>
      <c r="AG205" s="17">
        <f t="shared" si="102"/>
        <v>10.378595686895949</v>
      </c>
      <c r="AH205" s="17">
        <f t="shared" si="101"/>
        <v>128.75725098394847</v>
      </c>
    </row>
    <row r="206" spans="1:34" x14ac:dyDescent="0.2">
      <c r="A206" s="102" t="s">
        <v>409</v>
      </c>
      <c r="B206" s="9" t="s">
        <v>401</v>
      </c>
      <c r="C206" s="9" t="s">
        <v>397</v>
      </c>
      <c r="D206" s="3">
        <v>88</v>
      </c>
      <c r="E206" s="3">
        <v>108</v>
      </c>
      <c r="F206" s="10">
        <v>49</v>
      </c>
      <c r="G206" s="3">
        <v>-117.08581</v>
      </c>
      <c r="H206" s="3">
        <v>46.779237999999999</v>
      </c>
      <c r="I206" s="3">
        <v>493449.42330000002</v>
      </c>
      <c r="J206" s="3">
        <v>5180635.68</v>
      </c>
      <c r="K206" s="11" t="s">
        <v>58</v>
      </c>
      <c r="L206" s="12">
        <v>6</v>
      </c>
      <c r="M206" s="12" t="s">
        <v>29</v>
      </c>
      <c r="N206" s="13" t="s">
        <v>396</v>
      </c>
      <c r="O206" s="12">
        <v>9</v>
      </c>
      <c r="P206" s="12" t="s">
        <v>117</v>
      </c>
      <c r="Q206" s="12" t="s">
        <v>66</v>
      </c>
      <c r="R206" s="33" t="s">
        <v>67</v>
      </c>
      <c r="S206" s="9" t="s">
        <v>397</v>
      </c>
      <c r="T206" s="3">
        <v>88</v>
      </c>
      <c r="U206" s="3">
        <v>108</v>
      </c>
      <c r="V206" s="3">
        <f t="shared" si="98"/>
        <v>20</v>
      </c>
      <c r="W206" s="3">
        <f t="shared" si="99"/>
        <v>108</v>
      </c>
      <c r="X206" s="36">
        <v>1.5548691901282432</v>
      </c>
      <c r="Y206" s="105">
        <v>-25.075684000000003</v>
      </c>
      <c r="AA206" s="106">
        <v>4.5429690027826312E-2</v>
      </c>
      <c r="AC206" s="106">
        <v>0.33104963437520218</v>
      </c>
      <c r="AE206" s="78">
        <f t="shared" si="97"/>
        <v>7.2870766710587223</v>
      </c>
      <c r="AF206" s="17">
        <v>7.16</v>
      </c>
      <c r="AG206" s="17">
        <f t="shared" si="102"/>
        <v>10.294777537864432</v>
      </c>
      <c r="AH206" s="17">
        <f t="shared" si="101"/>
        <v>139.0520285218129</v>
      </c>
    </row>
    <row r="207" spans="1:34" x14ac:dyDescent="0.2">
      <c r="A207" s="102" t="s">
        <v>409</v>
      </c>
      <c r="B207" s="9" t="s">
        <v>402</v>
      </c>
      <c r="C207" s="9" t="s">
        <v>397</v>
      </c>
      <c r="D207" s="3">
        <v>108</v>
      </c>
      <c r="E207" s="3">
        <v>136</v>
      </c>
      <c r="F207" s="10">
        <v>49</v>
      </c>
      <c r="G207" s="3">
        <v>-117.08581</v>
      </c>
      <c r="H207" s="3">
        <v>46.779237999999999</v>
      </c>
      <c r="I207" s="3">
        <v>493449.42330000002</v>
      </c>
      <c r="J207" s="3">
        <v>5180635.68</v>
      </c>
      <c r="K207" s="11" t="s">
        <v>58</v>
      </c>
      <c r="L207" s="12">
        <v>6</v>
      </c>
      <c r="M207" s="12" t="s">
        <v>29</v>
      </c>
      <c r="N207" s="13" t="s">
        <v>396</v>
      </c>
      <c r="O207" s="12">
        <v>9</v>
      </c>
      <c r="P207" s="12" t="s">
        <v>117</v>
      </c>
      <c r="Q207" s="12" t="s">
        <v>66</v>
      </c>
      <c r="R207" s="33" t="s">
        <v>69</v>
      </c>
      <c r="S207" s="9" t="s">
        <v>397</v>
      </c>
      <c r="T207" s="3">
        <v>108</v>
      </c>
      <c r="U207" s="3">
        <v>136</v>
      </c>
      <c r="V207" s="3">
        <f t="shared" si="98"/>
        <v>28</v>
      </c>
      <c r="W207" s="3">
        <f t="shared" si="99"/>
        <v>136</v>
      </c>
      <c r="X207" s="36">
        <v>1.5462019747071083</v>
      </c>
      <c r="Y207" s="105">
        <v>-24.607699600000004</v>
      </c>
      <c r="AA207" s="106">
        <v>3.7610855222208389E-2</v>
      </c>
      <c r="AC207" s="106">
        <v>0.27679770944852483</v>
      </c>
      <c r="AE207" s="78">
        <f t="shared" si="97"/>
        <v>7.3595164963194408</v>
      </c>
      <c r="AF207" s="17">
        <v>7.09</v>
      </c>
      <c r="AG207" s="17">
        <f t="shared" si="102"/>
        <v>11.983584618423979</v>
      </c>
      <c r="AH207" s="17">
        <f t="shared" si="101"/>
        <v>151.03561314023688</v>
      </c>
    </row>
    <row r="208" spans="1:34" x14ac:dyDescent="0.2">
      <c r="A208" s="102" t="s">
        <v>409</v>
      </c>
      <c r="B208" s="9" t="s">
        <v>403</v>
      </c>
      <c r="C208" s="9" t="s">
        <v>397</v>
      </c>
      <c r="D208" s="3">
        <v>136</v>
      </c>
      <c r="E208" s="3">
        <v>153</v>
      </c>
      <c r="F208" s="10">
        <v>49</v>
      </c>
      <c r="G208" s="3">
        <v>-117.08581</v>
      </c>
      <c r="H208" s="3">
        <v>46.779237999999999</v>
      </c>
      <c r="I208" s="3">
        <v>493449.42330000002</v>
      </c>
      <c r="J208" s="3">
        <v>5180635.68</v>
      </c>
      <c r="K208" s="11" t="s">
        <v>58</v>
      </c>
      <c r="L208" s="12">
        <v>6</v>
      </c>
      <c r="M208" s="12" t="s">
        <v>29</v>
      </c>
      <c r="N208" s="13" t="s">
        <v>396</v>
      </c>
      <c r="O208" s="12">
        <v>9</v>
      </c>
      <c r="P208" s="12" t="s">
        <v>117</v>
      </c>
      <c r="Q208" s="12" t="s">
        <v>66</v>
      </c>
      <c r="R208" s="12" t="s">
        <v>85</v>
      </c>
      <c r="S208" s="9" t="s">
        <v>397</v>
      </c>
      <c r="T208" s="3">
        <v>136</v>
      </c>
      <c r="U208" s="3">
        <v>153</v>
      </c>
      <c r="V208" s="3">
        <f t="shared" si="98"/>
        <v>17</v>
      </c>
      <c r="W208" s="3">
        <f t="shared" si="99"/>
        <v>153</v>
      </c>
      <c r="X208" s="36">
        <v>1.4781132755661961</v>
      </c>
      <c r="Y208" s="105">
        <v>-24.889716400000005</v>
      </c>
      <c r="AA208" s="106">
        <v>4.0460243760882184E-2</v>
      </c>
      <c r="AC208" s="106">
        <v>0.29401799187463723</v>
      </c>
      <c r="AE208" s="78">
        <f t="shared" si="97"/>
        <v>7.2668368883852352</v>
      </c>
      <c r="AF208" s="17">
        <v>7.27</v>
      </c>
      <c r="AG208" s="17">
        <f t="shared" si="102"/>
        <v>7.3880622497686597</v>
      </c>
      <c r="AH208" s="17">
        <f t="shared" si="101"/>
        <v>158.42367539000554</v>
      </c>
    </row>
    <row r="210" spans="1:34" x14ac:dyDescent="0.2">
      <c r="A210" s="102" t="s">
        <v>423</v>
      </c>
      <c r="B210" s="9" t="s">
        <v>418</v>
      </c>
      <c r="C210" s="9" t="s">
        <v>412</v>
      </c>
      <c r="D210" s="3">
        <v>0</v>
      </c>
      <c r="E210" s="3">
        <v>10</v>
      </c>
      <c r="F210" s="10">
        <v>51</v>
      </c>
      <c r="G210" s="3">
        <v>-117.084974</v>
      </c>
      <c r="H210" s="3">
        <v>46.779204</v>
      </c>
      <c r="I210" s="3">
        <v>493513.23790000001</v>
      </c>
      <c r="J210" s="3">
        <v>5180631.8320000004</v>
      </c>
      <c r="K210" s="11" t="s">
        <v>58</v>
      </c>
      <c r="L210" s="12">
        <v>2</v>
      </c>
      <c r="M210" s="12" t="s">
        <v>59</v>
      </c>
      <c r="N210" s="13" t="s">
        <v>411</v>
      </c>
      <c r="O210" s="12">
        <v>11</v>
      </c>
      <c r="P210" s="12" t="s">
        <v>117</v>
      </c>
      <c r="Q210" s="33" t="s">
        <v>31</v>
      </c>
      <c r="R210" s="33" t="s">
        <v>31</v>
      </c>
      <c r="S210" s="9" t="s">
        <v>412</v>
      </c>
      <c r="T210" s="3">
        <v>0</v>
      </c>
      <c r="U210" s="3">
        <v>10</v>
      </c>
      <c r="V210" s="3">
        <f t="shared" ref="V210:V217" si="103">U210-T210</f>
        <v>10</v>
      </c>
      <c r="W210" s="3">
        <f>V210</f>
        <v>10</v>
      </c>
      <c r="X210" s="31">
        <v>1.1387335250630768</v>
      </c>
      <c r="Y210" s="81">
        <v>-26.413549500000002</v>
      </c>
      <c r="AA210" s="80">
        <v>0.17930769230769231</v>
      </c>
      <c r="AC210" s="80">
        <v>2.1021328671328674</v>
      </c>
      <c r="AE210" s="78">
        <f t="shared" si="97"/>
        <v>11.723606723606725</v>
      </c>
      <c r="AF210" s="17">
        <v>4.57</v>
      </c>
      <c r="AG210" s="17">
        <f>X210*AC210*V210</f>
        <v>23.937691699411626</v>
      </c>
      <c r="AH210" s="17">
        <f>AG210</f>
        <v>23.937691699411626</v>
      </c>
    </row>
    <row r="211" spans="1:34" x14ac:dyDescent="0.2">
      <c r="A211" s="102" t="s">
        <v>423</v>
      </c>
      <c r="B211" s="9" t="s">
        <v>419</v>
      </c>
      <c r="C211" s="9" t="s">
        <v>412</v>
      </c>
      <c r="D211" s="3">
        <v>10</v>
      </c>
      <c r="E211" s="3">
        <v>20</v>
      </c>
      <c r="F211" s="10">
        <v>51</v>
      </c>
      <c r="G211" s="3">
        <v>-117.084974</v>
      </c>
      <c r="H211" s="3">
        <v>46.779204</v>
      </c>
      <c r="I211" s="3">
        <v>493513.23790000001</v>
      </c>
      <c r="J211" s="3">
        <v>5180631.8320000004</v>
      </c>
      <c r="K211" s="11" t="s">
        <v>58</v>
      </c>
      <c r="L211" s="12">
        <v>2</v>
      </c>
      <c r="M211" s="12" t="s">
        <v>59</v>
      </c>
      <c r="N211" s="13" t="s">
        <v>411</v>
      </c>
      <c r="O211" s="12">
        <v>11</v>
      </c>
      <c r="P211" s="12" t="s">
        <v>117</v>
      </c>
      <c r="Q211" s="33" t="s">
        <v>223</v>
      </c>
      <c r="R211" s="33" t="s">
        <v>223</v>
      </c>
      <c r="S211" s="9" t="s">
        <v>412</v>
      </c>
      <c r="T211" s="3">
        <v>10</v>
      </c>
      <c r="U211" s="3">
        <v>20</v>
      </c>
      <c r="V211" s="3">
        <f t="shared" si="103"/>
        <v>10</v>
      </c>
      <c r="W211" s="3">
        <f>W210+V211</f>
        <v>20</v>
      </c>
      <c r="X211" s="31">
        <v>1.3609577077121229</v>
      </c>
      <c r="Y211" s="78">
        <v>-25.613805900000003</v>
      </c>
      <c r="AA211" s="79">
        <v>0.13185322533424415</v>
      </c>
      <c r="AC211" s="79">
        <v>1.4461915682638822</v>
      </c>
      <c r="AE211" s="78">
        <f t="shared" si="97"/>
        <v>10.968192583820592</v>
      </c>
      <c r="AF211" s="17">
        <v>5.07</v>
      </c>
      <c r="AG211" s="17">
        <f t="shared" ref="AG211" si="104">X211*AC211*V211</f>
        <v>19.682055616570132</v>
      </c>
      <c r="AH211" s="17">
        <f>AH210+AG211</f>
        <v>43.619747315981755</v>
      </c>
    </row>
    <row r="212" spans="1:34" x14ac:dyDescent="0.2">
      <c r="A212" s="102" t="s">
        <v>423</v>
      </c>
      <c r="B212" s="9" t="s">
        <v>420</v>
      </c>
      <c r="C212" s="9" t="s">
        <v>412</v>
      </c>
      <c r="D212" s="3">
        <v>20</v>
      </c>
      <c r="E212" s="3">
        <v>30</v>
      </c>
      <c r="F212" s="10">
        <v>51</v>
      </c>
      <c r="G212" s="3">
        <v>-117.084974</v>
      </c>
      <c r="H212" s="3">
        <v>46.779204</v>
      </c>
      <c r="I212" s="3">
        <v>493513.23790000001</v>
      </c>
      <c r="J212" s="3">
        <v>5180631.8320000004</v>
      </c>
      <c r="K212" s="11" t="s">
        <v>58</v>
      </c>
      <c r="L212" s="12">
        <v>2</v>
      </c>
      <c r="M212" s="12" t="s">
        <v>59</v>
      </c>
      <c r="N212" s="13" t="s">
        <v>411</v>
      </c>
      <c r="O212" s="12">
        <v>11</v>
      </c>
      <c r="P212" s="12" t="s">
        <v>117</v>
      </c>
      <c r="Q212" s="33" t="s">
        <v>35</v>
      </c>
      <c r="R212" s="33" t="s">
        <v>35</v>
      </c>
      <c r="S212" s="9" t="s">
        <v>412</v>
      </c>
      <c r="T212" s="3">
        <v>20</v>
      </c>
      <c r="U212" s="3">
        <v>30</v>
      </c>
      <c r="V212" s="3">
        <f t="shared" si="103"/>
        <v>10</v>
      </c>
      <c r="W212" s="3">
        <f t="shared" ref="W212:W217" si="105">W211+V212</f>
        <v>30</v>
      </c>
      <c r="X212" s="31">
        <v>1.3164070081338106</v>
      </c>
      <c r="Y212" s="81">
        <v>-25.295038399999999</v>
      </c>
      <c r="AA212" s="80">
        <v>8.4978797935103254E-2</v>
      </c>
      <c r="AC212" s="80">
        <v>0.79491933997050146</v>
      </c>
      <c r="AE212" s="78">
        <f t="shared" si="97"/>
        <v>9.3543255410316206</v>
      </c>
      <c r="AF212" s="17">
        <v>6.01</v>
      </c>
      <c r="AG212" s="17">
        <f>X212*AC212*V212</f>
        <v>10.464373900382713</v>
      </c>
      <c r="AH212" s="17">
        <f t="shared" ref="AH212:AH217" si="106">AH211+AG212</f>
        <v>54.084121216364466</v>
      </c>
    </row>
    <row r="213" spans="1:34" x14ac:dyDescent="0.2">
      <c r="A213" s="102" t="s">
        <v>423</v>
      </c>
      <c r="B213" s="9" t="s">
        <v>422</v>
      </c>
      <c r="C213" s="9" t="s">
        <v>412</v>
      </c>
      <c r="D213" s="3">
        <v>30</v>
      </c>
      <c r="E213" s="3">
        <v>46</v>
      </c>
      <c r="F213" s="10">
        <v>51</v>
      </c>
      <c r="G213" s="3">
        <v>-117.084974</v>
      </c>
      <c r="H213" s="3">
        <v>46.779204</v>
      </c>
      <c r="I213" s="3">
        <v>493513.23790000001</v>
      </c>
      <c r="J213" s="3">
        <v>5180631.8320000004</v>
      </c>
      <c r="K213" s="11" t="s">
        <v>58</v>
      </c>
      <c r="L213" s="12">
        <v>2</v>
      </c>
      <c r="M213" s="12" t="s">
        <v>59</v>
      </c>
      <c r="N213" s="13" t="s">
        <v>411</v>
      </c>
      <c r="O213" s="12">
        <v>11</v>
      </c>
      <c r="P213" s="12" t="s">
        <v>117</v>
      </c>
      <c r="Q213" s="12" t="s">
        <v>35</v>
      </c>
      <c r="R213" s="12" t="s">
        <v>35</v>
      </c>
      <c r="S213" s="9" t="s">
        <v>412</v>
      </c>
      <c r="T213" s="3">
        <v>30</v>
      </c>
      <c r="U213" s="3">
        <v>46</v>
      </c>
      <c r="V213" s="3">
        <f t="shared" si="103"/>
        <v>16</v>
      </c>
      <c r="W213" s="3">
        <f t="shared" si="105"/>
        <v>46</v>
      </c>
      <c r="X213" s="36">
        <v>1.3784871683927065</v>
      </c>
      <c r="Y213" s="86">
        <v>-25.301970799999996</v>
      </c>
      <c r="AA213" s="98">
        <v>8.4506116006839396E-2</v>
      </c>
      <c r="AC213" s="98">
        <v>0.88324959445832774</v>
      </c>
      <c r="AE213" s="78">
        <f t="shared" si="97"/>
        <v>10.451901426718548</v>
      </c>
      <c r="AF213" s="17">
        <v>6.05</v>
      </c>
      <c r="AG213" s="17">
        <f t="shared" ref="AG213:AG217" si="107">X213*AC213*V213</f>
        <v>19.480771719181863</v>
      </c>
      <c r="AH213" s="17">
        <f t="shared" si="106"/>
        <v>73.564892935546325</v>
      </c>
    </row>
    <row r="214" spans="1:34" x14ac:dyDescent="0.2">
      <c r="A214" s="102" t="s">
        <v>423</v>
      </c>
      <c r="B214" s="9" t="s">
        <v>414</v>
      </c>
      <c r="C214" s="9" t="s">
        <v>412</v>
      </c>
      <c r="D214" s="3">
        <v>46</v>
      </c>
      <c r="E214" s="3">
        <v>71</v>
      </c>
      <c r="F214" s="10">
        <v>51</v>
      </c>
      <c r="G214" s="3">
        <v>-117.084974</v>
      </c>
      <c r="H214" s="3">
        <v>46.779204</v>
      </c>
      <c r="I214" s="3">
        <v>493513.23790000001</v>
      </c>
      <c r="J214" s="3">
        <v>5180631.8320000004</v>
      </c>
      <c r="K214" s="11" t="s">
        <v>58</v>
      </c>
      <c r="L214" s="12">
        <v>2</v>
      </c>
      <c r="M214" s="12" t="s">
        <v>59</v>
      </c>
      <c r="N214" s="13" t="s">
        <v>411</v>
      </c>
      <c r="O214" s="12">
        <v>11</v>
      </c>
      <c r="P214" s="12" t="s">
        <v>117</v>
      </c>
      <c r="Q214" s="12" t="s">
        <v>64</v>
      </c>
      <c r="R214" s="12" t="s">
        <v>64</v>
      </c>
      <c r="S214" s="9" t="s">
        <v>412</v>
      </c>
      <c r="T214" s="3">
        <v>46</v>
      </c>
      <c r="U214" s="3">
        <v>71</v>
      </c>
      <c r="V214" s="3">
        <f t="shared" si="103"/>
        <v>25</v>
      </c>
      <c r="W214" s="3">
        <f t="shared" si="105"/>
        <v>71</v>
      </c>
      <c r="X214" s="36">
        <v>1.4622857755765044</v>
      </c>
      <c r="Y214" s="105">
        <v>-25.006201600000004</v>
      </c>
      <c r="AA214" s="106">
        <v>5.4349546839751454E-2</v>
      </c>
      <c r="AC214" s="106">
        <v>0.4264534768670597</v>
      </c>
      <c r="AE214" s="78">
        <f t="shared" si="97"/>
        <v>7.846495539777897</v>
      </c>
      <c r="AF214" s="17">
        <v>6.56</v>
      </c>
      <c r="AG214" s="17">
        <f t="shared" si="107"/>
        <v>15.589921329196132</v>
      </c>
      <c r="AH214" s="17">
        <f t="shared" si="106"/>
        <v>89.154814264742456</v>
      </c>
    </row>
    <row r="215" spans="1:34" x14ac:dyDescent="0.2">
      <c r="A215" s="102" t="s">
        <v>423</v>
      </c>
      <c r="B215" s="9" t="s">
        <v>415</v>
      </c>
      <c r="C215" s="9" t="s">
        <v>412</v>
      </c>
      <c r="D215" s="3">
        <v>71</v>
      </c>
      <c r="E215" s="3">
        <v>93</v>
      </c>
      <c r="F215" s="10">
        <v>51</v>
      </c>
      <c r="G215" s="3">
        <v>-117.084974</v>
      </c>
      <c r="H215" s="3">
        <v>46.779204</v>
      </c>
      <c r="I215" s="3">
        <v>493513.23790000001</v>
      </c>
      <c r="J215" s="3">
        <v>5180631.8320000004</v>
      </c>
      <c r="K215" s="11" t="s">
        <v>58</v>
      </c>
      <c r="L215" s="12">
        <v>2</v>
      </c>
      <c r="M215" s="12" t="s">
        <v>59</v>
      </c>
      <c r="N215" s="13" t="s">
        <v>411</v>
      </c>
      <c r="O215" s="12">
        <v>11</v>
      </c>
      <c r="P215" s="12" t="s">
        <v>117</v>
      </c>
      <c r="Q215" s="12" t="s">
        <v>66</v>
      </c>
      <c r="R215" s="12" t="s">
        <v>67</v>
      </c>
      <c r="S215" s="9" t="s">
        <v>412</v>
      </c>
      <c r="T215" s="3">
        <v>71</v>
      </c>
      <c r="U215" s="3">
        <v>93</v>
      </c>
      <c r="V215" s="3">
        <f t="shared" si="103"/>
        <v>22</v>
      </c>
      <c r="W215" s="3">
        <f t="shared" si="105"/>
        <v>93</v>
      </c>
      <c r="X215" s="36">
        <v>1.4268557149495702</v>
      </c>
      <c r="Y215" s="105">
        <v>-24.847822600000001</v>
      </c>
      <c r="AA215" s="106">
        <v>4.9612857009374907E-2</v>
      </c>
      <c r="AC215" s="106">
        <v>0.38129940511414961</v>
      </c>
      <c r="AE215" s="78">
        <f t="shared" si="97"/>
        <v>7.6854958189990716</v>
      </c>
      <c r="AF215" s="17">
        <v>6.86</v>
      </c>
      <c r="AG215" s="17">
        <f t="shared" si="107"/>
        <v>11.969303176467907</v>
      </c>
      <c r="AH215" s="17">
        <f t="shared" si="106"/>
        <v>101.12411744121036</v>
      </c>
    </row>
    <row r="216" spans="1:34" x14ac:dyDescent="0.2">
      <c r="A216" s="102" t="s">
        <v>423</v>
      </c>
      <c r="B216" s="9" t="s">
        <v>416</v>
      </c>
      <c r="C216" s="9" t="s">
        <v>412</v>
      </c>
      <c r="D216" s="3">
        <v>93</v>
      </c>
      <c r="E216" s="3">
        <v>131</v>
      </c>
      <c r="F216" s="10">
        <v>51</v>
      </c>
      <c r="G216" s="3">
        <v>-117.084974</v>
      </c>
      <c r="H216" s="3">
        <v>46.779204</v>
      </c>
      <c r="I216" s="3">
        <v>493513.23790000001</v>
      </c>
      <c r="J216" s="3">
        <v>5180631.8320000004</v>
      </c>
      <c r="K216" s="11" t="s">
        <v>58</v>
      </c>
      <c r="L216" s="12">
        <v>2</v>
      </c>
      <c r="M216" s="12" t="s">
        <v>59</v>
      </c>
      <c r="N216" s="13" t="s">
        <v>411</v>
      </c>
      <c r="O216" s="12">
        <v>11</v>
      </c>
      <c r="P216" s="12" t="s">
        <v>117</v>
      </c>
      <c r="Q216" s="12" t="s">
        <v>66</v>
      </c>
      <c r="R216" s="12" t="s">
        <v>69</v>
      </c>
      <c r="S216" s="9" t="s">
        <v>412</v>
      </c>
      <c r="T216" s="3">
        <v>93</v>
      </c>
      <c r="U216" s="3">
        <v>131</v>
      </c>
      <c r="V216" s="3">
        <f t="shared" si="103"/>
        <v>38</v>
      </c>
      <c r="W216" s="3">
        <f t="shared" si="105"/>
        <v>131</v>
      </c>
      <c r="X216" s="36">
        <v>1.4161631032169681</v>
      </c>
      <c r="Y216" s="105">
        <v>-24.729293800000001</v>
      </c>
      <c r="AA216" s="106">
        <v>3.9742470974698463E-2</v>
      </c>
      <c r="AC216" s="106">
        <v>0.28608189774066556</v>
      </c>
      <c r="AE216" s="78">
        <f t="shared" si="97"/>
        <v>7.1983923174479001</v>
      </c>
      <c r="AF216" s="17">
        <v>7.11</v>
      </c>
      <c r="AG216" s="17">
        <f t="shared" si="107"/>
        <v>15.39526786698757</v>
      </c>
      <c r="AH216" s="17">
        <f t="shared" si="106"/>
        <v>116.51938530819793</v>
      </c>
    </row>
    <row r="217" spans="1:34" x14ac:dyDescent="0.2">
      <c r="A217" s="102" t="s">
        <v>423</v>
      </c>
      <c r="B217" s="9" t="s">
        <v>417</v>
      </c>
      <c r="C217" s="9" t="s">
        <v>412</v>
      </c>
      <c r="D217" s="3">
        <v>131</v>
      </c>
      <c r="E217" s="3">
        <v>153</v>
      </c>
      <c r="F217" s="10">
        <v>51</v>
      </c>
      <c r="G217" s="3">
        <v>-117.084974</v>
      </c>
      <c r="H217" s="3">
        <v>46.779204</v>
      </c>
      <c r="I217" s="3">
        <v>493513.23790000001</v>
      </c>
      <c r="J217" s="3">
        <v>5180631.8320000004</v>
      </c>
      <c r="K217" s="11" t="s">
        <v>58</v>
      </c>
      <c r="L217" s="12">
        <v>2</v>
      </c>
      <c r="M217" s="12" t="s">
        <v>59</v>
      </c>
      <c r="N217" s="13" t="s">
        <v>411</v>
      </c>
      <c r="O217" s="12">
        <v>11</v>
      </c>
      <c r="P217" s="12" t="s">
        <v>117</v>
      </c>
      <c r="Q217" s="12" t="s">
        <v>66</v>
      </c>
      <c r="R217" s="12" t="s">
        <v>85</v>
      </c>
      <c r="S217" s="9" t="s">
        <v>412</v>
      </c>
      <c r="T217" s="3">
        <v>131</v>
      </c>
      <c r="U217" s="3">
        <v>153</v>
      </c>
      <c r="V217" s="3">
        <f t="shared" si="103"/>
        <v>22</v>
      </c>
      <c r="W217" s="3">
        <f t="shared" si="105"/>
        <v>153</v>
      </c>
      <c r="X217" s="36">
        <v>1.5121980317353521</v>
      </c>
      <c r="Y217" s="105">
        <v>-24.188761600000007</v>
      </c>
      <c r="AA217" s="106">
        <v>3.5390825061580859E-2</v>
      </c>
      <c r="AC217" s="106">
        <v>0.22574787210691899</v>
      </c>
      <c r="AE217" s="78">
        <f t="shared" si="97"/>
        <v>6.3787117625574545</v>
      </c>
      <c r="AF217" s="17">
        <v>7.29</v>
      </c>
      <c r="AG217" s="17">
        <f t="shared" si="107"/>
        <v>7.5102607331075912</v>
      </c>
      <c r="AH217" s="17">
        <f t="shared" si="106"/>
        <v>124.02964604130551</v>
      </c>
    </row>
    <row r="218" spans="1:34" x14ac:dyDescent="0.2">
      <c r="V218" s="3"/>
      <c r="W218" s="3"/>
      <c r="AG218" s="17"/>
      <c r="AH218" s="17"/>
    </row>
    <row r="219" spans="1:34" x14ac:dyDescent="0.2">
      <c r="A219" s="102" t="s">
        <v>437</v>
      </c>
      <c r="B219" s="9" t="s">
        <v>432</v>
      </c>
      <c r="C219" s="9" t="s">
        <v>426</v>
      </c>
      <c r="D219" s="3">
        <v>0</v>
      </c>
      <c r="E219" s="3">
        <v>10</v>
      </c>
      <c r="F219" s="10">
        <v>53</v>
      </c>
      <c r="G219" s="11">
        <v>-117.084138</v>
      </c>
      <c r="H219" s="11">
        <v>46.779246000000001</v>
      </c>
      <c r="I219" s="11">
        <v>493577.06170000002</v>
      </c>
      <c r="J219" s="11">
        <v>5180636.4309999999</v>
      </c>
      <c r="K219" s="11" t="s">
        <v>58</v>
      </c>
      <c r="L219" s="12">
        <v>3</v>
      </c>
      <c r="M219" s="12" t="s">
        <v>59</v>
      </c>
      <c r="N219" s="13" t="s">
        <v>425</v>
      </c>
      <c r="O219" s="12">
        <v>13</v>
      </c>
      <c r="P219" s="12" t="s">
        <v>117</v>
      </c>
      <c r="Q219" s="33" t="s">
        <v>31</v>
      </c>
      <c r="R219" s="33" t="s">
        <v>31</v>
      </c>
      <c r="S219" s="9" t="s">
        <v>426</v>
      </c>
      <c r="T219" s="3">
        <v>0</v>
      </c>
      <c r="U219" s="3">
        <v>10</v>
      </c>
      <c r="V219" s="3">
        <f t="shared" ref="V219:V226" si="108">U219-T219</f>
        <v>10</v>
      </c>
      <c r="W219" s="3">
        <f>V219</f>
        <v>10</v>
      </c>
      <c r="X219" s="31">
        <v>1.083772959048644</v>
      </c>
      <c r="Y219" s="81">
        <v>-26.711535500000004</v>
      </c>
      <c r="AA219" s="80">
        <v>0.20733381191672648</v>
      </c>
      <c r="AC219" s="80">
        <v>2.5332835606604447</v>
      </c>
      <c r="AE219" s="78">
        <f t="shared" si="97"/>
        <v>12.218381253116169</v>
      </c>
      <c r="AF219" s="17">
        <v>4.88</v>
      </c>
      <c r="AG219" s="17">
        <f>X219*AC219*V219</f>
        <v>27.455042206462554</v>
      </c>
      <c r="AH219" s="17">
        <f>AG219</f>
        <v>27.455042206462554</v>
      </c>
    </row>
    <row r="220" spans="1:34" x14ac:dyDescent="0.2">
      <c r="A220" s="102" t="s">
        <v>437</v>
      </c>
      <c r="B220" s="9" t="s">
        <v>433</v>
      </c>
      <c r="C220" s="9" t="s">
        <v>426</v>
      </c>
      <c r="D220" s="3">
        <v>10</v>
      </c>
      <c r="E220" s="3">
        <v>20</v>
      </c>
      <c r="F220" s="10">
        <v>53</v>
      </c>
      <c r="G220" s="11">
        <v>-117.084138</v>
      </c>
      <c r="H220" s="11">
        <v>46.779246000000001</v>
      </c>
      <c r="I220" s="11">
        <v>493577.06170000002</v>
      </c>
      <c r="J220" s="11">
        <v>5180636.4309999999</v>
      </c>
      <c r="K220" s="11" t="s">
        <v>58</v>
      </c>
      <c r="L220" s="12">
        <v>3</v>
      </c>
      <c r="M220" s="12" t="s">
        <v>59</v>
      </c>
      <c r="N220" s="13" t="s">
        <v>425</v>
      </c>
      <c r="O220" s="12">
        <v>13</v>
      </c>
      <c r="P220" s="12" t="s">
        <v>117</v>
      </c>
      <c r="Q220" s="33" t="s">
        <v>73</v>
      </c>
      <c r="R220" s="33" t="s">
        <v>73</v>
      </c>
      <c r="S220" s="9" t="s">
        <v>426</v>
      </c>
      <c r="T220" s="3">
        <v>10</v>
      </c>
      <c r="U220" s="3">
        <v>20</v>
      </c>
      <c r="V220" s="3">
        <f t="shared" si="108"/>
        <v>10</v>
      </c>
      <c r="W220" s="3">
        <f>W219+V220</f>
        <v>20</v>
      </c>
      <c r="X220" s="31">
        <v>1.2273938281842722</v>
      </c>
      <c r="Y220" s="78">
        <v>-25.975629300000001</v>
      </c>
      <c r="AA220" s="79">
        <v>0.16617898536956111</v>
      </c>
      <c r="AC220" s="79">
        <v>1.9405429412882389</v>
      </c>
      <c r="AE220" s="78">
        <f t="shared" si="97"/>
        <v>11.67742682369083</v>
      </c>
      <c r="AF220" s="17">
        <v>5.0199999999999996</v>
      </c>
      <c r="AG220" s="17">
        <f t="shared" ref="AG220" si="109">X220*AC220*V220</f>
        <v>23.81810429463739</v>
      </c>
      <c r="AH220" s="17">
        <f>AH219+AG220</f>
        <v>51.273146501099944</v>
      </c>
    </row>
    <row r="221" spans="1:34" x14ac:dyDescent="0.2">
      <c r="A221" s="102" t="s">
        <v>437</v>
      </c>
      <c r="B221" s="9" t="s">
        <v>434</v>
      </c>
      <c r="C221" s="9" t="s">
        <v>426</v>
      </c>
      <c r="D221" s="3">
        <v>20</v>
      </c>
      <c r="E221" s="3">
        <v>30</v>
      </c>
      <c r="F221" s="10">
        <v>53</v>
      </c>
      <c r="G221" s="11">
        <v>-117.084138</v>
      </c>
      <c r="H221" s="11">
        <v>46.779246000000001</v>
      </c>
      <c r="I221" s="11">
        <v>493577.06170000002</v>
      </c>
      <c r="J221" s="11">
        <v>5180636.4309999999</v>
      </c>
      <c r="K221" s="11" t="s">
        <v>58</v>
      </c>
      <c r="L221" s="12">
        <v>3</v>
      </c>
      <c r="M221" s="12" t="s">
        <v>59</v>
      </c>
      <c r="N221" s="13" t="s">
        <v>425</v>
      </c>
      <c r="O221" s="12">
        <v>13</v>
      </c>
      <c r="P221" s="12" t="s">
        <v>117</v>
      </c>
      <c r="Q221" s="33" t="s">
        <v>29</v>
      </c>
      <c r="R221" s="33" t="s">
        <v>29</v>
      </c>
      <c r="S221" s="9" t="s">
        <v>426</v>
      </c>
      <c r="T221" s="3">
        <v>20</v>
      </c>
      <c r="U221" s="3">
        <v>30</v>
      </c>
      <c r="V221" s="3">
        <f t="shared" si="108"/>
        <v>10</v>
      </c>
      <c r="W221" s="3">
        <f t="shared" ref="W221:W226" si="110">W220+V221</f>
        <v>30</v>
      </c>
      <c r="X221" s="31">
        <v>1.1600825731778324</v>
      </c>
      <c r="Y221" s="81">
        <v>-25.537693599999994</v>
      </c>
      <c r="AA221" s="80">
        <v>0.13518531279224294</v>
      </c>
      <c r="AC221" s="80">
        <v>1.4968986562976816</v>
      </c>
      <c r="AE221" s="78">
        <f t="shared" si="97"/>
        <v>11.072938512175229</v>
      </c>
      <c r="AF221" s="17">
        <v>6.18</v>
      </c>
      <c r="AG221" s="17">
        <f>X221*AC221*V221</f>
        <v>17.365260449842541</v>
      </c>
      <c r="AH221" s="17">
        <f t="shared" ref="AH221:AH226" si="111">AH220+AG221</f>
        <v>68.638406950942482</v>
      </c>
    </row>
    <row r="222" spans="1:34" x14ac:dyDescent="0.2">
      <c r="A222" s="102" t="s">
        <v>437</v>
      </c>
      <c r="B222" s="9" t="s">
        <v>436</v>
      </c>
      <c r="C222" s="9" t="s">
        <v>426</v>
      </c>
      <c r="D222" s="3">
        <v>30</v>
      </c>
      <c r="E222" s="3">
        <v>39</v>
      </c>
      <c r="F222" s="38">
        <v>53</v>
      </c>
      <c r="G222" s="11">
        <v>-117.084138</v>
      </c>
      <c r="H222" s="11">
        <v>46.779246000000001</v>
      </c>
      <c r="I222" s="11">
        <v>493577.06170000002</v>
      </c>
      <c r="J222" s="11">
        <v>5180636.4309999999</v>
      </c>
      <c r="K222" s="11" t="s">
        <v>58</v>
      </c>
      <c r="L222" s="33">
        <v>3</v>
      </c>
      <c r="M222" s="33" t="s">
        <v>59</v>
      </c>
      <c r="N222" s="35" t="s">
        <v>425</v>
      </c>
      <c r="O222" s="33">
        <v>13</v>
      </c>
      <c r="P222" s="33" t="s">
        <v>117</v>
      </c>
      <c r="Q222" s="12" t="s">
        <v>29</v>
      </c>
      <c r="R222" s="12" t="s">
        <v>29</v>
      </c>
      <c r="S222" s="9" t="s">
        <v>426</v>
      </c>
      <c r="T222" s="3">
        <v>30</v>
      </c>
      <c r="U222" s="3">
        <v>39</v>
      </c>
      <c r="V222" s="3">
        <f t="shared" si="108"/>
        <v>9</v>
      </c>
      <c r="W222" s="3">
        <f t="shared" si="110"/>
        <v>39</v>
      </c>
      <c r="X222" s="36">
        <v>1.3171368999629545</v>
      </c>
      <c r="Y222" s="86">
        <v>-25.917117999999991</v>
      </c>
      <c r="AA222" s="98">
        <v>0.11756618671620994</v>
      </c>
      <c r="AC222" s="98">
        <v>1.4432535996284253</v>
      </c>
      <c r="AE222" s="78">
        <f t="shared" si="97"/>
        <v>12.276094342604296</v>
      </c>
      <c r="AF222" s="17">
        <v>6.12</v>
      </c>
      <c r="AG222" s="17">
        <f t="shared" ref="AG222:AG226" si="112">X222*AC222*V222</f>
        <v>17.10866314867463</v>
      </c>
      <c r="AH222" s="17">
        <f t="shared" si="111"/>
        <v>85.747070099617105</v>
      </c>
    </row>
    <row r="223" spans="1:34" x14ac:dyDescent="0.2">
      <c r="A223" s="102" t="s">
        <v>437</v>
      </c>
      <c r="B223" s="9" t="s">
        <v>428</v>
      </c>
      <c r="C223" s="9" t="s">
        <v>426</v>
      </c>
      <c r="D223" s="3">
        <v>39</v>
      </c>
      <c r="E223" s="3">
        <v>70</v>
      </c>
      <c r="F223" s="10">
        <v>53</v>
      </c>
      <c r="G223" s="11">
        <v>-117.084138</v>
      </c>
      <c r="H223" s="11">
        <v>46.779246000000001</v>
      </c>
      <c r="I223" s="11">
        <v>493577.06170000002</v>
      </c>
      <c r="J223" s="11">
        <v>5180636.4309999999</v>
      </c>
      <c r="K223" s="11" t="s">
        <v>58</v>
      </c>
      <c r="L223" s="12">
        <v>3</v>
      </c>
      <c r="M223" s="12" t="s">
        <v>59</v>
      </c>
      <c r="N223" s="13" t="s">
        <v>425</v>
      </c>
      <c r="O223" s="12">
        <v>13</v>
      </c>
      <c r="P223" s="12" t="s">
        <v>117</v>
      </c>
      <c r="Q223" s="12" t="s">
        <v>35</v>
      </c>
      <c r="R223" s="12" t="s">
        <v>35</v>
      </c>
      <c r="S223" s="9" t="s">
        <v>426</v>
      </c>
      <c r="T223" s="3">
        <v>39</v>
      </c>
      <c r="U223" s="3">
        <v>70</v>
      </c>
      <c r="V223" s="3">
        <f t="shared" si="108"/>
        <v>31</v>
      </c>
      <c r="W223" s="3">
        <f t="shared" si="110"/>
        <v>70</v>
      </c>
      <c r="X223" s="36">
        <v>1.2409111969196214</v>
      </c>
      <c r="Y223" s="86">
        <v>-25.529533699999998</v>
      </c>
      <c r="AA223" s="98">
        <v>9.5470626571082781E-2</v>
      </c>
      <c r="AC223" s="98">
        <v>1.0368294385997581</v>
      </c>
      <c r="AE223" s="78">
        <f t="shared" si="97"/>
        <v>10.86019308596226</v>
      </c>
      <c r="AF223" s="17">
        <v>6.53</v>
      </c>
      <c r="AG223" s="17">
        <f t="shared" si="112"/>
        <v>39.885011049284074</v>
      </c>
      <c r="AH223" s="17">
        <f t="shared" si="111"/>
        <v>125.63208114890118</v>
      </c>
    </row>
    <row r="224" spans="1:34" x14ac:dyDescent="0.2">
      <c r="A224" s="102" t="s">
        <v>437</v>
      </c>
      <c r="B224" s="21" t="s">
        <v>429</v>
      </c>
      <c r="C224" s="21" t="s">
        <v>426</v>
      </c>
      <c r="D224" s="3">
        <v>70</v>
      </c>
      <c r="E224" s="3">
        <v>90</v>
      </c>
      <c r="F224" s="10">
        <v>53</v>
      </c>
      <c r="G224" s="11">
        <v>-117.084138</v>
      </c>
      <c r="H224" s="11">
        <v>46.779246000000001</v>
      </c>
      <c r="I224" s="11">
        <v>493577.06170000002</v>
      </c>
      <c r="J224" s="11">
        <v>5180636.4309999999</v>
      </c>
      <c r="K224" s="11" t="s">
        <v>58</v>
      </c>
      <c r="L224" s="12">
        <v>3</v>
      </c>
      <c r="M224" s="12" t="s">
        <v>59</v>
      </c>
      <c r="N224" s="13" t="s">
        <v>425</v>
      </c>
      <c r="O224" s="12">
        <v>13</v>
      </c>
      <c r="P224" s="12" t="s">
        <v>117</v>
      </c>
      <c r="Q224" s="33" t="s">
        <v>165</v>
      </c>
      <c r="R224" s="33" t="s">
        <v>165</v>
      </c>
      <c r="S224" s="21" t="s">
        <v>426</v>
      </c>
      <c r="T224" s="3">
        <v>70</v>
      </c>
      <c r="U224" s="3">
        <v>90</v>
      </c>
      <c r="V224" s="3">
        <f t="shared" si="108"/>
        <v>20</v>
      </c>
      <c r="W224" s="3">
        <f t="shared" si="110"/>
        <v>90</v>
      </c>
      <c r="X224" s="36">
        <v>1.3510140891913973</v>
      </c>
      <c r="Y224" s="105">
        <v>-25.369962400000006</v>
      </c>
      <c r="AA224" s="106">
        <v>5.1421433629711223E-2</v>
      </c>
      <c r="AC224" s="106">
        <v>0.43326382878275238</v>
      </c>
      <c r="AE224" s="78">
        <f t="shared" si="97"/>
        <v>8.4257438620383631</v>
      </c>
      <c r="AF224" s="17">
        <v>6.84</v>
      </c>
      <c r="AG224" s="17">
        <f t="shared" si="112"/>
        <v>11.706910740450153</v>
      </c>
      <c r="AH224" s="17">
        <f t="shared" si="111"/>
        <v>137.33899188935132</v>
      </c>
    </row>
    <row r="225" spans="1:34" x14ac:dyDescent="0.2">
      <c r="A225" s="102" t="s">
        <v>437</v>
      </c>
      <c r="B225" s="9" t="s">
        <v>430</v>
      </c>
      <c r="C225" s="9" t="s">
        <v>426</v>
      </c>
      <c r="D225" s="3">
        <v>90</v>
      </c>
      <c r="E225" s="3">
        <v>122</v>
      </c>
      <c r="F225" s="10">
        <v>53</v>
      </c>
      <c r="G225" s="11">
        <v>-117.084138</v>
      </c>
      <c r="H225" s="11">
        <v>46.779246000000001</v>
      </c>
      <c r="I225" s="11">
        <v>493577.06170000002</v>
      </c>
      <c r="J225" s="11">
        <v>5180636.4309999999</v>
      </c>
      <c r="K225" s="11" t="s">
        <v>58</v>
      </c>
      <c r="L225" s="12">
        <v>3</v>
      </c>
      <c r="M225" s="12" t="s">
        <v>59</v>
      </c>
      <c r="N225" s="13" t="s">
        <v>425</v>
      </c>
      <c r="O225" s="12">
        <v>13</v>
      </c>
      <c r="P225" s="12" t="s">
        <v>117</v>
      </c>
      <c r="Q225" s="12" t="s">
        <v>37</v>
      </c>
      <c r="R225" s="12" t="s">
        <v>219</v>
      </c>
      <c r="S225" s="9" t="s">
        <v>426</v>
      </c>
      <c r="T225" s="3">
        <v>90</v>
      </c>
      <c r="U225" s="3">
        <v>122</v>
      </c>
      <c r="V225" s="3">
        <f t="shared" si="108"/>
        <v>32</v>
      </c>
      <c r="W225" s="3">
        <f t="shared" si="110"/>
        <v>122</v>
      </c>
      <c r="X225" s="36">
        <v>1.4761465547024177</v>
      </c>
      <c r="Y225" s="81">
        <v>-24.560542300000002</v>
      </c>
      <c r="AA225" s="80">
        <v>3.6797121432483995E-2</v>
      </c>
      <c r="AC225" s="80">
        <v>0.25797026991292527</v>
      </c>
      <c r="AE225" s="78">
        <f t="shared" si="97"/>
        <v>7.0106100659600141</v>
      </c>
      <c r="AF225" s="17">
        <v>7.15</v>
      </c>
      <c r="AG225" s="17">
        <f t="shared" si="112"/>
        <v>12.185661604723757</v>
      </c>
      <c r="AH225" s="17">
        <f t="shared" si="111"/>
        <v>149.52465349407507</v>
      </c>
    </row>
    <row r="226" spans="1:34" x14ac:dyDescent="0.2">
      <c r="A226" s="102" t="s">
        <v>437</v>
      </c>
      <c r="B226" s="9" t="s">
        <v>431</v>
      </c>
      <c r="C226" s="9" t="s">
        <v>426</v>
      </c>
      <c r="D226" s="3">
        <v>122</v>
      </c>
      <c r="E226" s="3">
        <v>153</v>
      </c>
      <c r="F226" s="10">
        <v>53</v>
      </c>
      <c r="G226" s="11">
        <v>-117.084138</v>
      </c>
      <c r="H226" s="11">
        <v>46.779246000000001</v>
      </c>
      <c r="I226" s="11">
        <v>493577.06170000002</v>
      </c>
      <c r="J226" s="11">
        <v>5180636.4309999999</v>
      </c>
      <c r="K226" s="11" t="s">
        <v>58</v>
      </c>
      <c r="L226" s="12">
        <v>3</v>
      </c>
      <c r="M226" s="12" t="s">
        <v>59</v>
      </c>
      <c r="N226" s="13" t="s">
        <v>425</v>
      </c>
      <c r="O226" s="12">
        <v>13</v>
      </c>
      <c r="P226" s="12" t="s">
        <v>117</v>
      </c>
      <c r="Q226" s="12" t="s">
        <v>66</v>
      </c>
      <c r="R226" s="12" t="s">
        <v>85</v>
      </c>
      <c r="S226" s="9" t="s">
        <v>426</v>
      </c>
      <c r="T226" s="3">
        <v>122</v>
      </c>
      <c r="U226" s="3">
        <v>153</v>
      </c>
      <c r="V226" s="3">
        <f t="shared" si="108"/>
        <v>31</v>
      </c>
      <c r="W226" s="3">
        <f t="shared" si="110"/>
        <v>153</v>
      </c>
      <c r="X226" s="36">
        <v>1.5323326015068319</v>
      </c>
      <c r="Y226" s="105">
        <v>-24.111104800000007</v>
      </c>
      <c r="AA226" s="106">
        <v>3.0816923833384059E-2</v>
      </c>
      <c r="AC226" s="106">
        <v>0.18604322273993767</v>
      </c>
      <c r="AE226" s="78">
        <f t="shared" si="97"/>
        <v>6.0370471675176267</v>
      </c>
      <c r="AF226" s="17">
        <v>7.3</v>
      </c>
      <c r="AG226" s="17">
        <f t="shared" si="112"/>
        <v>8.8374829603079146</v>
      </c>
      <c r="AH226" s="17">
        <f t="shared" si="111"/>
        <v>158.36213645438298</v>
      </c>
    </row>
    <row r="228" spans="1:34" x14ac:dyDescent="0.2">
      <c r="A228" s="102" t="s">
        <v>449</v>
      </c>
      <c r="B228" s="9" t="s">
        <v>445</v>
      </c>
      <c r="C228" s="9" t="s">
        <v>440</v>
      </c>
      <c r="D228" s="3">
        <v>0</v>
      </c>
      <c r="E228" s="3">
        <v>10</v>
      </c>
      <c r="F228" s="10">
        <v>55</v>
      </c>
      <c r="G228" s="11">
        <v>-117.083302</v>
      </c>
      <c r="H228" s="11">
        <v>46.779229999999998</v>
      </c>
      <c r="I228" s="11">
        <v>493640.87839999999</v>
      </c>
      <c r="J228" s="11">
        <v>5180634.585</v>
      </c>
      <c r="K228" s="11" t="s">
        <v>58</v>
      </c>
      <c r="L228" s="12">
        <v>5</v>
      </c>
      <c r="M228" s="12" t="s">
        <v>59</v>
      </c>
      <c r="N228" s="13" t="s">
        <v>439</v>
      </c>
      <c r="O228" s="12">
        <v>15</v>
      </c>
      <c r="P228" s="12" t="s">
        <v>117</v>
      </c>
      <c r="Q228" s="33" t="s">
        <v>31</v>
      </c>
      <c r="R228" s="33" t="s">
        <v>31</v>
      </c>
      <c r="S228" s="9" t="s">
        <v>440</v>
      </c>
      <c r="T228" s="3">
        <v>0</v>
      </c>
      <c r="U228" s="3">
        <v>10</v>
      </c>
      <c r="V228" s="3">
        <f t="shared" ref="V228:V234" si="113">U228-T228</f>
        <v>10</v>
      </c>
      <c r="W228" s="3">
        <f>V228</f>
        <v>10</v>
      </c>
      <c r="X228" s="31">
        <v>1.2456552040510258</v>
      </c>
      <c r="Y228" s="63">
        <v>-26.653367000000003</v>
      </c>
      <c r="AA228" s="64">
        <v>0.18871440742567597</v>
      </c>
      <c r="AC228" s="64">
        <v>2.2486040984709206</v>
      </c>
      <c r="AE228" s="78">
        <f t="shared" si="97"/>
        <v>11.915381179131858</v>
      </c>
      <c r="AF228" s="17">
        <v>4.51</v>
      </c>
      <c r="AG228" s="17">
        <f>X228*AC228*V228</f>
        <v>28.009853971107677</v>
      </c>
      <c r="AH228" s="17">
        <f>AG228</f>
        <v>28.009853971107677</v>
      </c>
    </row>
    <row r="229" spans="1:34" x14ac:dyDescent="0.2">
      <c r="A229" s="102" t="s">
        <v>449</v>
      </c>
      <c r="B229" s="9" t="s">
        <v>446</v>
      </c>
      <c r="C229" s="9" t="s">
        <v>440</v>
      </c>
      <c r="D229" s="3">
        <v>10</v>
      </c>
      <c r="E229" s="3">
        <v>20</v>
      </c>
      <c r="F229" s="10">
        <v>55</v>
      </c>
      <c r="G229" s="11">
        <v>-117.083302</v>
      </c>
      <c r="H229" s="11">
        <v>46.779229999999998</v>
      </c>
      <c r="I229" s="11">
        <v>493640.87839999999</v>
      </c>
      <c r="J229" s="11">
        <v>5180634.585</v>
      </c>
      <c r="K229" s="11" t="s">
        <v>58</v>
      </c>
      <c r="L229" s="12">
        <v>5</v>
      </c>
      <c r="M229" s="12" t="s">
        <v>59</v>
      </c>
      <c r="N229" s="13" t="s">
        <v>439</v>
      </c>
      <c r="O229" s="12">
        <v>15</v>
      </c>
      <c r="P229" s="12" t="s">
        <v>117</v>
      </c>
      <c r="Q229" s="33" t="s">
        <v>73</v>
      </c>
      <c r="R229" s="33" t="s">
        <v>73</v>
      </c>
      <c r="S229" s="9" t="s">
        <v>440</v>
      </c>
      <c r="T229" s="3">
        <v>10</v>
      </c>
      <c r="U229" s="3">
        <v>20</v>
      </c>
      <c r="V229" s="3">
        <f t="shared" si="113"/>
        <v>10</v>
      </c>
      <c r="W229" s="3">
        <f t="shared" ref="W229:W234" si="114">W228+V229</f>
        <v>20</v>
      </c>
      <c r="X229" s="31">
        <v>1.3259346824990736</v>
      </c>
      <c r="Y229" s="78">
        <v>-25.802894399999992</v>
      </c>
      <c r="AA229" s="79">
        <v>0.15179092572608271</v>
      </c>
      <c r="AC229" s="79">
        <v>1.5448341387885329</v>
      </c>
      <c r="AE229" s="78">
        <f t="shared" si="97"/>
        <v>10.177381364524344</v>
      </c>
      <c r="AF229" s="17">
        <v>5</v>
      </c>
      <c r="AG229" s="17">
        <f t="shared" ref="AG229" si="115">X229*AC229*V229</f>
        <v>20.483491633283034</v>
      </c>
      <c r="AH229" s="17">
        <f>AH228+AG229</f>
        <v>48.493345604390711</v>
      </c>
    </row>
    <row r="230" spans="1:34" x14ac:dyDescent="0.2">
      <c r="A230" s="102" t="s">
        <v>449</v>
      </c>
      <c r="B230" s="9" t="s">
        <v>447</v>
      </c>
      <c r="C230" s="9" t="s">
        <v>440</v>
      </c>
      <c r="D230" s="3">
        <v>20</v>
      </c>
      <c r="E230" s="3">
        <v>30</v>
      </c>
      <c r="F230" s="10">
        <v>55</v>
      </c>
      <c r="G230" s="11">
        <v>-117.083302</v>
      </c>
      <c r="H230" s="11">
        <v>46.779229999999998</v>
      </c>
      <c r="I230" s="11">
        <v>493640.87839999999</v>
      </c>
      <c r="J230" s="11">
        <v>5180634.585</v>
      </c>
      <c r="K230" s="11" t="s">
        <v>58</v>
      </c>
      <c r="L230" s="12">
        <v>5</v>
      </c>
      <c r="M230" s="12" t="s">
        <v>59</v>
      </c>
      <c r="N230" s="13" t="s">
        <v>439</v>
      </c>
      <c r="O230" s="12">
        <v>15</v>
      </c>
      <c r="P230" s="12" t="s">
        <v>117</v>
      </c>
      <c r="Q230" s="33" t="s">
        <v>29</v>
      </c>
      <c r="R230" s="33" t="s">
        <v>29</v>
      </c>
      <c r="S230" s="9" t="s">
        <v>440</v>
      </c>
      <c r="T230" s="3">
        <v>20</v>
      </c>
      <c r="U230" s="3">
        <v>30</v>
      </c>
      <c r="V230" s="3">
        <f t="shared" si="113"/>
        <v>10</v>
      </c>
      <c r="W230" s="3">
        <f t="shared" si="114"/>
        <v>30</v>
      </c>
      <c r="X230" s="31">
        <v>1.4170651234186706</v>
      </c>
      <c r="Y230" s="81">
        <v>-25.224092599999995</v>
      </c>
      <c r="AA230" s="80">
        <v>7.9750973510888903E-2</v>
      </c>
      <c r="AC230" s="80">
        <v>0.7394586798711601</v>
      </c>
      <c r="AE230" s="78">
        <f t="shared" si="97"/>
        <v>9.2720959672071857</v>
      </c>
      <c r="AF230" s="17">
        <v>6.09</v>
      </c>
      <c r="AG230" s="17">
        <f>X230*AC230*V230</f>
        <v>10.478611054546327</v>
      </c>
      <c r="AH230" s="17">
        <f t="shared" ref="AH230:AH234" si="116">AH229+AG230</f>
        <v>58.971956658937039</v>
      </c>
    </row>
    <row r="231" spans="1:34" x14ac:dyDescent="0.2">
      <c r="A231" s="102" t="s">
        <v>449</v>
      </c>
      <c r="B231" s="9" t="s">
        <v>450</v>
      </c>
      <c r="C231" s="9" t="s">
        <v>440</v>
      </c>
      <c r="D231" s="3">
        <v>30</v>
      </c>
      <c r="E231" s="3">
        <v>46</v>
      </c>
      <c r="F231" s="10">
        <v>55</v>
      </c>
      <c r="G231" s="11">
        <v>-117.083302</v>
      </c>
      <c r="H231" s="11">
        <v>46.779229999999998</v>
      </c>
      <c r="I231" s="11">
        <v>493640.87839999999</v>
      </c>
      <c r="J231" s="11">
        <v>5180634.585</v>
      </c>
      <c r="K231" s="11" t="s">
        <v>58</v>
      </c>
      <c r="L231" s="12">
        <v>5</v>
      </c>
      <c r="M231" s="12" t="s">
        <v>59</v>
      </c>
      <c r="N231" s="13" t="s">
        <v>439</v>
      </c>
      <c r="O231" s="12">
        <v>15</v>
      </c>
      <c r="P231" s="12" t="s">
        <v>117</v>
      </c>
      <c r="Q231" s="12" t="s">
        <v>29</v>
      </c>
      <c r="R231" s="12" t="s">
        <v>29</v>
      </c>
      <c r="S231" s="9" t="s">
        <v>440</v>
      </c>
      <c r="T231" s="3">
        <v>30</v>
      </c>
      <c r="U231" s="3">
        <v>46</v>
      </c>
      <c r="V231" s="3">
        <f t="shared" si="113"/>
        <v>16</v>
      </c>
      <c r="W231" s="3">
        <f t="shared" si="114"/>
        <v>46</v>
      </c>
      <c r="X231" s="36">
        <v>1.3233184707942502</v>
      </c>
      <c r="Y231" s="86">
        <v>-24.951794099999997</v>
      </c>
      <c r="AA231" s="98">
        <v>7.0152101056973448E-2</v>
      </c>
      <c r="AC231" s="98">
        <v>0.61385769528228928</v>
      </c>
      <c r="AE231" s="78">
        <f t="shared" si="97"/>
        <v>8.7503821843304426</v>
      </c>
      <c r="AF231" s="17">
        <v>6.24</v>
      </c>
      <c r="AG231" s="17">
        <f t="shared" ref="AG231:AG234" si="117">X231*AC231*V231</f>
        <v>12.99726762569987</v>
      </c>
      <c r="AH231" s="17">
        <f t="shared" si="116"/>
        <v>71.969224284636908</v>
      </c>
    </row>
    <row r="232" spans="1:34" x14ac:dyDescent="0.2">
      <c r="A232" s="102" t="s">
        <v>449</v>
      </c>
      <c r="B232" s="9" t="s">
        <v>442</v>
      </c>
      <c r="C232" s="9" t="s">
        <v>440</v>
      </c>
      <c r="D232" s="3">
        <v>46</v>
      </c>
      <c r="E232" s="3">
        <v>83</v>
      </c>
      <c r="F232" s="10">
        <v>55</v>
      </c>
      <c r="G232" s="11">
        <v>-117.083302</v>
      </c>
      <c r="H232" s="11">
        <v>46.779229999999998</v>
      </c>
      <c r="I232" s="11">
        <v>493640.87839999999</v>
      </c>
      <c r="J232" s="11">
        <v>5180634.585</v>
      </c>
      <c r="K232" s="11" t="s">
        <v>58</v>
      </c>
      <c r="L232" s="12">
        <v>5</v>
      </c>
      <c r="M232" s="12" t="s">
        <v>59</v>
      </c>
      <c r="N232" s="13" t="s">
        <v>439</v>
      </c>
      <c r="O232" s="12">
        <v>15</v>
      </c>
      <c r="P232" s="12" t="s">
        <v>117</v>
      </c>
      <c r="Q232" s="12" t="s">
        <v>66</v>
      </c>
      <c r="R232" s="12" t="s">
        <v>67</v>
      </c>
      <c r="S232" s="9" t="s">
        <v>440</v>
      </c>
      <c r="T232" s="3">
        <v>46</v>
      </c>
      <c r="U232" s="3">
        <v>83</v>
      </c>
      <c r="V232" s="3">
        <f t="shared" si="113"/>
        <v>37</v>
      </c>
      <c r="W232" s="3">
        <f t="shared" si="114"/>
        <v>83</v>
      </c>
      <c r="X232" s="36">
        <v>1.310600693950559</v>
      </c>
      <c r="Y232" s="105">
        <v>-24.874389400000005</v>
      </c>
      <c r="AA232" s="106">
        <v>4.5875490133059076E-2</v>
      </c>
      <c r="AC232" s="106">
        <v>0.32485504917400526</v>
      </c>
      <c r="AE232" s="78">
        <f t="shared" si="97"/>
        <v>7.0812333172197812</v>
      </c>
      <c r="AF232" s="17">
        <v>6.71</v>
      </c>
      <c r="AG232" s="17">
        <f t="shared" si="117"/>
        <v>15.752944356589387</v>
      </c>
      <c r="AH232" s="17">
        <f t="shared" si="116"/>
        <v>87.72216864122629</v>
      </c>
    </row>
    <row r="233" spans="1:34" x14ac:dyDescent="0.2">
      <c r="A233" s="102" t="s">
        <v>449</v>
      </c>
      <c r="B233" s="9" t="s">
        <v>443</v>
      </c>
      <c r="C233" s="9" t="s">
        <v>440</v>
      </c>
      <c r="D233" s="3">
        <v>83</v>
      </c>
      <c r="E233" s="3">
        <v>122</v>
      </c>
      <c r="F233" s="10">
        <v>55</v>
      </c>
      <c r="G233" s="11">
        <v>-117.083302</v>
      </c>
      <c r="H233" s="11">
        <v>46.779229999999998</v>
      </c>
      <c r="I233" s="11">
        <v>493640.87839999999</v>
      </c>
      <c r="J233" s="11">
        <v>5180634.585</v>
      </c>
      <c r="K233" s="11" t="s">
        <v>58</v>
      </c>
      <c r="L233" s="12">
        <v>5</v>
      </c>
      <c r="M233" s="12" t="s">
        <v>59</v>
      </c>
      <c r="N233" s="13" t="s">
        <v>439</v>
      </c>
      <c r="O233" s="12">
        <v>15</v>
      </c>
      <c r="P233" s="12" t="s">
        <v>117</v>
      </c>
      <c r="Q233" s="12" t="s">
        <v>66</v>
      </c>
      <c r="R233" s="12" t="s">
        <v>69</v>
      </c>
      <c r="S233" s="9" t="s">
        <v>440</v>
      </c>
      <c r="T233" s="3">
        <v>83</v>
      </c>
      <c r="U233" s="3">
        <v>122</v>
      </c>
      <c r="V233" s="3">
        <f t="shared" si="113"/>
        <v>39</v>
      </c>
      <c r="W233" s="3">
        <f t="shared" si="114"/>
        <v>122</v>
      </c>
      <c r="X233" s="36">
        <v>1.3352367502147529</v>
      </c>
      <c r="Y233" s="105">
        <v>-24.478952800000002</v>
      </c>
      <c r="AA233" s="106">
        <v>3.8377710827022772E-2</v>
      </c>
      <c r="AC233" s="106">
        <v>0.25463073039654749</v>
      </c>
      <c r="AE233" s="78">
        <f t="shared" si="97"/>
        <v>6.6348597899501387</v>
      </c>
      <c r="AF233" s="17">
        <v>6.93</v>
      </c>
      <c r="AG233" s="17">
        <f t="shared" si="117"/>
        <v>13.259700049420303</v>
      </c>
      <c r="AH233" s="17">
        <f t="shared" si="116"/>
        <v>100.98186869064659</v>
      </c>
    </row>
    <row r="234" spans="1:34" x14ac:dyDescent="0.2">
      <c r="A234" s="102" t="s">
        <v>449</v>
      </c>
      <c r="B234" s="9" t="s">
        <v>444</v>
      </c>
      <c r="C234" s="9" t="s">
        <v>440</v>
      </c>
      <c r="D234" s="3">
        <v>122</v>
      </c>
      <c r="E234" s="3">
        <v>153</v>
      </c>
      <c r="F234" s="10">
        <v>55</v>
      </c>
      <c r="G234" s="11">
        <v>-117.083302</v>
      </c>
      <c r="H234" s="11">
        <v>46.779229999999998</v>
      </c>
      <c r="I234" s="11">
        <v>493640.87839999999</v>
      </c>
      <c r="J234" s="11">
        <v>5180634.585</v>
      </c>
      <c r="K234" s="11" t="s">
        <v>58</v>
      </c>
      <c r="L234" s="12">
        <v>5</v>
      </c>
      <c r="M234" s="12" t="s">
        <v>59</v>
      </c>
      <c r="N234" s="13" t="s">
        <v>439</v>
      </c>
      <c r="O234" s="12">
        <v>15</v>
      </c>
      <c r="P234" s="12" t="s">
        <v>117</v>
      </c>
      <c r="Q234" s="12" t="s">
        <v>66</v>
      </c>
      <c r="R234" s="12" t="s">
        <v>85</v>
      </c>
      <c r="S234" s="9" t="s">
        <v>440</v>
      </c>
      <c r="T234" s="3">
        <v>122</v>
      </c>
      <c r="U234" s="3">
        <v>153</v>
      </c>
      <c r="V234" s="3">
        <f t="shared" si="113"/>
        <v>31</v>
      </c>
      <c r="W234" s="3">
        <f t="shared" si="114"/>
        <v>153</v>
      </c>
      <c r="X234" s="36">
        <v>1.2597279532122569</v>
      </c>
      <c r="Y234" s="105">
        <v>-22.821593200000002</v>
      </c>
      <c r="AA234" s="106">
        <v>3.9742135553444718E-2</v>
      </c>
      <c r="AC234" s="106">
        <v>0.31207464938257806</v>
      </c>
      <c r="AE234" s="78">
        <f t="shared" si="97"/>
        <v>7.8524881724814222</v>
      </c>
      <c r="AF234" s="17">
        <v>7.29</v>
      </c>
      <c r="AG234" s="17">
        <f t="shared" si="117"/>
        <v>12.187003938800581</v>
      </c>
      <c r="AH234" s="17">
        <f t="shared" si="116"/>
        <v>113.16887262944718</v>
      </c>
    </row>
    <row r="235" spans="1:34" x14ac:dyDescent="0.2">
      <c r="V235" s="3"/>
      <c r="W235" s="3"/>
      <c r="AG235" s="17"/>
      <c r="AH235" s="17"/>
    </row>
    <row r="236" spans="1:34" x14ac:dyDescent="0.2">
      <c r="A236" s="102" t="s">
        <v>464</v>
      </c>
      <c r="B236" s="9" t="s">
        <v>459</v>
      </c>
      <c r="C236" s="9" t="s">
        <v>453</v>
      </c>
      <c r="D236" s="3">
        <v>0</v>
      </c>
      <c r="E236" s="3">
        <v>10</v>
      </c>
      <c r="F236" s="10">
        <v>57</v>
      </c>
      <c r="G236" s="11">
        <v>-117.082466</v>
      </c>
      <c r="H236" s="11">
        <v>46.779336000000001</v>
      </c>
      <c r="I236" s="11">
        <v>493704.7095</v>
      </c>
      <c r="J236" s="11">
        <v>5180646.2960000001</v>
      </c>
      <c r="K236" s="11" t="s">
        <v>175</v>
      </c>
      <c r="L236" s="12">
        <v>6</v>
      </c>
      <c r="M236" s="12" t="s">
        <v>59</v>
      </c>
      <c r="N236" s="13" t="s">
        <v>452</v>
      </c>
      <c r="O236" s="12">
        <v>17</v>
      </c>
      <c r="P236" s="12" t="s">
        <v>117</v>
      </c>
      <c r="Q236" s="33" t="s">
        <v>31</v>
      </c>
      <c r="R236" s="33" t="s">
        <v>31</v>
      </c>
      <c r="S236" s="9" t="s">
        <v>453</v>
      </c>
      <c r="T236" s="3">
        <v>0</v>
      </c>
      <c r="U236" s="3">
        <v>10</v>
      </c>
      <c r="V236" s="3">
        <f t="shared" ref="V236:V242" si="118">U236-T236</f>
        <v>10</v>
      </c>
      <c r="W236" s="3">
        <f>V236</f>
        <v>10</v>
      </c>
      <c r="X236" s="31">
        <v>1.1997812163664272</v>
      </c>
      <c r="Y236" s="81">
        <v>-26.390077999999995</v>
      </c>
      <c r="AA236" s="80">
        <v>0.16594192324529403</v>
      </c>
      <c r="AC236" s="80">
        <v>1.9868612286589811</v>
      </c>
      <c r="AE236" s="78">
        <f t="shared" si="97"/>
        <v>11.973232500879352</v>
      </c>
      <c r="AF236" s="17">
        <v>4.79</v>
      </c>
      <c r="AG236" s="17">
        <f>X236*AC236*V236</f>
        <v>23.837987816717664</v>
      </c>
      <c r="AH236" s="17">
        <f>AG236</f>
        <v>23.837987816717664</v>
      </c>
    </row>
    <row r="237" spans="1:34" x14ac:dyDescent="0.2">
      <c r="A237" s="102" t="s">
        <v>464</v>
      </c>
      <c r="B237" s="9" t="s">
        <v>460</v>
      </c>
      <c r="C237" s="9" t="s">
        <v>453</v>
      </c>
      <c r="D237" s="3">
        <v>10</v>
      </c>
      <c r="E237" s="3">
        <v>20</v>
      </c>
      <c r="F237" s="10">
        <v>57</v>
      </c>
      <c r="G237" s="11">
        <v>-117.082466</v>
      </c>
      <c r="H237" s="11">
        <v>46.779336000000001</v>
      </c>
      <c r="I237" s="11">
        <v>493704.7095</v>
      </c>
      <c r="J237" s="11">
        <v>5180646.2960000001</v>
      </c>
      <c r="K237" s="11" t="s">
        <v>175</v>
      </c>
      <c r="L237" s="12">
        <v>6</v>
      </c>
      <c r="M237" s="12" t="s">
        <v>59</v>
      </c>
      <c r="N237" s="13" t="s">
        <v>452</v>
      </c>
      <c r="O237" s="12">
        <v>17</v>
      </c>
      <c r="P237" s="12" t="s">
        <v>117</v>
      </c>
      <c r="Q237" s="33" t="s">
        <v>31</v>
      </c>
      <c r="R237" s="33" t="s">
        <v>31</v>
      </c>
      <c r="S237" s="9" t="s">
        <v>453</v>
      </c>
      <c r="T237" s="3">
        <v>10</v>
      </c>
      <c r="U237" s="3">
        <v>20</v>
      </c>
      <c r="V237" s="3">
        <f t="shared" si="118"/>
        <v>10</v>
      </c>
      <c r="W237" s="3">
        <f t="shared" ref="W237:W242" si="119">W236+V237</f>
        <v>20</v>
      </c>
      <c r="X237" s="31">
        <v>1.4001270356582036</v>
      </c>
      <c r="Y237" s="78">
        <v>-25.945988399999997</v>
      </c>
      <c r="AA237" s="79">
        <v>0.14368280663682809</v>
      </c>
      <c r="AC237" s="79">
        <v>1.660217912202179</v>
      </c>
      <c r="AE237" s="78">
        <f t="shared" si="97"/>
        <v>11.554743055642955</v>
      </c>
      <c r="AF237" s="17">
        <v>5.21</v>
      </c>
      <c r="AG237" s="17">
        <f t="shared" ref="AG237" si="120">X237*AC237*V237</f>
        <v>23.245159839582886</v>
      </c>
      <c r="AH237" s="17">
        <f>AH236+AG237</f>
        <v>47.083147656300554</v>
      </c>
    </row>
    <row r="238" spans="1:34" x14ac:dyDescent="0.2">
      <c r="A238" s="102" t="s">
        <v>464</v>
      </c>
      <c r="B238" s="9" t="s">
        <v>461</v>
      </c>
      <c r="C238" s="9" t="s">
        <v>453</v>
      </c>
      <c r="D238" s="3">
        <v>20</v>
      </c>
      <c r="E238" s="3">
        <v>30</v>
      </c>
      <c r="F238" s="10">
        <v>57</v>
      </c>
      <c r="G238" s="11">
        <v>-117.082466</v>
      </c>
      <c r="H238" s="11">
        <v>46.779336000000001</v>
      </c>
      <c r="I238" s="11">
        <v>493704.7095</v>
      </c>
      <c r="J238" s="11">
        <v>5180646.2960000001</v>
      </c>
      <c r="K238" s="11" t="s">
        <v>175</v>
      </c>
      <c r="L238" s="12">
        <v>6</v>
      </c>
      <c r="M238" s="12" t="s">
        <v>59</v>
      </c>
      <c r="N238" s="13" t="s">
        <v>452</v>
      </c>
      <c r="O238" s="12">
        <v>17</v>
      </c>
      <c r="P238" s="12" t="s">
        <v>117</v>
      </c>
      <c r="Q238" s="33" t="s">
        <v>223</v>
      </c>
      <c r="R238" s="33" t="s">
        <v>223</v>
      </c>
      <c r="S238" s="9" t="s">
        <v>453</v>
      </c>
      <c r="T238" s="3">
        <v>20</v>
      </c>
      <c r="U238" s="3">
        <v>30</v>
      </c>
      <c r="V238" s="3">
        <f t="shared" si="118"/>
        <v>10</v>
      </c>
      <c r="W238" s="3">
        <f t="shared" si="119"/>
        <v>30</v>
      </c>
      <c r="X238" s="31">
        <v>1.4534996559450923</v>
      </c>
      <c r="Y238" s="81">
        <v>-25.258723600000003</v>
      </c>
      <c r="AA238" s="80">
        <v>7.7365175173861697E-2</v>
      </c>
      <c r="AC238" s="80">
        <v>0.65073524909241998</v>
      </c>
      <c r="AE238" s="78">
        <f t="shared" si="97"/>
        <v>8.4112166440524643</v>
      </c>
      <c r="AF238" s="17">
        <v>6.26</v>
      </c>
      <c r="AG238" s="17">
        <f>X238*AC238*V238</f>
        <v>9.4584346066717639</v>
      </c>
      <c r="AH238" s="17">
        <f t="shared" ref="AH238:AH242" si="121">AH237+AG238</f>
        <v>56.541582262972319</v>
      </c>
    </row>
    <row r="239" spans="1:34" x14ac:dyDescent="0.2">
      <c r="A239" s="102" t="s">
        <v>464</v>
      </c>
      <c r="B239" s="9" t="s">
        <v>463</v>
      </c>
      <c r="C239" s="9" t="s">
        <v>453</v>
      </c>
      <c r="D239" s="3">
        <v>30</v>
      </c>
      <c r="E239" s="3">
        <v>49</v>
      </c>
      <c r="F239" s="10">
        <v>57</v>
      </c>
      <c r="G239" s="11">
        <v>-117.082466</v>
      </c>
      <c r="H239" s="11">
        <v>46.779336000000001</v>
      </c>
      <c r="I239" s="11">
        <v>493704.7095</v>
      </c>
      <c r="J239" s="11">
        <v>5180646.2960000001</v>
      </c>
      <c r="K239" s="11" t="s">
        <v>175</v>
      </c>
      <c r="L239" s="12">
        <v>6</v>
      </c>
      <c r="M239" s="12" t="s">
        <v>59</v>
      </c>
      <c r="N239" s="13" t="s">
        <v>452</v>
      </c>
      <c r="O239" s="12">
        <v>17</v>
      </c>
      <c r="P239" s="12" t="s">
        <v>117</v>
      </c>
      <c r="Q239" s="12" t="s">
        <v>35</v>
      </c>
      <c r="R239" s="12" t="s">
        <v>35</v>
      </c>
      <c r="S239" s="9" t="s">
        <v>453</v>
      </c>
      <c r="T239" s="3">
        <v>30</v>
      </c>
      <c r="U239" s="3">
        <v>49</v>
      </c>
      <c r="V239" s="3">
        <f t="shared" si="118"/>
        <v>19</v>
      </c>
      <c r="W239" s="3">
        <f t="shared" si="119"/>
        <v>49</v>
      </c>
      <c r="X239" s="36">
        <v>1.3841782767688362</v>
      </c>
      <c r="Y239" s="105">
        <v>-25.020506800000007</v>
      </c>
      <c r="AA239" s="106">
        <v>5.1121342777948872E-2</v>
      </c>
      <c r="AC239" s="106">
        <v>0.39830120110871575</v>
      </c>
      <c r="AE239" s="78">
        <f t="shared" si="97"/>
        <v>7.7912898892108613</v>
      </c>
      <c r="AF239" s="17">
        <v>6.45</v>
      </c>
      <c r="AG239" s="17">
        <f t="shared" ref="AG239:AG241" si="122">X239*AC239*V239</f>
        <v>10.475077533526775</v>
      </c>
      <c r="AH239" s="17">
        <f t="shared" si="121"/>
        <v>67.016659796499098</v>
      </c>
    </row>
    <row r="240" spans="1:34" x14ac:dyDescent="0.2">
      <c r="A240" s="102" t="s">
        <v>464</v>
      </c>
      <c r="B240" s="9" t="s">
        <v>455</v>
      </c>
      <c r="C240" s="9" t="s">
        <v>453</v>
      </c>
      <c r="D240" s="3">
        <v>49</v>
      </c>
      <c r="E240" s="3">
        <v>83</v>
      </c>
      <c r="F240" s="10">
        <v>57</v>
      </c>
      <c r="G240" s="11">
        <v>-117.082466</v>
      </c>
      <c r="H240" s="11">
        <v>46.779336000000001</v>
      </c>
      <c r="I240" s="11">
        <v>493704.7095</v>
      </c>
      <c r="J240" s="11">
        <v>5180646.2960000001</v>
      </c>
      <c r="K240" s="11" t="s">
        <v>175</v>
      </c>
      <c r="L240" s="12">
        <v>6</v>
      </c>
      <c r="M240" s="12" t="s">
        <v>59</v>
      </c>
      <c r="N240" s="13" t="s">
        <v>452</v>
      </c>
      <c r="O240" s="12">
        <v>17</v>
      </c>
      <c r="P240" s="12" t="s">
        <v>117</v>
      </c>
      <c r="Q240" s="12" t="s">
        <v>66</v>
      </c>
      <c r="R240" s="12" t="s">
        <v>67</v>
      </c>
      <c r="S240" s="9" t="s">
        <v>453</v>
      </c>
      <c r="T240" s="3">
        <v>49</v>
      </c>
      <c r="U240" s="3">
        <v>83</v>
      </c>
      <c r="V240" s="3">
        <f t="shared" si="118"/>
        <v>34</v>
      </c>
      <c r="W240" s="3">
        <f t="shared" si="119"/>
        <v>83</v>
      </c>
      <c r="X240" s="36">
        <v>1.4204724953068468</v>
      </c>
      <c r="Y240" s="105">
        <v>-24.644484400000003</v>
      </c>
      <c r="AA240" s="106">
        <v>3.7905694750041401E-2</v>
      </c>
      <c r="AC240" s="106">
        <v>0.25617242766224235</v>
      </c>
      <c r="AE240" s="78">
        <f t="shared" si="97"/>
        <v>6.7581514954810995</v>
      </c>
      <c r="AF240" s="17">
        <v>6.81</v>
      </c>
      <c r="AG240" s="17">
        <f t="shared" si="122"/>
        <v>12.372120176706737</v>
      </c>
      <c r="AH240" s="17">
        <f t="shared" si="121"/>
        <v>79.388779973205828</v>
      </c>
    </row>
    <row r="241" spans="1:34" x14ac:dyDescent="0.2">
      <c r="A241" s="102" t="s">
        <v>464</v>
      </c>
      <c r="B241" s="9" t="s">
        <v>456</v>
      </c>
      <c r="C241" s="9" t="s">
        <v>453</v>
      </c>
      <c r="D241" s="3">
        <v>83</v>
      </c>
      <c r="E241" s="3">
        <v>114</v>
      </c>
      <c r="F241" s="10">
        <v>57</v>
      </c>
      <c r="G241" s="11">
        <v>-117.082466</v>
      </c>
      <c r="H241" s="11">
        <v>46.779336000000001</v>
      </c>
      <c r="I241" s="11">
        <v>493704.7095</v>
      </c>
      <c r="J241" s="11">
        <v>5180646.2960000001</v>
      </c>
      <c r="K241" s="11" t="s">
        <v>175</v>
      </c>
      <c r="L241" s="12">
        <v>6</v>
      </c>
      <c r="M241" s="12" t="s">
        <v>59</v>
      </c>
      <c r="N241" s="13" t="s">
        <v>452</v>
      </c>
      <c r="O241" s="12">
        <v>17</v>
      </c>
      <c r="P241" s="12" t="s">
        <v>117</v>
      </c>
      <c r="Q241" s="12" t="s">
        <v>66</v>
      </c>
      <c r="R241" s="12" t="s">
        <v>69</v>
      </c>
      <c r="S241" s="9" t="s">
        <v>453</v>
      </c>
      <c r="T241" s="3">
        <v>83</v>
      </c>
      <c r="U241" s="3">
        <v>114</v>
      </c>
      <c r="V241" s="3">
        <f t="shared" si="118"/>
        <v>31</v>
      </c>
      <c r="W241" s="3">
        <f t="shared" si="119"/>
        <v>114</v>
      </c>
      <c r="X241" s="36">
        <v>1.3987425227932624</v>
      </c>
      <c r="Y241" s="105">
        <v>-24.491214400000004</v>
      </c>
      <c r="AA241" s="106">
        <v>3.195587027458989E-2</v>
      </c>
      <c r="AC241" s="106">
        <v>0.22766587493618057</v>
      </c>
      <c r="AE241" s="78">
        <f t="shared" si="97"/>
        <v>7.1243835007432716</v>
      </c>
      <c r="AF241" s="17">
        <v>6.31</v>
      </c>
      <c r="AG241" s="17">
        <f t="shared" si="122"/>
        <v>9.8718241481272244</v>
      </c>
      <c r="AH241" s="17">
        <f t="shared" si="121"/>
        <v>89.260604121333046</v>
      </c>
    </row>
    <row r="242" spans="1:34" x14ac:dyDescent="0.2">
      <c r="A242" s="102" t="s">
        <v>464</v>
      </c>
      <c r="B242" s="9" t="s">
        <v>457</v>
      </c>
      <c r="C242" s="9" t="s">
        <v>453</v>
      </c>
      <c r="D242" s="3">
        <v>114</v>
      </c>
      <c r="E242" s="3">
        <v>153</v>
      </c>
      <c r="F242" s="10">
        <v>57</v>
      </c>
      <c r="G242" s="11">
        <v>-117.082466</v>
      </c>
      <c r="H242" s="11">
        <v>46.779336000000001</v>
      </c>
      <c r="I242" s="11">
        <v>493704.7095</v>
      </c>
      <c r="J242" s="11">
        <v>5180646.2960000001</v>
      </c>
      <c r="K242" s="11" t="s">
        <v>175</v>
      </c>
      <c r="L242" s="12">
        <v>6</v>
      </c>
      <c r="M242" s="12" t="s">
        <v>59</v>
      </c>
      <c r="N242" s="13" t="s">
        <v>452</v>
      </c>
      <c r="O242" s="12">
        <v>17</v>
      </c>
      <c r="P242" s="12" t="s">
        <v>117</v>
      </c>
      <c r="Q242" s="12" t="s">
        <v>66</v>
      </c>
      <c r="R242" s="12" t="s">
        <v>458</v>
      </c>
      <c r="S242" s="9" t="s">
        <v>453</v>
      </c>
      <c r="T242" s="3">
        <v>114</v>
      </c>
      <c r="U242" s="3">
        <v>153</v>
      </c>
      <c r="V242" s="3">
        <f t="shared" si="118"/>
        <v>39</v>
      </c>
      <c r="W242" s="3">
        <f t="shared" si="119"/>
        <v>153</v>
      </c>
      <c r="X242" s="36">
        <v>1.3434027171919691</v>
      </c>
      <c r="Y242" s="105">
        <v>-17.252783200000003</v>
      </c>
      <c r="Z242" s="50">
        <v>-24.034193600000002</v>
      </c>
      <c r="AA242" s="106">
        <v>3.7820373434176317E-2</v>
      </c>
      <c r="AB242" s="51">
        <v>2.7332327876001671E-2</v>
      </c>
      <c r="AC242" s="106">
        <v>0.47776884897187427</v>
      </c>
      <c r="AD242" s="51">
        <v>0.19751603583304561</v>
      </c>
      <c r="AE242" s="78">
        <f t="shared" si="97"/>
        <v>12.632578834881077</v>
      </c>
      <c r="AF242" s="17">
        <v>7.17</v>
      </c>
      <c r="AG242" s="17">
        <f>X242*AD242*V242</f>
        <v>10.348399589856893</v>
      </c>
      <c r="AH242" s="17">
        <f t="shared" si="121"/>
        <v>99.609003711189942</v>
      </c>
    </row>
    <row r="244" spans="1:34" x14ac:dyDescent="0.2">
      <c r="A244" s="102" t="s">
        <v>478</v>
      </c>
      <c r="B244" s="9" t="s">
        <v>473</v>
      </c>
      <c r="C244" s="9" t="s">
        <v>467</v>
      </c>
      <c r="D244" s="3">
        <v>0</v>
      </c>
      <c r="E244" s="3">
        <v>10</v>
      </c>
      <c r="F244" s="10">
        <v>59</v>
      </c>
      <c r="G244" s="11">
        <v>-117.08163</v>
      </c>
      <c r="H244" s="11">
        <v>46.779277</v>
      </c>
      <c r="I244" s="11">
        <v>493768.52130000002</v>
      </c>
      <c r="J244" s="11">
        <v>5180639.6739999996</v>
      </c>
      <c r="K244" s="11" t="s">
        <v>58</v>
      </c>
      <c r="L244" s="12">
        <v>2</v>
      </c>
      <c r="M244" s="12" t="s">
        <v>117</v>
      </c>
      <c r="N244" s="13" t="s">
        <v>466</v>
      </c>
      <c r="O244" s="12">
        <v>19</v>
      </c>
      <c r="P244" s="12" t="s">
        <v>117</v>
      </c>
      <c r="Q244" s="33" t="s">
        <v>31</v>
      </c>
      <c r="R244" s="33" t="s">
        <v>31</v>
      </c>
      <c r="S244" s="9" t="s">
        <v>467</v>
      </c>
      <c r="T244" s="3">
        <v>0</v>
      </c>
      <c r="U244" s="3">
        <v>10</v>
      </c>
      <c r="V244" s="3">
        <f t="shared" ref="V244:V251" si="123">U244-T244</f>
        <v>10</v>
      </c>
      <c r="W244" s="3">
        <f>V244</f>
        <v>10</v>
      </c>
      <c r="X244" s="31">
        <v>1.2101028635954623</v>
      </c>
      <c r="Y244" s="81">
        <v>-27.226887999999995</v>
      </c>
      <c r="AA244" s="80">
        <v>0.18110672662200603</v>
      </c>
      <c r="AC244" s="80">
        <v>2.3583812058364688</v>
      </c>
      <c r="AE244" s="78">
        <f t="shared" si="97"/>
        <v>13.022051968057077</v>
      </c>
      <c r="AF244" s="17">
        <v>4.72</v>
      </c>
      <c r="AG244" s="17">
        <f>X244*AC244*V244</f>
        <v>28.538838506324304</v>
      </c>
      <c r="AH244" s="17">
        <f>AG244</f>
        <v>28.538838506324304</v>
      </c>
    </row>
    <row r="245" spans="1:34" x14ac:dyDescent="0.2">
      <c r="A245" s="102" t="s">
        <v>478</v>
      </c>
      <c r="B245" s="9" t="s">
        <v>474</v>
      </c>
      <c r="C245" s="9" t="s">
        <v>467</v>
      </c>
      <c r="D245" s="3">
        <v>10</v>
      </c>
      <c r="E245" s="3">
        <v>20</v>
      </c>
      <c r="F245" s="10">
        <v>59</v>
      </c>
      <c r="G245" s="11">
        <v>-117.08163</v>
      </c>
      <c r="H245" s="11">
        <v>46.779277</v>
      </c>
      <c r="I245" s="11">
        <v>493768.52130000002</v>
      </c>
      <c r="J245" s="11">
        <v>5180639.6739999996</v>
      </c>
      <c r="K245" s="11" t="s">
        <v>58</v>
      </c>
      <c r="L245" s="12">
        <v>2</v>
      </c>
      <c r="M245" s="12" t="s">
        <v>117</v>
      </c>
      <c r="N245" s="13" t="s">
        <v>466</v>
      </c>
      <c r="O245" s="12">
        <v>19</v>
      </c>
      <c r="P245" s="12" t="s">
        <v>117</v>
      </c>
      <c r="Q245" s="33" t="s">
        <v>73</v>
      </c>
      <c r="R245" s="33" t="s">
        <v>73</v>
      </c>
      <c r="S245" s="9" t="s">
        <v>467</v>
      </c>
      <c r="T245" s="3">
        <v>10</v>
      </c>
      <c r="U245" s="3">
        <v>20</v>
      </c>
      <c r="V245" s="3">
        <f t="shared" si="123"/>
        <v>10</v>
      </c>
      <c r="W245" s="3">
        <f t="shared" ref="W245:W251" si="124">W244+V245</f>
        <v>20</v>
      </c>
      <c r="X245" s="31">
        <v>1.3615752421617233</v>
      </c>
      <c r="Y245" s="78">
        <v>-25.9633641</v>
      </c>
      <c r="AA245" s="79">
        <v>0.1406813790297976</v>
      </c>
      <c r="AC245" s="79">
        <v>1.5737150411878367</v>
      </c>
      <c r="AE245" s="78">
        <f t="shared" si="97"/>
        <v>11.186377700026025</v>
      </c>
      <c r="AF245" s="17">
        <v>5.15</v>
      </c>
      <c r="AG245" s="17">
        <f t="shared" ref="AG245" si="125">X245*AC245*V245</f>
        <v>21.427314382988747</v>
      </c>
      <c r="AH245" s="17">
        <f>AH244+AG245</f>
        <v>49.966152889313051</v>
      </c>
    </row>
    <row r="246" spans="1:34" x14ac:dyDescent="0.2">
      <c r="A246" s="102" t="s">
        <v>478</v>
      </c>
      <c r="B246" s="9" t="s">
        <v>475</v>
      </c>
      <c r="C246" s="9" t="s">
        <v>467</v>
      </c>
      <c r="D246" s="3">
        <v>20</v>
      </c>
      <c r="E246" s="3">
        <v>30</v>
      </c>
      <c r="F246" s="10">
        <v>59</v>
      </c>
      <c r="G246" s="11">
        <v>-117.08163</v>
      </c>
      <c r="H246" s="11">
        <v>46.779277</v>
      </c>
      <c r="I246" s="11">
        <v>493768.52130000002</v>
      </c>
      <c r="J246" s="11">
        <v>5180639.6739999996</v>
      </c>
      <c r="K246" s="11" t="s">
        <v>58</v>
      </c>
      <c r="L246" s="12">
        <v>2</v>
      </c>
      <c r="M246" s="12" t="s">
        <v>117</v>
      </c>
      <c r="N246" s="13" t="s">
        <v>466</v>
      </c>
      <c r="O246" s="12">
        <v>19</v>
      </c>
      <c r="P246" s="12" t="s">
        <v>117</v>
      </c>
      <c r="Q246" s="33" t="s">
        <v>29</v>
      </c>
      <c r="R246" s="33" t="s">
        <v>29</v>
      </c>
      <c r="S246" s="9" t="s">
        <v>467</v>
      </c>
      <c r="T246" s="3">
        <v>20</v>
      </c>
      <c r="U246" s="3">
        <v>30</v>
      </c>
      <c r="V246" s="3">
        <f t="shared" si="123"/>
        <v>10</v>
      </c>
      <c r="W246" s="3">
        <f t="shared" si="124"/>
        <v>30</v>
      </c>
      <c r="X246" s="31">
        <v>1.2850891896183638</v>
      </c>
      <c r="Y246" s="81">
        <v>-25.601442000000002</v>
      </c>
      <c r="AA246" s="80">
        <v>0.13180698342132072</v>
      </c>
      <c r="AC246" s="80">
        <v>1.4457427989256275</v>
      </c>
      <c r="AE246" s="78">
        <f t="shared" si="97"/>
        <v>10.968635814267246</v>
      </c>
      <c r="AF246" s="17">
        <v>5.76</v>
      </c>
      <c r="AG246" s="17">
        <f>X246*AC246*V246</f>
        <v>18.579084418679198</v>
      </c>
      <c r="AH246" s="17">
        <f t="shared" ref="AH246:AH251" si="126">AH245+AG246</f>
        <v>68.545237307992252</v>
      </c>
    </row>
    <row r="247" spans="1:34" x14ac:dyDescent="0.2">
      <c r="A247" s="102" t="s">
        <v>478</v>
      </c>
      <c r="B247" s="9" t="s">
        <v>477</v>
      </c>
      <c r="C247" s="9" t="s">
        <v>467</v>
      </c>
      <c r="D247" s="3">
        <v>30</v>
      </c>
      <c r="E247" s="3">
        <v>38</v>
      </c>
      <c r="F247" s="10">
        <v>59</v>
      </c>
      <c r="G247" s="11">
        <v>-117.08163</v>
      </c>
      <c r="H247" s="11">
        <v>46.779277</v>
      </c>
      <c r="I247" s="11">
        <v>493768.52130000002</v>
      </c>
      <c r="J247" s="11">
        <v>5180639.6739999996</v>
      </c>
      <c r="K247" s="11" t="s">
        <v>58</v>
      </c>
      <c r="L247" s="12">
        <v>2</v>
      </c>
      <c r="M247" s="12" t="s">
        <v>117</v>
      </c>
      <c r="N247" s="13" t="s">
        <v>466</v>
      </c>
      <c r="O247" s="12">
        <v>19</v>
      </c>
      <c r="P247" s="12" t="s">
        <v>117</v>
      </c>
      <c r="Q247" s="12" t="s">
        <v>29</v>
      </c>
      <c r="R247" s="12" t="s">
        <v>29</v>
      </c>
      <c r="S247" s="9" t="s">
        <v>467</v>
      </c>
      <c r="T247" s="3">
        <v>30</v>
      </c>
      <c r="U247" s="3">
        <v>38</v>
      </c>
      <c r="V247" s="3">
        <f t="shared" si="123"/>
        <v>8</v>
      </c>
      <c r="W247" s="3">
        <f t="shared" si="124"/>
        <v>38</v>
      </c>
      <c r="X247" s="36">
        <v>1.2362336520891677</v>
      </c>
      <c r="Y247" s="86">
        <v>-25.557589399999994</v>
      </c>
      <c r="AA247" s="98">
        <v>0.10810760321315152</v>
      </c>
      <c r="AC247" s="98">
        <v>1.1961194657201568</v>
      </c>
      <c r="AE247" s="78">
        <f t="shared" si="97"/>
        <v>11.064156730603074</v>
      </c>
      <c r="AF247" s="17">
        <v>5.96</v>
      </c>
      <c r="AG247" s="17">
        <f t="shared" ref="AG247:AG251" si="127">X247*AC247*V247</f>
        <v>11.829465083537388</v>
      </c>
      <c r="AH247" s="17">
        <f t="shared" si="126"/>
        <v>80.374702391529638</v>
      </c>
    </row>
    <row r="248" spans="1:34" x14ac:dyDescent="0.2">
      <c r="A248" s="102" t="s">
        <v>478</v>
      </c>
      <c r="B248" s="9" t="s">
        <v>469</v>
      </c>
      <c r="C248" s="9" t="s">
        <v>467</v>
      </c>
      <c r="D248" s="3">
        <v>38</v>
      </c>
      <c r="E248" s="3">
        <v>66</v>
      </c>
      <c r="F248" s="10">
        <v>59</v>
      </c>
      <c r="G248" s="11">
        <v>-117.08163</v>
      </c>
      <c r="H248" s="11">
        <v>46.779277</v>
      </c>
      <c r="I248" s="11">
        <v>493768.52130000002</v>
      </c>
      <c r="J248" s="11">
        <v>5180639.6739999996</v>
      </c>
      <c r="K248" s="11" t="s">
        <v>58</v>
      </c>
      <c r="L248" s="12">
        <v>2</v>
      </c>
      <c r="M248" s="12" t="s">
        <v>117</v>
      </c>
      <c r="N248" s="13" t="s">
        <v>466</v>
      </c>
      <c r="O248" s="12">
        <v>19</v>
      </c>
      <c r="P248" s="12" t="s">
        <v>117</v>
      </c>
      <c r="Q248" s="12" t="s">
        <v>35</v>
      </c>
      <c r="R248" s="12" t="s">
        <v>35</v>
      </c>
      <c r="S248" s="9" t="s">
        <v>467</v>
      </c>
      <c r="T248" s="3">
        <v>38</v>
      </c>
      <c r="U248" s="3">
        <v>66</v>
      </c>
      <c r="V248" s="3">
        <f t="shared" si="123"/>
        <v>28</v>
      </c>
      <c r="W248" s="3">
        <f t="shared" si="124"/>
        <v>66</v>
      </c>
      <c r="X248" s="36">
        <v>1.1881111892923157</v>
      </c>
      <c r="Y248" s="86">
        <v>-25.082720699999999</v>
      </c>
      <c r="AA248" s="98">
        <v>7.4184854409977283E-2</v>
      </c>
      <c r="AC248" s="98">
        <v>0.66305448396131705</v>
      </c>
      <c r="AE248" s="78">
        <f t="shared" si="97"/>
        <v>8.9378686422567331</v>
      </c>
      <c r="AF248" s="17">
        <v>6.69</v>
      </c>
      <c r="AG248" s="17">
        <f t="shared" si="127"/>
        <v>22.057908642136727</v>
      </c>
      <c r="AH248" s="17">
        <f t="shared" si="126"/>
        <v>102.43261103366636</v>
      </c>
    </row>
    <row r="249" spans="1:34" x14ac:dyDescent="0.2">
      <c r="A249" s="102" t="s">
        <v>478</v>
      </c>
      <c r="B249" s="9" t="s">
        <v>470</v>
      </c>
      <c r="C249" s="9" t="s">
        <v>467</v>
      </c>
      <c r="D249" s="3">
        <v>66</v>
      </c>
      <c r="E249" s="3">
        <v>107</v>
      </c>
      <c r="F249" s="10">
        <v>59</v>
      </c>
      <c r="G249" s="11">
        <v>-117.08163</v>
      </c>
      <c r="H249" s="11">
        <v>46.779277</v>
      </c>
      <c r="I249" s="11">
        <v>493768.52130000002</v>
      </c>
      <c r="J249" s="11">
        <v>5180639.6739999996</v>
      </c>
      <c r="K249" s="11" t="s">
        <v>58</v>
      </c>
      <c r="L249" s="12">
        <v>2</v>
      </c>
      <c r="M249" s="12" t="s">
        <v>117</v>
      </c>
      <c r="N249" s="13" t="s">
        <v>466</v>
      </c>
      <c r="O249" s="12">
        <v>19</v>
      </c>
      <c r="P249" s="12" t="s">
        <v>117</v>
      </c>
      <c r="Q249" s="12" t="s">
        <v>66</v>
      </c>
      <c r="R249" s="12" t="s">
        <v>67</v>
      </c>
      <c r="S249" s="9" t="s">
        <v>467</v>
      </c>
      <c r="T249" s="3">
        <v>66</v>
      </c>
      <c r="U249" s="3">
        <v>107</v>
      </c>
      <c r="V249" s="3">
        <f t="shared" si="123"/>
        <v>41</v>
      </c>
      <c r="W249" s="3">
        <f t="shared" si="124"/>
        <v>107</v>
      </c>
      <c r="X249" s="36">
        <v>1.4701816560992573</v>
      </c>
      <c r="Y249" s="105">
        <v>-24.883585600000004</v>
      </c>
      <c r="AA249" s="106">
        <v>5.0962740289534056E-2</v>
      </c>
      <c r="AC249" s="106">
        <v>0.36457558737441659</v>
      </c>
      <c r="AE249" s="78">
        <f t="shared" si="97"/>
        <v>7.1537673465586291</v>
      </c>
      <c r="AF249" s="17">
        <v>6.9</v>
      </c>
      <c r="AG249" s="17">
        <f t="shared" si="127"/>
        <v>21.975685973598647</v>
      </c>
      <c r="AH249" s="17">
        <f t="shared" si="126"/>
        <v>124.40829700726501</v>
      </c>
    </row>
    <row r="250" spans="1:34" x14ac:dyDescent="0.2">
      <c r="A250" s="102" t="s">
        <v>478</v>
      </c>
      <c r="B250" s="9" t="s">
        <v>471</v>
      </c>
      <c r="C250" s="9" t="s">
        <v>467</v>
      </c>
      <c r="D250" s="3">
        <v>107</v>
      </c>
      <c r="E250" s="3">
        <v>133</v>
      </c>
      <c r="F250" s="10">
        <v>59</v>
      </c>
      <c r="G250" s="11">
        <v>-117.08163</v>
      </c>
      <c r="H250" s="11">
        <v>46.779277</v>
      </c>
      <c r="I250" s="11">
        <v>493768.52130000002</v>
      </c>
      <c r="J250" s="11">
        <v>5180639.6739999996</v>
      </c>
      <c r="K250" s="11" t="s">
        <v>58</v>
      </c>
      <c r="L250" s="12">
        <v>2</v>
      </c>
      <c r="M250" s="12" t="s">
        <v>117</v>
      </c>
      <c r="N250" s="13" t="s">
        <v>466</v>
      </c>
      <c r="O250" s="12">
        <v>19</v>
      </c>
      <c r="P250" s="12" t="s">
        <v>117</v>
      </c>
      <c r="Q250" s="12" t="s">
        <v>66</v>
      </c>
      <c r="R250" s="12" t="s">
        <v>69</v>
      </c>
      <c r="S250" s="9" t="s">
        <v>467</v>
      </c>
      <c r="T250" s="3">
        <v>107</v>
      </c>
      <c r="U250" s="3">
        <v>133</v>
      </c>
      <c r="V250" s="3">
        <f t="shared" si="123"/>
        <v>26</v>
      </c>
      <c r="W250" s="3">
        <f t="shared" si="124"/>
        <v>133</v>
      </c>
      <c r="X250" s="36">
        <v>1.4729005685959389</v>
      </c>
      <c r="Y250" s="105">
        <v>-24.623026600000003</v>
      </c>
      <c r="AA250" s="106">
        <v>3.7127187192472939E-2</v>
      </c>
      <c r="AC250" s="106">
        <v>0.22056644984758661</v>
      </c>
      <c r="AE250" s="78">
        <f t="shared" si="97"/>
        <v>5.9408338343580098</v>
      </c>
      <c r="AF250" s="17">
        <v>7.18</v>
      </c>
      <c r="AG250" s="17">
        <f t="shared" si="127"/>
        <v>8.446683684236147</v>
      </c>
      <c r="AH250" s="17">
        <f t="shared" si="126"/>
        <v>132.85498069150114</v>
      </c>
    </row>
    <row r="251" spans="1:34" x14ac:dyDescent="0.2">
      <c r="A251" s="102" t="s">
        <v>478</v>
      </c>
      <c r="B251" s="9" t="s">
        <v>472</v>
      </c>
      <c r="C251" s="9" t="s">
        <v>467</v>
      </c>
      <c r="D251" s="3">
        <v>133</v>
      </c>
      <c r="E251" s="3">
        <v>152</v>
      </c>
      <c r="F251" s="10">
        <v>59</v>
      </c>
      <c r="G251" s="11">
        <v>-117.08163</v>
      </c>
      <c r="H251" s="11">
        <v>46.779277</v>
      </c>
      <c r="I251" s="11">
        <v>493768.52130000002</v>
      </c>
      <c r="J251" s="11">
        <v>5180639.6739999996</v>
      </c>
      <c r="K251" s="11" t="s">
        <v>58</v>
      </c>
      <c r="L251" s="12">
        <v>2</v>
      </c>
      <c r="M251" s="12" t="s">
        <v>117</v>
      </c>
      <c r="N251" s="13" t="s">
        <v>466</v>
      </c>
      <c r="O251" s="12">
        <v>19</v>
      </c>
      <c r="P251" s="12" t="s">
        <v>117</v>
      </c>
      <c r="Q251" s="12" t="s">
        <v>66</v>
      </c>
      <c r="R251" s="12" t="s">
        <v>85</v>
      </c>
      <c r="S251" s="9" t="s">
        <v>467</v>
      </c>
      <c r="T251" s="3">
        <v>133</v>
      </c>
      <c r="U251" s="3">
        <v>152</v>
      </c>
      <c r="V251" s="3">
        <f t="shared" si="123"/>
        <v>19</v>
      </c>
      <c r="W251" s="3">
        <f t="shared" si="124"/>
        <v>152</v>
      </c>
      <c r="X251" s="36">
        <v>1.4952897029681911</v>
      </c>
      <c r="Y251" s="105">
        <v>-24.471800200000004</v>
      </c>
      <c r="AA251" s="106">
        <v>3.6997780042215593E-2</v>
      </c>
      <c r="AC251" s="106">
        <v>0.15487226144552002</v>
      </c>
      <c r="AE251" s="78">
        <f t="shared" si="97"/>
        <v>4.1859879503258322</v>
      </c>
      <c r="AF251" s="17">
        <v>7.37</v>
      </c>
      <c r="AG251" s="17">
        <f t="shared" si="127"/>
        <v>4.3999990584827895</v>
      </c>
      <c r="AH251" s="17">
        <f t="shared" si="126"/>
        <v>137.25497974998393</v>
      </c>
    </row>
    <row r="253" spans="1:34" x14ac:dyDescent="0.2">
      <c r="A253" s="102" t="s">
        <v>494</v>
      </c>
      <c r="B253" s="9" t="s">
        <v>489</v>
      </c>
      <c r="C253" s="9" t="s">
        <v>481</v>
      </c>
      <c r="D253" s="3">
        <v>0</v>
      </c>
      <c r="E253" s="3">
        <v>10</v>
      </c>
      <c r="F253" s="10">
        <v>61</v>
      </c>
      <c r="G253" s="11">
        <v>-117.080794</v>
      </c>
      <c r="H253" s="11">
        <v>46.779134999999997</v>
      </c>
      <c r="I253" s="11">
        <v>493832.32370000001</v>
      </c>
      <c r="J253" s="11">
        <v>5180623.8279999997</v>
      </c>
      <c r="K253" s="11" t="s">
        <v>28</v>
      </c>
      <c r="L253" s="12">
        <v>3</v>
      </c>
      <c r="M253" s="12" t="s">
        <v>117</v>
      </c>
      <c r="N253" s="13" t="s">
        <v>480</v>
      </c>
      <c r="O253" s="12">
        <v>21</v>
      </c>
      <c r="P253" s="12" t="s">
        <v>117</v>
      </c>
      <c r="Q253" s="33" t="s">
        <v>31</v>
      </c>
      <c r="R253" s="33" t="s">
        <v>31</v>
      </c>
      <c r="S253" s="9" t="s">
        <v>481</v>
      </c>
      <c r="T253" s="3">
        <v>0</v>
      </c>
      <c r="U253" s="3">
        <v>10</v>
      </c>
      <c r="V253" s="3">
        <f t="shared" ref="V253:V262" si="128">U253-T253</f>
        <v>10</v>
      </c>
      <c r="W253" s="3">
        <f>V253</f>
        <v>10</v>
      </c>
      <c r="X253" s="46">
        <v>1.3595462003987508</v>
      </c>
      <c r="Y253" s="81">
        <v>-26.830094400000007</v>
      </c>
      <c r="AA253" s="80">
        <v>0.20357724752952513</v>
      </c>
      <c r="AC253" s="80">
        <v>2.6760472402988671</v>
      </c>
      <c r="AE253" s="78">
        <f t="shared" si="97"/>
        <v>13.145119470734349</v>
      </c>
      <c r="AF253" s="17">
        <v>4.54</v>
      </c>
      <c r="AG253" s="17">
        <f>X253*AC253*V253</f>
        <v>36.382098576358878</v>
      </c>
      <c r="AH253" s="17">
        <f>AG253</f>
        <v>36.382098576358878</v>
      </c>
    </row>
    <row r="254" spans="1:34" x14ac:dyDescent="0.2">
      <c r="A254" s="102" t="s">
        <v>494</v>
      </c>
      <c r="B254" s="21" t="s">
        <v>490</v>
      </c>
      <c r="C254" s="21" t="s">
        <v>481</v>
      </c>
      <c r="D254" s="3">
        <v>10</v>
      </c>
      <c r="E254" s="3">
        <v>20</v>
      </c>
      <c r="F254" s="38">
        <v>61</v>
      </c>
      <c r="G254" s="11">
        <v>-117.080794</v>
      </c>
      <c r="H254" s="11">
        <v>46.779134999999997</v>
      </c>
      <c r="I254" s="11">
        <v>493832.32370000001</v>
      </c>
      <c r="J254" s="11">
        <v>5180623.8279999997</v>
      </c>
      <c r="K254" s="11" t="s">
        <v>28</v>
      </c>
      <c r="L254" s="33">
        <v>3</v>
      </c>
      <c r="M254" s="33" t="s">
        <v>117</v>
      </c>
      <c r="N254" s="35" t="s">
        <v>480</v>
      </c>
      <c r="O254" s="33">
        <v>21</v>
      </c>
      <c r="P254" s="33" t="s">
        <v>117</v>
      </c>
      <c r="Q254" s="33" t="s">
        <v>73</v>
      </c>
      <c r="R254" s="33" t="s">
        <v>73</v>
      </c>
      <c r="S254" s="21" t="s">
        <v>481</v>
      </c>
      <c r="T254" s="3">
        <v>10</v>
      </c>
      <c r="U254" s="3">
        <v>20</v>
      </c>
      <c r="V254" s="3">
        <f t="shared" si="128"/>
        <v>10</v>
      </c>
      <c r="W254" s="3">
        <f>W253+V254</f>
        <v>20</v>
      </c>
      <c r="X254" s="46">
        <v>1.3807188100993348</v>
      </c>
      <c r="Y254" s="78">
        <v>-26.035933199999995</v>
      </c>
      <c r="AA254" s="79">
        <v>0.13962940602795709</v>
      </c>
      <c r="AC254" s="79">
        <v>1.7293066456137092</v>
      </c>
      <c r="AE254" s="78">
        <f t="shared" si="97"/>
        <v>12.384974589575073</v>
      </c>
      <c r="AF254" s="17">
        <v>6.38</v>
      </c>
      <c r="AG254" s="17">
        <f t="shared" ref="AG254" si="129">X254*AC254*V254</f>
        <v>23.876862140286327</v>
      </c>
      <c r="AH254" s="17">
        <f>AH253+AG254</f>
        <v>60.258960716645205</v>
      </c>
    </row>
    <row r="255" spans="1:34" x14ac:dyDescent="0.2">
      <c r="A255" s="102" t="s">
        <v>494</v>
      </c>
      <c r="B255" s="9" t="s">
        <v>491</v>
      </c>
      <c r="C255" s="9" t="s">
        <v>481</v>
      </c>
      <c r="D255" s="3">
        <v>20</v>
      </c>
      <c r="E255" s="3">
        <v>30</v>
      </c>
      <c r="F255" s="10">
        <v>61</v>
      </c>
      <c r="G255" s="11">
        <v>-117.080794</v>
      </c>
      <c r="H255" s="11">
        <v>46.779134999999997</v>
      </c>
      <c r="I255" s="11">
        <v>493832.32370000001</v>
      </c>
      <c r="J255" s="11">
        <v>5180623.8279999997</v>
      </c>
      <c r="K255" s="11" t="s">
        <v>28</v>
      </c>
      <c r="L255" s="12">
        <v>3</v>
      </c>
      <c r="M255" s="12" t="s">
        <v>117</v>
      </c>
      <c r="N255" s="13" t="s">
        <v>480</v>
      </c>
      <c r="O255" s="12">
        <v>21</v>
      </c>
      <c r="P255" s="12" t="s">
        <v>117</v>
      </c>
      <c r="Q255" s="33" t="s">
        <v>29</v>
      </c>
      <c r="R255" s="33" t="s">
        <v>29</v>
      </c>
      <c r="S255" s="9" t="s">
        <v>481</v>
      </c>
      <c r="T255" s="3">
        <v>20</v>
      </c>
      <c r="U255" s="3">
        <v>30</v>
      </c>
      <c r="V255" s="3">
        <f t="shared" si="128"/>
        <v>10</v>
      </c>
      <c r="W255" s="3">
        <f t="shared" ref="W255:W260" si="130">W254+V255</f>
        <v>30</v>
      </c>
      <c r="X255" s="46">
        <v>1.3386382483194241</v>
      </c>
      <c r="Y255" s="81">
        <v>-25.9119584</v>
      </c>
      <c r="AA255" s="80">
        <v>0.10038699690402476</v>
      </c>
      <c r="AC255" s="80">
        <v>1.2296230194864324</v>
      </c>
      <c r="AE255" s="78">
        <f t="shared" si="97"/>
        <v>12.248827611229535</v>
      </c>
      <c r="AF255" s="17">
        <v>6.96</v>
      </c>
      <c r="AG255" s="17">
        <f>X255*AC255*V255</f>
        <v>16.460204048985588</v>
      </c>
      <c r="AH255" s="17">
        <f t="shared" ref="AH255:AH262" si="131">AH254+AG255</f>
        <v>76.719164765630794</v>
      </c>
    </row>
    <row r="256" spans="1:34" x14ac:dyDescent="0.2">
      <c r="A256" s="102" t="s">
        <v>494</v>
      </c>
      <c r="B256" s="21" t="s">
        <v>493</v>
      </c>
      <c r="C256" s="21" t="s">
        <v>481</v>
      </c>
      <c r="D256" s="3">
        <v>30</v>
      </c>
      <c r="E256" s="3">
        <v>32</v>
      </c>
      <c r="F256" s="10">
        <v>61</v>
      </c>
      <c r="G256" s="11">
        <v>-117.080794</v>
      </c>
      <c r="H256" s="11">
        <v>46.779134999999997</v>
      </c>
      <c r="I256" s="11">
        <v>493832.32370000001</v>
      </c>
      <c r="J256" s="11">
        <v>5180623.8279999997</v>
      </c>
      <c r="K256" s="11" t="s">
        <v>28</v>
      </c>
      <c r="L256" s="12">
        <v>3</v>
      </c>
      <c r="M256" s="12" t="s">
        <v>117</v>
      </c>
      <c r="N256" s="13" t="s">
        <v>480</v>
      </c>
      <c r="O256" s="12">
        <v>21</v>
      </c>
      <c r="P256" s="12" t="s">
        <v>117</v>
      </c>
      <c r="Q256" s="33" t="s">
        <v>29</v>
      </c>
      <c r="R256" s="33" t="s">
        <v>29</v>
      </c>
      <c r="S256" s="21" t="s">
        <v>481</v>
      </c>
      <c r="T256" s="3">
        <v>30</v>
      </c>
      <c r="U256" s="3">
        <v>32</v>
      </c>
      <c r="V256" s="3">
        <f t="shared" si="128"/>
        <v>2</v>
      </c>
      <c r="W256" s="3">
        <f t="shared" si="130"/>
        <v>32</v>
      </c>
      <c r="X256" s="36">
        <v>1.2308177308595651</v>
      </c>
      <c r="Y256" s="86">
        <v>-26.161306499999998</v>
      </c>
      <c r="AA256" s="98">
        <v>0.11508999581414819</v>
      </c>
      <c r="AC256" s="98">
        <v>1.5778385307660112</v>
      </c>
      <c r="AE256" s="78">
        <f t="shared" si="97"/>
        <v>13.709606292053103</v>
      </c>
      <c r="AF256" s="17">
        <v>6.68</v>
      </c>
      <c r="AG256" s="17">
        <f t="shared" ref="AG256:AG262" si="132">X256*AC256*V256</f>
        <v>3.884063280200424</v>
      </c>
      <c r="AH256" s="17">
        <f t="shared" si="131"/>
        <v>80.603228045831216</v>
      </c>
    </row>
    <row r="257" spans="1:34" x14ac:dyDescent="0.2">
      <c r="A257" s="102" t="s">
        <v>494</v>
      </c>
      <c r="B257" s="9" t="s">
        <v>483</v>
      </c>
      <c r="C257" s="9" t="s">
        <v>481</v>
      </c>
      <c r="D257" s="3">
        <v>32</v>
      </c>
      <c r="E257" s="3">
        <v>51.5</v>
      </c>
      <c r="F257" s="10">
        <v>61</v>
      </c>
      <c r="G257" s="11">
        <v>-117.080794</v>
      </c>
      <c r="H257" s="11">
        <v>46.779134999999997</v>
      </c>
      <c r="I257" s="11">
        <v>493832.32370000001</v>
      </c>
      <c r="J257" s="11">
        <v>5180623.8279999997</v>
      </c>
      <c r="K257" s="11" t="s">
        <v>28</v>
      </c>
      <c r="L257" s="12">
        <v>3</v>
      </c>
      <c r="M257" s="12" t="s">
        <v>117</v>
      </c>
      <c r="N257" s="13" t="s">
        <v>480</v>
      </c>
      <c r="O257" s="12">
        <v>21</v>
      </c>
      <c r="P257" s="12" t="s">
        <v>117</v>
      </c>
      <c r="Q257" s="12" t="s">
        <v>310</v>
      </c>
      <c r="R257" s="12" t="s">
        <v>310</v>
      </c>
      <c r="S257" s="9" t="s">
        <v>481</v>
      </c>
      <c r="T257" s="3">
        <v>32</v>
      </c>
      <c r="U257" s="3">
        <v>51.5</v>
      </c>
      <c r="V257" s="3">
        <f t="shared" si="128"/>
        <v>19.5</v>
      </c>
      <c r="W257" s="3">
        <f t="shared" si="130"/>
        <v>51.5</v>
      </c>
      <c r="X257" s="36">
        <v>1.2234398610193091</v>
      </c>
      <c r="Y257" s="86">
        <v>-25.8080125</v>
      </c>
      <c r="AA257" s="98">
        <v>8.5795991445765163E-2</v>
      </c>
      <c r="AC257" s="98">
        <v>1.0456821007609292</v>
      </c>
      <c r="AE257" s="78">
        <f t="shared" si="97"/>
        <v>12.188006492377253</v>
      </c>
      <c r="AF257" s="17">
        <v>6.9</v>
      </c>
      <c r="AG257" s="17">
        <f t="shared" si="132"/>
        <v>24.946918698493942</v>
      </c>
      <c r="AH257" s="17">
        <f t="shared" si="131"/>
        <v>105.55014674432516</v>
      </c>
    </row>
    <row r="258" spans="1:34" x14ac:dyDescent="0.2">
      <c r="A258" s="102" t="s">
        <v>494</v>
      </c>
      <c r="B258" s="9" t="s">
        <v>484</v>
      </c>
      <c r="C258" s="9" t="s">
        <v>481</v>
      </c>
      <c r="D258" s="3">
        <v>51.5</v>
      </c>
      <c r="E258" s="3">
        <v>67</v>
      </c>
      <c r="F258" s="10">
        <v>61</v>
      </c>
      <c r="G258" s="11">
        <v>-117.080794</v>
      </c>
      <c r="H258" s="11">
        <v>46.779134999999997</v>
      </c>
      <c r="I258" s="11">
        <v>493832.32370000001</v>
      </c>
      <c r="J258" s="11">
        <v>5180623.8279999997</v>
      </c>
      <c r="K258" s="11" t="s">
        <v>28</v>
      </c>
      <c r="L258" s="12">
        <v>3</v>
      </c>
      <c r="M258" s="12" t="s">
        <v>117</v>
      </c>
      <c r="N258" s="13" t="s">
        <v>480</v>
      </c>
      <c r="O258" s="12">
        <v>21</v>
      </c>
      <c r="P258" s="12" t="s">
        <v>117</v>
      </c>
      <c r="Q258" s="12" t="s">
        <v>165</v>
      </c>
      <c r="R258" s="12" t="s">
        <v>215</v>
      </c>
      <c r="S258" s="9" t="s">
        <v>481</v>
      </c>
      <c r="T258" s="3">
        <v>51.5</v>
      </c>
      <c r="U258" s="3">
        <v>67</v>
      </c>
      <c r="V258" s="3">
        <f t="shared" si="128"/>
        <v>15.5</v>
      </c>
      <c r="W258" s="3">
        <f t="shared" si="130"/>
        <v>67</v>
      </c>
      <c r="X258" s="36">
        <v>1.4087298163491806</v>
      </c>
      <c r="Y258" s="105">
        <v>-25.591692999999999</v>
      </c>
      <c r="AA258" s="106">
        <v>5.1240152184773832E-2</v>
      </c>
      <c r="AC258" s="106">
        <v>0.6073748126513201</v>
      </c>
      <c r="AE258" s="78">
        <f t="shared" si="97"/>
        <v>11.85349353493535</v>
      </c>
      <c r="AF258" s="17">
        <v>6.94</v>
      </c>
      <c r="AG258" s="17">
        <f t="shared" si="132"/>
        <v>13.262218628361888</v>
      </c>
      <c r="AH258" s="17">
        <f t="shared" si="131"/>
        <v>118.81236537268705</v>
      </c>
    </row>
    <row r="259" spans="1:34" x14ac:dyDescent="0.2">
      <c r="A259" s="102" t="s">
        <v>494</v>
      </c>
      <c r="B259" s="9" t="s">
        <v>485</v>
      </c>
      <c r="C259" s="9" t="s">
        <v>481</v>
      </c>
      <c r="D259" s="3">
        <v>67</v>
      </c>
      <c r="E259" s="3">
        <v>86</v>
      </c>
      <c r="F259" s="10">
        <v>61</v>
      </c>
      <c r="G259" s="11">
        <v>-117.080794</v>
      </c>
      <c r="H259" s="11">
        <v>46.779134999999997</v>
      </c>
      <c r="I259" s="11">
        <v>493832.32370000001</v>
      </c>
      <c r="J259" s="11">
        <v>5180623.8279999997</v>
      </c>
      <c r="K259" s="11" t="s">
        <v>28</v>
      </c>
      <c r="L259" s="12">
        <v>3</v>
      </c>
      <c r="M259" s="12" t="s">
        <v>117</v>
      </c>
      <c r="N259" s="13" t="s">
        <v>480</v>
      </c>
      <c r="O259" s="12">
        <v>21</v>
      </c>
      <c r="P259" s="12" t="s">
        <v>117</v>
      </c>
      <c r="Q259" s="12" t="s">
        <v>165</v>
      </c>
      <c r="R259" s="33" t="s">
        <v>217</v>
      </c>
      <c r="S259" s="9" t="s">
        <v>481</v>
      </c>
      <c r="T259" s="3">
        <v>67</v>
      </c>
      <c r="U259" s="3">
        <v>86</v>
      </c>
      <c r="V259" s="3">
        <f t="shared" si="128"/>
        <v>19</v>
      </c>
      <c r="W259" s="3">
        <f t="shared" si="130"/>
        <v>86</v>
      </c>
      <c r="X259" s="36">
        <v>1.484944413527219</v>
      </c>
      <c r="Y259" s="105">
        <v>-25.681611400000001</v>
      </c>
      <c r="AA259" s="106">
        <v>4.2206095313322797E-2</v>
      </c>
      <c r="AC259" s="106">
        <v>0.42495853080568707</v>
      </c>
      <c r="AE259" s="78">
        <f t="shared" ref="AE259:AE321" si="133">AC259/AA259</f>
        <v>10.068653061861054</v>
      </c>
      <c r="AF259" s="17">
        <v>7.1</v>
      </c>
      <c r="AG259" s="17">
        <f t="shared" si="132"/>
        <v>11.989756129712152</v>
      </c>
      <c r="AH259" s="17">
        <f t="shared" si="131"/>
        <v>130.80212150239922</v>
      </c>
    </row>
    <row r="260" spans="1:34" x14ac:dyDescent="0.2">
      <c r="A260" s="102" t="s">
        <v>494</v>
      </c>
      <c r="B260" s="9" t="s">
        <v>486</v>
      </c>
      <c r="C260" s="9" t="s">
        <v>481</v>
      </c>
      <c r="D260" s="3">
        <v>86</v>
      </c>
      <c r="E260" s="3">
        <v>100</v>
      </c>
      <c r="F260" s="38">
        <v>61</v>
      </c>
      <c r="G260" s="11">
        <v>-117.080794</v>
      </c>
      <c r="H260" s="11">
        <v>46.779134999999997</v>
      </c>
      <c r="I260" s="11">
        <v>493832.32370000001</v>
      </c>
      <c r="J260" s="11">
        <v>5180623.8279999997</v>
      </c>
      <c r="K260" s="11" t="s">
        <v>28</v>
      </c>
      <c r="L260" s="33">
        <v>3</v>
      </c>
      <c r="M260" s="33" t="s">
        <v>117</v>
      </c>
      <c r="N260" s="35" t="s">
        <v>480</v>
      </c>
      <c r="O260" s="33">
        <v>21</v>
      </c>
      <c r="P260" s="33" t="s">
        <v>117</v>
      </c>
      <c r="Q260" s="12" t="s">
        <v>37</v>
      </c>
      <c r="R260" s="33" t="s">
        <v>38</v>
      </c>
      <c r="S260" s="9" t="s">
        <v>481</v>
      </c>
      <c r="T260" s="3">
        <v>86</v>
      </c>
      <c r="U260" s="3">
        <v>100</v>
      </c>
      <c r="V260" s="3">
        <f t="shared" si="128"/>
        <v>14</v>
      </c>
      <c r="W260" s="3">
        <f t="shared" si="130"/>
        <v>100</v>
      </c>
      <c r="X260" s="36">
        <v>1.5768062832887888</v>
      </c>
      <c r="Y260" s="105">
        <v>-25.684676800000005</v>
      </c>
      <c r="AA260" s="106">
        <v>5.1106307775965198E-2</v>
      </c>
      <c r="AC260" s="106">
        <v>0.3544165307232191</v>
      </c>
      <c r="AE260" s="78">
        <f t="shared" si="133"/>
        <v>6.9348881996499419</v>
      </c>
      <c r="AF260" s="17">
        <v>6.81</v>
      </c>
      <c r="AG260" s="17">
        <f t="shared" si="132"/>
        <v>7.8238469756410032</v>
      </c>
      <c r="AH260" s="17">
        <f t="shared" si="131"/>
        <v>138.62596847804022</v>
      </c>
    </row>
    <row r="261" spans="1:34" x14ac:dyDescent="0.2">
      <c r="A261" s="102" t="s">
        <v>494</v>
      </c>
      <c r="B261" s="9" t="s">
        <v>487</v>
      </c>
      <c r="C261" s="9" t="s">
        <v>481</v>
      </c>
      <c r="D261" s="3">
        <v>100</v>
      </c>
      <c r="E261" s="3">
        <v>128</v>
      </c>
      <c r="F261" s="10">
        <v>61</v>
      </c>
      <c r="G261" s="11">
        <v>-117.080794</v>
      </c>
      <c r="H261" s="11">
        <v>46.779134999999997</v>
      </c>
      <c r="I261" s="11">
        <v>493832.32370000001</v>
      </c>
      <c r="J261" s="11">
        <v>5180623.8279999997</v>
      </c>
      <c r="K261" s="11" t="s">
        <v>28</v>
      </c>
      <c r="L261" s="12">
        <v>3</v>
      </c>
      <c r="M261" s="12" t="s">
        <v>117</v>
      </c>
      <c r="N261" s="13" t="s">
        <v>480</v>
      </c>
      <c r="O261" s="12">
        <v>21</v>
      </c>
      <c r="P261" s="12" t="s">
        <v>117</v>
      </c>
      <c r="Q261" s="12" t="s">
        <v>37</v>
      </c>
      <c r="R261" s="12" t="s">
        <v>40</v>
      </c>
      <c r="S261" s="9" t="s">
        <v>481</v>
      </c>
      <c r="T261" s="3">
        <v>100</v>
      </c>
      <c r="U261" s="3">
        <v>128</v>
      </c>
      <c r="V261" s="3">
        <f t="shared" si="128"/>
        <v>28</v>
      </c>
      <c r="W261" s="3">
        <f>W260+V261</f>
        <v>128</v>
      </c>
      <c r="X261" s="36">
        <v>1.6224567524568883</v>
      </c>
      <c r="Y261" s="105">
        <v>-25.527319600000006</v>
      </c>
      <c r="AA261" s="106">
        <v>4.4555765595463134E-2</v>
      </c>
      <c r="AC261" s="106">
        <v>0.26014852822036183</v>
      </c>
      <c r="AE261" s="78">
        <f t="shared" si="133"/>
        <v>5.8387174980301833</v>
      </c>
      <c r="AF261" s="17">
        <v>7.12</v>
      </c>
      <c r="AG261" s="17">
        <f t="shared" si="132"/>
        <v>11.818232615079728</v>
      </c>
      <c r="AH261" s="17">
        <f t="shared" si="131"/>
        <v>150.44420109311994</v>
      </c>
    </row>
    <row r="262" spans="1:34" x14ac:dyDescent="0.2">
      <c r="A262" s="102" t="s">
        <v>494</v>
      </c>
      <c r="B262" s="21" t="s">
        <v>488</v>
      </c>
      <c r="C262" s="21" t="s">
        <v>481</v>
      </c>
      <c r="D262" s="3">
        <v>128</v>
      </c>
      <c r="E262" s="3">
        <v>150</v>
      </c>
      <c r="F262" s="38">
        <v>61</v>
      </c>
      <c r="G262" s="11">
        <v>-117.080794</v>
      </c>
      <c r="H262" s="11">
        <v>46.779134999999997</v>
      </c>
      <c r="I262" s="11">
        <v>493832.32370000001</v>
      </c>
      <c r="J262" s="11">
        <v>5180623.8279999997</v>
      </c>
      <c r="K262" s="11" t="s">
        <v>28</v>
      </c>
      <c r="L262" s="33">
        <v>3</v>
      </c>
      <c r="M262" s="33" t="s">
        <v>117</v>
      </c>
      <c r="N262" s="35" t="s">
        <v>480</v>
      </c>
      <c r="O262" s="33">
        <v>21</v>
      </c>
      <c r="P262" s="33" t="s">
        <v>117</v>
      </c>
      <c r="Q262" s="33" t="s">
        <v>37</v>
      </c>
      <c r="R262" s="33" t="s">
        <v>169</v>
      </c>
      <c r="S262" s="21" t="s">
        <v>481</v>
      </c>
      <c r="T262" s="3">
        <v>128</v>
      </c>
      <c r="U262" s="3">
        <v>150</v>
      </c>
      <c r="V262" s="3">
        <f t="shared" si="128"/>
        <v>22</v>
      </c>
      <c r="W262" s="3">
        <f>W261+V262</f>
        <v>150</v>
      </c>
      <c r="X262" s="36">
        <v>1.7170195920212283</v>
      </c>
      <c r="Y262" s="105">
        <v>-24.603612400000003</v>
      </c>
      <c r="AA262" s="106">
        <v>2.8078711074317014E-2</v>
      </c>
      <c r="AC262" s="106">
        <v>0.13892589526417456</v>
      </c>
      <c r="AE262" s="78">
        <f t="shared" si="133"/>
        <v>4.9477305028879002</v>
      </c>
      <c r="AF262" s="17">
        <v>7.22</v>
      </c>
      <c r="AG262" s="17">
        <f t="shared" si="132"/>
        <v>5.2478466481688919</v>
      </c>
      <c r="AH262" s="17">
        <f t="shared" si="131"/>
        <v>155.69204774128883</v>
      </c>
    </row>
    <row r="264" spans="1:34" x14ac:dyDescent="0.2">
      <c r="A264" s="102" t="s">
        <v>510</v>
      </c>
      <c r="B264" s="9" t="s">
        <v>505</v>
      </c>
      <c r="C264" s="9" t="s">
        <v>497</v>
      </c>
      <c r="D264" s="3">
        <v>0</v>
      </c>
      <c r="E264" s="3">
        <v>10</v>
      </c>
      <c r="F264" s="10">
        <v>63</v>
      </c>
      <c r="G264" s="11">
        <v>-117.079958</v>
      </c>
      <c r="H264" s="11">
        <v>46.779369000000003</v>
      </c>
      <c r="I264" s="11">
        <v>493896.16899999999</v>
      </c>
      <c r="J264" s="11">
        <v>5180649.7659999998</v>
      </c>
      <c r="K264" s="11" t="s">
        <v>28</v>
      </c>
      <c r="L264" s="12">
        <v>4</v>
      </c>
      <c r="M264" s="12" t="s">
        <v>117</v>
      </c>
      <c r="N264" s="13" t="s">
        <v>496</v>
      </c>
      <c r="O264" s="12">
        <v>23</v>
      </c>
      <c r="P264" s="12" t="s">
        <v>117</v>
      </c>
      <c r="Q264" s="33" t="s">
        <v>31</v>
      </c>
      <c r="R264" s="33" t="s">
        <v>31</v>
      </c>
      <c r="S264" s="9" t="s">
        <v>497</v>
      </c>
      <c r="T264" s="3">
        <v>0</v>
      </c>
      <c r="U264" s="3">
        <v>10</v>
      </c>
      <c r="V264" s="3">
        <f t="shared" ref="V264:V271" si="134">U264-T264</f>
        <v>10</v>
      </c>
      <c r="W264" s="3">
        <f>V264</f>
        <v>10</v>
      </c>
      <c r="X264" s="31">
        <v>1.1468496921149673</v>
      </c>
      <c r="Y264" s="81">
        <v>-26.731945499999995</v>
      </c>
      <c r="AA264" s="80">
        <v>0.19057276995305167</v>
      </c>
      <c r="AC264" s="80">
        <v>2.4299378493181316</v>
      </c>
      <c r="AE264" s="78">
        <f t="shared" si="133"/>
        <v>12.75070856091747</v>
      </c>
      <c r="AF264" s="17">
        <v>4.8600000000000003</v>
      </c>
      <c r="AG264" s="17">
        <f>X264*AC264*V264</f>
        <v>27.86773474349005</v>
      </c>
      <c r="AH264" s="17">
        <f>AG264</f>
        <v>27.86773474349005</v>
      </c>
    </row>
    <row r="265" spans="1:34" x14ac:dyDescent="0.2">
      <c r="A265" s="102" t="s">
        <v>510</v>
      </c>
      <c r="B265" s="9" t="s">
        <v>506</v>
      </c>
      <c r="C265" s="9" t="s">
        <v>497</v>
      </c>
      <c r="D265" s="3">
        <v>10</v>
      </c>
      <c r="E265" s="3">
        <v>20</v>
      </c>
      <c r="F265" s="10">
        <v>63</v>
      </c>
      <c r="G265" s="11">
        <v>-117.079958</v>
      </c>
      <c r="H265" s="11">
        <v>46.779369000000003</v>
      </c>
      <c r="I265" s="11">
        <v>493896.16899999999</v>
      </c>
      <c r="J265" s="11">
        <v>5180649.7659999998</v>
      </c>
      <c r="K265" s="11" t="s">
        <v>28</v>
      </c>
      <c r="L265" s="12">
        <v>4</v>
      </c>
      <c r="M265" s="12" t="s">
        <v>117</v>
      </c>
      <c r="N265" s="13" t="s">
        <v>496</v>
      </c>
      <c r="O265" s="12">
        <v>23</v>
      </c>
      <c r="P265" s="12" t="s">
        <v>117</v>
      </c>
      <c r="Q265" s="33" t="s">
        <v>73</v>
      </c>
      <c r="R265" s="33" t="s">
        <v>73</v>
      </c>
      <c r="S265" s="9" t="s">
        <v>497</v>
      </c>
      <c r="T265" s="3">
        <v>10</v>
      </c>
      <c r="U265" s="3">
        <v>20</v>
      </c>
      <c r="V265" s="3">
        <f t="shared" si="134"/>
        <v>10</v>
      </c>
      <c r="W265" s="3">
        <f>W264+V265</f>
        <v>20</v>
      </c>
      <c r="X265" s="31">
        <v>1.3051149496268328</v>
      </c>
      <c r="Y265" s="78">
        <v>-26.009358599999999</v>
      </c>
      <c r="AA265" s="79">
        <v>0.16966588436099853</v>
      </c>
      <c r="AC265" s="79">
        <v>1.998557712822701</v>
      </c>
      <c r="AE265" s="78">
        <f t="shared" si="133"/>
        <v>11.779372855950021</v>
      </c>
      <c r="AF265" s="17">
        <v>4.93</v>
      </c>
      <c r="AG265" s="17">
        <f t="shared" ref="AG265" si="135">X265*AC265*V265</f>
        <v>26.083475486969178</v>
      </c>
      <c r="AH265" s="17">
        <f>AH264+AG265</f>
        <v>53.951210230459225</v>
      </c>
    </row>
    <row r="266" spans="1:34" x14ac:dyDescent="0.2">
      <c r="A266" s="102" t="s">
        <v>510</v>
      </c>
      <c r="B266" s="21" t="s">
        <v>507</v>
      </c>
      <c r="C266" s="21" t="s">
        <v>497</v>
      </c>
      <c r="D266" s="3">
        <v>20</v>
      </c>
      <c r="E266" s="3">
        <v>30</v>
      </c>
      <c r="F266" s="38">
        <v>63</v>
      </c>
      <c r="G266" s="11">
        <v>-117.079958</v>
      </c>
      <c r="H266" s="11">
        <v>46.779369000000003</v>
      </c>
      <c r="I266" s="11">
        <v>493896.16899999999</v>
      </c>
      <c r="J266" s="11">
        <v>5180649.7659999998</v>
      </c>
      <c r="K266" s="11" t="s">
        <v>28</v>
      </c>
      <c r="L266" s="33">
        <v>4</v>
      </c>
      <c r="M266" s="33" t="s">
        <v>117</v>
      </c>
      <c r="N266" s="35" t="s">
        <v>496</v>
      </c>
      <c r="O266" s="33">
        <v>23</v>
      </c>
      <c r="P266" s="33" t="s">
        <v>117</v>
      </c>
      <c r="Q266" s="33" t="s">
        <v>29</v>
      </c>
      <c r="R266" s="33" t="s">
        <v>29</v>
      </c>
      <c r="S266" s="21" t="s">
        <v>497</v>
      </c>
      <c r="T266" s="3">
        <v>20</v>
      </c>
      <c r="U266" s="3">
        <v>30</v>
      </c>
      <c r="V266" s="3">
        <f t="shared" si="134"/>
        <v>10</v>
      </c>
      <c r="W266" s="3">
        <f t="shared" ref="W266:W271" si="136">W265+V266</f>
        <v>30</v>
      </c>
      <c r="X266" s="31">
        <v>1.2485664378848562</v>
      </c>
      <c r="Y266" s="81">
        <v>-25.891394399999999</v>
      </c>
      <c r="AA266" s="80">
        <v>0.14825079836279403</v>
      </c>
      <c r="AC266" s="80">
        <v>1.7815868303872624</v>
      </c>
      <c r="AE266" s="78">
        <f t="shared" si="133"/>
        <v>12.017384392274415</v>
      </c>
      <c r="AF266" s="17">
        <v>5.81</v>
      </c>
      <c r="AG266" s="17">
        <f>X266*AC266*V266</f>
        <v>22.244295225991955</v>
      </c>
      <c r="AH266" s="17">
        <f t="shared" ref="AH266:AH271" si="137">AH265+AG266</f>
        <v>76.195505456451173</v>
      </c>
    </row>
    <row r="267" spans="1:34" x14ac:dyDescent="0.2">
      <c r="A267" s="102" t="s">
        <v>510</v>
      </c>
      <c r="B267" s="9" t="s">
        <v>509</v>
      </c>
      <c r="C267" s="9" t="s">
        <v>497</v>
      </c>
      <c r="D267" s="3">
        <v>30</v>
      </c>
      <c r="E267" s="3">
        <v>41</v>
      </c>
      <c r="F267" s="10">
        <v>63</v>
      </c>
      <c r="G267" s="11">
        <v>-117.079958</v>
      </c>
      <c r="H267" s="11">
        <v>46.779369000000003</v>
      </c>
      <c r="I267" s="11">
        <v>493896.16899999999</v>
      </c>
      <c r="J267" s="11">
        <v>5180649.7659999998</v>
      </c>
      <c r="K267" s="11" t="s">
        <v>28</v>
      </c>
      <c r="L267" s="12">
        <v>4</v>
      </c>
      <c r="M267" s="12" t="s">
        <v>117</v>
      </c>
      <c r="N267" s="13" t="s">
        <v>496</v>
      </c>
      <c r="O267" s="12">
        <v>23</v>
      </c>
      <c r="P267" s="12" t="s">
        <v>117</v>
      </c>
      <c r="Q267" s="12" t="s">
        <v>29</v>
      </c>
      <c r="R267" s="12" t="s">
        <v>29</v>
      </c>
      <c r="S267" s="9" t="s">
        <v>497</v>
      </c>
      <c r="T267" s="3">
        <v>30</v>
      </c>
      <c r="U267" s="3">
        <v>41</v>
      </c>
      <c r="V267" s="3">
        <f t="shared" si="134"/>
        <v>11</v>
      </c>
      <c r="W267" s="3">
        <f t="shared" si="136"/>
        <v>41</v>
      </c>
      <c r="X267" s="36">
        <v>1.1519125944274289</v>
      </c>
      <c r="Y267" s="86">
        <v>-25.413211999999998</v>
      </c>
      <c r="AA267" s="98">
        <v>0.13102513875285668</v>
      </c>
      <c r="AC267" s="98">
        <v>1.5285350496711907</v>
      </c>
      <c r="AE267" s="78">
        <f t="shared" si="133"/>
        <v>11.665967799922401</v>
      </c>
      <c r="AF267" s="17">
        <v>5.86</v>
      </c>
      <c r="AG267" s="17">
        <f t="shared" ref="AG267:AG271" si="138">X267*AC267*V267</f>
        <v>19.368126522140003</v>
      </c>
      <c r="AH267" s="17">
        <f t="shared" si="137"/>
        <v>95.563631978591175</v>
      </c>
    </row>
    <row r="268" spans="1:34" x14ac:dyDescent="0.2">
      <c r="A268" s="102" t="s">
        <v>510</v>
      </c>
      <c r="B268" s="21" t="s">
        <v>499</v>
      </c>
      <c r="C268" s="21" t="s">
        <v>497</v>
      </c>
      <c r="D268" s="3">
        <v>41</v>
      </c>
      <c r="E268" s="3">
        <v>67</v>
      </c>
      <c r="F268" s="10">
        <v>63</v>
      </c>
      <c r="G268" s="11">
        <v>-117.079958</v>
      </c>
      <c r="H268" s="11">
        <v>46.779369000000003</v>
      </c>
      <c r="I268" s="11">
        <v>493896.16899999999</v>
      </c>
      <c r="J268" s="11">
        <v>5180649.7659999998</v>
      </c>
      <c r="K268" s="11" t="s">
        <v>28</v>
      </c>
      <c r="L268" s="12">
        <v>4</v>
      </c>
      <c r="M268" s="12" t="s">
        <v>117</v>
      </c>
      <c r="N268" s="13" t="s">
        <v>496</v>
      </c>
      <c r="O268" s="12">
        <v>23</v>
      </c>
      <c r="P268" s="12" t="s">
        <v>117</v>
      </c>
      <c r="Q268" s="33" t="s">
        <v>35</v>
      </c>
      <c r="R268" s="33" t="s">
        <v>35</v>
      </c>
      <c r="S268" s="21" t="s">
        <v>497</v>
      </c>
      <c r="T268" s="3">
        <v>41</v>
      </c>
      <c r="U268" s="3">
        <v>67</v>
      </c>
      <c r="V268" s="3">
        <f t="shared" si="134"/>
        <v>26</v>
      </c>
      <c r="W268" s="3">
        <f t="shared" si="136"/>
        <v>67</v>
      </c>
      <c r="X268" s="36">
        <v>1.1831888362489729</v>
      </c>
      <c r="Y268" s="86">
        <v>-25.267484</v>
      </c>
      <c r="AA268" s="98">
        <v>9.0467804345669228E-2</v>
      </c>
      <c r="AC268" s="98">
        <v>1.0132423851572576</v>
      </c>
      <c r="AE268" s="78">
        <f t="shared" si="133"/>
        <v>11.20003290105009</v>
      </c>
      <c r="AF268" s="17">
        <v>6.56</v>
      </c>
      <c r="AG268" s="17">
        <f t="shared" si="138"/>
        <v>31.170284041841079</v>
      </c>
      <c r="AH268" s="17">
        <f t="shared" si="137"/>
        <v>126.73391602043225</v>
      </c>
    </row>
    <row r="269" spans="1:34" x14ac:dyDescent="0.2">
      <c r="A269" s="102" t="s">
        <v>510</v>
      </c>
      <c r="B269" s="9" t="s">
        <v>500</v>
      </c>
      <c r="C269" s="9" t="s">
        <v>497</v>
      </c>
      <c r="D269" s="3">
        <v>67</v>
      </c>
      <c r="E269" s="3">
        <v>85</v>
      </c>
      <c r="F269" s="10">
        <v>63</v>
      </c>
      <c r="G269" s="11">
        <v>-117.079958</v>
      </c>
      <c r="H269" s="11">
        <v>46.779369000000003</v>
      </c>
      <c r="I269" s="11">
        <v>493896.16899999999</v>
      </c>
      <c r="J269" s="11">
        <v>5180649.7659999998</v>
      </c>
      <c r="K269" s="11" t="s">
        <v>28</v>
      </c>
      <c r="L269" s="12">
        <v>4</v>
      </c>
      <c r="M269" s="12" t="s">
        <v>117</v>
      </c>
      <c r="N269" s="13" t="s">
        <v>496</v>
      </c>
      <c r="O269" s="12">
        <v>23</v>
      </c>
      <c r="P269" s="12" t="s">
        <v>117</v>
      </c>
      <c r="Q269" s="12" t="s">
        <v>135</v>
      </c>
      <c r="R269" s="12" t="s">
        <v>501</v>
      </c>
      <c r="S269" s="9" t="s">
        <v>497</v>
      </c>
      <c r="T269" s="3">
        <v>67</v>
      </c>
      <c r="U269" s="3">
        <v>85</v>
      </c>
      <c r="V269" s="3">
        <f t="shared" si="134"/>
        <v>18</v>
      </c>
      <c r="W269" s="3">
        <f t="shared" si="136"/>
        <v>85</v>
      </c>
      <c r="X269" s="36">
        <v>1.314686144498677</v>
      </c>
      <c r="Y269" s="86">
        <v>-25.311000000000003</v>
      </c>
      <c r="AA269" s="98">
        <v>6.4340346955634384E-2</v>
      </c>
      <c r="AC269" s="98">
        <v>0.69777588804120716</v>
      </c>
      <c r="AE269" s="78">
        <f t="shared" si="133"/>
        <v>10.845074996601364</v>
      </c>
      <c r="AF269" s="17">
        <v>6.98</v>
      </c>
      <c r="AG269" s="17">
        <f t="shared" si="138"/>
        <v>16.512413255514634</v>
      </c>
      <c r="AH269" s="17">
        <f t="shared" si="137"/>
        <v>143.24632927594689</v>
      </c>
    </row>
    <row r="270" spans="1:34" x14ac:dyDescent="0.2">
      <c r="A270" s="102" t="s">
        <v>510</v>
      </c>
      <c r="B270" s="9" t="s">
        <v>502</v>
      </c>
      <c r="C270" s="9" t="s">
        <v>497</v>
      </c>
      <c r="D270" s="3">
        <v>85</v>
      </c>
      <c r="E270" s="3">
        <v>114</v>
      </c>
      <c r="F270" s="10">
        <v>63</v>
      </c>
      <c r="G270" s="11">
        <v>-117.079958</v>
      </c>
      <c r="H270" s="11">
        <v>46.779369000000003</v>
      </c>
      <c r="I270" s="11">
        <v>493896.16899999999</v>
      </c>
      <c r="J270" s="11">
        <v>5180649.7659999998</v>
      </c>
      <c r="K270" s="11" t="s">
        <v>28</v>
      </c>
      <c r="L270" s="12">
        <v>4</v>
      </c>
      <c r="M270" s="12" t="s">
        <v>117</v>
      </c>
      <c r="N270" s="13" t="s">
        <v>496</v>
      </c>
      <c r="O270" s="12">
        <v>23</v>
      </c>
      <c r="P270" s="12" t="s">
        <v>117</v>
      </c>
      <c r="Q270" s="12" t="s">
        <v>135</v>
      </c>
      <c r="R270" s="12" t="s">
        <v>503</v>
      </c>
      <c r="S270" s="9" t="s">
        <v>497</v>
      </c>
      <c r="T270" s="3">
        <v>85</v>
      </c>
      <c r="U270" s="3">
        <v>114</v>
      </c>
      <c r="V270" s="3">
        <f t="shared" si="134"/>
        <v>29</v>
      </c>
      <c r="W270" s="3">
        <f t="shared" si="136"/>
        <v>114</v>
      </c>
      <c r="X270" s="36">
        <v>1.5109429403443941</v>
      </c>
      <c r="Y270" s="105">
        <v>-25.640739400000001</v>
      </c>
      <c r="AA270" s="106">
        <v>5.7464326536632138E-2</v>
      </c>
      <c r="AC270" s="106">
        <v>0.46220124626673054</v>
      </c>
      <c r="AE270" s="78">
        <f t="shared" si="133"/>
        <v>8.0432726549416405</v>
      </c>
      <c r="AF270" s="17">
        <v>7.15</v>
      </c>
      <c r="AG270" s="17">
        <f t="shared" si="138"/>
        <v>20.25243159188782</v>
      </c>
      <c r="AH270" s="17">
        <f t="shared" si="137"/>
        <v>163.4987608678347</v>
      </c>
    </row>
    <row r="271" spans="1:34" x14ac:dyDescent="0.2">
      <c r="A271" s="102" t="s">
        <v>510</v>
      </c>
      <c r="B271" s="9" t="s">
        <v>504</v>
      </c>
      <c r="C271" s="9" t="s">
        <v>497</v>
      </c>
      <c r="D271" s="3">
        <v>114</v>
      </c>
      <c r="E271" s="3">
        <v>146</v>
      </c>
      <c r="F271" s="10">
        <v>63</v>
      </c>
      <c r="G271" s="11">
        <v>-117.079958</v>
      </c>
      <c r="H271" s="11">
        <v>46.779369000000003</v>
      </c>
      <c r="I271" s="11">
        <v>493896.16899999999</v>
      </c>
      <c r="J271" s="11">
        <v>5180649.7659999998</v>
      </c>
      <c r="K271" s="11" t="s">
        <v>28</v>
      </c>
      <c r="L271" s="12">
        <v>4</v>
      </c>
      <c r="M271" s="12" t="s">
        <v>117</v>
      </c>
      <c r="N271" s="13" t="s">
        <v>496</v>
      </c>
      <c r="O271" s="12">
        <v>23</v>
      </c>
      <c r="P271" s="12" t="s">
        <v>117</v>
      </c>
      <c r="Q271" s="12" t="s">
        <v>37</v>
      </c>
      <c r="R271" s="12" t="s">
        <v>219</v>
      </c>
      <c r="S271" s="9" t="s">
        <v>497</v>
      </c>
      <c r="T271" s="3">
        <v>114</v>
      </c>
      <c r="U271" s="3">
        <v>146</v>
      </c>
      <c r="V271" s="3">
        <f t="shared" si="134"/>
        <v>32</v>
      </c>
      <c r="W271" s="3">
        <f t="shared" si="136"/>
        <v>146</v>
      </c>
      <c r="X271" s="36">
        <v>1.6571386750447148</v>
      </c>
      <c r="Y271" s="105">
        <v>-25.180929400000004</v>
      </c>
      <c r="AA271" s="106">
        <v>5.2883391822876553E-2</v>
      </c>
      <c r="AC271" s="106">
        <v>0.29436788496105454</v>
      </c>
      <c r="AE271" s="78">
        <f t="shared" si="133"/>
        <v>5.5663578831514258</v>
      </c>
      <c r="AF271" s="17">
        <v>7.08</v>
      </c>
      <c r="AG271" s="17">
        <f t="shared" si="138"/>
        <v>15.609869019522462</v>
      </c>
      <c r="AH271" s="17">
        <f t="shared" si="137"/>
        <v>179.10862988735715</v>
      </c>
    </row>
    <row r="272" spans="1:34" x14ac:dyDescent="0.2">
      <c r="V272" s="3"/>
      <c r="W272" s="3"/>
      <c r="AG272" s="17"/>
      <c r="AH272" s="17"/>
    </row>
    <row r="273" spans="1:34" x14ac:dyDescent="0.2">
      <c r="A273" s="102" t="s">
        <v>525</v>
      </c>
      <c r="B273" s="9" t="s">
        <v>520</v>
      </c>
      <c r="C273" s="9" t="s">
        <v>514</v>
      </c>
      <c r="D273" s="3">
        <v>0</v>
      </c>
      <c r="E273" s="3">
        <v>10</v>
      </c>
      <c r="F273" s="10">
        <v>65</v>
      </c>
      <c r="G273" s="11">
        <v>-117.079122</v>
      </c>
      <c r="H273" s="11">
        <v>46.779254000000002</v>
      </c>
      <c r="I273" s="11">
        <v>493959.97460000002</v>
      </c>
      <c r="J273" s="11">
        <v>5180636.9220000003</v>
      </c>
      <c r="K273" s="11" t="s">
        <v>512</v>
      </c>
      <c r="L273" s="12">
        <v>6</v>
      </c>
      <c r="M273" s="12" t="s">
        <v>117</v>
      </c>
      <c r="N273" s="13" t="s">
        <v>513</v>
      </c>
      <c r="O273" s="12">
        <v>25</v>
      </c>
      <c r="P273" s="12" t="s">
        <v>117</v>
      </c>
      <c r="Q273" s="33" t="s">
        <v>31</v>
      </c>
      <c r="R273" s="33" t="s">
        <v>31</v>
      </c>
      <c r="S273" s="9" t="s">
        <v>514</v>
      </c>
      <c r="T273" s="3">
        <v>0</v>
      </c>
      <c r="U273" s="3">
        <v>10</v>
      </c>
      <c r="V273" s="3">
        <f t="shared" ref="V273:V280" si="139">U273-T273</f>
        <v>10</v>
      </c>
      <c r="W273" s="3">
        <f>V273</f>
        <v>10</v>
      </c>
      <c r="X273" s="31">
        <v>1.1719039469273254</v>
      </c>
      <c r="Y273" s="81">
        <v>-26.598259999999996</v>
      </c>
      <c r="AA273" s="80">
        <v>0.18165235749472197</v>
      </c>
      <c r="AC273" s="80">
        <v>2.3396950504339666</v>
      </c>
      <c r="AE273" s="78">
        <f t="shared" si="133"/>
        <v>12.880069836153643</v>
      </c>
      <c r="AF273" s="17">
        <v>4.9000000000000004</v>
      </c>
      <c r="AG273" s="17">
        <f>X273*AC273*V273</f>
        <v>27.418978642098931</v>
      </c>
      <c r="AH273" s="17">
        <f>AG273</f>
        <v>27.418978642098931</v>
      </c>
    </row>
    <row r="274" spans="1:34" x14ac:dyDescent="0.2">
      <c r="A274" s="102" t="s">
        <v>525</v>
      </c>
      <c r="B274" s="9" t="s">
        <v>521</v>
      </c>
      <c r="C274" s="9" t="s">
        <v>514</v>
      </c>
      <c r="D274" s="3">
        <v>10</v>
      </c>
      <c r="E274" s="3">
        <v>20</v>
      </c>
      <c r="F274" s="10">
        <v>65</v>
      </c>
      <c r="G274" s="11">
        <v>-117.079122</v>
      </c>
      <c r="H274" s="11">
        <v>46.779254000000002</v>
      </c>
      <c r="I274" s="11">
        <v>493959.97460000002</v>
      </c>
      <c r="J274" s="11">
        <v>5180636.9220000003</v>
      </c>
      <c r="K274" s="11" t="s">
        <v>512</v>
      </c>
      <c r="L274" s="12">
        <v>6</v>
      </c>
      <c r="M274" s="12" t="s">
        <v>117</v>
      </c>
      <c r="N274" s="13" t="s">
        <v>513</v>
      </c>
      <c r="O274" s="12">
        <v>25</v>
      </c>
      <c r="P274" s="12" t="s">
        <v>117</v>
      </c>
      <c r="Q274" s="33" t="s">
        <v>73</v>
      </c>
      <c r="R274" s="33" t="s">
        <v>73</v>
      </c>
      <c r="S274" s="9" t="s">
        <v>514</v>
      </c>
      <c r="T274" s="3">
        <v>10</v>
      </c>
      <c r="U274" s="3">
        <v>20</v>
      </c>
      <c r="V274" s="3">
        <f t="shared" si="139"/>
        <v>10</v>
      </c>
      <c r="W274" s="3">
        <f>W273+V274</f>
        <v>20</v>
      </c>
      <c r="X274" s="31">
        <v>1.3236409831148437</v>
      </c>
      <c r="Y274" s="78">
        <v>-25.874441399999995</v>
      </c>
      <c r="AA274" s="79">
        <v>0.15219669899608645</v>
      </c>
      <c r="AC274" s="79">
        <v>1.9201833418410756</v>
      </c>
      <c r="AE274" s="78">
        <f t="shared" si="133"/>
        <v>12.61645853364041</v>
      </c>
      <c r="AF274" s="17">
        <v>5.31</v>
      </c>
      <c r="AG274" s="17">
        <f t="shared" ref="AG274" si="140">X274*AC274*V274</f>
        <v>25.416333663552674</v>
      </c>
      <c r="AH274" s="17">
        <f>AH273+AG274</f>
        <v>52.835312305651605</v>
      </c>
    </row>
    <row r="275" spans="1:34" x14ac:dyDescent="0.2">
      <c r="A275" s="102" t="s">
        <v>525</v>
      </c>
      <c r="B275" s="9" t="s">
        <v>522</v>
      </c>
      <c r="C275" s="9" t="s">
        <v>514</v>
      </c>
      <c r="D275" s="3">
        <v>20</v>
      </c>
      <c r="E275" s="3">
        <v>30</v>
      </c>
      <c r="F275" s="10">
        <v>65</v>
      </c>
      <c r="G275" s="11">
        <v>-117.079122</v>
      </c>
      <c r="H275" s="11">
        <v>46.779254000000002</v>
      </c>
      <c r="I275" s="11">
        <v>493959.97460000002</v>
      </c>
      <c r="J275" s="11">
        <v>5180636.9220000003</v>
      </c>
      <c r="K275" s="11" t="s">
        <v>512</v>
      </c>
      <c r="L275" s="12">
        <v>6</v>
      </c>
      <c r="M275" s="12" t="s">
        <v>117</v>
      </c>
      <c r="N275" s="13" t="s">
        <v>513</v>
      </c>
      <c r="O275" s="12">
        <v>25</v>
      </c>
      <c r="P275" s="12" t="s">
        <v>117</v>
      </c>
      <c r="Q275" s="33" t="s">
        <v>29</v>
      </c>
      <c r="R275" s="33" t="s">
        <v>29</v>
      </c>
      <c r="S275" s="9" t="s">
        <v>514</v>
      </c>
      <c r="T275" s="3">
        <v>20</v>
      </c>
      <c r="U275" s="3">
        <v>30</v>
      </c>
      <c r="V275" s="3">
        <f t="shared" si="139"/>
        <v>10</v>
      </c>
      <c r="W275" s="3">
        <f t="shared" ref="W275:W280" si="141">W274+V275</f>
        <v>30</v>
      </c>
      <c r="X275" s="31">
        <v>1.1779028530091571</v>
      </c>
      <c r="Y275" s="81">
        <v>-25.557229400000001</v>
      </c>
      <c r="AA275" s="80">
        <v>0.15068709335056066</v>
      </c>
      <c r="AC275" s="80">
        <v>1.6946730653869229</v>
      </c>
      <c r="AE275" s="78">
        <f t="shared" si="133"/>
        <v>11.246305358378708</v>
      </c>
      <c r="AF275" s="17">
        <v>5.88</v>
      </c>
      <c r="AG275" s="17">
        <f>X275*AC275*V275</f>
        <v>19.961602386370302</v>
      </c>
      <c r="AH275" s="17">
        <f t="shared" ref="AH275:AH280" si="142">AH274+AG275</f>
        <v>72.796914692021915</v>
      </c>
    </row>
    <row r="276" spans="1:34" x14ac:dyDescent="0.2">
      <c r="A276" s="102" t="s">
        <v>525</v>
      </c>
      <c r="B276" s="9" t="s">
        <v>524</v>
      </c>
      <c r="C276" s="9" t="s">
        <v>514</v>
      </c>
      <c r="D276" s="3">
        <v>30</v>
      </c>
      <c r="E276" s="3">
        <v>33</v>
      </c>
      <c r="F276" s="10">
        <v>65</v>
      </c>
      <c r="G276" s="11">
        <v>-117.079122</v>
      </c>
      <c r="H276" s="11">
        <v>46.779254000000002</v>
      </c>
      <c r="I276" s="11">
        <v>493959.97460000002</v>
      </c>
      <c r="J276" s="11">
        <v>5180636.9220000003</v>
      </c>
      <c r="K276" s="11" t="s">
        <v>512</v>
      </c>
      <c r="L276" s="12">
        <v>6</v>
      </c>
      <c r="M276" s="12" t="s">
        <v>117</v>
      </c>
      <c r="N276" s="13" t="s">
        <v>513</v>
      </c>
      <c r="O276" s="12">
        <v>25</v>
      </c>
      <c r="P276" s="12" t="s">
        <v>117</v>
      </c>
      <c r="Q276" s="12" t="s">
        <v>29</v>
      </c>
      <c r="R276" s="12" t="s">
        <v>29</v>
      </c>
      <c r="S276" s="9" t="s">
        <v>514</v>
      </c>
      <c r="T276" s="3">
        <v>30</v>
      </c>
      <c r="U276" s="3">
        <v>33</v>
      </c>
      <c r="V276" s="3">
        <f t="shared" si="139"/>
        <v>3</v>
      </c>
      <c r="W276" s="3">
        <f t="shared" si="141"/>
        <v>33</v>
      </c>
      <c r="X276" s="36">
        <v>1.2527600483814263</v>
      </c>
      <c r="Y276" s="86">
        <v>-25.585252000000001</v>
      </c>
      <c r="AA276" s="98">
        <v>0.14000630020475666</v>
      </c>
      <c r="AC276" s="98">
        <v>1.6387761852260201</v>
      </c>
      <c r="AE276" s="78">
        <f t="shared" si="133"/>
        <v>11.705017437282036</v>
      </c>
      <c r="AF276" s="17">
        <v>6.25</v>
      </c>
      <c r="AG276" s="17">
        <f t="shared" ref="AG276:AG280" si="143">X276*AC276*V276</f>
        <v>6.1589799992702341</v>
      </c>
      <c r="AH276" s="17">
        <f t="shared" si="142"/>
        <v>78.955894691292144</v>
      </c>
    </row>
    <row r="277" spans="1:34" x14ac:dyDescent="0.2">
      <c r="A277" s="102" t="s">
        <v>525</v>
      </c>
      <c r="B277" s="9" t="s">
        <v>516</v>
      </c>
      <c r="C277" s="9" t="s">
        <v>514</v>
      </c>
      <c r="D277" s="3">
        <v>33</v>
      </c>
      <c r="E277" s="3">
        <v>57</v>
      </c>
      <c r="F277" s="10">
        <v>65</v>
      </c>
      <c r="G277" s="11">
        <v>-117.079122</v>
      </c>
      <c r="H277" s="11">
        <v>46.779254000000002</v>
      </c>
      <c r="I277" s="11">
        <v>493959.97460000002</v>
      </c>
      <c r="J277" s="11">
        <v>5180636.9220000003</v>
      </c>
      <c r="K277" s="11" t="s">
        <v>512</v>
      </c>
      <c r="L277" s="12">
        <v>6</v>
      </c>
      <c r="M277" s="12" t="s">
        <v>117</v>
      </c>
      <c r="N277" s="13" t="s">
        <v>513</v>
      </c>
      <c r="O277" s="12">
        <v>25</v>
      </c>
      <c r="P277" s="12" t="s">
        <v>117</v>
      </c>
      <c r="Q277" s="12" t="s">
        <v>35</v>
      </c>
      <c r="R277" s="12" t="s">
        <v>35</v>
      </c>
      <c r="S277" s="9" t="s">
        <v>514</v>
      </c>
      <c r="T277" s="3">
        <v>33</v>
      </c>
      <c r="U277" s="3">
        <v>57</v>
      </c>
      <c r="V277" s="3">
        <f t="shared" si="139"/>
        <v>24</v>
      </c>
      <c r="W277" s="3">
        <f t="shared" si="141"/>
        <v>57</v>
      </c>
      <c r="X277" s="36">
        <v>1.1903981534578381</v>
      </c>
      <c r="Y277" s="105">
        <v>-25.262423999999999</v>
      </c>
      <c r="AA277" s="106">
        <v>0.10720652644751406</v>
      </c>
      <c r="AC277" s="106">
        <v>1.1529985079655387</v>
      </c>
      <c r="AE277" s="78">
        <f t="shared" si="133"/>
        <v>10.754928325469264</v>
      </c>
      <c r="AF277" s="17">
        <v>6.28</v>
      </c>
      <c r="AG277" s="17">
        <f t="shared" si="143"/>
        <v>32.940655075723669</v>
      </c>
      <c r="AH277" s="17">
        <f t="shared" si="142"/>
        <v>111.89654976701581</v>
      </c>
    </row>
    <row r="278" spans="1:34" x14ac:dyDescent="0.2">
      <c r="A278" s="102" t="s">
        <v>525</v>
      </c>
      <c r="B278" s="9" t="s">
        <v>517</v>
      </c>
      <c r="C278" s="9" t="s">
        <v>514</v>
      </c>
      <c r="D278" s="3">
        <v>57</v>
      </c>
      <c r="E278" s="3">
        <v>94</v>
      </c>
      <c r="F278" s="10">
        <v>65</v>
      </c>
      <c r="G278" s="11">
        <v>-117.079122</v>
      </c>
      <c r="H278" s="11">
        <v>46.779254000000002</v>
      </c>
      <c r="I278" s="11">
        <v>493959.97460000002</v>
      </c>
      <c r="J278" s="11">
        <v>5180636.9220000003</v>
      </c>
      <c r="K278" s="11" t="s">
        <v>512</v>
      </c>
      <c r="L278" s="12">
        <v>6</v>
      </c>
      <c r="M278" s="12" t="s">
        <v>117</v>
      </c>
      <c r="N278" s="13" t="s">
        <v>513</v>
      </c>
      <c r="O278" s="12">
        <v>25</v>
      </c>
      <c r="P278" s="12" t="s">
        <v>117</v>
      </c>
      <c r="Q278" s="12" t="s">
        <v>135</v>
      </c>
      <c r="R278" s="12" t="s">
        <v>135</v>
      </c>
      <c r="S278" s="9" t="s">
        <v>514</v>
      </c>
      <c r="T278" s="3">
        <v>57</v>
      </c>
      <c r="U278" s="3">
        <v>94</v>
      </c>
      <c r="V278" s="3">
        <f t="shared" si="139"/>
        <v>37</v>
      </c>
      <c r="W278" s="3">
        <f t="shared" si="141"/>
        <v>94</v>
      </c>
      <c r="X278" s="36">
        <v>1.4711750630652436</v>
      </c>
      <c r="Y278" s="105">
        <v>-25.189560000000004</v>
      </c>
      <c r="AA278" s="106">
        <v>5.8780206026764224E-2</v>
      </c>
      <c r="AC278" s="106">
        <v>0.62466737267738526</v>
      </c>
      <c r="AE278" s="78">
        <f t="shared" si="133"/>
        <v>10.62717222176726</v>
      </c>
      <c r="AF278" s="17">
        <v>6.69</v>
      </c>
      <c r="AG278" s="17">
        <f t="shared" si="143"/>
        <v>34.002817271557738</v>
      </c>
      <c r="AH278" s="17">
        <f t="shared" si="142"/>
        <v>145.89936703857356</v>
      </c>
    </row>
    <row r="279" spans="1:34" x14ac:dyDescent="0.2">
      <c r="A279" s="102" t="s">
        <v>525</v>
      </c>
      <c r="B279" s="9" t="s">
        <v>518</v>
      </c>
      <c r="C279" s="9" t="s">
        <v>514</v>
      </c>
      <c r="D279" s="3">
        <v>94</v>
      </c>
      <c r="E279" s="3">
        <v>128</v>
      </c>
      <c r="F279" s="10">
        <v>65</v>
      </c>
      <c r="G279" s="11">
        <v>-117.079122</v>
      </c>
      <c r="H279" s="11">
        <v>46.779254000000002</v>
      </c>
      <c r="I279" s="11">
        <v>493959.97460000002</v>
      </c>
      <c r="J279" s="11">
        <v>5180636.9220000003</v>
      </c>
      <c r="K279" s="11" t="s">
        <v>512</v>
      </c>
      <c r="L279" s="12">
        <v>6</v>
      </c>
      <c r="M279" s="12" t="s">
        <v>117</v>
      </c>
      <c r="N279" s="13" t="s">
        <v>513</v>
      </c>
      <c r="O279" s="12">
        <v>25</v>
      </c>
      <c r="P279" s="12" t="s">
        <v>117</v>
      </c>
      <c r="Q279" s="12" t="s">
        <v>37</v>
      </c>
      <c r="R279" s="12" t="s">
        <v>38</v>
      </c>
      <c r="S279" s="9" t="s">
        <v>514</v>
      </c>
      <c r="T279" s="3">
        <v>94</v>
      </c>
      <c r="U279" s="3">
        <v>128</v>
      </c>
      <c r="V279" s="3">
        <f t="shared" si="139"/>
        <v>34</v>
      </c>
      <c r="W279" s="3">
        <f t="shared" si="141"/>
        <v>128</v>
      </c>
      <c r="X279" s="36">
        <v>1.6635202323906557</v>
      </c>
      <c r="Y279" s="105">
        <v>-24.984743799999997</v>
      </c>
      <c r="AA279" s="106">
        <v>4.2454552977848892E-2</v>
      </c>
      <c r="AC279" s="106">
        <v>0.29679843314667187</v>
      </c>
      <c r="AE279" s="78">
        <f t="shared" si="133"/>
        <v>6.9909682785148997</v>
      </c>
      <c r="AF279" s="17">
        <v>6.82</v>
      </c>
      <c r="AG279" s="17">
        <f t="shared" si="143"/>
        <v>16.78682674836536</v>
      </c>
      <c r="AH279" s="17">
        <f t="shared" si="142"/>
        <v>162.68619378693893</v>
      </c>
    </row>
    <row r="280" spans="1:34" x14ac:dyDescent="0.2">
      <c r="A280" s="102" t="s">
        <v>525</v>
      </c>
      <c r="B280" s="9" t="s">
        <v>519</v>
      </c>
      <c r="C280" s="9" t="s">
        <v>514</v>
      </c>
      <c r="D280" s="3">
        <v>128</v>
      </c>
      <c r="E280" s="3">
        <v>153</v>
      </c>
      <c r="F280" s="10">
        <v>65</v>
      </c>
      <c r="G280" s="11">
        <v>-117.079122</v>
      </c>
      <c r="H280" s="11">
        <v>46.779254000000002</v>
      </c>
      <c r="I280" s="11">
        <v>493959.97460000002</v>
      </c>
      <c r="J280" s="11">
        <v>5180636.9220000003</v>
      </c>
      <c r="K280" s="11" t="s">
        <v>512</v>
      </c>
      <c r="L280" s="12">
        <v>6</v>
      </c>
      <c r="M280" s="12" t="s">
        <v>117</v>
      </c>
      <c r="N280" s="13" t="s">
        <v>513</v>
      </c>
      <c r="O280" s="12">
        <v>25</v>
      </c>
      <c r="P280" s="12" t="s">
        <v>117</v>
      </c>
      <c r="Q280" s="12" t="s">
        <v>37</v>
      </c>
      <c r="R280" s="12" t="s">
        <v>40</v>
      </c>
      <c r="S280" s="9" t="s">
        <v>514</v>
      </c>
      <c r="T280" s="3">
        <v>128</v>
      </c>
      <c r="U280" s="3">
        <v>153</v>
      </c>
      <c r="V280" s="3">
        <f t="shared" si="139"/>
        <v>25</v>
      </c>
      <c r="W280" s="3">
        <f t="shared" si="141"/>
        <v>153</v>
      </c>
      <c r="X280" s="36">
        <v>1.6656697668293716</v>
      </c>
      <c r="Y280" s="105">
        <v>-24.614852200000009</v>
      </c>
      <c r="AA280" s="106">
        <v>3.6552530944953206E-2</v>
      </c>
      <c r="AC280" s="106">
        <v>0.2443574519472678</v>
      </c>
      <c r="AE280" s="78">
        <f t="shared" si="133"/>
        <v>6.6851034834020471</v>
      </c>
      <c r="AF280" s="17">
        <v>6.64</v>
      </c>
      <c r="AG280" s="17">
        <f t="shared" si="143"/>
        <v>10.175470500200623</v>
      </c>
      <c r="AH280" s="17">
        <f t="shared" si="142"/>
        <v>172.86166428713955</v>
      </c>
    </row>
    <row r="282" spans="1:34" x14ac:dyDescent="0.2">
      <c r="A282" s="102" t="s">
        <v>540</v>
      </c>
      <c r="B282" s="9" t="s">
        <v>535</v>
      </c>
      <c r="C282" s="9" t="s">
        <v>528</v>
      </c>
      <c r="D282" s="3">
        <v>0</v>
      </c>
      <c r="E282" s="3">
        <v>10</v>
      </c>
      <c r="F282" s="10">
        <v>67</v>
      </c>
      <c r="G282" s="11">
        <v>-117.07828600000001</v>
      </c>
      <c r="H282" s="11">
        <v>46.779271000000001</v>
      </c>
      <c r="I282" s="11">
        <v>494023.79519999999</v>
      </c>
      <c r="J282" s="11">
        <v>5180638.7470000004</v>
      </c>
      <c r="K282" s="11" t="s">
        <v>512</v>
      </c>
      <c r="L282" s="12">
        <v>7</v>
      </c>
      <c r="M282" s="12" t="s">
        <v>117</v>
      </c>
      <c r="N282" s="13" t="s">
        <v>527</v>
      </c>
      <c r="O282" s="12">
        <v>27</v>
      </c>
      <c r="P282" s="12" t="s">
        <v>117</v>
      </c>
      <c r="Q282" s="33" t="s">
        <v>31</v>
      </c>
      <c r="R282" s="33" t="s">
        <v>31</v>
      </c>
      <c r="S282" s="9" t="s">
        <v>528</v>
      </c>
      <c r="T282" s="3">
        <v>0</v>
      </c>
      <c r="U282" s="3">
        <v>10</v>
      </c>
      <c r="V282" s="3">
        <f t="shared" ref="V282:V290" si="144">U282-T282</f>
        <v>10</v>
      </c>
      <c r="W282" s="3">
        <f>V282</f>
        <v>10</v>
      </c>
      <c r="X282" s="31">
        <v>1.1981050514317977</v>
      </c>
      <c r="Y282" s="81">
        <v>-26.558460499999995</v>
      </c>
      <c r="AA282" s="80">
        <v>0.18743076501233888</v>
      </c>
      <c r="AC282" s="80">
        <v>2.3848533040855497</v>
      </c>
      <c r="AE282" s="78">
        <f t="shared" si="133"/>
        <v>12.723915969337002</v>
      </c>
      <c r="AF282" s="17">
        <v>4.8600000000000003</v>
      </c>
      <c r="AG282" s="17">
        <f>X282*AC282*V282</f>
        <v>28.573047905487101</v>
      </c>
      <c r="AH282" s="17">
        <f>AG282</f>
        <v>28.573047905487101</v>
      </c>
    </row>
    <row r="283" spans="1:34" x14ac:dyDescent="0.2">
      <c r="A283" s="102" t="s">
        <v>540</v>
      </c>
      <c r="B283" s="9" t="s">
        <v>536</v>
      </c>
      <c r="C283" s="9" t="s">
        <v>528</v>
      </c>
      <c r="D283" s="3">
        <v>10</v>
      </c>
      <c r="E283" s="3">
        <v>20</v>
      </c>
      <c r="F283" s="10">
        <v>67</v>
      </c>
      <c r="G283" s="11">
        <v>-117.07828600000001</v>
      </c>
      <c r="H283" s="11">
        <v>46.779271000000001</v>
      </c>
      <c r="I283" s="11">
        <v>494023.79519999999</v>
      </c>
      <c r="J283" s="11">
        <v>5180638.7470000004</v>
      </c>
      <c r="K283" s="11" t="s">
        <v>512</v>
      </c>
      <c r="L283" s="12">
        <v>7</v>
      </c>
      <c r="M283" s="12" t="s">
        <v>117</v>
      </c>
      <c r="N283" s="13" t="s">
        <v>527</v>
      </c>
      <c r="O283" s="12">
        <v>27</v>
      </c>
      <c r="P283" s="12" t="s">
        <v>117</v>
      </c>
      <c r="Q283" s="33" t="s">
        <v>73</v>
      </c>
      <c r="R283" s="33" t="s">
        <v>73</v>
      </c>
      <c r="S283" s="9" t="s">
        <v>528</v>
      </c>
      <c r="T283" s="3">
        <v>10</v>
      </c>
      <c r="U283" s="3">
        <v>20</v>
      </c>
      <c r="V283" s="3">
        <f t="shared" si="144"/>
        <v>10</v>
      </c>
      <c r="W283" s="3">
        <f>W282+V283</f>
        <v>20</v>
      </c>
      <c r="X283" s="31">
        <v>1.3680152442789844</v>
      </c>
      <c r="Y283" s="78">
        <v>-25.874441399999995</v>
      </c>
      <c r="AA283" s="79">
        <v>0.15744565976262509</v>
      </c>
      <c r="AC283" s="79">
        <v>1.8937696067023506</v>
      </c>
      <c r="AE283" s="78">
        <f t="shared" si="133"/>
        <v>12.028083908807114</v>
      </c>
      <c r="AF283" s="17">
        <v>5.07</v>
      </c>
      <c r="AG283" s="17">
        <f t="shared" ref="AG283" si="145">X283*AC283*V283</f>
        <v>25.907056911210322</v>
      </c>
      <c r="AH283" s="17">
        <f>AH282+AG283</f>
        <v>54.48010481669742</v>
      </c>
    </row>
    <row r="284" spans="1:34" x14ac:dyDescent="0.2">
      <c r="A284" s="102" t="s">
        <v>540</v>
      </c>
      <c r="B284" s="9" t="s">
        <v>537</v>
      </c>
      <c r="C284" s="9" t="s">
        <v>528</v>
      </c>
      <c r="D284" s="3">
        <v>20</v>
      </c>
      <c r="E284" s="3">
        <v>30</v>
      </c>
      <c r="F284" s="10">
        <v>67</v>
      </c>
      <c r="G284" s="11">
        <v>-117.07828600000001</v>
      </c>
      <c r="H284" s="11">
        <v>46.779271000000001</v>
      </c>
      <c r="I284" s="11">
        <v>494023.79519999999</v>
      </c>
      <c r="J284" s="11">
        <v>5180638.7470000004</v>
      </c>
      <c r="K284" s="11" t="s">
        <v>512</v>
      </c>
      <c r="L284" s="12">
        <v>7</v>
      </c>
      <c r="M284" s="12" t="s">
        <v>117</v>
      </c>
      <c r="N284" s="13" t="s">
        <v>527</v>
      </c>
      <c r="O284" s="12">
        <v>27</v>
      </c>
      <c r="P284" s="12" t="s">
        <v>117</v>
      </c>
      <c r="Q284" s="33" t="s">
        <v>29</v>
      </c>
      <c r="R284" s="33" t="s">
        <v>29</v>
      </c>
      <c r="S284" s="9" t="s">
        <v>528</v>
      </c>
      <c r="T284" s="3">
        <v>20</v>
      </c>
      <c r="U284" s="3">
        <v>30</v>
      </c>
      <c r="V284" s="3">
        <f t="shared" si="144"/>
        <v>10</v>
      </c>
      <c r="W284" s="3">
        <f t="shared" ref="W284:W289" si="146">W283+V284</f>
        <v>30</v>
      </c>
      <c r="X284" s="31">
        <v>1.2766201457381301</v>
      </c>
      <c r="Y284" s="81">
        <v>-25.808110200000005</v>
      </c>
      <c r="AA284" s="80">
        <v>0.14187355540448673</v>
      </c>
      <c r="AC284" s="80">
        <v>1.7309898028552004</v>
      </c>
      <c r="AE284" s="78">
        <f t="shared" si="133"/>
        <v>12.200933415110974</v>
      </c>
      <c r="AF284" s="17">
        <v>5.88</v>
      </c>
      <c r="AG284" s="17">
        <f>X284*AC284*V284</f>
        <v>22.098164543922231</v>
      </c>
      <c r="AH284" s="17">
        <f t="shared" ref="AH284:AH290" si="147">AH283+AG284</f>
        <v>76.578269360619657</v>
      </c>
    </row>
    <row r="285" spans="1:34" x14ac:dyDescent="0.2">
      <c r="A285" s="102" t="s">
        <v>540</v>
      </c>
      <c r="B285" s="9" t="s">
        <v>539</v>
      </c>
      <c r="C285" s="9" t="s">
        <v>528</v>
      </c>
      <c r="D285" s="3">
        <v>30</v>
      </c>
      <c r="E285" s="3">
        <v>32</v>
      </c>
      <c r="F285" s="10">
        <v>67</v>
      </c>
      <c r="G285" s="11">
        <v>-117.07828600000001</v>
      </c>
      <c r="H285" s="11">
        <v>46.779271000000001</v>
      </c>
      <c r="I285" s="11">
        <v>494023.79519999999</v>
      </c>
      <c r="J285" s="11">
        <v>5180638.7470000004</v>
      </c>
      <c r="K285" s="11" t="s">
        <v>512</v>
      </c>
      <c r="L285" s="12">
        <v>7</v>
      </c>
      <c r="M285" s="12" t="s">
        <v>117</v>
      </c>
      <c r="N285" s="13" t="s">
        <v>527</v>
      </c>
      <c r="O285" s="12">
        <v>27</v>
      </c>
      <c r="P285" s="12" t="s">
        <v>117</v>
      </c>
      <c r="Q285" s="12" t="s">
        <v>29</v>
      </c>
      <c r="R285" s="12" t="s">
        <v>149</v>
      </c>
      <c r="S285" s="9" t="s">
        <v>528</v>
      </c>
      <c r="T285" s="3">
        <v>30</v>
      </c>
      <c r="U285" s="3">
        <v>32</v>
      </c>
      <c r="V285" s="3">
        <f t="shared" si="144"/>
        <v>2</v>
      </c>
      <c r="W285" s="3">
        <f t="shared" si="146"/>
        <v>32</v>
      </c>
      <c r="X285" s="36">
        <v>1.2027315644315839</v>
      </c>
      <c r="Y285" s="105">
        <v>-25.485063999999998</v>
      </c>
      <c r="AA285" s="106">
        <v>0.1379947940875709</v>
      </c>
      <c r="AC285" s="106">
        <v>1.5406498094264203</v>
      </c>
      <c r="AE285" s="78">
        <f t="shared" si="133"/>
        <v>11.164550225342056</v>
      </c>
      <c r="AF285" s="17">
        <v>6.44</v>
      </c>
      <c r="AG285" s="17">
        <f t="shared" ref="AG285:AG290" si="148">X285*AC285*V285</f>
        <v>3.7059763110653203</v>
      </c>
      <c r="AH285" s="17">
        <f t="shared" si="147"/>
        <v>80.284245671684971</v>
      </c>
    </row>
    <row r="286" spans="1:34" x14ac:dyDescent="0.2">
      <c r="A286" s="102" t="s">
        <v>540</v>
      </c>
      <c r="B286" s="9" t="s">
        <v>530</v>
      </c>
      <c r="C286" s="9" t="s">
        <v>528</v>
      </c>
      <c r="D286" s="3">
        <v>32</v>
      </c>
      <c r="E286" s="3">
        <v>59</v>
      </c>
      <c r="F286" s="10">
        <v>67</v>
      </c>
      <c r="G286" s="11">
        <v>-117.07828600000001</v>
      </c>
      <c r="H286" s="11">
        <v>46.779271000000001</v>
      </c>
      <c r="I286" s="11">
        <v>494023.79519999999</v>
      </c>
      <c r="J286" s="11">
        <v>5180638.7470000004</v>
      </c>
      <c r="K286" s="11" t="s">
        <v>512</v>
      </c>
      <c r="L286" s="12">
        <v>7</v>
      </c>
      <c r="M286" s="12" t="s">
        <v>117</v>
      </c>
      <c r="N286" s="13" t="s">
        <v>527</v>
      </c>
      <c r="O286" s="12">
        <v>27</v>
      </c>
      <c r="P286" s="12" t="s">
        <v>117</v>
      </c>
      <c r="Q286" s="12" t="s">
        <v>29</v>
      </c>
      <c r="R286" s="12" t="s">
        <v>151</v>
      </c>
      <c r="S286" s="9" t="s">
        <v>528</v>
      </c>
      <c r="T286" s="3">
        <v>32</v>
      </c>
      <c r="U286" s="3">
        <v>59</v>
      </c>
      <c r="V286" s="3">
        <f t="shared" si="144"/>
        <v>27</v>
      </c>
      <c r="W286" s="3">
        <f t="shared" si="146"/>
        <v>59</v>
      </c>
      <c r="X286" s="36">
        <v>1.1671823011180806</v>
      </c>
      <c r="Y286" s="105">
        <v>-25.084312000000001</v>
      </c>
      <c r="AA286" s="106">
        <v>9.4000754554274035E-2</v>
      </c>
      <c r="AC286" s="106">
        <v>0.95645898458553402</v>
      </c>
      <c r="AE286" s="78">
        <f t="shared" si="133"/>
        <v>10.175013904098982</v>
      </c>
      <c r="AF286" s="17">
        <v>6.22</v>
      </c>
      <c r="AG286" s="17">
        <f t="shared" si="148"/>
        <v>30.141773960947372</v>
      </c>
      <c r="AH286" s="17">
        <f t="shared" si="147"/>
        <v>110.42601963263235</v>
      </c>
    </row>
    <row r="287" spans="1:34" x14ac:dyDescent="0.2">
      <c r="A287" s="102" t="s">
        <v>540</v>
      </c>
      <c r="B287" s="9" t="s">
        <v>531</v>
      </c>
      <c r="C287" s="9" t="s">
        <v>528</v>
      </c>
      <c r="D287" s="3">
        <v>59</v>
      </c>
      <c r="E287" s="3">
        <v>85</v>
      </c>
      <c r="F287" s="10">
        <v>67</v>
      </c>
      <c r="G287" s="11">
        <v>-117.07828600000001</v>
      </c>
      <c r="H287" s="11">
        <v>46.779271000000001</v>
      </c>
      <c r="I287" s="11">
        <v>494023.79519999999</v>
      </c>
      <c r="J287" s="11">
        <v>5180638.7470000004</v>
      </c>
      <c r="K287" s="11" t="s">
        <v>512</v>
      </c>
      <c r="L287" s="12">
        <v>7</v>
      </c>
      <c r="M287" s="12" t="s">
        <v>117</v>
      </c>
      <c r="N287" s="13" t="s">
        <v>527</v>
      </c>
      <c r="O287" s="12">
        <v>27</v>
      </c>
      <c r="P287" s="12" t="s">
        <v>117</v>
      </c>
      <c r="Q287" s="12" t="s">
        <v>135</v>
      </c>
      <c r="R287" s="33" t="s">
        <v>501</v>
      </c>
      <c r="S287" s="9" t="s">
        <v>528</v>
      </c>
      <c r="T287" s="3">
        <v>59</v>
      </c>
      <c r="U287" s="3">
        <v>85</v>
      </c>
      <c r="V287" s="3">
        <f t="shared" si="144"/>
        <v>26</v>
      </c>
      <c r="W287" s="3">
        <f t="shared" si="146"/>
        <v>85</v>
      </c>
      <c r="X287" s="36">
        <v>1.4856214865233559</v>
      </c>
      <c r="Y287" s="105">
        <v>-25.157665000000001</v>
      </c>
      <c r="AA287" s="106">
        <v>4.8206702224011272E-2</v>
      </c>
      <c r="AC287" s="106">
        <v>0.45284827748146661</v>
      </c>
      <c r="AE287" s="78">
        <f t="shared" si="133"/>
        <v>9.3938862562539587</v>
      </c>
      <c r="AF287" s="17">
        <v>6.78</v>
      </c>
      <c r="AG287" s="17">
        <f t="shared" si="148"/>
        <v>17.491789410200496</v>
      </c>
      <c r="AH287" s="17">
        <f t="shared" si="147"/>
        <v>127.91780904283284</v>
      </c>
    </row>
    <row r="288" spans="1:34" x14ac:dyDescent="0.2">
      <c r="A288" s="102" t="s">
        <v>540</v>
      </c>
      <c r="B288" s="9" t="s">
        <v>532</v>
      </c>
      <c r="C288" s="9" t="s">
        <v>528</v>
      </c>
      <c r="D288" s="3">
        <v>85</v>
      </c>
      <c r="E288" s="3">
        <v>106</v>
      </c>
      <c r="F288" s="10">
        <v>67</v>
      </c>
      <c r="G288" s="11">
        <v>-117.07828600000001</v>
      </c>
      <c r="H288" s="11">
        <v>46.779271000000001</v>
      </c>
      <c r="I288" s="11">
        <v>494023.79519999999</v>
      </c>
      <c r="J288" s="11">
        <v>5180638.7470000004</v>
      </c>
      <c r="K288" s="11" t="s">
        <v>512</v>
      </c>
      <c r="L288" s="12">
        <v>7</v>
      </c>
      <c r="M288" s="12" t="s">
        <v>117</v>
      </c>
      <c r="N288" s="13" t="s">
        <v>527</v>
      </c>
      <c r="O288" s="12">
        <v>27</v>
      </c>
      <c r="P288" s="12" t="s">
        <v>117</v>
      </c>
      <c r="Q288" s="12" t="s">
        <v>135</v>
      </c>
      <c r="R288" s="33" t="s">
        <v>503</v>
      </c>
      <c r="S288" s="9" t="s">
        <v>528</v>
      </c>
      <c r="T288" s="3">
        <v>85</v>
      </c>
      <c r="U288" s="3">
        <v>106</v>
      </c>
      <c r="V288" s="3">
        <f t="shared" si="144"/>
        <v>21</v>
      </c>
      <c r="W288" s="3">
        <f t="shared" si="146"/>
        <v>106</v>
      </c>
      <c r="X288" s="36">
        <v>1.6228120090262899</v>
      </c>
      <c r="Y288" s="105">
        <v>-24.632909999999995</v>
      </c>
      <c r="AA288" s="106">
        <v>3.7421225382932161E-2</v>
      </c>
      <c r="AC288" s="106">
        <v>0.29390618161925602</v>
      </c>
      <c r="AE288" s="78">
        <f t="shared" si="133"/>
        <v>7.8539967254334426</v>
      </c>
      <c r="AF288" s="17">
        <v>6.87</v>
      </c>
      <c r="AG288" s="17">
        <f t="shared" si="148"/>
        <v>10.0160441022346</v>
      </c>
      <c r="AH288" s="17">
        <f t="shared" si="147"/>
        <v>137.93385314506745</v>
      </c>
    </row>
    <row r="289" spans="1:34" x14ac:dyDescent="0.2">
      <c r="A289" s="102" t="s">
        <v>540</v>
      </c>
      <c r="B289" s="9" t="s">
        <v>533</v>
      </c>
      <c r="C289" s="9" t="s">
        <v>528</v>
      </c>
      <c r="D289" s="3">
        <v>106</v>
      </c>
      <c r="E289" s="3">
        <v>126</v>
      </c>
      <c r="F289" s="10">
        <v>67</v>
      </c>
      <c r="G289" s="11">
        <v>-117.07828600000001</v>
      </c>
      <c r="H289" s="11">
        <v>46.779271000000001</v>
      </c>
      <c r="I289" s="11">
        <v>494023.79519999999</v>
      </c>
      <c r="J289" s="11">
        <v>5180638.7470000004</v>
      </c>
      <c r="K289" s="11" t="s">
        <v>512</v>
      </c>
      <c r="L289" s="12">
        <v>7</v>
      </c>
      <c r="M289" s="12" t="s">
        <v>117</v>
      </c>
      <c r="N289" s="13" t="s">
        <v>527</v>
      </c>
      <c r="O289" s="12">
        <v>27</v>
      </c>
      <c r="P289" s="12" t="s">
        <v>117</v>
      </c>
      <c r="Q289" s="12" t="s">
        <v>37</v>
      </c>
      <c r="R289" s="33" t="s">
        <v>38</v>
      </c>
      <c r="S289" s="9" t="s">
        <v>528</v>
      </c>
      <c r="T289" s="3">
        <v>106</v>
      </c>
      <c r="U289" s="3">
        <v>126</v>
      </c>
      <c r="V289" s="3">
        <f t="shared" si="144"/>
        <v>20</v>
      </c>
      <c r="W289" s="3">
        <f t="shared" si="146"/>
        <v>126</v>
      </c>
      <c r="X289" s="36">
        <v>1.6618635874177556</v>
      </c>
      <c r="Y289" s="105">
        <v>-24.08887</v>
      </c>
      <c r="AA289" s="106">
        <v>3.0805203225675735E-2</v>
      </c>
      <c r="AC289" s="106">
        <v>0.23181120071321476</v>
      </c>
      <c r="AE289" s="78">
        <f t="shared" si="133"/>
        <v>7.5250664316346123</v>
      </c>
      <c r="AF289" s="17">
        <v>7</v>
      </c>
      <c r="AG289" s="17">
        <f t="shared" si="148"/>
        <v>7.7047718724176093</v>
      </c>
      <c r="AH289" s="17">
        <f t="shared" si="147"/>
        <v>145.63862501748505</v>
      </c>
    </row>
    <row r="290" spans="1:34" x14ac:dyDescent="0.2">
      <c r="A290" s="102" t="s">
        <v>540</v>
      </c>
      <c r="B290" s="9" t="s">
        <v>534</v>
      </c>
      <c r="C290" s="9" t="s">
        <v>528</v>
      </c>
      <c r="D290" s="3">
        <v>126</v>
      </c>
      <c r="E290" s="3">
        <v>152</v>
      </c>
      <c r="F290" s="10">
        <v>67</v>
      </c>
      <c r="G290" s="11">
        <v>-117.07828600000001</v>
      </c>
      <c r="H290" s="11">
        <v>46.779271000000001</v>
      </c>
      <c r="I290" s="11">
        <v>494023.79519999999</v>
      </c>
      <c r="J290" s="11">
        <v>5180638.7470000004</v>
      </c>
      <c r="K290" s="11" t="s">
        <v>512</v>
      </c>
      <c r="L290" s="12">
        <v>7</v>
      </c>
      <c r="M290" s="12" t="s">
        <v>117</v>
      </c>
      <c r="N290" s="13" t="s">
        <v>527</v>
      </c>
      <c r="O290" s="12">
        <v>27</v>
      </c>
      <c r="P290" s="12" t="s">
        <v>117</v>
      </c>
      <c r="Q290" s="12" t="s">
        <v>37</v>
      </c>
      <c r="R290" s="12" t="s">
        <v>40</v>
      </c>
      <c r="S290" s="9" t="s">
        <v>528</v>
      </c>
      <c r="T290" s="3">
        <v>126</v>
      </c>
      <c r="U290" s="3">
        <v>152</v>
      </c>
      <c r="V290" s="3">
        <f t="shared" si="144"/>
        <v>26</v>
      </c>
      <c r="W290" s="3">
        <f>W289+V290</f>
        <v>152</v>
      </c>
      <c r="X290" s="36">
        <v>1.7329620411120827</v>
      </c>
      <c r="Y290" s="105">
        <v>-24.274614999999997</v>
      </c>
      <c r="AA290" s="106">
        <v>3.0179881517517364E-2</v>
      </c>
      <c r="AC290" s="106">
        <v>0.19285397622503828</v>
      </c>
      <c r="AE290" s="78">
        <f t="shared" si="133"/>
        <v>6.3901502102683763</v>
      </c>
      <c r="AF290" s="17">
        <v>7.1</v>
      </c>
      <c r="AG290" s="17">
        <f t="shared" si="148"/>
        <v>8.6894241271636083</v>
      </c>
      <c r="AH290" s="17">
        <f t="shared" si="147"/>
        <v>154.32804914464867</v>
      </c>
    </row>
    <row r="292" spans="1:34" x14ac:dyDescent="0.2">
      <c r="A292" s="102" t="s">
        <v>555</v>
      </c>
      <c r="B292" s="9" t="s">
        <v>551</v>
      </c>
      <c r="C292" s="9" t="s">
        <v>544</v>
      </c>
      <c r="D292" s="3">
        <v>0</v>
      </c>
      <c r="E292" s="3">
        <v>10</v>
      </c>
      <c r="F292" s="10">
        <v>69</v>
      </c>
      <c r="G292" s="11">
        <v>-117.087813</v>
      </c>
      <c r="H292" s="11">
        <v>46.779414000000003</v>
      </c>
      <c r="I292" s="11">
        <v>493296.53989999997</v>
      </c>
      <c r="J292" s="11">
        <v>5180655.4060000004</v>
      </c>
      <c r="K292" s="11" t="s">
        <v>512</v>
      </c>
      <c r="L292" s="12">
        <v>2</v>
      </c>
      <c r="M292" s="12" t="s">
        <v>29</v>
      </c>
      <c r="N292" s="13" t="s">
        <v>542</v>
      </c>
      <c r="O292" s="12">
        <v>4</v>
      </c>
      <c r="P292" s="12" t="s">
        <v>543</v>
      </c>
      <c r="Q292" s="33" t="s">
        <v>31</v>
      </c>
      <c r="R292" s="33" t="s">
        <v>31</v>
      </c>
      <c r="S292" s="9" t="s">
        <v>544</v>
      </c>
      <c r="T292" s="3">
        <v>0</v>
      </c>
      <c r="U292" s="3">
        <v>10</v>
      </c>
      <c r="V292" s="3">
        <f t="shared" ref="V292:V299" si="149">U292-T292</f>
        <v>10</v>
      </c>
      <c r="W292" s="3">
        <f>V292</f>
        <v>10</v>
      </c>
      <c r="X292" s="31">
        <v>1.2176897154048381</v>
      </c>
      <c r="Y292" s="81">
        <v>-26.628524000000006</v>
      </c>
      <c r="AA292" s="80">
        <v>0.16006575572447881</v>
      </c>
      <c r="AC292" s="80">
        <v>1.9745040339504731</v>
      </c>
      <c r="AE292" s="78">
        <f t="shared" si="133"/>
        <v>12.335580618187858</v>
      </c>
      <c r="AF292" s="17">
        <v>4.72</v>
      </c>
      <c r="AG292" s="17">
        <f>X292*AC292*V292</f>
        <v>24.043332551668563</v>
      </c>
      <c r="AH292" s="17">
        <f>AG292</f>
        <v>24.043332551668563</v>
      </c>
    </row>
    <row r="293" spans="1:34" x14ac:dyDescent="0.2">
      <c r="A293" s="102" t="s">
        <v>555</v>
      </c>
      <c r="B293" s="9" t="s">
        <v>552</v>
      </c>
      <c r="C293" s="9" t="s">
        <v>544</v>
      </c>
      <c r="D293" s="3">
        <v>10</v>
      </c>
      <c r="E293" s="3">
        <v>20</v>
      </c>
      <c r="F293" s="10">
        <v>69</v>
      </c>
      <c r="G293" s="11">
        <v>-117.087813</v>
      </c>
      <c r="H293" s="11">
        <v>46.779414000000003</v>
      </c>
      <c r="I293" s="11">
        <v>493296.53989999997</v>
      </c>
      <c r="J293" s="11">
        <v>5180655.4060000004</v>
      </c>
      <c r="K293" s="11" t="s">
        <v>512</v>
      </c>
      <c r="L293" s="12">
        <v>2</v>
      </c>
      <c r="M293" s="12" t="s">
        <v>29</v>
      </c>
      <c r="N293" s="13" t="s">
        <v>542</v>
      </c>
      <c r="O293" s="12">
        <v>4</v>
      </c>
      <c r="P293" s="12" t="s">
        <v>543</v>
      </c>
      <c r="Q293" s="33" t="s">
        <v>73</v>
      </c>
      <c r="R293" s="33" t="s">
        <v>73</v>
      </c>
      <c r="S293" s="9" t="s">
        <v>544</v>
      </c>
      <c r="T293" s="3">
        <v>10</v>
      </c>
      <c r="U293" s="3">
        <v>20</v>
      </c>
      <c r="V293" s="3">
        <f t="shared" si="149"/>
        <v>10</v>
      </c>
      <c r="W293" s="3">
        <f>W292+V293</f>
        <v>20</v>
      </c>
      <c r="X293" s="31">
        <v>1.3926284030559135</v>
      </c>
      <c r="Y293" s="78">
        <v>-25.772231400000003</v>
      </c>
      <c r="AA293" s="79">
        <v>0.12901074988031508</v>
      </c>
      <c r="AC293" s="79">
        <v>1.3477316446881664</v>
      </c>
      <c r="AE293" s="78">
        <f t="shared" si="133"/>
        <v>10.446661583925946</v>
      </c>
      <c r="AF293" s="17">
        <v>5.14</v>
      </c>
      <c r="AG293" s="17">
        <f t="shared" ref="AG293" si="150">X293*AC293*V293</f>
        <v>18.76889368090001</v>
      </c>
      <c r="AH293" s="17">
        <f>AH292+AG293</f>
        <v>42.812226232568577</v>
      </c>
    </row>
    <row r="294" spans="1:34" x14ac:dyDescent="0.2">
      <c r="A294" s="102" t="s">
        <v>555</v>
      </c>
      <c r="B294" s="9" t="s">
        <v>553</v>
      </c>
      <c r="C294" s="9" t="s">
        <v>544</v>
      </c>
      <c r="D294" s="3">
        <v>20</v>
      </c>
      <c r="E294" s="3">
        <v>30</v>
      </c>
      <c r="F294" s="10">
        <v>69</v>
      </c>
      <c r="G294" s="11">
        <v>-117.087813</v>
      </c>
      <c r="H294" s="11">
        <v>46.779414000000003</v>
      </c>
      <c r="I294" s="11">
        <v>493296.53989999997</v>
      </c>
      <c r="J294" s="11">
        <v>5180655.4060000004</v>
      </c>
      <c r="K294" s="11" t="s">
        <v>512</v>
      </c>
      <c r="L294" s="12">
        <v>2</v>
      </c>
      <c r="M294" s="12" t="s">
        <v>29</v>
      </c>
      <c r="N294" s="13" t="s">
        <v>542</v>
      </c>
      <c r="O294" s="12">
        <v>4</v>
      </c>
      <c r="P294" s="12" t="s">
        <v>543</v>
      </c>
      <c r="Q294" s="33" t="s">
        <v>29</v>
      </c>
      <c r="R294" s="33" t="s">
        <v>29</v>
      </c>
      <c r="S294" s="9" t="s">
        <v>544</v>
      </c>
      <c r="T294" s="3">
        <v>20</v>
      </c>
      <c r="U294" s="3">
        <v>30</v>
      </c>
      <c r="V294" s="3">
        <f t="shared" si="149"/>
        <v>10</v>
      </c>
      <c r="W294" s="3">
        <f t="shared" ref="W294:W299" si="151">W293+V294</f>
        <v>30</v>
      </c>
      <c r="X294" s="31">
        <v>1.4210349877375303</v>
      </c>
      <c r="Y294" s="81">
        <v>-25.6950082</v>
      </c>
      <c r="AA294" s="80">
        <v>0.11689872228485532</v>
      </c>
      <c r="AC294" s="80">
        <v>1.2796091694851561</v>
      </c>
      <c r="AE294" s="78">
        <f t="shared" si="133"/>
        <v>10.946305866090158</v>
      </c>
      <c r="AF294" s="17">
        <v>5.58</v>
      </c>
      <c r="AG294" s="17">
        <f>X294*AC294*V294</f>
        <v>18.183694004681705</v>
      </c>
      <c r="AH294" s="17">
        <f t="shared" ref="AH294:AH299" si="152">AH293+AG294</f>
        <v>60.995920237250282</v>
      </c>
    </row>
    <row r="295" spans="1:34" x14ac:dyDescent="0.2">
      <c r="A295" s="102" t="s">
        <v>555</v>
      </c>
      <c r="B295" s="9" t="s">
        <v>546</v>
      </c>
      <c r="C295" s="9" t="s">
        <v>544</v>
      </c>
      <c r="D295" s="3">
        <v>30</v>
      </c>
      <c r="E295" s="3">
        <v>48</v>
      </c>
      <c r="F295" s="10">
        <v>69</v>
      </c>
      <c r="G295" s="11">
        <v>-117.087813</v>
      </c>
      <c r="H295" s="11">
        <v>46.779414000000003</v>
      </c>
      <c r="I295" s="11">
        <v>493296.53989999997</v>
      </c>
      <c r="J295" s="11">
        <v>5180655.4060000004</v>
      </c>
      <c r="K295" s="11" t="s">
        <v>512</v>
      </c>
      <c r="L295" s="12">
        <v>2</v>
      </c>
      <c r="M295" s="12" t="s">
        <v>29</v>
      </c>
      <c r="N295" s="13" t="s">
        <v>542</v>
      </c>
      <c r="O295" s="12">
        <v>4</v>
      </c>
      <c r="P295" s="12" t="s">
        <v>543</v>
      </c>
      <c r="Q295" s="12" t="s">
        <v>29</v>
      </c>
      <c r="R295" s="12" t="s">
        <v>151</v>
      </c>
      <c r="S295" s="9" t="s">
        <v>544</v>
      </c>
      <c r="T295" s="3">
        <v>30</v>
      </c>
      <c r="U295" s="3">
        <v>48</v>
      </c>
      <c r="V295" s="3">
        <f t="shared" si="149"/>
        <v>18</v>
      </c>
      <c r="W295" s="3">
        <f t="shared" si="151"/>
        <v>48</v>
      </c>
      <c r="X295" s="65">
        <v>1.3347877453839818</v>
      </c>
      <c r="Y295" s="105">
        <v>-25.109612000000002</v>
      </c>
      <c r="AA295" s="106">
        <v>8.1756603967519798E-2</v>
      </c>
      <c r="AC295" s="106">
        <v>0.87564652071127569</v>
      </c>
      <c r="AE295" s="78">
        <f t="shared" si="133"/>
        <v>10.710407211375266</v>
      </c>
      <c r="AF295" s="17">
        <v>5.9</v>
      </c>
      <c r="AG295" s="17">
        <f t="shared" ref="AG295:AG299" si="153">X295*AC295*V295</f>
        <v>21.038440412403574</v>
      </c>
      <c r="AH295" s="17">
        <f t="shared" si="152"/>
        <v>82.034360649653848</v>
      </c>
    </row>
    <row r="296" spans="1:34" x14ac:dyDescent="0.2">
      <c r="A296" s="102" t="s">
        <v>555</v>
      </c>
      <c r="B296" s="9" t="s">
        <v>547</v>
      </c>
      <c r="C296" s="9" t="s">
        <v>544</v>
      </c>
      <c r="D296" s="3">
        <v>48</v>
      </c>
      <c r="E296" s="3">
        <v>76</v>
      </c>
      <c r="F296" s="10">
        <v>69</v>
      </c>
      <c r="G296" s="11">
        <v>-117.087813</v>
      </c>
      <c r="H296" s="11">
        <v>46.779414000000003</v>
      </c>
      <c r="I296" s="11">
        <v>493296.53989999997</v>
      </c>
      <c r="J296" s="11">
        <v>5180655.4060000004</v>
      </c>
      <c r="K296" s="11" t="s">
        <v>512</v>
      </c>
      <c r="L296" s="12">
        <v>2</v>
      </c>
      <c r="M296" s="12" t="s">
        <v>29</v>
      </c>
      <c r="N296" s="13" t="s">
        <v>542</v>
      </c>
      <c r="O296" s="12">
        <v>4</v>
      </c>
      <c r="P296" s="12" t="s">
        <v>543</v>
      </c>
      <c r="Q296" s="12" t="s">
        <v>135</v>
      </c>
      <c r="R296" s="12" t="s">
        <v>135</v>
      </c>
      <c r="S296" s="9" t="s">
        <v>544</v>
      </c>
      <c r="T296" s="3">
        <v>48</v>
      </c>
      <c r="U296" s="3">
        <v>76</v>
      </c>
      <c r="V296" s="3">
        <f t="shared" si="149"/>
        <v>28</v>
      </c>
      <c r="W296" s="3">
        <f t="shared" si="151"/>
        <v>76</v>
      </c>
      <c r="X296" s="65">
        <v>1.4160526856345865</v>
      </c>
      <c r="Y296" s="81">
        <v>-24.042586400000001</v>
      </c>
      <c r="AA296" s="80">
        <v>6.4617752925995517E-2</v>
      </c>
      <c r="AC296" s="80">
        <v>0.5790163674642882</v>
      </c>
      <c r="AE296" s="78">
        <f t="shared" si="133"/>
        <v>8.9606391625443198</v>
      </c>
      <c r="AF296" s="17">
        <v>6.14</v>
      </c>
      <c r="AG296" s="17">
        <f t="shared" si="153"/>
        <v>22.957695100877263</v>
      </c>
      <c r="AH296" s="17">
        <f t="shared" si="152"/>
        <v>104.99205575053111</v>
      </c>
    </row>
    <row r="297" spans="1:34" x14ac:dyDescent="0.2">
      <c r="A297" s="102" t="s">
        <v>555</v>
      </c>
      <c r="B297" s="9" t="s">
        <v>548</v>
      </c>
      <c r="C297" s="9" t="s">
        <v>544</v>
      </c>
      <c r="D297" s="3">
        <v>76</v>
      </c>
      <c r="E297" s="3">
        <v>98</v>
      </c>
      <c r="F297" s="10">
        <v>69</v>
      </c>
      <c r="G297" s="11">
        <v>-117.087813</v>
      </c>
      <c r="H297" s="11">
        <v>46.779414000000003</v>
      </c>
      <c r="I297" s="11">
        <v>493296.53989999997</v>
      </c>
      <c r="J297" s="11">
        <v>5180655.4060000004</v>
      </c>
      <c r="K297" s="11" t="s">
        <v>512</v>
      </c>
      <c r="L297" s="12">
        <v>2</v>
      </c>
      <c r="M297" s="12" t="s">
        <v>29</v>
      </c>
      <c r="N297" s="13" t="s">
        <v>542</v>
      </c>
      <c r="O297" s="12">
        <v>4</v>
      </c>
      <c r="P297" s="12" t="s">
        <v>543</v>
      </c>
      <c r="Q297" s="12" t="s">
        <v>165</v>
      </c>
      <c r="R297" s="33" t="s">
        <v>165</v>
      </c>
      <c r="S297" s="9" t="s">
        <v>544</v>
      </c>
      <c r="T297" s="3">
        <v>76</v>
      </c>
      <c r="U297" s="3">
        <v>98</v>
      </c>
      <c r="V297" s="3">
        <f t="shared" si="149"/>
        <v>22</v>
      </c>
      <c r="W297" s="3">
        <f t="shared" si="151"/>
        <v>98</v>
      </c>
      <c r="X297" s="65">
        <v>1.5406831493910038</v>
      </c>
      <c r="Y297" s="105">
        <v>-24.367994999999993</v>
      </c>
      <c r="AA297" s="106">
        <v>3.7352709100473433E-2</v>
      </c>
      <c r="AC297" s="106">
        <v>0.31028721725407682</v>
      </c>
      <c r="AE297" s="78">
        <f t="shared" si="133"/>
        <v>8.3069534908284339</v>
      </c>
      <c r="AF297" s="17">
        <v>6.23</v>
      </c>
      <c r="AG297" s="17">
        <f t="shared" si="153"/>
        <v>10.517194316085197</v>
      </c>
      <c r="AH297" s="17">
        <f t="shared" si="152"/>
        <v>115.5092500666163</v>
      </c>
    </row>
    <row r="298" spans="1:34" x14ac:dyDescent="0.2">
      <c r="A298" s="102" t="s">
        <v>555</v>
      </c>
      <c r="B298" s="9" t="s">
        <v>549</v>
      </c>
      <c r="C298" s="9" t="s">
        <v>544</v>
      </c>
      <c r="D298" s="3">
        <v>98</v>
      </c>
      <c r="E298" s="3">
        <v>133</v>
      </c>
      <c r="F298" s="10">
        <v>69</v>
      </c>
      <c r="G298" s="11">
        <v>-117.087813</v>
      </c>
      <c r="H298" s="11">
        <v>46.779414000000003</v>
      </c>
      <c r="I298" s="11">
        <v>493296.53989999997</v>
      </c>
      <c r="J298" s="11">
        <v>5180655.4060000004</v>
      </c>
      <c r="K298" s="11" t="s">
        <v>512</v>
      </c>
      <c r="L298" s="12">
        <v>2</v>
      </c>
      <c r="M298" s="12" t="s">
        <v>29</v>
      </c>
      <c r="N298" s="13" t="s">
        <v>542</v>
      </c>
      <c r="O298" s="12">
        <v>4</v>
      </c>
      <c r="P298" s="12" t="s">
        <v>543</v>
      </c>
      <c r="Q298" s="12" t="s">
        <v>37</v>
      </c>
      <c r="R298" s="33" t="s">
        <v>38</v>
      </c>
      <c r="S298" s="9" t="s">
        <v>544</v>
      </c>
      <c r="T298" s="3">
        <v>98</v>
      </c>
      <c r="U298" s="3">
        <v>133</v>
      </c>
      <c r="V298" s="3">
        <f t="shared" si="149"/>
        <v>35</v>
      </c>
      <c r="W298" s="3">
        <f t="shared" si="151"/>
        <v>133</v>
      </c>
      <c r="X298" s="65">
        <v>1.6583731916233855</v>
      </c>
      <c r="Y298" s="105">
        <v>-24.141649999999998</v>
      </c>
      <c r="AA298" s="106">
        <v>3.2820327757493419E-2</v>
      </c>
      <c r="AC298" s="106">
        <v>0.2074719792816507</v>
      </c>
      <c r="AE298" s="78">
        <f t="shared" si="133"/>
        <v>6.3214475130974721</v>
      </c>
      <c r="AF298" s="17">
        <v>6.87</v>
      </c>
      <c r="AG298" s="17">
        <f t="shared" si="153"/>
        <v>12.04230889588062</v>
      </c>
      <c r="AH298" s="17">
        <f t="shared" si="152"/>
        <v>127.55155896249693</v>
      </c>
    </row>
    <row r="299" spans="1:34" x14ac:dyDescent="0.2">
      <c r="A299" s="102" t="s">
        <v>555</v>
      </c>
      <c r="B299" s="9" t="s">
        <v>550</v>
      </c>
      <c r="C299" s="9" t="s">
        <v>544</v>
      </c>
      <c r="D299" s="3">
        <v>133</v>
      </c>
      <c r="E299" s="3">
        <v>151</v>
      </c>
      <c r="F299" s="10">
        <v>69</v>
      </c>
      <c r="G299" s="11">
        <v>-117.087813</v>
      </c>
      <c r="H299" s="11">
        <v>46.779414000000003</v>
      </c>
      <c r="I299" s="11">
        <v>493296.53989999997</v>
      </c>
      <c r="J299" s="11">
        <v>5180655.4060000004</v>
      </c>
      <c r="K299" s="11" t="s">
        <v>512</v>
      </c>
      <c r="L299" s="12">
        <v>2</v>
      </c>
      <c r="M299" s="12" t="s">
        <v>29</v>
      </c>
      <c r="N299" s="13" t="s">
        <v>542</v>
      </c>
      <c r="O299" s="12">
        <v>4</v>
      </c>
      <c r="P299" s="12" t="s">
        <v>543</v>
      </c>
      <c r="Q299" s="12" t="s">
        <v>37</v>
      </c>
      <c r="R299" s="33" t="s">
        <v>40</v>
      </c>
      <c r="S299" s="9" t="s">
        <v>544</v>
      </c>
      <c r="T299" s="3">
        <v>133</v>
      </c>
      <c r="U299" s="3">
        <v>151</v>
      </c>
      <c r="V299" s="3">
        <f t="shared" si="149"/>
        <v>18</v>
      </c>
      <c r="W299" s="3">
        <f t="shared" si="151"/>
        <v>151</v>
      </c>
      <c r="X299" s="65">
        <v>1.6299566133664765</v>
      </c>
      <c r="Y299" s="105">
        <v>-23.856434999999998</v>
      </c>
      <c r="AA299" s="106">
        <v>3.2252892451866494E-2</v>
      </c>
      <c r="AC299" s="106">
        <v>0.17708423086318315</v>
      </c>
      <c r="AE299" s="78">
        <f t="shared" si="133"/>
        <v>5.4904914691747333</v>
      </c>
      <c r="AF299" s="17">
        <v>7.1</v>
      </c>
      <c r="AG299" s="17">
        <f t="shared" si="153"/>
        <v>5.1955130379305032</v>
      </c>
      <c r="AH299" s="17">
        <f t="shared" si="152"/>
        <v>132.74707200042744</v>
      </c>
    </row>
    <row r="300" spans="1:34" x14ac:dyDescent="0.2">
      <c r="V300" s="3"/>
      <c r="W300" s="3"/>
      <c r="AG300" s="17"/>
      <c r="AH300" s="17"/>
    </row>
    <row r="301" spans="1:34" x14ac:dyDescent="0.2">
      <c r="A301" s="102" t="s">
        <v>571</v>
      </c>
      <c r="B301" s="9" t="s">
        <v>565</v>
      </c>
      <c r="C301" s="9" t="s">
        <v>558</v>
      </c>
      <c r="D301" s="3">
        <v>0</v>
      </c>
      <c r="E301" s="3">
        <v>10</v>
      </c>
      <c r="F301" s="10">
        <v>71</v>
      </c>
      <c r="G301" s="11">
        <v>-117.086977</v>
      </c>
      <c r="H301" s="11">
        <v>46.779564000000001</v>
      </c>
      <c r="I301" s="11">
        <v>493360.37680000003</v>
      </c>
      <c r="J301" s="11">
        <v>5180672.0029999996</v>
      </c>
      <c r="K301" s="11" t="s">
        <v>175</v>
      </c>
      <c r="L301" s="12">
        <v>3</v>
      </c>
      <c r="M301" s="12" t="s">
        <v>29</v>
      </c>
      <c r="N301" s="13" t="s">
        <v>557</v>
      </c>
      <c r="O301" s="12">
        <v>6</v>
      </c>
      <c r="P301" s="12" t="s">
        <v>543</v>
      </c>
      <c r="Q301" s="33" t="s">
        <v>31</v>
      </c>
      <c r="R301" s="33" t="s">
        <v>31</v>
      </c>
      <c r="S301" s="9" t="s">
        <v>558</v>
      </c>
      <c r="T301" s="3">
        <v>0</v>
      </c>
      <c r="U301" s="3">
        <v>10</v>
      </c>
      <c r="V301" s="3">
        <f t="shared" ref="V301:V307" si="154">U301-T301</f>
        <v>10</v>
      </c>
      <c r="W301" s="3">
        <f>V301</f>
        <v>10</v>
      </c>
      <c r="X301" s="31">
        <v>1.1674047673659509</v>
      </c>
      <c r="Y301" s="81">
        <v>-26.423754500000001</v>
      </c>
      <c r="AA301" s="80">
        <v>0.14969127784993505</v>
      </c>
      <c r="AC301" s="80">
        <v>1.7196163452892397</v>
      </c>
      <c r="AE301" s="78">
        <f t="shared" si="133"/>
        <v>11.48775245951971</v>
      </c>
      <c r="AF301" s="17">
        <v>4.66</v>
      </c>
      <c r="AG301" s="17">
        <f>X301*AC301*V301</f>
        <v>20.074883195310711</v>
      </c>
      <c r="AH301" s="17">
        <f>AG301</f>
        <v>20.074883195310711</v>
      </c>
    </row>
    <row r="302" spans="1:34" x14ac:dyDescent="0.2">
      <c r="A302" s="102" t="s">
        <v>571</v>
      </c>
      <c r="B302" s="9" t="s">
        <v>566</v>
      </c>
      <c r="C302" s="9" t="s">
        <v>558</v>
      </c>
      <c r="D302" s="3">
        <v>10</v>
      </c>
      <c r="E302" s="3">
        <v>20</v>
      </c>
      <c r="F302" s="10">
        <v>71</v>
      </c>
      <c r="G302" s="11">
        <v>-117.086977</v>
      </c>
      <c r="H302" s="11">
        <v>46.779564000000001</v>
      </c>
      <c r="I302" s="11">
        <v>493360.37680000003</v>
      </c>
      <c r="J302" s="11">
        <v>5180672.0029999996</v>
      </c>
      <c r="K302" s="11" t="s">
        <v>175</v>
      </c>
      <c r="L302" s="12">
        <v>3</v>
      </c>
      <c r="M302" s="12" t="s">
        <v>29</v>
      </c>
      <c r="N302" s="13" t="s">
        <v>557</v>
      </c>
      <c r="O302" s="12">
        <v>6</v>
      </c>
      <c r="P302" s="12" t="s">
        <v>543</v>
      </c>
      <c r="Q302" s="33" t="s">
        <v>73</v>
      </c>
      <c r="R302" s="33" t="s">
        <v>73</v>
      </c>
      <c r="S302" s="9" t="s">
        <v>558</v>
      </c>
      <c r="T302" s="3">
        <v>10</v>
      </c>
      <c r="U302" s="3">
        <v>20</v>
      </c>
      <c r="V302" s="3">
        <f t="shared" si="154"/>
        <v>10</v>
      </c>
      <c r="W302" s="3">
        <f t="shared" ref="W302:W307" si="155">W301+V302</f>
        <v>20</v>
      </c>
      <c r="X302" s="31">
        <v>1.3985390899306598</v>
      </c>
      <c r="Y302" s="78">
        <v>-25.816181700000001</v>
      </c>
      <c r="AA302" s="79">
        <v>0.15832130057653351</v>
      </c>
      <c r="AC302" s="79">
        <v>1.9093803563081078</v>
      </c>
      <c r="AE302" s="78">
        <f t="shared" si="133"/>
        <v>12.060160883943102</v>
      </c>
      <c r="AF302" s="17">
        <v>4.72</v>
      </c>
      <c r="AG302" s="17">
        <f t="shared" ref="AG302" si="156">X302*AC302*V302</f>
        <v>26.7034306584262</v>
      </c>
      <c r="AH302" s="17">
        <f>AH301+AG302</f>
        <v>46.778313853736911</v>
      </c>
    </row>
    <row r="303" spans="1:34" x14ac:dyDescent="0.2">
      <c r="A303" s="102" t="s">
        <v>571</v>
      </c>
      <c r="B303" s="9" t="s">
        <v>567</v>
      </c>
      <c r="C303" s="9" t="s">
        <v>558</v>
      </c>
      <c r="D303" s="3">
        <v>20</v>
      </c>
      <c r="E303" s="3">
        <v>30</v>
      </c>
      <c r="F303" s="10">
        <v>71</v>
      </c>
      <c r="G303" s="11">
        <v>-117.086977</v>
      </c>
      <c r="H303" s="11">
        <v>46.779564000000001</v>
      </c>
      <c r="I303" s="11">
        <v>493360.37680000003</v>
      </c>
      <c r="J303" s="11">
        <v>5180672.0029999996</v>
      </c>
      <c r="K303" s="11" t="s">
        <v>175</v>
      </c>
      <c r="L303" s="12">
        <v>3</v>
      </c>
      <c r="M303" s="12" t="s">
        <v>29</v>
      </c>
      <c r="N303" s="13" t="s">
        <v>557</v>
      </c>
      <c r="O303" s="12">
        <v>6</v>
      </c>
      <c r="P303" s="12" t="s">
        <v>543</v>
      </c>
      <c r="Q303" s="33" t="s">
        <v>568</v>
      </c>
      <c r="R303" s="33" t="s">
        <v>568</v>
      </c>
      <c r="S303" s="9" t="s">
        <v>558</v>
      </c>
      <c r="T303" s="3">
        <v>20</v>
      </c>
      <c r="U303" s="3">
        <v>30</v>
      </c>
      <c r="V303" s="3">
        <f t="shared" si="154"/>
        <v>10</v>
      </c>
      <c r="W303" s="3">
        <f t="shared" si="155"/>
        <v>30</v>
      </c>
      <c r="X303" s="31">
        <v>1.3784251107151049</v>
      </c>
      <c r="Y303" s="81">
        <v>-25.203395199999996</v>
      </c>
      <c r="AA303" s="80">
        <v>7.9343724364232968E-2</v>
      </c>
      <c r="AC303" s="80">
        <v>0.72673977807521262</v>
      </c>
      <c r="AE303" s="78">
        <f t="shared" si="133"/>
        <v>9.1593857472465299</v>
      </c>
      <c r="AF303" s="17">
        <v>5.59</v>
      </c>
      <c r="AG303" s="17">
        <f>X303*AC303*V303</f>
        <v>10.017563590543956</v>
      </c>
      <c r="AH303" s="17">
        <f t="shared" ref="AH303:AH307" si="157">AH302+AG303</f>
        <v>56.795877444280869</v>
      </c>
    </row>
    <row r="304" spans="1:34" x14ac:dyDescent="0.2">
      <c r="A304" s="102" t="s">
        <v>571</v>
      </c>
      <c r="B304" s="9" t="s">
        <v>570</v>
      </c>
      <c r="C304" s="9" t="s">
        <v>558</v>
      </c>
      <c r="D304" s="3">
        <v>30</v>
      </c>
      <c r="E304" s="3">
        <v>73</v>
      </c>
      <c r="F304" s="10">
        <v>71</v>
      </c>
      <c r="G304" s="11">
        <v>-117.086977</v>
      </c>
      <c r="H304" s="11">
        <v>46.779564000000001</v>
      </c>
      <c r="I304" s="11">
        <v>493360.37680000003</v>
      </c>
      <c r="J304" s="11">
        <v>5180672.0029999996</v>
      </c>
      <c r="K304" s="11" t="s">
        <v>175</v>
      </c>
      <c r="L304" s="12">
        <v>3</v>
      </c>
      <c r="M304" s="12" t="s">
        <v>29</v>
      </c>
      <c r="N304" s="13" t="s">
        <v>557</v>
      </c>
      <c r="O304" s="12">
        <v>6</v>
      </c>
      <c r="P304" s="12" t="s">
        <v>543</v>
      </c>
      <c r="Q304" s="12" t="s">
        <v>66</v>
      </c>
      <c r="R304" s="12" t="s">
        <v>67</v>
      </c>
      <c r="S304" s="9" t="s">
        <v>558</v>
      </c>
      <c r="T304" s="3">
        <v>30</v>
      </c>
      <c r="U304" s="3">
        <v>73</v>
      </c>
      <c r="V304" s="3">
        <f t="shared" si="154"/>
        <v>43</v>
      </c>
      <c r="W304" s="3">
        <f t="shared" si="155"/>
        <v>73</v>
      </c>
      <c r="X304" s="65">
        <v>1.3998123853190869</v>
      </c>
      <c r="Y304" s="105">
        <v>-21.053004999999999</v>
      </c>
      <c r="Z304" s="50">
        <v>-24.583244000000001</v>
      </c>
      <c r="AA304" s="106">
        <v>4.3705051161279845E-2</v>
      </c>
      <c r="AB304" s="51">
        <v>4.6215958461375432E-2</v>
      </c>
      <c r="AC304" s="106">
        <v>0.52606594120513239</v>
      </c>
      <c r="AD304" s="51">
        <v>0.38541838861220001</v>
      </c>
      <c r="AE304" s="78">
        <f t="shared" si="133"/>
        <v>12.036730932171897</v>
      </c>
      <c r="AF304" s="17">
        <v>6.62</v>
      </c>
      <c r="AG304" s="17">
        <f>X304*AD304*V304</f>
        <v>23.199077658090545</v>
      </c>
      <c r="AH304" s="17">
        <f t="shared" si="157"/>
        <v>79.994955102371421</v>
      </c>
    </row>
    <row r="305" spans="1:34" x14ac:dyDescent="0.2">
      <c r="A305" s="102" t="s">
        <v>571</v>
      </c>
      <c r="B305" s="9" t="s">
        <v>561</v>
      </c>
      <c r="C305" s="9" t="s">
        <v>558</v>
      </c>
      <c r="D305" s="3">
        <v>73</v>
      </c>
      <c r="E305" s="3">
        <v>94</v>
      </c>
      <c r="F305" s="10">
        <v>71</v>
      </c>
      <c r="G305" s="11">
        <v>-117.086977</v>
      </c>
      <c r="H305" s="11">
        <v>46.779564000000001</v>
      </c>
      <c r="I305" s="11">
        <v>493360.37680000003</v>
      </c>
      <c r="J305" s="11">
        <v>5180672.0029999996</v>
      </c>
      <c r="K305" s="11" t="s">
        <v>175</v>
      </c>
      <c r="L305" s="12">
        <v>3</v>
      </c>
      <c r="M305" s="12" t="s">
        <v>29</v>
      </c>
      <c r="N305" s="13" t="s">
        <v>557</v>
      </c>
      <c r="O305" s="12">
        <v>6</v>
      </c>
      <c r="P305" s="12" t="s">
        <v>543</v>
      </c>
      <c r="Q305" s="12" t="s">
        <v>66</v>
      </c>
      <c r="R305" s="12" t="s">
        <v>69</v>
      </c>
      <c r="S305" s="9" t="s">
        <v>558</v>
      </c>
      <c r="T305" s="3">
        <v>73</v>
      </c>
      <c r="U305" s="3">
        <v>94</v>
      </c>
      <c r="V305" s="3">
        <f t="shared" si="154"/>
        <v>21</v>
      </c>
      <c r="W305" s="3">
        <f t="shared" si="155"/>
        <v>94</v>
      </c>
      <c r="X305" s="65">
        <v>1.3040876568448643</v>
      </c>
      <c r="Y305" s="105">
        <v>-16.89049</v>
      </c>
      <c r="Z305" s="50">
        <v>-23.829793300000006</v>
      </c>
      <c r="AA305" s="106">
        <v>2.9559976479811834E-2</v>
      </c>
      <c r="AB305" s="51">
        <v>2.7034300886873905E-2</v>
      </c>
      <c r="AC305" s="106">
        <v>0.41341885535084277</v>
      </c>
      <c r="AD305" s="51">
        <v>0.20694760038292723</v>
      </c>
      <c r="AE305" s="78">
        <f t="shared" si="133"/>
        <v>13.985764015515699</v>
      </c>
      <c r="AF305" s="17">
        <v>7.45</v>
      </c>
      <c r="AG305" s="17">
        <f t="shared" ref="AG305:AG307" si="158">X305*AD305*V305</f>
        <v>5.667434036733817</v>
      </c>
      <c r="AH305" s="17">
        <f t="shared" si="157"/>
        <v>85.662389139105244</v>
      </c>
    </row>
    <row r="306" spans="1:34" x14ac:dyDescent="0.2">
      <c r="A306" s="102" t="s">
        <v>571</v>
      </c>
      <c r="B306" s="9" t="s">
        <v>562</v>
      </c>
      <c r="C306" s="9" t="s">
        <v>558</v>
      </c>
      <c r="D306" s="3">
        <v>94</v>
      </c>
      <c r="E306" s="3">
        <v>127</v>
      </c>
      <c r="F306" s="10">
        <v>71</v>
      </c>
      <c r="G306" s="11">
        <v>-117.086977</v>
      </c>
      <c r="H306" s="11">
        <v>46.779564000000001</v>
      </c>
      <c r="I306" s="11">
        <v>493360.37680000003</v>
      </c>
      <c r="J306" s="11">
        <v>5180672.0029999996</v>
      </c>
      <c r="K306" s="11" t="s">
        <v>175</v>
      </c>
      <c r="L306" s="12">
        <v>3</v>
      </c>
      <c r="M306" s="12" t="s">
        <v>29</v>
      </c>
      <c r="N306" s="13" t="s">
        <v>557</v>
      </c>
      <c r="O306" s="12">
        <v>6</v>
      </c>
      <c r="P306" s="12" t="s">
        <v>543</v>
      </c>
      <c r="Q306" s="12" t="s">
        <v>234</v>
      </c>
      <c r="R306" s="12" t="s">
        <v>563</v>
      </c>
      <c r="S306" s="9" t="s">
        <v>558</v>
      </c>
      <c r="T306" s="3">
        <v>94</v>
      </c>
      <c r="U306" s="3">
        <v>127</v>
      </c>
      <c r="V306" s="3">
        <f t="shared" si="154"/>
        <v>33</v>
      </c>
      <c r="W306" s="3">
        <f t="shared" si="155"/>
        <v>127</v>
      </c>
      <c r="X306" s="65">
        <v>1.2692503095079242</v>
      </c>
      <c r="Y306" s="81">
        <v>-15.964162199999997</v>
      </c>
      <c r="Z306" s="50">
        <v>-23.212025400000002</v>
      </c>
      <c r="AA306" s="80">
        <v>2.1752361380073505E-2</v>
      </c>
      <c r="AB306" s="51">
        <v>2.1493093388633089E-2</v>
      </c>
      <c r="AC306" s="80">
        <v>0.30263091333043513</v>
      </c>
      <c r="AD306" s="51">
        <v>0.15112895856033179</v>
      </c>
      <c r="AE306" s="78">
        <f t="shared" si="133"/>
        <v>13.912554505813956</v>
      </c>
      <c r="AF306" s="17">
        <v>7.83</v>
      </c>
      <c r="AG306" s="17">
        <f t="shared" si="158"/>
        <v>6.330075755134275</v>
      </c>
      <c r="AH306" s="17">
        <f t="shared" si="157"/>
        <v>91.992464894239518</v>
      </c>
    </row>
    <row r="307" spans="1:34" x14ac:dyDescent="0.2">
      <c r="A307" s="102" t="s">
        <v>571</v>
      </c>
      <c r="B307" s="9" t="s">
        <v>564</v>
      </c>
      <c r="C307" s="9" t="s">
        <v>558</v>
      </c>
      <c r="D307" s="3">
        <v>127</v>
      </c>
      <c r="E307" s="3">
        <v>153</v>
      </c>
      <c r="F307" s="10">
        <v>71</v>
      </c>
      <c r="G307" s="11">
        <v>-117.086977</v>
      </c>
      <c r="H307" s="11">
        <v>46.779564000000001</v>
      </c>
      <c r="I307" s="11">
        <v>493360.37680000003</v>
      </c>
      <c r="J307" s="11">
        <v>5180672.0029999996</v>
      </c>
      <c r="K307" s="11" t="s">
        <v>175</v>
      </c>
      <c r="L307" s="12">
        <v>3</v>
      </c>
      <c r="M307" s="12" t="s">
        <v>29</v>
      </c>
      <c r="N307" s="13" t="s">
        <v>557</v>
      </c>
      <c r="O307" s="12">
        <v>6</v>
      </c>
      <c r="P307" s="12" t="s">
        <v>543</v>
      </c>
      <c r="Q307" s="12" t="s">
        <v>234</v>
      </c>
      <c r="R307" s="12" t="s">
        <v>276</v>
      </c>
      <c r="S307" s="9" t="s">
        <v>558</v>
      </c>
      <c r="T307" s="3">
        <v>127</v>
      </c>
      <c r="U307" s="3">
        <v>153</v>
      </c>
      <c r="V307" s="3">
        <f t="shared" si="154"/>
        <v>26</v>
      </c>
      <c r="W307" s="3">
        <f t="shared" si="155"/>
        <v>153</v>
      </c>
      <c r="X307" s="65">
        <v>1.2689653641345502</v>
      </c>
      <c r="Y307" s="105">
        <v>-10.772070000000001</v>
      </c>
      <c r="Z307" s="50">
        <v>-23.105123799999994</v>
      </c>
      <c r="AA307" s="106">
        <v>2.0970311111111112E-2</v>
      </c>
      <c r="AB307" s="51">
        <v>2.3777894794182266E-2</v>
      </c>
      <c r="AC307" s="106">
        <v>1.0417496888888889</v>
      </c>
      <c r="AD307" s="51">
        <v>0.15538249232836418</v>
      </c>
      <c r="AE307" s="78">
        <f t="shared" si="133"/>
        <v>49.677359738211905</v>
      </c>
      <c r="AF307" s="17">
        <v>7.92</v>
      </c>
      <c r="AG307" s="17">
        <f t="shared" si="158"/>
        <v>5.1265500248975115</v>
      </c>
      <c r="AH307" s="17">
        <f t="shared" si="157"/>
        <v>97.11901491913703</v>
      </c>
    </row>
    <row r="308" spans="1:34" x14ac:dyDescent="0.2">
      <c r="V308" s="3"/>
      <c r="W308" s="3"/>
      <c r="AG308" s="17"/>
      <c r="AH308" s="17"/>
    </row>
    <row r="309" spans="1:34" x14ac:dyDescent="0.2">
      <c r="A309" s="102" t="s">
        <v>585</v>
      </c>
      <c r="B309" s="9" t="s">
        <v>572</v>
      </c>
      <c r="C309" s="9" t="s">
        <v>574</v>
      </c>
      <c r="D309" s="3">
        <v>0</v>
      </c>
      <c r="E309" s="3">
        <v>10</v>
      </c>
      <c r="F309" s="10">
        <v>73</v>
      </c>
      <c r="G309" s="11">
        <v>-117.086141</v>
      </c>
      <c r="H309" s="11">
        <v>46.779618999999997</v>
      </c>
      <c r="I309" s="11">
        <v>493424.20179999998</v>
      </c>
      <c r="J309" s="11">
        <v>5180678.0449999999</v>
      </c>
      <c r="K309" s="11" t="s">
        <v>175</v>
      </c>
      <c r="L309" s="12">
        <v>4</v>
      </c>
      <c r="M309" s="12" t="s">
        <v>29</v>
      </c>
      <c r="N309" s="13" t="s">
        <v>573</v>
      </c>
      <c r="O309" s="12">
        <v>8</v>
      </c>
      <c r="P309" s="12" t="s">
        <v>543</v>
      </c>
      <c r="Q309" s="33" t="s">
        <v>31</v>
      </c>
      <c r="R309" s="33" t="s">
        <v>31</v>
      </c>
      <c r="S309" s="9" t="s">
        <v>574</v>
      </c>
      <c r="T309" s="3">
        <v>0</v>
      </c>
      <c r="U309" s="3">
        <v>10</v>
      </c>
      <c r="V309" s="3">
        <f t="shared" ref="V309:V316" si="159">U309-T309</f>
        <v>10</v>
      </c>
      <c r="W309" s="3">
        <f>V309</f>
        <v>10</v>
      </c>
      <c r="X309" s="31">
        <v>1.0811263828360711</v>
      </c>
      <c r="Y309" s="81">
        <v>-26.337011999999994</v>
      </c>
      <c r="AA309" s="80">
        <v>0.16765972436264368</v>
      </c>
      <c r="AC309" s="80">
        <v>2.0036105851789885</v>
      </c>
      <c r="AE309" s="78">
        <f t="shared" si="133"/>
        <v>11.950458542119694</v>
      </c>
      <c r="AF309" s="17">
        <v>4.67</v>
      </c>
      <c r="AG309" s="17">
        <f>X309*AC309*V309</f>
        <v>21.661562645666237</v>
      </c>
      <c r="AH309" s="17">
        <f>AG309</f>
        <v>21.661562645666237</v>
      </c>
    </row>
    <row r="310" spans="1:34" x14ac:dyDescent="0.2">
      <c r="A310" s="102" t="s">
        <v>585</v>
      </c>
      <c r="B310" s="9" t="s">
        <v>581</v>
      </c>
      <c r="C310" s="9" t="s">
        <v>574</v>
      </c>
      <c r="D310" s="3">
        <v>10</v>
      </c>
      <c r="E310" s="3">
        <v>20</v>
      </c>
      <c r="F310" s="10">
        <v>73</v>
      </c>
      <c r="G310" s="11">
        <v>-117.086141</v>
      </c>
      <c r="H310" s="11">
        <v>46.779618999999997</v>
      </c>
      <c r="I310" s="11">
        <v>493424.20179999998</v>
      </c>
      <c r="J310" s="11">
        <v>5180678.0449999999</v>
      </c>
      <c r="K310" s="11" t="s">
        <v>175</v>
      </c>
      <c r="L310" s="12">
        <v>4</v>
      </c>
      <c r="M310" s="12" t="s">
        <v>29</v>
      </c>
      <c r="N310" s="13" t="s">
        <v>573</v>
      </c>
      <c r="O310" s="12">
        <v>8</v>
      </c>
      <c r="P310" s="12" t="s">
        <v>543</v>
      </c>
      <c r="Q310" s="33" t="s">
        <v>29</v>
      </c>
      <c r="R310" s="33" t="s">
        <v>29</v>
      </c>
      <c r="S310" s="9" t="s">
        <v>574</v>
      </c>
      <c r="T310" s="3">
        <v>10</v>
      </c>
      <c r="U310" s="3">
        <v>20</v>
      </c>
      <c r="V310" s="3">
        <f t="shared" si="159"/>
        <v>10</v>
      </c>
      <c r="W310" s="3">
        <f t="shared" ref="W310:W316" si="160">W309+V310</f>
        <v>20</v>
      </c>
      <c r="X310" s="31">
        <v>1.2656809640594953</v>
      </c>
      <c r="Y310" s="78">
        <v>-25.692507599999999</v>
      </c>
      <c r="AA310" s="79">
        <v>0.14573139763307941</v>
      </c>
      <c r="AC310" s="79">
        <v>1.5918437065785058</v>
      </c>
      <c r="AE310" s="78">
        <f t="shared" si="133"/>
        <v>10.92313483870119</v>
      </c>
      <c r="AF310" s="17">
        <v>4.63</v>
      </c>
      <c r="AG310" s="17">
        <f t="shared" ref="AG310" si="161">X310*AC310*V310</f>
        <v>20.147662771743239</v>
      </c>
      <c r="AH310" s="17">
        <f>AH309+AG310</f>
        <v>41.809225417409479</v>
      </c>
    </row>
    <row r="311" spans="1:34" x14ac:dyDescent="0.2">
      <c r="A311" s="102" t="s">
        <v>585</v>
      </c>
      <c r="B311" s="9" t="s">
        <v>582</v>
      </c>
      <c r="C311" s="9" t="s">
        <v>574</v>
      </c>
      <c r="D311" s="3">
        <v>20</v>
      </c>
      <c r="E311" s="3">
        <v>30</v>
      </c>
      <c r="F311" s="10">
        <v>73</v>
      </c>
      <c r="G311" s="11">
        <v>-117.086141</v>
      </c>
      <c r="H311" s="11">
        <v>46.779618999999997</v>
      </c>
      <c r="I311" s="11">
        <v>493424.20179999998</v>
      </c>
      <c r="J311" s="11">
        <v>5180678.0449999999</v>
      </c>
      <c r="K311" s="11" t="s">
        <v>175</v>
      </c>
      <c r="L311" s="12">
        <v>4</v>
      </c>
      <c r="M311" s="12" t="s">
        <v>29</v>
      </c>
      <c r="N311" s="13" t="s">
        <v>573</v>
      </c>
      <c r="O311" s="12">
        <v>8</v>
      </c>
      <c r="P311" s="12" t="s">
        <v>543</v>
      </c>
      <c r="Q311" s="33" t="s">
        <v>188</v>
      </c>
      <c r="R311" s="33" t="s">
        <v>188</v>
      </c>
      <c r="S311" s="9" t="s">
        <v>574</v>
      </c>
      <c r="T311" s="3">
        <v>20</v>
      </c>
      <c r="U311" s="3">
        <v>30</v>
      </c>
      <c r="V311" s="3">
        <f t="shared" si="159"/>
        <v>10</v>
      </c>
      <c r="W311" s="3">
        <f t="shared" si="160"/>
        <v>30</v>
      </c>
      <c r="X311" s="31">
        <v>1.224482594350442</v>
      </c>
      <c r="Y311" s="81">
        <v>-25.251853999999998</v>
      </c>
      <c r="AA311" s="80">
        <v>8.5805146539963309E-2</v>
      </c>
      <c r="AC311" s="80">
        <v>0.81509714447005699</v>
      </c>
      <c r="AE311" s="78">
        <f t="shared" si="133"/>
        <v>9.4993969165990482</v>
      </c>
      <c r="AF311" s="17">
        <v>5.84</v>
      </c>
      <c r="AG311" s="17">
        <f>X311*AC311*V311</f>
        <v>9.9807226610833251</v>
      </c>
      <c r="AH311" s="17">
        <f t="shared" ref="AH311:AH316" si="162">AH310+AG311</f>
        <v>51.789948078492806</v>
      </c>
    </row>
    <row r="312" spans="1:34" x14ac:dyDescent="0.2">
      <c r="A312" s="102" t="s">
        <v>585</v>
      </c>
      <c r="B312" s="9" t="s">
        <v>584</v>
      </c>
      <c r="C312" s="9" t="s">
        <v>574</v>
      </c>
      <c r="D312" s="3">
        <v>30</v>
      </c>
      <c r="E312" s="3">
        <v>52</v>
      </c>
      <c r="F312" s="10">
        <v>73</v>
      </c>
      <c r="G312" s="11">
        <v>-117.086141</v>
      </c>
      <c r="H312" s="11">
        <v>46.779618999999997</v>
      </c>
      <c r="I312" s="11">
        <v>493424.20179999998</v>
      </c>
      <c r="J312" s="11">
        <v>5180678.0449999999</v>
      </c>
      <c r="K312" s="11" t="s">
        <v>175</v>
      </c>
      <c r="L312" s="12">
        <v>4</v>
      </c>
      <c r="M312" s="12" t="s">
        <v>29</v>
      </c>
      <c r="N312" s="13" t="s">
        <v>573</v>
      </c>
      <c r="O312" s="12">
        <v>8</v>
      </c>
      <c r="P312" s="12" t="s">
        <v>543</v>
      </c>
      <c r="Q312" s="12" t="s">
        <v>35</v>
      </c>
      <c r="R312" s="12" t="s">
        <v>35</v>
      </c>
      <c r="S312" s="9" t="s">
        <v>574</v>
      </c>
      <c r="T312" s="3">
        <v>30</v>
      </c>
      <c r="U312" s="3">
        <v>52</v>
      </c>
      <c r="V312" s="3">
        <f t="shared" si="159"/>
        <v>22</v>
      </c>
      <c r="W312" s="3">
        <f t="shared" si="160"/>
        <v>52</v>
      </c>
      <c r="X312" s="36">
        <v>1.337527826146125</v>
      </c>
      <c r="Y312" s="105">
        <v>-25.214638800000007</v>
      </c>
      <c r="AA312" s="106">
        <v>7.8942869154949316E-2</v>
      </c>
      <c r="AC312" s="106">
        <v>0.64829681879758949</v>
      </c>
      <c r="AE312" s="78">
        <f t="shared" si="133"/>
        <v>8.2122277254087432</v>
      </c>
      <c r="AF312" s="17">
        <v>6.28</v>
      </c>
      <c r="AG312" s="17">
        <f t="shared" ref="AG312:AG316" si="163">X312*AC312*V312</f>
        <v>19.076530764363341</v>
      </c>
      <c r="AH312" s="17">
        <f t="shared" si="162"/>
        <v>70.866478842856139</v>
      </c>
    </row>
    <row r="313" spans="1:34" x14ac:dyDescent="0.2">
      <c r="A313" s="102" t="s">
        <v>585</v>
      </c>
      <c r="B313" s="9" t="s">
        <v>577</v>
      </c>
      <c r="C313" s="9" t="s">
        <v>574</v>
      </c>
      <c r="D313" s="3">
        <v>52</v>
      </c>
      <c r="E313" s="3">
        <v>85</v>
      </c>
      <c r="F313" s="10">
        <v>73</v>
      </c>
      <c r="G313" s="11">
        <v>-117.086141</v>
      </c>
      <c r="H313" s="11">
        <v>46.779618999999997</v>
      </c>
      <c r="I313" s="11">
        <v>493424.20179999998</v>
      </c>
      <c r="J313" s="11">
        <v>5180678.0449999999</v>
      </c>
      <c r="K313" s="11" t="s">
        <v>175</v>
      </c>
      <c r="L313" s="12">
        <v>4</v>
      </c>
      <c r="M313" s="12" t="s">
        <v>29</v>
      </c>
      <c r="N313" s="13" t="s">
        <v>573</v>
      </c>
      <c r="O313" s="12">
        <v>8</v>
      </c>
      <c r="P313" s="12" t="s">
        <v>543</v>
      </c>
      <c r="Q313" s="12" t="s">
        <v>66</v>
      </c>
      <c r="R313" s="12" t="s">
        <v>67</v>
      </c>
      <c r="S313" s="9" t="s">
        <v>574</v>
      </c>
      <c r="T313" s="3">
        <v>52</v>
      </c>
      <c r="U313" s="3">
        <v>85</v>
      </c>
      <c r="V313" s="3">
        <f t="shared" si="159"/>
        <v>33</v>
      </c>
      <c r="W313" s="3">
        <f t="shared" si="160"/>
        <v>85</v>
      </c>
      <c r="X313" s="36">
        <v>1.3797573061273947</v>
      </c>
      <c r="Y313" s="105">
        <v>-24.908989999999996</v>
      </c>
      <c r="AA313" s="106">
        <v>4.4077844311377248E-2</v>
      </c>
      <c r="AC313" s="106">
        <v>0.37255499527261271</v>
      </c>
      <c r="AE313" s="78">
        <f t="shared" si="133"/>
        <v>8.4522054354742995</v>
      </c>
      <c r="AF313" s="17">
        <v>6.64</v>
      </c>
      <c r="AG313" s="17">
        <f t="shared" si="163"/>
        <v>16.963170729834264</v>
      </c>
      <c r="AH313" s="17">
        <f t="shared" si="162"/>
        <v>87.8296495726904</v>
      </c>
    </row>
    <row r="314" spans="1:34" x14ac:dyDescent="0.2">
      <c r="A314" s="102" t="s">
        <v>585</v>
      </c>
      <c r="B314" s="9" t="s">
        <v>578</v>
      </c>
      <c r="C314" s="9" t="s">
        <v>574</v>
      </c>
      <c r="D314" s="3">
        <v>85</v>
      </c>
      <c r="E314" s="3">
        <v>116</v>
      </c>
      <c r="F314" s="10">
        <v>73</v>
      </c>
      <c r="G314" s="11">
        <v>-117.086141</v>
      </c>
      <c r="H314" s="11">
        <v>46.779618999999997</v>
      </c>
      <c r="I314" s="11">
        <v>493424.20179999998</v>
      </c>
      <c r="J314" s="11">
        <v>5180678.0449999999</v>
      </c>
      <c r="K314" s="11" t="s">
        <v>175</v>
      </c>
      <c r="L314" s="12">
        <v>4</v>
      </c>
      <c r="M314" s="12" t="s">
        <v>29</v>
      </c>
      <c r="N314" s="13" t="s">
        <v>573</v>
      </c>
      <c r="O314" s="12">
        <v>8</v>
      </c>
      <c r="P314" s="12" t="s">
        <v>543</v>
      </c>
      <c r="Q314" s="12" t="s">
        <v>66</v>
      </c>
      <c r="R314" s="12" t="s">
        <v>69</v>
      </c>
      <c r="S314" s="9" t="s">
        <v>574</v>
      </c>
      <c r="T314" s="3">
        <v>85</v>
      </c>
      <c r="U314" s="3">
        <v>116</v>
      </c>
      <c r="V314" s="3">
        <f t="shared" si="159"/>
        <v>31</v>
      </c>
      <c r="W314" s="3">
        <f t="shared" si="160"/>
        <v>116</v>
      </c>
      <c r="X314" s="36">
        <v>1.3634989354019795</v>
      </c>
      <c r="Y314" s="105">
        <v>-24.396415000000005</v>
      </c>
      <c r="AA314" s="106">
        <v>3.2811370983076626E-2</v>
      </c>
      <c r="AC314" s="106">
        <v>0.25799486594409587</v>
      </c>
      <c r="AE314" s="78">
        <f t="shared" si="133"/>
        <v>7.8629712265654454</v>
      </c>
      <c r="AF314" s="17">
        <v>6.8</v>
      </c>
      <c r="AG314" s="17">
        <f t="shared" si="163"/>
        <v>10.905047476672486</v>
      </c>
      <c r="AH314" s="17">
        <f t="shared" si="162"/>
        <v>98.734697049362893</v>
      </c>
    </row>
    <row r="315" spans="1:34" x14ac:dyDescent="0.2">
      <c r="A315" s="102" t="s">
        <v>585</v>
      </c>
      <c r="B315" s="9" t="s">
        <v>579</v>
      </c>
      <c r="C315" s="9" t="s">
        <v>574</v>
      </c>
      <c r="D315" s="3">
        <v>116</v>
      </c>
      <c r="E315" s="3">
        <v>135</v>
      </c>
      <c r="F315" s="10">
        <v>73</v>
      </c>
      <c r="G315" s="11">
        <v>-117.086141</v>
      </c>
      <c r="H315" s="11">
        <v>46.779618999999997</v>
      </c>
      <c r="I315" s="11">
        <v>493424.20179999998</v>
      </c>
      <c r="J315" s="11">
        <v>5180678.0449999999</v>
      </c>
      <c r="K315" s="11" t="s">
        <v>175</v>
      </c>
      <c r="L315" s="12">
        <v>4</v>
      </c>
      <c r="M315" s="12" t="s">
        <v>29</v>
      </c>
      <c r="N315" s="13" t="s">
        <v>573</v>
      </c>
      <c r="O315" s="12">
        <v>8</v>
      </c>
      <c r="P315" s="12" t="s">
        <v>543</v>
      </c>
      <c r="Q315" s="12" t="s">
        <v>234</v>
      </c>
      <c r="R315" s="12" t="s">
        <v>563</v>
      </c>
      <c r="S315" s="9" t="s">
        <v>574</v>
      </c>
      <c r="T315" s="3">
        <v>116</v>
      </c>
      <c r="U315" s="3">
        <v>135</v>
      </c>
      <c r="V315" s="3">
        <f t="shared" si="159"/>
        <v>19</v>
      </c>
      <c r="W315" s="3">
        <f t="shared" si="160"/>
        <v>135</v>
      </c>
      <c r="X315" s="36">
        <v>1.3554346962661743</v>
      </c>
      <c r="Y315" s="105">
        <v>-24.321304999999995</v>
      </c>
      <c r="AA315" s="106">
        <v>3.0308056872037917E-2</v>
      </c>
      <c r="AC315" s="106">
        <v>0.19366311216429702</v>
      </c>
      <c r="AE315" s="78">
        <f t="shared" si="133"/>
        <v>6.3898227782121451</v>
      </c>
      <c r="AF315" s="17">
        <v>7.05</v>
      </c>
      <c r="AG315" s="17">
        <f t="shared" si="163"/>
        <v>4.987456330673143</v>
      </c>
      <c r="AH315" s="17">
        <f t="shared" si="162"/>
        <v>103.72215338003603</v>
      </c>
    </row>
    <row r="316" spans="1:34" x14ac:dyDescent="0.2">
      <c r="A316" s="102" t="s">
        <v>585</v>
      </c>
      <c r="B316" s="9" t="s">
        <v>580</v>
      </c>
      <c r="C316" s="9" t="s">
        <v>574</v>
      </c>
      <c r="D316" s="3">
        <v>135</v>
      </c>
      <c r="E316" s="3">
        <v>153</v>
      </c>
      <c r="F316" s="10">
        <v>73</v>
      </c>
      <c r="G316" s="11">
        <v>-117.086141</v>
      </c>
      <c r="H316" s="11">
        <v>46.779618999999997</v>
      </c>
      <c r="I316" s="11">
        <v>493424.20179999998</v>
      </c>
      <c r="J316" s="11">
        <v>5180678.0449999999</v>
      </c>
      <c r="K316" s="11" t="s">
        <v>175</v>
      </c>
      <c r="L316" s="12">
        <v>4</v>
      </c>
      <c r="M316" s="12" t="s">
        <v>29</v>
      </c>
      <c r="N316" s="13" t="s">
        <v>573</v>
      </c>
      <c r="O316" s="12">
        <v>8</v>
      </c>
      <c r="P316" s="12" t="s">
        <v>543</v>
      </c>
      <c r="Q316" s="12" t="s">
        <v>234</v>
      </c>
      <c r="R316" s="12" t="s">
        <v>276</v>
      </c>
      <c r="S316" s="9" t="s">
        <v>574</v>
      </c>
      <c r="T316" s="3">
        <v>135</v>
      </c>
      <c r="U316" s="3">
        <v>153</v>
      </c>
      <c r="V316" s="3">
        <f t="shared" si="159"/>
        <v>18</v>
      </c>
      <c r="W316" s="3">
        <f t="shared" si="160"/>
        <v>153</v>
      </c>
      <c r="X316" s="36">
        <v>1.4230124847896806</v>
      </c>
      <c r="Y316" s="105">
        <v>-24.12744</v>
      </c>
      <c r="AA316" s="106">
        <v>3.2415524560339595E-2</v>
      </c>
      <c r="AC316" s="106">
        <v>0.25431146149181322</v>
      </c>
      <c r="AE316" s="78">
        <f t="shared" si="133"/>
        <v>7.8453600532802534</v>
      </c>
      <c r="AF316" s="17">
        <v>7.3</v>
      </c>
      <c r="AG316" s="17">
        <f t="shared" si="163"/>
        <v>6.5139909251032853</v>
      </c>
      <c r="AH316" s="17">
        <f t="shared" si="162"/>
        <v>110.23614430513932</v>
      </c>
    </row>
    <row r="318" spans="1:34" x14ac:dyDescent="0.2">
      <c r="A318" s="102" t="s">
        <v>601</v>
      </c>
      <c r="B318" s="9" t="s">
        <v>596</v>
      </c>
      <c r="C318" s="9" t="s">
        <v>588</v>
      </c>
      <c r="D318" s="3">
        <v>0</v>
      </c>
      <c r="E318" s="3">
        <v>10</v>
      </c>
      <c r="F318" s="10">
        <v>75</v>
      </c>
      <c r="G318" s="11">
        <v>-117.08530500000001</v>
      </c>
      <c r="H318" s="11">
        <v>46.779642000000003</v>
      </c>
      <c r="I318" s="11">
        <v>493488.02279999998</v>
      </c>
      <c r="J318" s="11">
        <v>5180680.5310000004</v>
      </c>
      <c r="K318" s="11" t="s">
        <v>512</v>
      </c>
      <c r="L318" s="12">
        <v>6</v>
      </c>
      <c r="M318" s="12" t="s">
        <v>29</v>
      </c>
      <c r="N318" s="13" t="s">
        <v>587</v>
      </c>
      <c r="O318" s="12">
        <v>10</v>
      </c>
      <c r="P318" s="12" t="s">
        <v>543</v>
      </c>
      <c r="Q318" s="33" t="s">
        <v>31</v>
      </c>
      <c r="R318" s="33" t="s">
        <v>31</v>
      </c>
      <c r="S318" s="9" t="s">
        <v>588</v>
      </c>
      <c r="T318" s="3">
        <v>0</v>
      </c>
      <c r="U318" s="3">
        <v>10</v>
      </c>
      <c r="V318" s="3">
        <f t="shared" ref="V318:V326" si="164">U318-T318</f>
        <v>10</v>
      </c>
      <c r="W318" s="3">
        <f>V318</f>
        <v>10</v>
      </c>
      <c r="X318" s="31">
        <v>1.0901247419588191</v>
      </c>
      <c r="Y318" s="81">
        <v>-26.813585499999995</v>
      </c>
      <c r="AA318" s="80">
        <v>0.20685353412679136</v>
      </c>
      <c r="AC318" s="80">
        <v>2.633051250910857</v>
      </c>
      <c r="AE318" s="78">
        <f t="shared" si="133"/>
        <v>12.729060985232778</v>
      </c>
      <c r="AF318" s="17">
        <v>4.7699999999999996</v>
      </c>
      <c r="AG318" s="17">
        <f>X318*AC318*V318</f>
        <v>28.70354315463544</v>
      </c>
      <c r="AH318" s="17">
        <f>AG318</f>
        <v>28.70354315463544</v>
      </c>
    </row>
    <row r="319" spans="1:34" x14ac:dyDescent="0.2">
      <c r="A319" s="102" t="s">
        <v>601</v>
      </c>
      <c r="B319" s="9" t="s">
        <v>597</v>
      </c>
      <c r="C319" s="9" t="s">
        <v>588</v>
      </c>
      <c r="D319" s="3">
        <v>10</v>
      </c>
      <c r="E319" s="3">
        <v>20</v>
      </c>
      <c r="F319" s="10">
        <v>75</v>
      </c>
      <c r="G319" s="11">
        <v>-117.08530500000001</v>
      </c>
      <c r="H319" s="11">
        <v>46.779642000000003</v>
      </c>
      <c r="I319" s="11">
        <v>493488.02279999998</v>
      </c>
      <c r="J319" s="11">
        <v>5180680.5310000004</v>
      </c>
      <c r="K319" s="11" t="s">
        <v>512</v>
      </c>
      <c r="L319" s="12">
        <v>6</v>
      </c>
      <c r="M319" s="12" t="s">
        <v>29</v>
      </c>
      <c r="N319" s="13" t="s">
        <v>587</v>
      </c>
      <c r="O319" s="12">
        <v>10</v>
      </c>
      <c r="P319" s="12" t="s">
        <v>543</v>
      </c>
      <c r="Q319" s="33" t="s">
        <v>73</v>
      </c>
      <c r="R319" s="33" t="s">
        <v>73</v>
      </c>
      <c r="S319" s="9" t="s">
        <v>588</v>
      </c>
      <c r="T319" s="3">
        <v>10</v>
      </c>
      <c r="U319" s="3">
        <v>20</v>
      </c>
      <c r="V319" s="3">
        <f t="shared" si="164"/>
        <v>10</v>
      </c>
      <c r="W319" s="3">
        <f>W318+V319</f>
        <v>20</v>
      </c>
      <c r="X319" s="31">
        <v>1.2346278031653053</v>
      </c>
      <c r="Y319" s="78">
        <v>-25.805960699999993</v>
      </c>
      <c r="AA319" s="79">
        <v>0.16710603643690708</v>
      </c>
      <c r="AC319" s="79">
        <v>1.9420141046091848</v>
      </c>
      <c r="AE319" s="78">
        <f t="shared" si="133"/>
        <v>11.621447950160769</v>
      </c>
      <c r="AF319" s="17">
        <v>4.9800000000000004</v>
      </c>
      <c r="AG319" s="17">
        <f t="shared" ref="AG319" si="165">X319*AC319*V319</f>
        <v>23.976646076896753</v>
      </c>
      <c r="AH319" s="17">
        <f>AH318+AG319</f>
        <v>52.680189231532196</v>
      </c>
    </row>
    <row r="320" spans="1:34" x14ac:dyDescent="0.2">
      <c r="A320" s="102" t="s">
        <v>601</v>
      </c>
      <c r="B320" s="9" t="s">
        <v>598</v>
      </c>
      <c r="C320" s="9" t="s">
        <v>588</v>
      </c>
      <c r="D320" s="3">
        <v>20</v>
      </c>
      <c r="E320" s="3">
        <v>30</v>
      </c>
      <c r="F320" s="10">
        <v>75</v>
      </c>
      <c r="G320" s="11">
        <v>-117.08530500000001</v>
      </c>
      <c r="H320" s="11">
        <v>46.779642000000003</v>
      </c>
      <c r="I320" s="11">
        <v>493488.02279999998</v>
      </c>
      <c r="J320" s="11">
        <v>5180680.5310000004</v>
      </c>
      <c r="K320" s="11" t="s">
        <v>512</v>
      </c>
      <c r="L320" s="12">
        <v>6</v>
      </c>
      <c r="M320" s="12" t="s">
        <v>29</v>
      </c>
      <c r="N320" s="13" t="s">
        <v>587</v>
      </c>
      <c r="O320" s="12">
        <v>10</v>
      </c>
      <c r="P320" s="12" t="s">
        <v>543</v>
      </c>
      <c r="Q320" s="33" t="s">
        <v>29</v>
      </c>
      <c r="R320" s="33" t="s">
        <v>29</v>
      </c>
      <c r="S320" s="9" t="s">
        <v>588</v>
      </c>
      <c r="T320" s="3">
        <v>20</v>
      </c>
      <c r="U320" s="3">
        <v>30</v>
      </c>
      <c r="V320" s="3">
        <f t="shared" si="164"/>
        <v>10</v>
      </c>
      <c r="W320" s="3">
        <f t="shared" ref="W320:W325" si="166">W319+V320</f>
        <v>30</v>
      </c>
      <c r="X320" s="31">
        <v>1.1808140868429875</v>
      </c>
      <c r="Y320" s="81">
        <v>-25.538721800000001</v>
      </c>
      <c r="AA320" s="80">
        <v>0.13935991504151379</v>
      </c>
      <c r="AC320" s="80">
        <v>1.5527553581772544</v>
      </c>
      <c r="AE320" s="78">
        <f t="shared" si="133"/>
        <v>11.142051555604821</v>
      </c>
      <c r="AF320" s="17">
        <v>5.91</v>
      </c>
      <c r="AG320" s="17">
        <f>X320*AC320*V320</f>
        <v>18.335154003566309</v>
      </c>
      <c r="AH320" s="17">
        <f t="shared" ref="AH320:AH326" si="167">AH319+AG320</f>
        <v>71.015343235098499</v>
      </c>
    </row>
    <row r="321" spans="1:34" x14ac:dyDescent="0.2">
      <c r="A321" s="102" t="s">
        <v>601</v>
      </c>
      <c r="B321" s="9" t="s">
        <v>600</v>
      </c>
      <c r="C321" s="9" t="s">
        <v>588</v>
      </c>
      <c r="D321" s="3">
        <v>30</v>
      </c>
      <c r="E321" s="3">
        <v>31</v>
      </c>
      <c r="F321" s="10">
        <v>75</v>
      </c>
      <c r="G321" s="11">
        <v>-117.08530500000001</v>
      </c>
      <c r="H321" s="11">
        <v>46.779642000000003</v>
      </c>
      <c r="I321" s="11">
        <v>493488.02279999998</v>
      </c>
      <c r="J321" s="11">
        <v>5180680.5310000004</v>
      </c>
      <c r="K321" s="11" t="s">
        <v>512</v>
      </c>
      <c r="L321" s="12">
        <v>6</v>
      </c>
      <c r="M321" s="12" t="s">
        <v>29</v>
      </c>
      <c r="N321" s="13" t="s">
        <v>587</v>
      </c>
      <c r="O321" s="12">
        <v>10</v>
      </c>
      <c r="P321" s="12" t="s">
        <v>543</v>
      </c>
      <c r="Q321" s="12" t="s">
        <v>29</v>
      </c>
      <c r="R321" s="12" t="s">
        <v>149</v>
      </c>
      <c r="S321" s="9" t="s">
        <v>588</v>
      </c>
      <c r="T321" s="3">
        <v>30</v>
      </c>
      <c r="U321" s="3">
        <v>31</v>
      </c>
      <c r="V321" s="3">
        <f t="shared" si="164"/>
        <v>1</v>
      </c>
      <c r="W321" s="3">
        <f t="shared" si="166"/>
        <v>31</v>
      </c>
      <c r="X321" s="65">
        <v>1.1625771233665791</v>
      </c>
      <c r="Y321" s="105">
        <v>-25.7613868</v>
      </c>
      <c r="AA321" s="106">
        <v>0.15059899031245738</v>
      </c>
      <c r="AC321" s="106">
        <v>1.6778037021876566</v>
      </c>
      <c r="AE321" s="78">
        <f t="shared" si="133"/>
        <v>11.140869528451748</v>
      </c>
      <c r="AF321" s="17">
        <v>5.86</v>
      </c>
      <c r="AG321" s="17">
        <f t="shared" ref="AG321:AG326" si="168">X321*AC321*V321</f>
        <v>1.9505762016631225</v>
      </c>
      <c r="AH321" s="17">
        <f t="shared" si="167"/>
        <v>72.965919436761624</v>
      </c>
    </row>
    <row r="322" spans="1:34" x14ac:dyDescent="0.2">
      <c r="A322" s="102" t="s">
        <v>601</v>
      </c>
      <c r="B322" s="9" t="s">
        <v>590</v>
      </c>
      <c r="C322" s="9" t="s">
        <v>588</v>
      </c>
      <c r="D322" s="3">
        <v>31</v>
      </c>
      <c r="E322" s="3">
        <v>54</v>
      </c>
      <c r="F322" s="10">
        <v>75</v>
      </c>
      <c r="G322" s="11">
        <v>-117.08530500000001</v>
      </c>
      <c r="H322" s="11">
        <v>46.779642000000003</v>
      </c>
      <c r="I322" s="11">
        <v>493488.02279999998</v>
      </c>
      <c r="J322" s="11">
        <v>5180680.5310000004</v>
      </c>
      <c r="K322" s="11" t="s">
        <v>512</v>
      </c>
      <c r="L322" s="12">
        <v>6</v>
      </c>
      <c r="M322" s="12" t="s">
        <v>29</v>
      </c>
      <c r="N322" s="13" t="s">
        <v>587</v>
      </c>
      <c r="O322" s="12">
        <v>10</v>
      </c>
      <c r="P322" s="12" t="s">
        <v>543</v>
      </c>
      <c r="Q322" s="12" t="s">
        <v>29</v>
      </c>
      <c r="R322" s="12" t="s">
        <v>151</v>
      </c>
      <c r="S322" s="9" t="s">
        <v>588</v>
      </c>
      <c r="T322" s="3">
        <v>31</v>
      </c>
      <c r="U322" s="3">
        <v>54</v>
      </c>
      <c r="V322" s="3">
        <f t="shared" si="164"/>
        <v>23</v>
      </c>
      <c r="W322" s="3">
        <f t="shared" si="166"/>
        <v>54</v>
      </c>
      <c r="X322" s="65">
        <v>1.1492781709207209</v>
      </c>
      <c r="Y322" s="105">
        <v>-25.397232000000006</v>
      </c>
      <c r="AA322" s="106">
        <v>0.10655407392881656</v>
      </c>
      <c r="AC322" s="106">
        <v>0.98949063633689582</v>
      </c>
      <c r="AE322" s="78">
        <f t="shared" ref="AE322:AE383" si="169">AC322/AA322</f>
        <v>9.2862769094865847</v>
      </c>
      <c r="AF322" s="17">
        <v>6.4</v>
      </c>
      <c r="AG322" s="17">
        <f t="shared" si="168"/>
        <v>26.155599739466304</v>
      </c>
      <c r="AH322" s="17">
        <f t="shared" si="167"/>
        <v>99.121519176227935</v>
      </c>
    </row>
    <row r="323" spans="1:34" x14ac:dyDescent="0.2">
      <c r="A323" s="102" t="s">
        <v>601</v>
      </c>
      <c r="B323" s="9" t="s">
        <v>591</v>
      </c>
      <c r="C323" s="9" t="s">
        <v>588</v>
      </c>
      <c r="D323" s="3">
        <v>54</v>
      </c>
      <c r="E323" s="3">
        <v>72</v>
      </c>
      <c r="F323" s="10">
        <v>75</v>
      </c>
      <c r="G323" s="11">
        <v>-117.08530500000001</v>
      </c>
      <c r="H323" s="11">
        <v>46.779642000000003</v>
      </c>
      <c r="I323" s="11">
        <v>493488.02279999998</v>
      </c>
      <c r="J323" s="11">
        <v>5180680.5310000004</v>
      </c>
      <c r="K323" s="11" t="s">
        <v>512</v>
      </c>
      <c r="L323" s="12">
        <v>6</v>
      </c>
      <c r="M323" s="12" t="s">
        <v>29</v>
      </c>
      <c r="N323" s="13" t="s">
        <v>587</v>
      </c>
      <c r="O323" s="12">
        <v>10</v>
      </c>
      <c r="P323" s="12" t="s">
        <v>543</v>
      </c>
      <c r="Q323" s="12" t="s">
        <v>29</v>
      </c>
      <c r="R323" s="12" t="s">
        <v>592</v>
      </c>
      <c r="S323" s="9" t="s">
        <v>588</v>
      </c>
      <c r="T323" s="3">
        <v>54</v>
      </c>
      <c r="U323" s="3">
        <v>72</v>
      </c>
      <c r="V323" s="3">
        <f t="shared" si="164"/>
        <v>18</v>
      </c>
      <c r="W323" s="3">
        <f t="shared" si="166"/>
        <v>72</v>
      </c>
      <c r="X323" s="65">
        <v>1.3251168721058282</v>
      </c>
      <c r="Y323" s="105">
        <v>-25.372473600000003</v>
      </c>
      <c r="AA323" s="106">
        <v>7.0421385176184695E-2</v>
      </c>
      <c r="AC323" s="106">
        <v>0.52291567436209008</v>
      </c>
      <c r="AE323" s="78">
        <f t="shared" si="169"/>
        <v>7.4255238384451889</v>
      </c>
      <c r="AF323" s="17">
        <v>6.68</v>
      </c>
      <c r="AG323" s="17">
        <f t="shared" si="168"/>
        <v>12.472638890144447</v>
      </c>
      <c r="AH323" s="17">
        <f t="shared" si="167"/>
        <v>111.59415806637239</v>
      </c>
    </row>
    <row r="324" spans="1:34" x14ac:dyDescent="0.2">
      <c r="A324" s="102" t="s">
        <v>601</v>
      </c>
      <c r="B324" s="9" t="s">
        <v>593</v>
      </c>
      <c r="C324" s="9" t="s">
        <v>588</v>
      </c>
      <c r="D324" s="3">
        <v>72</v>
      </c>
      <c r="E324" s="3">
        <v>95</v>
      </c>
      <c r="F324" s="10">
        <v>75</v>
      </c>
      <c r="G324" s="11">
        <v>-117.08530500000001</v>
      </c>
      <c r="H324" s="11">
        <v>46.779642000000003</v>
      </c>
      <c r="I324" s="11">
        <v>493488.02279999998</v>
      </c>
      <c r="J324" s="11">
        <v>5180680.5310000004</v>
      </c>
      <c r="K324" s="11" t="s">
        <v>512</v>
      </c>
      <c r="L324" s="12">
        <v>6</v>
      </c>
      <c r="M324" s="12" t="s">
        <v>29</v>
      </c>
      <c r="N324" s="13" t="s">
        <v>587</v>
      </c>
      <c r="O324" s="12">
        <v>10</v>
      </c>
      <c r="P324" s="12" t="s">
        <v>543</v>
      </c>
      <c r="Q324" s="12" t="s">
        <v>135</v>
      </c>
      <c r="R324" s="12" t="s">
        <v>135</v>
      </c>
      <c r="S324" s="9" t="s">
        <v>588</v>
      </c>
      <c r="T324" s="3">
        <v>72</v>
      </c>
      <c r="U324" s="3">
        <v>95</v>
      </c>
      <c r="V324" s="3">
        <f t="shared" si="164"/>
        <v>23</v>
      </c>
      <c r="W324" s="3">
        <f t="shared" si="166"/>
        <v>95</v>
      </c>
      <c r="X324" s="65">
        <v>1.5132694181482111</v>
      </c>
      <c r="Y324" s="105">
        <v>-24.943499999999993</v>
      </c>
      <c r="AA324" s="106">
        <v>4.5911735268359816E-2</v>
      </c>
      <c r="AC324" s="106">
        <v>0.37244307519079195</v>
      </c>
      <c r="AE324" s="78">
        <f t="shared" si="169"/>
        <v>8.1121541804903643</v>
      </c>
      <c r="AF324" s="17">
        <v>6.99</v>
      </c>
      <c r="AG324" s="17">
        <f t="shared" si="168"/>
        <v>12.962954460807904</v>
      </c>
      <c r="AH324" s="17">
        <f t="shared" si="167"/>
        <v>124.55711252718029</v>
      </c>
    </row>
    <row r="325" spans="1:34" x14ac:dyDescent="0.2">
      <c r="A325" s="102" t="s">
        <v>601</v>
      </c>
      <c r="B325" s="9" t="s">
        <v>594</v>
      </c>
      <c r="C325" s="9" t="s">
        <v>588</v>
      </c>
      <c r="D325" s="3">
        <v>95</v>
      </c>
      <c r="E325" s="3">
        <v>133</v>
      </c>
      <c r="F325" s="10">
        <v>75</v>
      </c>
      <c r="G325" s="11">
        <v>-117.08530500000001</v>
      </c>
      <c r="H325" s="11">
        <v>46.779642000000003</v>
      </c>
      <c r="I325" s="11">
        <v>493488.02279999998</v>
      </c>
      <c r="J325" s="11">
        <v>5180680.5310000004</v>
      </c>
      <c r="K325" s="11" t="s">
        <v>512</v>
      </c>
      <c r="L325" s="12">
        <v>6</v>
      </c>
      <c r="M325" s="12" t="s">
        <v>29</v>
      </c>
      <c r="N325" s="13" t="s">
        <v>587</v>
      </c>
      <c r="O325" s="12">
        <v>10</v>
      </c>
      <c r="P325" s="12" t="s">
        <v>543</v>
      </c>
      <c r="Q325" s="12" t="s">
        <v>37</v>
      </c>
      <c r="R325" s="12" t="s">
        <v>38</v>
      </c>
      <c r="S325" s="9" t="s">
        <v>588</v>
      </c>
      <c r="T325" s="3">
        <v>95</v>
      </c>
      <c r="U325" s="3">
        <v>133</v>
      </c>
      <c r="V325" s="3">
        <f t="shared" si="164"/>
        <v>38</v>
      </c>
      <c r="W325" s="3">
        <f t="shared" si="166"/>
        <v>133</v>
      </c>
      <c r="X325" s="65">
        <v>1.5875322989418741</v>
      </c>
      <c r="Y325" s="105">
        <v>-24.800384999999999</v>
      </c>
      <c r="AA325" s="106">
        <v>3.9080730223123736E-2</v>
      </c>
      <c r="AC325" s="106">
        <v>0.26347910750507103</v>
      </c>
      <c r="AE325" s="78">
        <f t="shared" si="169"/>
        <v>6.7419187410467751</v>
      </c>
      <c r="AF325" s="17">
        <v>7.23</v>
      </c>
      <c r="AG325" s="17">
        <f t="shared" si="168"/>
        <v>15.894700543905786</v>
      </c>
      <c r="AH325" s="17">
        <f t="shared" si="167"/>
        <v>140.45181307108609</v>
      </c>
    </row>
    <row r="326" spans="1:34" x14ac:dyDescent="0.2">
      <c r="A326" s="102" t="s">
        <v>601</v>
      </c>
      <c r="B326" s="9" t="s">
        <v>595</v>
      </c>
      <c r="C326" s="9" t="s">
        <v>588</v>
      </c>
      <c r="D326" s="3">
        <v>133</v>
      </c>
      <c r="E326" s="3">
        <v>153</v>
      </c>
      <c r="F326" s="10">
        <v>75</v>
      </c>
      <c r="G326" s="11">
        <v>-117.08530500000001</v>
      </c>
      <c r="H326" s="11">
        <v>46.779642000000003</v>
      </c>
      <c r="I326" s="11">
        <v>493488.02279999998</v>
      </c>
      <c r="J326" s="11">
        <v>5180680.5310000004</v>
      </c>
      <c r="K326" s="11" t="s">
        <v>512</v>
      </c>
      <c r="L326" s="12">
        <v>6</v>
      </c>
      <c r="M326" s="12" t="s">
        <v>29</v>
      </c>
      <c r="N326" s="13" t="s">
        <v>587</v>
      </c>
      <c r="O326" s="12">
        <v>10</v>
      </c>
      <c r="P326" s="12" t="s">
        <v>543</v>
      </c>
      <c r="Q326" s="12" t="s">
        <v>37</v>
      </c>
      <c r="R326" s="12" t="s">
        <v>40</v>
      </c>
      <c r="S326" s="9" t="s">
        <v>588</v>
      </c>
      <c r="T326" s="3">
        <v>133</v>
      </c>
      <c r="U326" s="3">
        <v>153</v>
      </c>
      <c r="V326" s="3">
        <f t="shared" si="164"/>
        <v>20</v>
      </c>
      <c r="W326" s="3">
        <f>W325+V326</f>
        <v>153</v>
      </c>
      <c r="X326" s="65">
        <v>1.5143278713595631</v>
      </c>
      <c r="Y326" s="105">
        <v>-24.562874999999998</v>
      </c>
      <c r="AA326" s="106">
        <v>3.7745400432900436E-2</v>
      </c>
      <c r="AC326" s="106">
        <v>0.26059280303030302</v>
      </c>
      <c r="AE326" s="78">
        <f t="shared" si="169"/>
        <v>6.9039618083680381</v>
      </c>
      <c r="AF326" s="17">
        <v>7.24</v>
      </c>
      <c r="AG326" s="17">
        <f t="shared" si="168"/>
        <v>7.892458894090014</v>
      </c>
      <c r="AH326" s="17">
        <f t="shared" si="167"/>
        <v>148.34427196517612</v>
      </c>
    </row>
    <row r="328" spans="1:34" x14ac:dyDescent="0.2">
      <c r="A328" s="102" t="s">
        <v>616</v>
      </c>
      <c r="B328" s="66" t="s">
        <v>610</v>
      </c>
      <c r="C328" s="21" t="s">
        <v>604</v>
      </c>
      <c r="D328" s="3">
        <v>0</v>
      </c>
      <c r="E328" s="3">
        <v>10</v>
      </c>
      <c r="F328" s="10">
        <v>77</v>
      </c>
      <c r="G328" s="11">
        <v>-117.084469</v>
      </c>
      <c r="H328" s="11">
        <v>46.779578999999998</v>
      </c>
      <c r="I328" s="11">
        <v>493551.83350000001</v>
      </c>
      <c r="J328" s="11">
        <v>5180673.4610000001</v>
      </c>
      <c r="K328" s="11" t="s">
        <v>58</v>
      </c>
      <c r="L328" s="12">
        <v>2</v>
      </c>
      <c r="M328" s="12" t="s">
        <v>59</v>
      </c>
      <c r="N328" s="13" t="s">
        <v>603</v>
      </c>
      <c r="O328" s="12">
        <v>12</v>
      </c>
      <c r="P328" s="12" t="s">
        <v>543</v>
      </c>
      <c r="Q328" s="33" t="s">
        <v>31</v>
      </c>
      <c r="R328" s="33" t="s">
        <v>31</v>
      </c>
      <c r="S328" s="21" t="s">
        <v>604</v>
      </c>
      <c r="T328" s="3">
        <v>0</v>
      </c>
      <c r="U328" s="3">
        <v>10</v>
      </c>
      <c r="V328" s="3">
        <f t="shared" ref="V328:V335" si="170">U328-T328</f>
        <v>10</v>
      </c>
      <c r="W328" s="3">
        <f>V328</f>
        <v>10</v>
      </c>
      <c r="X328" s="31">
        <v>1.0999170739453392</v>
      </c>
      <c r="Y328" s="105">
        <v>-26.380346800000002</v>
      </c>
      <c r="AA328" s="106">
        <v>0.17942894164468504</v>
      </c>
      <c r="AC328" s="106">
        <v>2.12968485353325</v>
      </c>
      <c r="AE328" s="78">
        <f t="shared" si="169"/>
        <v>11.869238228861473</v>
      </c>
      <c r="AF328" s="17">
        <v>4.24</v>
      </c>
      <c r="AG328" s="17">
        <f>X328*AC328*V328</f>
        <v>23.424767325240005</v>
      </c>
      <c r="AH328" s="17">
        <f>AG328</f>
        <v>23.424767325240005</v>
      </c>
    </row>
    <row r="329" spans="1:34" x14ac:dyDescent="0.2">
      <c r="A329" s="102" t="s">
        <v>616</v>
      </c>
      <c r="B329" s="9" t="s">
        <v>611</v>
      </c>
      <c r="C329" s="9" t="s">
        <v>604</v>
      </c>
      <c r="D329" s="3">
        <v>10</v>
      </c>
      <c r="E329" s="3">
        <v>20</v>
      </c>
      <c r="F329" s="10">
        <v>77</v>
      </c>
      <c r="G329" s="11">
        <v>-117.084469</v>
      </c>
      <c r="H329" s="11">
        <v>46.779578999999998</v>
      </c>
      <c r="I329" s="11">
        <v>493551.83350000001</v>
      </c>
      <c r="J329" s="11">
        <v>5180673.4610000001</v>
      </c>
      <c r="K329" s="11" t="s">
        <v>58</v>
      </c>
      <c r="L329" s="12">
        <v>2</v>
      </c>
      <c r="M329" s="12" t="s">
        <v>59</v>
      </c>
      <c r="N329" s="13" t="s">
        <v>603</v>
      </c>
      <c r="O329" s="12">
        <v>12</v>
      </c>
      <c r="P329" s="12" t="s">
        <v>543</v>
      </c>
      <c r="Q329" s="33" t="s">
        <v>73</v>
      </c>
      <c r="R329" s="33" t="s">
        <v>73</v>
      </c>
      <c r="S329" s="9" t="s">
        <v>604</v>
      </c>
      <c r="T329" s="3">
        <v>10</v>
      </c>
      <c r="U329" s="3">
        <v>20</v>
      </c>
      <c r="V329" s="3">
        <f t="shared" si="170"/>
        <v>10</v>
      </c>
      <c r="W329" s="3">
        <f>W328+V329</f>
        <v>20</v>
      </c>
      <c r="X329" s="31">
        <v>1.2236886214866702</v>
      </c>
      <c r="Y329" s="78">
        <v>-25.864220400000001</v>
      </c>
      <c r="AA329" s="79">
        <v>0.16393531755331611</v>
      </c>
      <c r="AC329" s="79">
        <v>1.8809439887508785</v>
      </c>
      <c r="AE329" s="78">
        <f t="shared" si="169"/>
        <v>11.473695948032343</v>
      </c>
      <c r="AF329" s="17">
        <v>5.07</v>
      </c>
      <c r="AG329" s="17">
        <f t="shared" ref="AG329" si="171">X329*AC329*V329</f>
        <v>23.016897566882015</v>
      </c>
      <c r="AH329" s="17">
        <f>AH328+AG329</f>
        <v>46.44166489212202</v>
      </c>
    </row>
    <row r="330" spans="1:34" x14ac:dyDescent="0.2">
      <c r="A330" s="102" t="s">
        <v>616</v>
      </c>
      <c r="B330" s="9" t="s">
        <v>612</v>
      </c>
      <c r="C330" s="9" t="s">
        <v>604</v>
      </c>
      <c r="D330" s="3">
        <v>20</v>
      </c>
      <c r="E330" s="3">
        <v>30</v>
      </c>
      <c r="F330" s="10">
        <v>77</v>
      </c>
      <c r="G330" s="11">
        <v>-117.084469</v>
      </c>
      <c r="H330" s="11">
        <v>46.779578999999998</v>
      </c>
      <c r="I330" s="11">
        <v>493551.83350000001</v>
      </c>
      <c r="J330" s="11">
        <v>5180673.4610000001</v>
      </c>
      <c r="K330" s="11" t="s">
        <v>58</v>
      </c>
      <c r="L330" s="12">
        <v>2</v>
      </c>
      <c r="M330" s="12" t="s">
        <v>59</v>
      </c>
      <c r="N330" s="13" t="s">
        <v>603</v>
      </c>
      <c r="O330" s="12">
        <v>12</v>
      </c>
      <c r="P330" s="12" t="s">
        <v>543</v>
      </c>
      <c r="Q330" s="33" t="s">
        <v>29</v>
      </c>
      <c r="R330" s="33" t="s">
        <v>29</v>
      </c>
      <c r="S330" s="9" t="s">
        <v>604</v>
      </c>
      <c r="T330" s="3">
        <v>20</v>
      </c>
      <c r="U330" s="3">
        <v>30</v>
      </c>
      <c r="V330" s="3">
        <f t="shared" si="170"/>
        <v>10</v>
      </c>
      <c r="W330" s="3">
        <f t="shared" ref="W330:W335" si="172">W329+V330</f>
        <v>30</v>
      </c>
      <c r="X330" s="31">
        <v>1.132558180567073</v>
      </c>
      <c r="Y330" s="81">
        <v>-25.611723999999999</v>
      </c>
      <c r="AA330" s="80">
        <v>0.1485050420558576</v>
      </c>
      <c r="AC330" s="80">
        <v>1.5239258329848042</v>
      </c>
      <c r="AE330" s="78">
        <f t="shared" si="169"/>
        <v>10.261778400841138</v>
      </c>
      <c r="AF330" s="17">
        <v>5.89</v>
      </c>
      <c r="AG330" s="17">
        <f>X330*AC330*V330</f>
        <v>17.25934668724431</v>
      </c>
      <c r="AH330" s="17">
        <f t="shared" ref="AH330:AH335" si="173">AH329+AG330</f>
        <v>63.70101157936633</v>
      </c>
    </row>
    <row r="331" spans="1:34" x14ac:dyDescent="0.2">
      <c r="A331" s="102" t="s">
        <v>616</v>
      </c>
      <c r="B331" s="9" t="s">
        <v>615</v>
      </c>
      <c r="C331" s="9" t="s">
        <v>604</v>
      </c>
      <c r="D331" s="3">
        <v>30</v>
      </c>
      <c r="E331" s="3">
        <v>35</v>
      </c>
      <c r="F331" s="10">
        <v>77</v>
      </c>
      <c r="G331" s="11">
        <v>-117.084469</v>
      </c>
      <c r="H331" s="11">
        <v>46.779578999999998</v>
      </c>
      <c r="I331" s="11">
        <v>493551.83350000001</v>
      </c>
      <c r="J331" s="11">
        <v>5180673.4610000001</v>
      </c>
      <c r="K331" s="11" t="s">
        <v>58</v>
      </c>
      <c r="L331" s="12">
        <v>2</v>
      </c>
      <c r="M331" s="12" t="s">
        <v>59</v>
      </c>
      <c r="N331" s="13" t="s">
        <v>603</v>
      </c>
      <c r="O331" s="12">
        <v>12</v>
      </c>
      <c r="P331" s="12" t="s">
        <v>543</v>
      </c>
      <c r="Q331" s="12" t="s">
        <v>29</v>
      </c>
      <c r="R331" s="12" t="s">
        <v>29</v>
      </c>
      <c r="S331" s="9" t="s">
        <v>604</v>
      </c>
      <c r="T331" s="3">
        <v>30</v>
      </c>
      <c r="U331" s="3">
        <v>35</v>
      </c>
      <c r="V331" s="3">
        <f t="shared" si="170"/>
        <v>5</v>
      </c>
      <c r="W331" s="3">
        <f t="shared" si="172"/>
        <v>35</v>
      </c>
      <c r="X331" s="36">
        <v>1.2137027231925142</v>
      </c>
      <c r="Y331" s="105">
        <v>-25.339462399999999</v>
      </c>
      <c r="AA331" s="106">
        <v>0.12490052356020943</v>
      </c>
      <c r="AC331" s="106">
        <v>1.2543431699190861</v>
      </c>
      <c r="AE331" s="78">
        <f t="shared" si="169"/>
        <v>10.042737485519174</v>
      </c>
      <c r="AF331" s="17">
        <v>6.16</v>
      </c>
      <c r="AG331" s="17">
        <f t="shared" ref="AG331:AG335" si="174">X331*AC331*V331</f>
        <v>7.6119986057436257</v>
      </c>
      <c r="AH331" s="17">
        <f t="shared" si="173"/>
        <v>71.31301018510996</v>
      </c>
    </row>
    <row r="332" spans="1:34" x14ac:dyDescent="0.2">
      <c r="A332" s="102" t="s">
        <v>616</v>
      </c>
      <c r="B332" s="9" t="s">
        <v>606</v>
      </c>
      <c r="C332" s="9" t="s">
        <v>604</v>
      </c>
      <c r="D332" s="3">
        <v>35</v>
      </c>
      <c r="E332" s="3">
        <v>67</v>
      </c>
      <c r="F332" s="10">
        <v>77</v>
      </c>
      <c r="G332" s="11">
        <v>-117.084469</v>
      </c>
      <c r="H332" s="11">
        <v>46.779578999999998</v>
      </c>
      <c r="I332" s="11">
        <v>493551.83350000001</v>
      </c>
      <c r="J332" s="11">
        <v>5180673.4610000001</v>
      </c>
      <c r="K332" s="11" t="s">
        <v>58</v>
      </c>
      <c r="L332" s="12">
        <v>2</v>
      </c>
      <c r="M332" s="12" t="s">
        <v>59</v>
      </c>
      <c r="N332" s="13" t="s">
        <v>603</v>
      </c>
      <c r="O332" s="12">
        <v>12</v>
      </c>
      <c r="P332" s="12" t="s">
        <v>543</v>
      </c>
      <c r="Q332" s="12" t="s">
        <v>35</v>
      </c>
      <c r="R332" s="33" t="s">
        <v>35</v>
      </c>
      <c r="S332" s="9" t="s">
        <v>604</v>
      </c>
      <c r="T332" s="3">
        <v>35</v>
      </c>
      <c r="U332" s="3">
        <v>67</v>
      </c>
      <c r="V332" s="3">
        <f t="shared" si="170"/>
        <v>32</v>
      </c>
      <c r="W332" s="3">
        <f t="shared" si="172"/>
        <v>67</v>
      </c>
      <c r="X332" s="36">
        <v>1.1465295180206434</v>
      </c>
      <c r="Y332" s="105">
        <v>-25.327043400000008</v>
      </c>
      <c r="AA332" s="106">
        <v>8.3777618290869951E-2</v>
      </c>
      <c r="AC332" s="106">
        <v>0.79605782539601144</v>
      </c>
      <c r="AE332" s="78">
        <f t="shared" si="169"/>
        <v>9.5020345724338338</v>
      </c>
      <c r="AF332" s="17">
        <v>6.91</v>
      </c>
      <c r="AG332" s="17">
        <f t="shared" si="174"/>
        <v>29.206521435771215</v>
      </c>
      <c r="AH332" s="17">
        <f t="shared" si="173"/>
        <v>100.51953162088117</v>
      </c>
    </row>
    <row r="333" spans="1:34" x14ac:dyDescent="0.2">
      <c r="A333" s="102" t="s">
        <v>616</v>
      </c>
      <c r="B333" s="9" t="s">
        <v>607</v>
      </c>
      <c r="C333" s="9" t="s">
        <v>604</v>
      </c>
      <c r="D333" s="3">
        <v>67</v>
      </c>
      <c r="E333" s="3">
        <v>103</v>
      </c>
      <c r="F333" s="10">
        <v>77</v>
      </c>
      <c r="G333" s="11">
        <v>-117.084469</v>
      </c>
      <c r="H333" s="11">
        <v>46.779578999999998</v>
      </c>
      <c r="I333" s="11">
        <v>493551.83350000001</v>
      </c>
      <c r="J333" s="11">
        <v>5180673.4610000001</v>
      </c>
      <c r="K333" s="11" t="s">
        <v>58</v>
      </c>
      <c r="L333" s="12">
        <v>2</v>
      </c>
      <c r="M333" s="12" t="s">
        <v>59</v>
      </c>
      <c r="N333" s="13" t="s">
        <v>603</v>
      </c>
      <c r="O333" s="12">
        <v>12</v>
      </c>
      <c r="P333" s="12" t="s">
        <v>543</v>
      </c>
      <c r="Q333" s="12" t="s">
        <v>310</v>
      </c>
      <c r="R333" s="33" t="s">
        <v>310</v>
      </c>
      <c r="S333" s="9" t="s">
        <v>604</v>
      </c>
      <c r="T333" s="3">
        <v>67</v>
      </c>
      <c r="U333" s="3">
        <v>103</v>
      </c>
      <c r="V333" s="3">
        <f t="shared" si="170"/>
        <v>36</v>
      </c>
      <c r="W333" s="3">
        <f t="shared" si="172"/>
        <v>103</v>
      </c>
      <c r="X333" s="36">
        <v>1.4092880084588986</v>
      </c>
      <c r="Y333" s="105">
        <v>-25.176949999999998</v>
      </c>
      <c r="AA333" s="106">
        <v>4.3936763599899731E-2</v>
      </c>
      <c r="AC333" s="106">
        <v>0.39315523940837305</v>
      </c>
      <c r="AE333" s="78">
        <f t="shared" si="169"/>
        <v>8.9482066314340525</v>
      </c>
      <c r="AF333" s="17">
        <v>7.16</v>
      </c>
      <c r="AG333" s="17">
        <f t="shared" si="174"/>
        <v>19.946482716996272</v>
      </c>
      <c r="AH333" s="17">
        <f t="shared" si="173"/>
        <v>120.46601433787744</v>
      </c>
    </row>
    <row r="334" spans="1:34" x14ac:dyDescent="0.2">
      <c r="A334" s="102" t="s">
        <v>616</v>
      </c>
      <c r="B334" s="9" t="s">
        <v>608</v>
      </c>
      <c r="C334" s="9" t="s">
        <v>604</v>
      </c>
      <c r="D334" s="3">
        <v>103</v>
      </c>
      <c r="E334" s="3">
        <v>123</v>
      </c>
      <c r="F334" s="10">
        <v>77</v>
      </c>
      <c r="G334" s="11">
        <v>-117.084469</v>
      </c>
      <c r="H334" s="11">
        <v>46.779578999999998</v>
      </c>
      <c r="I334" s="11">
        <v>493551.83350000001</v>
      </c>
      <c r="J334" s="11">
        <v>5180673.4610000001</v>
      </c>
      <c r="K334" s="11" t="s">
        <v>58</v>
      </c>
      <c r="L334" s="12">
        <v>2</v>
      </c>
      <c r="M334" s="12" t="s">
        <v>59</v>
      </c>
      <c r="N334" s="13" t="s">
        <v>603</v>
      </c>
      <c r="O334" s="12">
        <v>12</v>
      </c>
      <c r="P334" s="12" t="s">
        <v>543</v>
      </c>
      <c r="Q334" s="12" t="s">
        <v>66</v>
      </c>
      <c r="R334" s="33" t="s">
        <v>67</v>
      </c>
      <c r="S334" s="9" t="s">
        <v>604</v>
      </c>
      <c r="T334" s="3">
        <v>103</v>
      </c>
      <c r="U334" s="3">
        <v>123</v>
      </c>
      <c r="V334" s="3">
        <f t="shared" si="170"/>
        <v>20</v>
      </c>
      <c r="W334" s="3">
        <f t="shared" si="172"/>
        <v>123</v>
      </c>
      <c r="X334" s="36">
        <v>1.5280739633811313</v>
      </c>
      <c r="Y334" s="105">
        <v>-24.715125</v>
      </c>
      <c r="AA334" s="106">
        <v>3.1033240862413006E-2</v>
      </c>
      <c r="AC334" s="106">
        <v>0.23030783082688472</v>
      </c>
      <c r="AE334" s="78">
        <f t="shared" si="169"/>
        <v>7.421327081111599</v>
      </c>
      <c r="AF334" s="17">
        <v>7.44</v>
      </c>
      <c r="AG334" s="17">
        <f t="shared" si="174"/>
        <v>7.0385479969869769</v>
      </c>
      <c r="AH334" s="17">
        <f t="shared" si="173"/>
        <v>127.50456233486442</v>
      </c>
    </row>
    <row r="335" spans="1:34" x14ac:dyDescent="0.2">
      <c r="A335" s="102" t="s">
        <v>616</v>
      </c>
      <c r="B335" s="9" t="s">
        <v>609</v>
      </c>
      <c r="C335" s="9" t="s">
        <v>604</v>
      </c>
      <c r="D335" s="3">
        <v>123</v>
      </c>
      <c r="E335" s="3">
        <v>153</v>
      </c>
      <c r="F335" s="10">
        <v>77</v>
      </c>
      <c r="G335" s="11">
        <v>-117.084469</v>
      </c>
      <c r="H335" s="11">
        <v>46.779578999999998</v>
      </c>
      <c r="I335" s="11">
        <v>493551.83350000001</v>
      </c>
      <c r="J335" s="11">
        <v>5180673.4610000001</v>
      </c>
      <c r="K335" s="11" t="s">
        <v>58</v>
      </c>
      <c r="L335" s="12">
        <v>2</v>
      </c>
      <c r="M335" s="12" t="s">
        <v>59</v>
      </c>
      <c r="N335" s="13" t="s">
        <v>603</v>
      </c>
      <c r="O335" s="12">
        <v>12</v>
      </c>
      <c r="P335" s="12" t="s">
        <v>543</v>
      </c>
      <c r="Q335" s="12" t="s">
        <v>66</v>
      </c>
      <c r="R335" s="12" t="s">
        <v>69</v>
      </c>
      <c r="S335" s="9" t="s">
        <v>604</v>
      </c>
      <c r="T335" s="3">
        <v>123</v>
      </c>
      <c r="U335" s="3">
        <v>153</v>
      </c>
      <c r="V335" s="3">
        <f t="shared" si="170"/>
        <v>30</v>
      </c>
      <c r="W335" s="3">
        <f t="shared" si="172"/>
        <v>153</v>
      </c>
      <c r="X335" s="36">
        <v>1.5512278102918773</v>
      </c>
      <c r="Y335" s="105">
        <v>-24.728319999999997</v>
      </c>
      <c r="AA335" s="106">
        <v>3.6056875957866059E-2</v>
      </c>
      <c r="AC335" s="106">
        <v>0.23300727370034305</v>
      </c>
      <c r="AE335" s="78">
        <f t="shared" si="169"/>
        <v>6.4622146958217241</v>
      </c>
      <c r="AF335" s="17">
        <v>7.49</v>
      </c>
      <c r="AG335" s="17">
        <f t="shared" si="174"/>
        <v>10.843420888927898</v>
      </c>
      <c r="AH335" s="17">
        <f t="shared" si="173"/>
        <v>138.34798322379231</v>
      </c>
    </row>
    <row r="336" spans="1:34" x14ac:dyDescent="0.2">
      <c r="V336" s="3"/>
      <c r="W336" s="3"/>
      <c r="AG336" s="17"/>
      <c r="AH336" s="17"/>
    </row>
    <row r="337" spans="1:34" x14ac:dyDescent="0.2">
      <c r="A337" s="102" t="s">
        <v>631</v>
      </c>
      <c r="B337" s="9" t="s">
        <v>626</v>
      </c>
      <c r="C337" s="9" t="s">
        <v>619</v>
      </c>
      <c r="D337" s="3">
        <v>0</v>
      </c>
      <c r="E337" s="3">
        <v>10</v>
      </c>
      <c r="F337" s="10">
        <v>79</v>
      </c>
      <c r="G337" s="11">
        <v>-117.08363300000001</v>
      </c>
      <c r="H337" s="11">
        <v>46.779595</v>
      </c>
      <c r="I337" s="11">
        <v>493615.65370000002</v>
      </c>
      <c r="J337" s="11">
        <v>5180675.1710000001</v>
      </c>
      <c r="K337" s="11" t="s">
        <v>512</v>
      </c>
      <c r="L337" s="12">
        <v>3</v>
      </c>
      <c r="M337" s="12" t="s">
        <v>59</v>
      </c>
      <c r="N337" s="13" t="s">
        <v>618</v>
      </c>
      <c r="O337" s="12">
        <v>14</v>
      </c>
      <c r="P337" s="12" t="s">
        <v>543</v>
      </c>
      <c r="Q337" s="33" t="s">
        <v>31</v>
      </c>
      <c r="R337" s="33" t="s">
        <v>31</v>
      </c>
      <c r="S337" s="9" t="s">
        <v>619</v>
      </c>
      <c r="T337" s="3">
        <v>0</v>
      </c>
      <c r="U337" s="3">
        <v>10</v>
      </c>
      <c r="V337" s="3">
        <f t="shared" ref="V337:V345" si="175">U337-T337</f>
        <v>10</v>
      </c>
      <c r="W337" s="3">
        <f>V337</f>
        <v>10</v>
      </c>
      <c r="X337" s="31">
        <v>1.1277061241773558</v>
      </c>
      <c r="Y337" s="81">
        <v>-26.776412200000003</v>
      </c>
      <c r="AA337" s="80">
        <v>0.20087230256854779</v>
      </c>
      <c r="AC337" s="80">
        <v>2.5014320908800585</v>
      </c>
      <c r="AE337" s="78">
        <f t="shared" si="169"/>
        <v>12.452847201402708</v>
      </c>
      <c r="AF337" s="17">
        <v>4.5</v>
      </c>
      <c r="AG337" s="17">
        <f>X337*AC337*V337</f>
        <v>28.208802880992103</v>
      </c>
      <c r="AH337" s="17">
        <f>AG337</f>
        <v>28.208802880992103</v>
      </c>
    </row>
    <row r="338" spans="1:34" x14ac:dyDescent="0.2">
      <c r="A338" s="102" t="s">
        <v>631</v>
      </c>
      <c r="B338" s="9" t="s">
        <v>627</v>
      </c>
      <c r="C338" s="9" t="s">
        <v>619</v>
      </c>
      <c r="D338" s="3">
        <v>10</v>
      </c>
      <c r="E338" s="3">
        <v>20</v>
      </c>
      <c r="F338" s="10">
        <v>79</v>
      </c>
      <c r="G338" s="11">
        <v>-117.08363300000001</v>
      </c>
      <c r="H338" s="11">
        <v>46.779595</v>
      </c>
      <c r="I338" s="11">
        <v>493615.65370000002</v>
      </c>
      <c r="J338" s="11">
        <v>5180675.1710000001</v>
      </c>
      <c r="K338" s="11" t="s">
        <v>512</v>
      </c>
      <c r="L338" s="12">
        <v>3</v>
      </c>
      <c r="M338" s="12" t="s">
        <v>59</v>
      </c>
      <c r="N338" s="13" t="s">
        <v>618</v>
      </c>
      <c r="O338" s="12">
        <v>14</v>
      </c>
      <c r="P338" s="12" t="s">
        <v>543</v>
      </c>
      <c r="Q338" s="33" t="s">
        <v>29</v>
      </c>
      <c r="R338" s="33" t="s">
        <v>29</v>
      </c>
      <c r="S338" s="9" t="s">
        <v>619</v>
      </c>
      <c r="T338" s="3">
        <v>10</v>
      </c>
      <c r="U338" s="3">
        <v>20</v>
      </c>
      <c r="V338" s="3">
        <f t="shared" si="175"/>
        <v>10</v>
      </c>
      <c r="W338" s="3">
        <f>W337+V338</f>
        <v>20</v>
      </c>
      <c r="X338" s="31">
        <v>1.2714152125200699</v>
      </c>
      <c r="Y338" s="78">
        <v>-25.745656799999999</v>
      </c>
      <c r="AA338" s="79">
        <v>0.15750074030204325</v>
      </c>
      <c r="AC338" s="79">
        <v>1.7864152459917935</v>
      </c>
      <c r="AE338" s="78">
        <f t="shared" si="169"/>
        <v>11.342265709773418</v>
      </c>
      <c r="AF338" s="17">
        <v>4.8899999999999997</v>
      </c>
      <c r="AG338" s="17">
        <f t="shared" ref="AG338" si="176">X338*AC338*V338</f>
        <v>22.712755196317495</v>
      </c>
      <c r="AH338" s="17">
        <f>AH337+AG338</f>
        <v>50.921558077309598</v>
      </c>
    </row>
    <row r="339" spans="1:34" x14ac:dyDescent="0.2">
      <c r="A339" s="102" t="s">
        <v>631</v>
      </c>
      <c r="B339" s="9" t="s">
        <v>628</v>
      </c>
      <c r="C339" s="9" t="s">
        <v>619</v>
      </c>
      <c r="D339" s="3">
        <v>20</v>
      </c>
      <c r="E339" s="3">
        <v>30</v>
      </c>
      <c r="F339" s="10">
        <v>79</v>
      </c>
      <c r="G339" s="11">
        <v>-117.08363300000001</v>
      </c>
      <c r="H339" s="11">
        <v>46.779595</v>
      </c>
      <c r="I339" s="11">
        <v>493615.65370000002</v>
      </c>
      <c r="J339" s="11">
        <v>5180675.1710000001</v>
      </c>
      <c r="K339" s="11" t="s">
        <v>512</v>
      </c>
      <c r="L339" s="12">
        <v>3</v>
      </c>
      <c r="M339" s="12" t="s">
        <v>59</v>
      </c>
      <c r="N339" s="13" t="s">
        <v>618</v>
      </c>
      <c r="O339" s="12">
        <v>14</v>
      </c>
      <c r="P339" s="12" t="s">
        <v>543</v>
      </c>
      <c r="Q339" s="33" t="s">
        <v>29</v>
      </c>
      <c r="R339" s="33" t="s">
        <v>29</v>
      </c>
      <c r="S339" s="9" t="s">
        <v>619</v>
      </c>
      <c r="T339" s="3">
        <v>20</v>
      </c>
      <c r="U339" s="3">
        <v>30</v>
      </c>
      <c r="V339" s="3">
        <f t="shared" si="175"/>
        <v>10</v>
      </c>
      <c r="W339" s="3">
        <f t="shared" ref="W339:W344" si="177">W338+V339</f>
        <v>30</v>
      </c>
      <c r="X339" s="31">
        <v>1.1817844981209309</v>
      </c>
      <c r="Y339" s="81">
        <v>-25.478057999999994</v>
      </c>
      <c r="AA339" s="80">
        <v>0.11511792567996486</v>
      </c>
      <c r="AC339" s="80">
        <v>1.2500766638996046</v>
      </c>
      <c r="AE339" s="78">
        <f t="shared" si="169"/>
        <v>10.859096500530223</v>
      </c>
      <c r="AF339" s="17">
        <v>5.95</v>
      </c>
      <c r="AG339" s="17">
        <f>X339*AC339*V339</f>
        <v>14.773212228592818</v>
      </c>
      <c r="AH339" s="17">
        <f t="shared" ref="AH339:AH345" si="178">AH338+AG339</f>
        <v>65.694770305902409</v>
      </c>
    </row>
    <row r="340" spans="1:34" x14ac:dyDescent="0.2">
      <c r="A340" s="102" t="s">
        <v>631</v>
      </c>
      <c r="B340" s="9" t="s">
        <v>630</v>
      </c>
      <c r="C340" s="9" t="s">
        <v>619</v>
      </c>
      <c r="D340" s="3">
        <v>30</v>
      </c>
      <c r="E340" s="3">
        <v>35</v>
      </c>
      <c r="F340" s="10">
        <v>79</v>
      </c>
      <c r="G340" s="11">
        <v>-117.08363300000001</v>
      </c>
      <c r="H340" s="11">
        <v>46.779595</v>
      </c>
      <c r="I340" s="11">
        <v>493615.65370000002</v>
      </c>
      <c r="J340" s="11">
        <v>5180675.1710000001</v>
      </c>
      <c r="K340" s="11" t="s">
        <v>512</v>
      </c>
      <c r="L340" s="12">
        <v>3</v>
      </c>
      <c r="M340" s="12" t="s">
        <v>59</v>
      </c>
      <c r="N340" s="13" t="s">
        <v>618</v>
      </c>
      <c r="O340" s="12">
        <v>14</v>
      </c>
      <c r="P340" s="12" t="s">
        <v>543</v>
      </c>
      <c r="Q340" s="12" t="s">
        <v>29</v>
      </c>
      <c r="R340" s="12" t="s">
        <v>149</v>
      </c>
      <c r="S340" s="9" t="s">
        <v>619</v>
      </c>
      <c r="T340" s="3">
        <v>30</v>
      </c>
      <c r="U340" s="3">
        <v>35</v>
      </c>
      <c r="V340" s="3">
        <f t="shared" si="175"/>
        <v>5</v>
      </c>
      <c r="W340" s="3">
        <f t="shared" si="177"/>
        <v>35</v>
      </c>
      <c r="X340" s="36">
        <v>1.2054362909179519</v>
      </c>
      <c r="Y340" s="105">
        <v>-25.582243800000001</v>
      </c>
      <c r="AA340" s="106">
        <v>0.14403063775626168</v>
      </c>
      <c r="AC340" s="106">
        <v>1.6486513023319245</v>
      </c>
      <c r="AE340" s="78">
        <f t="shared" si="169"/>
        <v>11.446531988019681</v>
      </c>
      <c r="AF340" s="17">
        <v>5.7</v>
      </c>
      <c r="AG340" s="17">
        <f t="shared" ref="AG340:AG345" si="179">X340*AC340*V340</f>
        <v>9.93672055450023</v>
      </c>
      <c r="AH340" s="17">
        <f t="shared" si="178"/>
        <v>75.631490860402636</v>
      </c>
    </row>
    <row r="341" spans="1:34" x14ac:dyDescent="0.2">
      <c r="A341" s="102" t="s">
        <v>631</v>
      </c>
      <c r="B341" s="9" t="s">
        <v>621</v>
      </c>
      <c r="C341" s="9" t="s">
        <v>619</v>
      </c>
      <c r="D341" s="3">
        <v>35</v>
      </c>
      <c r="E341" s="3">
        <v>52</v>
      </c>
      <c r="F341" s="38">
        <v>79</v>
      </c>
      <c r="G341" s="45">
        <v>-117.08363300000001</v>
      </c>
      <c r="H341" s="45">
        <v>46.779595</v>
      </c>
      <c r="I341" s="45">
        <v>493615.65370000002</v>
      </c>
      <c r="J341" s="45">
        <v>5180675.1710000001</v>
      </c>
      <c r="K341" s="45" t="s">
        <v>512</v>
      </c>
      <c r="L341" s="33">
        <v>3</v>
      </c>
      <c r="M341" s="33" t="s">
        <v>59</v>
      </c>
      <c r="N341" s="35" t="s">
        <v>618</v>
      </c>
      <c r="O341" s="33">
        <v>14</v>
      </c>
      <c r="P341" s="33" t="s">
        <v>543</v>
      </c>
      <c r="Q341" s="12" t="s">
        <v>29</v>
      </c>
      <c r="R341" s="12" t="s">
        <v>151</v>
      </c>
      <c r="S341" s="9" t="s">
        <v>619</v>
      </c>
      <c r="T341" s="3">
        <v>35</v>
      </c>
      <c r="U341" s="3">
        <v>52</v>
      </c>
      <c r="V341" s="3">
        <f t="shared" si="175"/>
        <v>17</v>
      </c>
      <c r="W341" s="3">
        <f t="shared" si="177"/>
        <v>52</v>
      </c>
      <c r="X341" s="36">
        <v>1.3316061093433116</v>
      </c>
      <c r="Y341" s="105">
        <v>-25.287622200000001</v>
      </c>
      <c r="AA341" s="106">
        <v>0.10468785303796846</v>
      </c>
      <c r="AC341" s="106">
        <v>1.0336602976570559</v>
      </c>
      <c r="AE341" s="78">
        <f t="shared" si="169"/>
        <v>9.8737367102386298</v>
      </c>
      <c r="AF341" s="17">
        <v>6.47</v>
      </c>
      <c r="AG341" s="17">
        <f t="shared" si="179"/>
        <v>23.399282244877945</v>
      </c>
      <c r="AH341" s="17">
        <f t="shared" si="178"/>
        <v>99.030773105280588</v>
      </c>
    </row>
    <row r="342" spans="1:34" x14ac:dyDescent="0.2">
      <c r="A342" s="102" t="s">
        <v>631</v>
      </c>
      <c r="B342" s="9" t="s">
        <v>622</v>
      </c>
      <c r="C342" s="9" t="s">
        <v>619</v>
      </c>
      <c r="D342" s="3">
        <v>52</v>
      </c>
      <c r="E342" s="3">
        <v>79</v>
      </c>
      <c r="F342" s="10">
        <v>79</v>
      </c>
      <c r="G342" s="11">
        <v>-117.08363300000001</v>
      </c>
      <c r="H342" s="11">
        <v>46.779595</v>
      </c>
      <c r="I342" s="11">
        <v>493615.65370000002</v>
      </c>
      <c r="J342" s="11">
        <v>5180675.1710000001</v>
      </c>
      <c r="K342" s="11" t="s">
        <v>512</v>
      </c>
      <c r="L342" s="12">
        <v>3</v>
      </c>
      <c r="M342" s="12" t="s">
        <v>59</v>
      </c>
      <c r="N342" s="13" t="s">
        <v>618</v>
      </c>
      <c r="O342" s="12">
        <v>14</v>
      </c>
      <c r="P342" s="12" t="s">
        <v>543</v>
      </c>
      <c r="Q342" s="12" t="s">
        <v>35</v>
      </c>
      <c r="R342" s="12" t="s">
        <v>35</v>
      </c>
      <c r="S342" s="9" t="s">
        <v>619</v>
      </c>
      <c r="T342" s="3">
        <v>52</v>
      </c>
      <c r="U342" s="3">
        <v>79</v>
      </c>
      <c r="V342" s="3">
        <f t="shared" si="175"/>
        <v>27</v>
      </c>
      <c r="W342" s="3">
        <f t="shared" si="177"/>
        <v>79</v>
      </c>
      <c r="X342" s="36">
        <v>1.4766502460189883</v>
      </c>
      <c r="Y342" s="105">
        <v>-25.270330000000001</v>
      </c>
      <c r="AA342" s="106">
        <v>4.0106628313536834E-2</v>
      </c>
      <c r="AC342" s="106">
        <v>0.39387432737371986</v>
      </c>
      <c r="AE342" s="78">
        <f t="shared" si="169"/>
        <v>9.8206791230261299</v>
      </c>
      <c r="AF342" s="17">
        <v>6.93</v>
      </c>
      <c r="AG342" s="17">
        <f t="shared" si="179"/>
        <v>15.703594805258106</v>
      </c>
      <c r="AH342" s="17">
        <f t="shared" si="178"/>
        <v>114.73436791053869</v>
      </c>
    </row>
    <row r="343" spans="1:34" x14ac:dyDescent="0.2">
      <c r="A343" s="102" t="s">
        <v>631</v>
      </c>
      <c r="B343" s="21" t="s">
        <v>623</v>
      </c>
      <c r="C343" s="21" t="s">
        <v>619</v>
      </c>
      <c r="D343" s="3">
        <v>79</v>
      </c>
      <c r="E343" s="3">
        <v>88</v>
      </c>
      <c r="F343" s="38">
        <v>79</v>
      </c>
      <c r="G343" s="11">
        <v>-117.08363300000001</v>
      </c>
      <c r="H343" s="11">
        <v>46.779595</v>
      </c>
      <c r="I343" s="11">
        <v>493615.65370000002</v>
      </c>
      <c r="J343" s="11">
        <v>5180675.1710000001</v>
      </c>
      <c r="K343" s="11" t="s">
        <v>512</v>
      </c>
      <c r="L343" s="33">
        <v>3</v>
      </c>
      <c r="M343" s="33" t="s">
        <v>59</v>
      </c>
      <c r="N343" s="35" t="s">
        <v>618</v>
      </c>
      <c r="O343" s="33">
        <v>14</v>
      </c>
      <c r="P343" s="33" t="s">
        <v>543</v>
      </c>
      <c r="Q343" s="33" t="s">
        <v>137</v>
      </c>
      <c r="R343" s="33" t="s">
        <v>137</v>
      </c>
      <c r="S343" s="21" t="s">
        <v>619</v>
      </c>
      <c r="T343" s="3">
        <v>79</v>
      </c>
      <c r="U343" s="3">
        <v>88</v>
      </c>
      <c r="V343" s="3">
        <f t="shared" si="175"/>
        <v>9</v>
      </c>
      <c r="W343" s="3">
        <f t="shared" si="177"/>
        <v>88</v>
      </c>
      <c r="X343" s="60">
        <v>1.7093959295798793</v>
      </c>
      <c r="Y343" s="105">
        <v>-24.801399999999994</v>
      </c>
      <c r="AA343" s="106">
        <v>3.331747044105382E-2</v>
      </c>
      <c r="AC343" s="106">
        <v>0.25172913702595301</v>
      </c>
      <c r="AE343" s="78">
        <f t="shared" si="169"/>
        <v>7.5554696588181596</v>
      </c>
      <c r="AF343" s="17">
        <v>6.84</v>
      </c>
      <c r="AG343" s="17">
        <f t="shared" si="179"/>
        <v>3.8727428596993776</v>
      </c>
      <c r="AH343" s="17">
        <f t="shared" si="178"/>
        <v>118.60711077023807</v>
      </c>
    </row>
    <row r="344" spans="1:34" x14ac:dyDescent="0.2">
      <c r="A344" s="102" t="s">
        <v>631</v>
      </c>
      <c r="B344" s="9" t="s">
        <v>624</v>
      </c>
      <c r="C344" s="9" t="s">
        <v>619</v>
      </c>
      <c r="D344" s="3">
        <v>88</v>
      </c>
      <c r="E344" s="3">
        <v>118</v>
      </c>
      <c r="F344" s="10">
        <v>79</v>
      </c>
      <c r="G344" s="11">
        <v>-117.08363300000001</v>
      </c>
      <c r="H344" s="11">
        <v>46.779595</v>
      </c>
      <c r="I344" s="11">
        <v>493615.65370000002</v>
      </c>
      <c r="J344" s="11">
        <v>5180675.1710000001</v>
      </c>
      <c r="K344" s="11" t="s">
        <v>512</v>
      </c>
      <c r="L344" s="12">
        <v>3</v>
      </c>
      <c r="M344" s="12" t="s">
        <v>59</v>
      </c>
      <c r="N344" s="13" t="s">
        <v>618</v>
      </c>
      <c r="O344" s="12">
        <v>14</v>
      </c>
      <c r="P344" s="12" t="s">
        <v>543</v>
      </c>
      <c r="Q344" s="12" t="s">
        <v>135</v>
      </c>
      <c r="R344" s="12" t="s">
        <v>135</v>
      </c>
      <c r="S344" s="9" t="s">
        <v>619</v>
      </c>
      <c r="T344" s="3">
        <v>88</v>
      </c>
      <c r="U344" s="3">
        <v>118</v>
      </c>
      <c r="V344" s="3">
        <f t="shared" si="175"/>
        <v>30</v>
      </c>
      <c r="W344" s="3">
        <f t="shared" si="177"/>
        <v>118</v>
      </c>
      <c r="X344" s="36">
        <v>1.6943784449322323</v>
      </c>
      <c r="Y344" s="105">
        <v>-24.574039999999997</v>
      </c>
      <c r="AA344" s="106">
        <v>3.7733626511700959E-2</v>
      </c>
      <c r="AC344" s="106">
        <v>0.28236814826448881</v>
      </c>
      <c r="AE344" s="78">
        <f t="shared" si="169"/>
        <v>7.4831966701352766</v>
      </c>
      <c r="AF344" s="17">
        <v>6.76</v>
      </c>
      <c r="AG344" s="17">
        <f t="shared" si="179"/>
        <v>14.353155118643356</v>
      </c>
      <c r="AH344" s="17">
        <f t="shared" si="178"/>
        <v>132.96026588888142</v>
      </c>
    </row>
    <row r="345" spans="1:34" x14ac:dyDescent="0.2">
      <c r="A345" s="102" t="s">
        <v>631</v>
      </c>
      <c r="B345" s="21" t="s">
        <v>625</v>
      </c>
      <c r="C345" s="21" t="s">
        <v>619</v>
      </c>
      <c r="D345" s="3">
        <v>118</v>
      </c>
      <c r="E345" s="3">
        <v>151</v>
      </c>
      <c r="F345" s="10">
        <v>79</v>
      </c>
      <c r="G345" s="11">
        <v>-117.08363300000001</v>
      </c>
      <c r="H345" s="11">
        <v>46.779595</v>
      </c>
      <c r="I345" s="11">
        <v>493615.65370000002</v>
      </c>
      <c r="J345" s="11">
        <v>5180675.1710000001</v>
      </c>
      <c r="K345" s="11" t="s">
        <v>512</v>
      </c>
      <c r="L345" s="12">
        <v>3</v>
      </c>
      <c r="M345" s="12" t="s">
        <v>59</v>
      </c>
      <c r="N345" s="13" t="s">
        <v>618</v>
      </c>
      <c r="O345" s="12">
        <v>14</v>
      </c>
      <c r="P345" s="12" t="s">
        <v>543</v>
      </c>
      <c r="Q345" s="33" t="s">
        <v>37</v>
      </c>
      <c r="R345" s="33" t="s">
        <v>219</v>
      </c>
      <c r="S345" s="21" t="s">
        <v>619</v>
      </c>
      <c r="T345" s="3">
        <v>118</v>
      </c>
      <c r="U345" s="3">
        <v>151</v>
      </c>
      <c r="V345" s="3">
        <f t="shared" si="175"/>
        <v>33</v>
      </c>
      <c r="W345" s="3">
        <f>W344+V345</f>
        <v>151</v>
      </c>
      <c r="X345" s="36">
        <v>1.6970875454076841</v>
      </c>
      <c r="Y345" s="105">
        <v>-24.214221300000002</v>
      </c>
      <c r="AA345" s="106">
        <v>3.604473418006069E-2</v>
      </c>
      <c r="AC345" s="106">
        <v>0.20535433292120939</v>
      </c>
      <c r="AE345" s="78">
        <f t="shared" si="169"/>
        <v>5.69720758364776</v>
      </c>
      <c r="AF345" s="17">
        <v>6.79</v>
      </c>
      <c r="AG345" s="17">
        <f t="shared" si="179"/>
        <v>11.500641266270891</v>
      </c>
      <c r="AH345" s="17">
        <f t="shared" si="178"/>
        <v>144.46090715515231</v>
      </c>
    </row>
    <row r="347" spans="1:34" x14ac:dyDescent="0.2">
      <c r="A347" s="102" t="s">
        <v>644</v>
      </c>
      <c r="B347" s="9" t="s">
        <v>632</v>
      </c>
      <c r="C347" s="9" t="s">
        <v>634</v>
      </c>
      <c r="D347" s="3">
        <v>0</v>
      </c>
      <c r="E347" s="3">
        <v>10</v>
      </c>
      <c r="F347" s="10">
        <v>81</v>
      </c>
      <c r="G347" s="11">
        <v>-117.082797</v>
      </c>
      <c r="H347" s="11">
        <v>46.779584999999997</v>
      </c>
      <c r="I347" s="11">
        <v>493679.47080000001</v>
      </c>
      <c r="J347" s="11">
        <v>5180673.9919999996</v>
      </c>
      <c r="K347" s="11" t="s">
        <v>512</v>
      </c>
      <c r="L347" s="12">
        <v>5</v>
      </c>
      <c r="M347" s="12" t="s">
        <v>59</v>
      </c>
      <c r="N347" s="13" t="s">
        <v>633</v>
      </c>
      <c r="O347" s="12">
        <v>16</v>
      </c>
      <c r="P347" s="12" t="s">
        <v>543</v>
      </c>
      <c r="Q347" s="33" t="s">
        <v>31</v>
      </c>
      <c r="R347" s="33" t="s">
        <v>31</v>
      </c>
      <c r="S347" s="9" t="s">
        <v>634</v>
      </c>
      <c r="T347" s="3">
        <v>0</v>
      </c>
      <c r="U347" s="3">
        <v>10</v>
      </c>
      <c r="V347" s="3">
        <f t="shared" ref="V347:V354" si="180">U347-T347</f>
        <v>10</v>
      </c>
      <c r="W347" s="3">
        <f>V347</f>
        <v>10</v>
      </c>
      <c r="X347" s="31">
        <v>1.1095329675176879</v>
      </c>
      <c r="Y347" s="81">
        <v>-26.569523799999999</v>
      </c>
      <c r="AA347" s="80">
        <v>0.16868712780577189</v>
      </c>
      <c r="AC347" s="80">
        <v>2.0742624828218053</v>
      </c>
      <c r="AE347" s="78">
        <f t="shared" si="169"/>
        <v>12.29650720717785</v>
      </c>
      <c r="AF347" s="17">
        <v>4.62</v>
      </c>
      <c r="AG347" s="17">
        <f>X347*AC347*V347</f>
        <v>23.014626079758848</v>
      </c>
      <c r="AH347" s="17">
        <f>AG347</f>
        <v>23.014626079758848</v>
      </c>
    </row>
    <row r="348" spans="1:34" x14ac:dyDescent="0.2">
      <c r="A348" s="102" t="s">
        <v>644</v>
      </c>
      <c r="B348" s="9" t="s">
        <v>640</v>
      </c>
      <c r="C348" s="9" t="s">
        <v>634</v>
      </c>
      <c r="D348" s="3">
        <v>10</v>
      </c>
      <c r="E348" s="3">
        <v>20</v>
      </c>
      <c r="F348" s="10">
        <v>81</v>
      </c>
      <c r="G348" s="11">
        <v>-117.082797</v>
      </c>
      <c r="H348" s="11">
        <v>46.779584999999997</v>
      </c>
      <c r="I348" s="11">
        <v>493679.47080000001</v>
      </c>
      <c r="J348" s="11">
        <v>5180673.9919999996</v>
      </c>
      <c r="K348" s="11" t="s">
        <v>512</v>
      </c>
      <c r="L348" s="12">
        <v>5</v>
      </c>
      <c r="M348" s="12" t="s">
        <v>59</v>
      </c>
      <c r="N348" s="13" t="s">
        <v>633</v>
      </c>
      <c r="O348" s="12">
        <v>16</v>
      </c>
      <c r="P348" s="12" t="s">
        <v>543</v>
      </c>
      <c r="Q348" s="33" t="s">
        <v>29</v>
      </c>
      <c r="R348" s="33" t="s">
        <v>29</v>
      </c>
      <c r="S348" s="9" t="s">
        <v>634</v>
      </c>
      <c r="T348" s="3">
        <v>10</v>
      </c>
      <c r="U348" s="3">
        <v>20</v>
      </c>
      <c r="V348" s="3">
        <f t="shared" si="180"/>
        <v>10</v>
      </c>
      <c r="W348" s="3">
        <f>W347+V348</f>
        <v>20</v>
      </c>
      <c r="X348" s="31">
        <v>1.2499779451982285</v>
      </c>
      <c r="Y348" s="78">
        <v>-25.874441399999995</v>
      </c>
      <c r="AA348" s="79">
        <v>0.15507018749386475</v>
      </c>
      <c r="AC348" s="79">
        <v>1.7192083047020714</v>
      </c>
      <c r="AE348" s="78">
        <f t="shared" si="169"/>
        <v>11.086646198645312</v>
      </c>
      <c r="AF348" s="17">
        <v>5.16</v>
      </c>
      <c r="AG348" s="17">
        <f t="shared" ref="AG348" si="181">X348*AC348*V348</f>
        <v>21.48972464079225</v>
      </c>
      <c r="AH348" s="17">
        <f>AH347+AG348</f>
        <v>44.504350720551102</v>
      </c>
    </row>
    <row r="349" spans="1:34" x14ac:dyDescent="0.2">
      <c r="A349" s="102" t="s">
        <v>644</v>
      </c>
      <c r="B349" s="9" t="s">
        <v>641</v>
      </c>
      <c r="C349" s="9" t="s">
        <v>634</v>
      </c>
      <c r="D349" s="3">
        <v>20</v>
      </c>
      <c r="E349" s="3">
        <v>30</v>
      </c>
      <c r="F349" s="10">
        <v>81</v>
      </c>
      <c r="G349" s="11">
        <v>-117.082797</v>
      </c>
      <c r="H349" s="11">
        <v>46.779584999999997</v>
      </c>
      <c r="I349" s="11">
        <v>493679.47080000001</v>
      </c>
      <c r="J349" s="11">
        <v>5180673.9919999996</v>
      </c>
      <c r="K349" s="11" t="s">
        <v>512</v>
      </c>
      <c r="L349" s="12">
        <v>5</v>
      </c>
      <c r="M349" s="12" t="s">
        <v>59</v>
      </c>
      <c r="N349" s="13" t="s">
        <v>633</v>
      </c>
      <c r="O349" s="12">
        <v>16</v>
      </c>
      <c r="P349" s="12" t="s">
        <v>543</v>
      </c>
      <c r="Q349" s="33" t="s">
        <v>29</v>
      </c>
      <c r="R349" s="33" t="s">
        <v>29</v>
      </c>
      <c r="S349" s="9" t="s">
        <v>634</v>
      </c>
      <c r="T349" s="3">
        <v>20</v>
      </c>
      <c r="U349" s="3">
        <v>30</v>
      </c>
      <c r="V349" s="3">
        <f t="shared" si="180"/>
        <v>10</v>
      </c>
      <c r="W349" s="3">
        <f t="shared" ref="W349:W354" si="182">W348+V349</f>
        <v>30</v>
      </c>
      <c r="X349" s="31">
        <v>1.2239532791079275</v>
      </c>
      <c r="Y349" s="81">
        <v>-25.6158368</v>
      </c>
      <c r="AA349" s="80">
        <v>0.1297248405217557</v>
      </c>
      <c r="AC349" s="80">
        <v>1.3218489955250883</v>
      </c>
      <c r="AE349" s="78">
        <f t="shared" si="169"/>
        <v>10.189636697247707</v>
      </c>
      <c r="AF349" s="17">
        <v>6.07</v>
      </c>
      <c r="AG349" s="17">
        <f>X349*AC349*V349</f>
        <v>16.17881412558452</v>
      </c>
      <c r="AH349" s="17">
        <f t="shared" ref="AH349:AH354" si="183">AH348+AG349</f>
        <v>60.683164846135625</v>
      </c>
    </row>
    <row r="350" spans="1:34" x14ac:dyDescent="0.2">
      <c r="A350" s="102" t="s">
        <v>644</v>
      </c>
      <c r="B350" s="9" t="s">
        <v>643</v>
      </c>
      <c r="C350" s="9" t="s">
        <v>634</v>
      </c>
      <c r="D350" s="3">
        <v>30</v>
      </c>
      <c r="E350" s="3">
        <v>34</v>
      </c>
      <c r="F350" s="10">
        <v>81</v>
      </c>
      <c r="G350" s="11">
        <v>-117.082797</v>
      </c>
      <c r="H350" s="11">
        <v>46.779584999999997</v>
      </c>
      <c r="I350" s="11">
        <v>493679.47080000001</v>
      </c>
      <c r="J350" s="11">
        <v>5180673.9919999996</v>
      </c>
      <c r="K350" s="11" t="s">
        <v>512</v>
      </c>
      <c r="L350" s="12">
        <v>5</v>
      </c>
      <c r="M350" s="12" t="s">
        <v>59</v>
      </c>
      <c r="N350" s="13" t="s">
        <v>633</v>
      </c>
      <c r="O350" s="12">
        <v>16</v>
      </c>
      <c r="P350" s="12" t="s">
        <v>543</v>
      </c>
      <c r="Q350" s="12" t="s">
        <v>29</v>
      </c>
      <c r="R350" s="12" t="s">
        <v>29</v>
      </c>
      <c r="S350" s="9" t="s">
        <v>634</v>
      </c>
      <c r="T350" s="3">
        <v>30</v>
      </c>
      <c r="U350" s="3">
        <v>34</v>
      </c>
      <c r="V350" s="3">
        <f t="shared" si="180"/>
        <v>4</v>
      </c>
      <c r="W350" s="3">
        <f t="shared" si="182"/>
        <v>34</v>
      </c>
      <c r="X350" s="36">
        <v>1.2124684678319098</v>
      </c>
      <c r="Y350" s="105">
        <v>-25.810471800000002</v>
      </c>
      <c r="AA350" s="106">
        <v>0.1273146331894861</v>
      </c>
      <c r="AC350" s="106">
        <v>1.3619066300510005</v>
      </c>
      <c r="AE350" s="78">
        <f t="shared" si="169"/>
        <v>10.697172791002233</v>
      </c>
      <c r="AF350" s="17">
        <v>5.81</v>
      </c>
      <c r="AG350" s="17">
        <f t="shared" ref="AG350:AG354" si="184">X350*AC350*V350</f>
        <v>6.6050753802722246</v>
      </c>
      <c r="AH350" s="17">
        <f t="shared" si="183"/>
        <v>67.288240226407851</v>
      </c>
    </row>
    <row r="351" spans="1:34" x14ac:dyDescent="0.2">
      <c r="A351" s="102" t="s">
        <v>644</v>
      </c>
      <c r="B351" s="9" t="s">
        <v>636</v>
      </c>
      <c r="C351" s="9" t="s">
        <v>634</v>
      </c>
      <c r="D351" s="3">
        <v>34</v>
      </c>
      <c r="E351" s="3">
        <v>71</v>
      </c>
      <c r="F351" s="10">
        <v>81</v>
      </c>
      <c r="G351" s="11">
        <v>-117.082797</v>
      </c>
      <c r="H351" s="11">
        <v>46.779584999999997</v>
      </c>
      <c r="I351" s="11">
        <v>493679.47080000001</v>
      </c>
      <c r="J351" s="11">
        <v>5180673.9919999996</v>
      </c>
      <c r="K351" s="11" t="s">
        <v>512</v>
      </c>
      <c r="L351" s="12">
        <v>5</v>
      </c>
      <c r="M351" s="12" t="s">
        <v>59</v>
      </c>
      <c r="N351" s="13" t="s">
        <v>633</v>
      </c>
      <c r="O351" s="12">
        <v>16</v>
      </c>
      <c r="P351" s="12" t="s">
        <v>543</v>
      </c>
      <c r="Q351" s="12" t="s">
        <v>135</v>
      </c>
      <c r="R351" s="12" t="s">
        <v>135</v>
      </c>
      <c r="S351" s="9" t="s">
        <v>634</v>
      </c>
      <c r="T351" s="3">
        <v>34</v>
      </c>
      <c r="U351" s="3">
        <v>71</v>
      </c>
      <c r="V351" s="3">
        <f t="shared" si="180"/>
        <v>37</v>
      </c>
      <c r="W351" s="3">
        <f t="shared" si="182"/>
        <v>71</v>
      </c>
      <c r="X351" s="36">
        <v>1.3169937119449699</v>
      </c>
      <c r="Y351" s="105">
        <v>-25.475391600000009</v>
      </c>
      <c r="AA351" s="106">
        <v>7.2392494525184162E-2</v>
      </c>
      <c r="AC351" s="106">
        <v>0.65454310173203278</v>
      </c>
      <c r="AE351" s="78">
        <f t="shared" si="169"/>
        <v>9.0415878887047878</v>
      </c>
      <c r="AF351" s="17">
        <v>6.45</v>
      </c>
      <c r="AG351" s="17">
        <f t="shared" si="184"/>
        <v>31.895078519587628</v>
      </c>
      <c r="AH351" s="17">
        <f t="shared" si="183"/>
        <v>99.183318745995479</v>
      </c>
    </row>
    <row r="352" spans="1:34" x14ac:dyDescent="0.2">
      <c r="A352" s="102" t="s">
        <v>644</v>
      </c>
      <c r="B352" s="9" t="s">
        <v>637</v>
      </c>
      <c r="C352" s="9" t="s">
        <v>634</v>
      </c>
      <c r="D352" s="3">
        <v>71</v>
      </c>
      <c r="E352" s="3">
        <v>99</v>
      </c>
      <c r="F352" s="10">
        <v>81</v>
      </c>
      <c r="G352" s="11">
        <v>-117.082797</v>
      </c>
      <c r="H352" s="11">
        <v>46.779584999999997</v>
      </c>
      <c r="I352" s="11">
        <v>493679.47080000001</v>
      </c>
      <c r="J352" s="11">
        <v>5180673.9919999996</v>
      </c>
      <c r="K352" s="11" t="s">
        <v>512</v>
      </c>
      <c r="L352" s="12">
        <v>5</v>
      </c>
      <c r="M352" s="12" t="s">
        <v>59</v>
      </c>
      <c r="N352" s="13" t="s">
        <v>633</v>
      </c>
      <c r="O352" s="12">
        <v>16</v>
      </c>
      <c r="P352" s="12" t="s">
        <v>543</v>
      </c>
      <c r="Q352" s="12" t="s">
        <v>37</v>
      </c>
      <c r="R352" s="12" t="s">
        <v>38</v>
      </c>
      <c r="S352" s="9" t="s">
        <v>634</v>
      </c>
      <c r="T352" s="3">
        <v>71</v>
      </c>
      <c r="U352" s="3">
        <v>99</v>
      </c>
      <c r="V352" s="3">
        <f t="shared" si="180"/>
        <v>28</v>
      </c>
      <c r="W352" s="3">
        <f t="shared" si="182"/>
        <v>99</v>
      </c>
      <c r="X352" s="36">
        <v>1.4319504171153059</v>
      </c>
      <c r="Y352" s="105">
        <v>-25.3437339</v>
      </c>
      <c r="AA352" s="106">
        <v>5.2504849974133475E-2</v>
      </c>
      <c r="AC352" s="106">
        <v>0.40501357992757375</v>
      </c>
      <c r="AE352" s="78">
        <f t="shared" si="169"/>
        <v>7.7138317722477785</v>
      </c>
      <c r="AF352" s="17">
        <v>6.87</v>
      </c>
      <c r="AG352" s="17">
        <f t="shared" si="184"/>
        <v>16.238862212010268</v>
      </c>
      <c r="AH352" s="17">
        <f t="shared" si="183"/>
        <v>115.42218095800575</v>
      </c>
    </row>
    <row r="353" spans="1:34" x14ac:dyDescent="0.2">
      <c r="A353" s="102" t="s">
        <v>644</v>
      </c>
      <c r="B353" s="9" t="s">
        <v>638</v>
      </c>
      <c r="C353" s="9" t="s">
        <v>634</v>
      </c>
      <c r="D353" s="3">
        <v>99</v>
      </c>
      <c r="E353" s="3">
        <v>124</v>
      </c>
      <c r="F353" s="10">
        <v>81</v>
      </c>
      <c r="G353" s="11">
        <v>-117.082797</v>
      </c>
      <c r="H353" s="11">
        <v>46.779584999999997</v>
      </c>
      <c r="I353" s="11">
        <v>493679.47080000001</v>
      </c>
      <c r="J353" s="11">
        <v>5180673.9919999996</v>
      </c>
      <c r="K353" s="11" t="s">
        <v>512</v>
      </c>
      <c r="L353" s="12">
        <v>5</v>
      </c>
      <c r="M353" s="12" t="s">
        <v>59</v>
      </c>
      <c r="N353" s="13" t="s">
        <v>633</v>
      </c>
      <c r="O353" s="12">
        <v>16</v>
      </c>
      <c r="P353" s="12" t="s">
        <v>543</v>
      </c>
      <c r="Q353" s="12" t="s">
        <v>37</v>
      </c>
      <c r="R353" s="12" t="s">
        <v>40</v>
      </c>
      <c r="S353" s="9" t="s">
        <v>634</v>
      </c>
      <c r="T353" s="3">
        <v>99</v>
      </c>
      <c r="U353" s="3">
        <v>124</v>
      </c>
      <c r="V353" s="3">
        <f t="shared" si="180"/>
        <v>25</v>
      </c>
      <c r="W353" s="3">
        <f t="shared" si="182"/>
        <v>124</v>
      </c>
      <c r="X353" s="36">
        <v>1.4813346328278156</v>
      </c>
      <c r="Y353" s="105">
        <v>-24.719312999999996</v>
      </c>
      <c r="AA353" s="106">
        <v>3.9358528095474889E-2</v>
      </c>
      <c r="AC353" s="106">
        <v>0.2353711728351211</v>
      </c>
      <c r="AE353" s="78">
        <f t="shared" si="169"/>
        <v>5.9801822940167852</v>
      </c>
      <c r="AF353" s="17">
        <v>7.16</v>
      </c>
      <c r="AG353" s="17">
        <f t="shared" si="184"/>
        <v>8.7165867472491616</v>
      </c>
      <c r="AH353" s="17">
        <f t="shared" si="183"/>
        <v>124.13876770525492</v>
      </c>
    </row>
    <row r="354" spans="1:34" x14ac:dyDescent="0.2">
      <c r="A354" s="102" t="s">
        <v>644</v>
      </c>
      <c r="B354" s="9" t="s">
        <v>639</v>
      </c>
      <c r="C354" s="9" t="s">
        <v>634</v>
      </c>
      <c r="D354" s="3">
        <v>124</v>
      </c>
      <c r="E354" s="3">
        <v>153</v>
      </c>
      <c r="F354" s="10">
        <v>81</v>
      </c>
      <c r="G354" s="11">
        <v>-117.082797</v>
      </c>
      <c r="H354" s="11">
        <v>46.779584999999997</v>
      </c>
      <c r="I354" s="11">
        <v>493679.47080000001</v>
      </c>
      <c r="J354" s="11">
        <v>5180673.9919999996</v>
      </c>
      <c r="K354" s="11" t="s">
        <v>512</v>
      </c>
      <c r="L354" s="12">
        <v>5</v>
      </c>
      <c r="M354" s="12" t="s">
        <v>59</v>
      </c>
      <c r="N354" s="13" t="s">
        <v>633</v>
      </c>
      <c r="O354" s="12">
        <v>16</v>
      </c>
      <c r="P354" s="12" t="s">
        <v>543</v>
      </c>
      <c r="Q354" s="12" t="s">
        <v>37</v>
      </c>
      <c r="R354" s="12" t="s">
        <v>169</v>
      </c>
      <c r="S354" s="9" t="s">
        <v>634</v>
      </c>
      <c r="T354" s="3">
        <v>124</v>
      </c>
      <c r="U354" s="3">
        <v>153</v>
      </c>
      <c r="V354" s="3">
        <f t="shared" si="180"/>
        <v>29</v>
      </c>
      <c r="W354" s="3">
        <f t="shared" si="182"/>
        <v>153</v>
      </c>
      <c r="X354" s="36">
        <v>1.5102960751216985</v>
      </c>
      <c r="Y354" s="105">
        <v>-24.460080599999994</v>
      </c>
      <c r="AA354" s="106">
        <v>3.7913550860489115E-2</v>
      </c>
      <c r="AC354" s="106">
        <v>0.19834516461988924</v>
      </c>
      <c r="AE354" s="78">
        <f t="shared" si="169"/>
        <v>5.2315111646952301</v>
      </c>
      <c r="AF354" s="17">
        <v>7.29</v>
      </c>
      <c r="AG354" s="17">
        <f t="shared" si="184"/>
        <v>8.687237785698791</v>
      </c>
      <c r="AH354" s="17">
        <f t="shared" si="183"/>
        <v>132.82600549095372</v>
      </c>
    </row>
    <row r="355" spans="1:34" x14ac:dyDescent="0.2">
      <c r="V355" s="3"/>
      <c r="W355" s="3"/>
      <c r="AG355" s="17"/>
      <c r="AH355" s="17"/>
    </row>
    <row r="356" spans="1:34" x14ac:dyDescent="0.2">
      <c r="A356" s="102" t="s">
        <v>658</v>
      </c>
      <c r="B356" s="9" t="s">
        <v>653</v>
      </c>
      <c r="C356" s="9" t="s">
        <v>647</v>
      </c>
      <c r="D356" s="3">
        <v>0</v>
      </c>
      <c r="E356" s="3">
        <v>10</v>
      </c>
      <c r="F356" s="10">
        <v>83</v>
      </c>
      <c r="G356" s="11">
        <v>-117.08196100000001</v>
      </c>
      <c r="H356" s="11">
        <v>46.779423999999999</v>
      </c>
      <c r="I356" s="11">
        <v>493743.27039999998</v>
      </c>
      <c r="J356" s="11">
        <v>5180656.0350000001</v>
      </c>
      <c r="K356" s="11" t="s">
        <v>58</v>
      </c>
      <c r="L356" s="12">
        <v>1</v>
      </c>
      <c r="M356" s="12" t="s">
        <v>117</v>
      </c>
      <c r="N356" s="13" t="s">
        <v>646</v>
      </c>
      <c r="O356" s="12">
        <v>18</v>
      </c>
      <c r="P356" s="12" t="s">
        <v>543</v>
      </c>
      <c r="Q356" s="33" t="s">
        <v>31</v>
      </c>
      <c r="R356" s="33" t="s">
        <v>31</v>
      </c>
      <c r="S356" s="9" t="s">
        <v>647</v>
      </c>
      <c r="T356" s="3">
        <v>0</v>
      </c>
      <c r="U356" s="3">
        <v>10</v>
      </c>
      <c r="V356" s="3">
        <f t="shared" ref="V356:V363" si="185">U356-T356</f>
        <v>10</v>
      </c>
      <c r="W356" s="3">
        <f>V356</f>
        <v>10</v>
      </c>
      <c r="X356" s="31">
        <v>1.2980574130599714</v>
      </c>
      <c r="Y356" s="81">
        <v>-26.362635400000002</v>
      </c>
      <c r="AA356" s="80">
        <v>0.14763088313061873</v>
      </c>
      <c r="AC356" s="80">
        <v>1.8378961748633884</v>
      </c>
      <c r="AE356" s="78">
        <f t="shared" si="169"/>
        <v>12.449266277417586</v>
      </c>
      <c r="AF356" s="17">
        <v>4.72</v>
      </c>
      <c r="AG356" s="17">
        <f>X356*AC356*V356</f>
        <v>23.856947542159865</v>
      </c>
      <c r="AH356" s="17">
        <f>AG356</f>
        <v>23.856947542159865</v>
      </c>
    </row>
    <row r="357" spans="1:34" x14ac:dyDescent="0.2">
      <c r="A357" s="102" t="s">
        <v>658</v>
      </c>
      <c r="B357" s="9" t="s">
        <v>654</v>
      </c>
      <c r="C357" s="9" t="s">
        <v>647</v>
      </c>
      <c r="D357" s="3">
        <v>10</v>
      </c>
      <c r="E357" s="3">
        <v>20</v>
      </c>
      <c r="F357" s="10">
        <v>83</v>
      </c>
      <c r="G357" s="11">
        <v>-117.08196100000001</v>
      </c>
      <c r="H357" s="11">
        <v>46.779423999999999</v>
      </c>
      <c r="I357" s="11">
        <v>493743.27039999998</v>
      </c>
      <c r="J357" s="11">
        <v>5180656.0350000001</v>
      </c>
      <c r="K357" s="11" t="s">
        <v>58</v>
      </c>
      <c r="L357" s="12">
        <v>1</v>
      </c>
      <c r="M357" s="12" t="s">
        <v>117</v>
      </c>
      <c r="N357" s="13" t="s">
        <v>646</v>
      </c>
      <c r="O357" s="12">
        <v>18</v>
      </c>
      <c r="P357" s="12" t="s">
        <v>543</v>
      </c>
      <c r="Q357" s="33" t="s">
        <v>31</v>
      </c>
      <c r="R357" s="33" t="s">
        <v>31</v>
      </c>
      <c r="S357" s="9" t="s">
        <v>647</v>
      </c>
      <c r="T357" s="3">
        <v>10</v>
      </c>
      <c r="U357" s="3">
        <v>20</v>
      </c>
      <c r="V357" s="3">
        <f t="shared" si="185"/>
        <v>10</v>
      </c>
      <c r="W357" s="3">
        <f>W356+V357</f>
        <v>20</v>
      </c>
      <c r="X357" s="31">
        <v>1.3485187995130301</v>
      </c>
      <c r="Y357" s="78">
        <v>-25.888750799999997</v>
      </c>
      <c r="AA357" s="79">
        <v>0.14996007900155484</v>
      </c>
      <c r="AC357" s="79">
        <v>1.7406904231625835</v>
      </c>
      <c r="AE357" s="78">
        <f t="shared" si="169"/>
        <v>11.60769209213697</v>
      </c>
      <c r="AF357" s="17">
        <v>4.95</v>
      </c>
      <c r="AG357" s="17">
        <f t="shared" ref="AG357" si="186">X357*AC357*V357</f>
        <v>23.473537597670354</v>
      </c>
      <c r="AH357" s="17">
        <f>AH356+AG357</f>
        <v>47.330485139830216</v>
      </c>
    </row>
    <row r="358" spans="1:34" x14ac:dyDescent="0.2">
      <c r="A358" s="102" t="s">
        <v>658</v>
      </c>
      <c r="B358" s="9" t="s">
        <v>655</v>
      </c>
      <c r="C358" s="9" t="s">
        <v>647</v>
      </c>
      <c r="D358" s="3">
        <v>20</v>
      </c>
      <c r="E358" s="3">
        <v>30</v>
      </c>
      <c r="F358" s="10">
        <v>83</v>
      </c>
      <c r="G358" s="11">
        <v>-117.08196100000001</v>
      </c>
      <c r="H358" s="11">
        <v>46.779423999999999</v>
      </c>
      <c r="I358" s="11">
        <v>493743.27039999998</v>
      </c>
      <c r="J358" s="11">
        <v>5180656.0350000001</v>
      </c>
      <c r="K358" s="11" t="s">
        <v>58</v>
      </c>
      <c r="L358" s="12">
        <v>1</v>
      </c>
      <c r="M358" s="12" t="s">
        <v>117</v>
      </c>
      <c r="N358" s="13" t="s">
        <v>646</v>
      </c>
      <c r="O358" s="12">
        <v>18</v>
      </c>
      <c r="P358" s="12" t="s">
        <v>543</v>
      </c>
      <c r="Q358" s="33" t="s">
        <v>29</v>
      </c>
      <c r="R358" s="33" t="s">
        <v>29</v>
      </c>
      <c r="S358" s="9" t="s">
        <v>647</v>
      </c>
      <c r="T358" s="3">
        <v>20</v>
      </c>
      <c r="U358" s="3">
        <v>30</v>
      </c>
      <c r="V358" s="3">
        <f t="shared" si="185"/>
        <v>10</v>
      </c>
      <c r="W358" s="3">
        <f t="shared" ref="W358:W363" si="187">W357+V358</f>
        <v>30</v>
      </c>
      <c r="X358" s="31">
        <v>1.351518252553946</v>
      </c>
      <c r="Y358" s="81">
        <v>-25.499650199999994</v>
      </c>
      <c r="AA358" s="80">
        <v>0.1166255778120185</v>
      </c>
      <c r="AC358" s="80">
        <v>1.1259481253210069</v>
      </c>
      <c r="AE358" s="78">
        <f t="shared" si="169"/>
        <v>9.6543841106266797</v>
      </c>
      <c r="AF358" s="17">
        <v>5.78</v>
      </c>
      <c r="AG358" s="17">
        <f>X358*AC358*V358</f>
        <v>15.217394428002386</v>
      </c>
      <c r="AH358" s="17">
        <f t="shared" ref="AH358:AH363" si="188">AH357+AG358</f>
        <v>62.547879567832602</v>
      </c>
    </row>
    <row r="359" spans="1:34" x14ac:dyDescent="0.2">
      <c r="A359" s="102" t="s">
        <v>658</v>
      </c>
      <c r="B359" s="9" t="s">
        <v>657</v>
      </c>
      <c r="C359" s="9" t="s">
        <v>647</v>
      </c>
      <c r="D359" s="3">
        <v>30</v>
      </c>
      <c r="E359" s="3">
        <v>40</v>
      </c>
      <c r="F359" s="10">
        <v>83</v>
      </c>
      <c r="G359" s="11">
        <v>-117.08196100000001</v>
      </c>
      <c r="H359" s="11">
        <v>46.779423999999999</v>
      </c>
      <c r="I359" s="11">
        <v>493743.27039999998</v>
      </c>
      <c r="J359" s="11">
        <v>5180656.0350000001</v>
      </c>
      <c r="K359" s="11" t="s">
        <v>58</v>
      </c>
      <c r="L359" s="12">
        <v>1</v>
      </c>
      <c r="M359" s="12" t="s">
        <v>117</v>
      </c>
      <c r="N359" s="13" t="s">
        <v>646</v>
      </c>
      <c r="O359" s="12">
        <v>18</v>
      </c>
      <c r="P359" s="12" t="s">
        <v>543</v>
      </c>
      <c r="Q359" s="12" t="s">
        <v>29</v>
      </c>
      <c r="R359" s="12" t="s">
        <v>149</v>
      </c>
      <c r="S359" s="9" t="s">
        <v>647</v>
      </c>
      <c r="T359" s="3">
        <v>30</v>
      </c>
      <c r="U359" s="3">
        <v>40</v>
      </c>
      <c r="V359" s="3">
        <f t="shared" si="185"/>
        <v>10</v>
      </c>
      <c r="W359" s="3">
        <f t="shared" si="187"/>
        <v>40</v>
      </c>
      <c r="X359" s="36">
        <v>1.2513320562887336</v>
      </c>
      <c r="Y359" s="105">
        <v>-25.337417400000007</v>
      </c>
      <c r="AA359" s="106">
        <v>9.4880602334491665E-2</v>
      </c>
      <c r="AC359" s="106">
        <v>0.93522765748908476</v>
      </c>
      <c r="AE359" s="78">
        <f t="shared" si="169"/>
        <v>9.8568899699017223</v>
      </c>
      <c r="AF359" s="17">
        <v>6.18</v>
      </c>
      <c r="AG359" s="17">
        <f t="shared" ref="AG359:AG363" si="189">X359*AC359*V359</f>
        <v>11.702803477439119</v>
      </c>
      <c r="AH359" s="17">
        <f t="shared" si="188"/>
        <v>74.250683045271728</v>
      </c>
    </row>
    <row r="360" spans="1:34" x14ac:dyDescent="0.2">
      <c r="A360" s="102" t="s">
        <v>658</v>
      </c>
      <c r="B360" s="9" t="s">
        <v>649</v>
      </c>
      <c r="C360" s="9" t="s">
        <v>647</v>
      </c>
      <c r="D360" s="3">
        <v>40</v>
      </c>
      <c r="E360" s="3">
        <v>60</v>
      </c>
      <c r="F360" s="10">
        <v>83</v>
      </c>
      <c r="G360" s="11">
        <v>-117.08196100000001</v>
      </c>
      <c r="H360" s="11">
        <v>46.779423999999999</v>
      </c>
      <c r="I360" s="11">
        <v>493743.27039999998</v>
      </c>
      <c r="J360" s="11">
        <v>5180656.0350000001</v>
      </c>
      <c r="K360" s="11" t="s">
        <v>58</v>
      </c>
      <c r="L360" s="12">
        <v>1</v>
      </c>
      <c r="M360" s="12" t="s">
        <v>117</v>
      </c>
      <c r="N360" s="13" t="s">
        <v>646</v>
      </c>
      <c r="O360" s="12">
        <v>18</v>
      </c>
      <c r="P360" s="12" t="s">
        <v>543</v>
      </c>
      <c r="Q360" s="12" t="s">
        <v>29</v>
      </c>
      <c r="R360" s="12" t="s">
        <v>151</v>
      </c>
      <c r="S360" s="9" t="s">
        <v>647</v>
      </c>
      <c r="T360" s="3">
        <v>40</v>
      </c>
      <c r="U360" s="3">
        <v>60</v>
      </c>
      <c r="V360" s="3">
        <f t="shared" si="185"/>
        <v>20</v>
      </c>
      <c r="W360" s="3">
        <f t="shared" si="187"/>
        <v>60</v>
      </c>
      <c r="X360" s="36">
        <v>1.3379584102658908</v>
      </c>
      <c r="Y360" s="105">
        <v>-24.767884800000004</v>
      </c>
      <c r="AA360" s="106">
        <v>6.7073116756661055E-2</v>
      </c>
      <c r="AC360" s="106">
        <v>0.57126892095246506</v>
      </c>
      <c r="AE360" s="78">
        <f t="shared" si="169"/>
        <v>8.5171071298954075</v>
      </c>
      <c r="AF360" s="17">
        <v>6.4</v>
      </c>
      <c r="AG360" s="17">
        <f t="shared" si="189"/>
        <v>15.28668114623742</v>
      </c>
      <c r="AH360" s="17">
        <f t="shared" si="188"/>
        <v>89.537364191509141</v>
      </c>
    </row>
    <row r="361" spans="1:34" x14ac:dyDescent="0.2">
      <c r="A361" s="102" t="s">
        <v>658</v>
      </c>
      <c r="B361" s="9" t="s">
        <v>650</v>
      </c>
      <c r="C361" s="9" t="s">
        <v>647</v>
      </c>
      <c r="D361" s="3">
        <v>60</v>
      </c>
      <c r="E361" s="3">
        <v>90.5</v>
      </c>
      <c r="F361" s="10">
        <v>83</v>
      </c>
      <c r="G361" s="11">
        <v>-117.08196100000001</v>
      </c>
      <c r="H361" s="11">
        <v>46.779423999999999</v>
      </c>
      <c r="I361" s="11">
        <v>493743.27039999998</v>
      </c>
      <c r="J361" s="11">
        <v>5180656.0350000001</v>
      </c>
      <c r="K361" s="11" t="s">
        <v>58</v>
      </c>
      <c r="L361" s="12">
        <v>1</v>
      </c>
      <c r="M361" s="12" t="s">
        <v>117</v>
      </c>
      <c r="N361" s="13" t="s">
        <v>646</v>
      </c>
      <c r="O361" s="12">
        <v>18</v>
      </c>
      <c r="P361" s="12" t="s">
        <v>543</v>
      </c>
      <c r="Q361" s="12" t="s">
        <v>66</v>
      </c>
      <c r="R361" s="12" t="s">
        <v>67</v>
      </c>
      <c r="S361" s="9" t="s">
        <v>647</v>
      </c>
      <c r="T361" s="3">
        <v>60</v>
      </c>
      <c r="U361" s="3">
        <v>90.5</v>
      </c>
      <c r="V361" s="3">
        <f t="shared" si="185"/>
        <v>30.5</v>
      </c>
      <c r="W361" s="3">
        <f t="shared" si="187"/>
        <v>90.5</v>
      </c>
      <c r="X361" s="36">
        <v>1.4982380633604593</v>
      </c>
      <c r="Y361" s="105">
        <v>-24.908593799999995</v>
      </c>
      <c r="AA361" s="106">
        <v>4.7740596266369471E-2</v>
      </c>
      <c r="AC361" s="106">
        <v>0.29797687378099746</v>
      </c>
      <c r="AE361" s="78">
        <f t="shared" si="169"/>
        <v>6.2415825750987777</v>
      </c>
      <c r="AF361" s="17">
        <v>6.97</v>
      </c>
      <c r="AG361" s="17">
        <f t="shared" si="189"/>
        <v>13.616428976145293</v>
      </c>
      <c r="AH361" s="17">
        <f t="shared" si="188"/>
        <v>103.15379316765444</v>
      </c>
    </row>
    <row r="362" spans="1:34" x14ac:dyDescent="0.2">
      <c r="A362" s="102" t="s">
        <v>658</v>
      </c>
      <c r="B362" s="9" t="s">
        <v>651</v>
      </c>
      <c r="C362" s="9" t="s">
        <v>647</v>
      </c>
      <c r="D362" s="3">
        <v>90.5</v>
      </c>
      <c r="E362" s="3">
        <v>116</v>
      </c>
      <c r="F362" s="10">
        <v>83</v>
      </c>
      <c r="G362" s="11">
        <v>-117.08196100000001</v>
      </c>
      <c r="H362" s="11">
        <v>46.779423999999999</v>
      </c>
      <c r="I362" s="11">
        <v>493743.27039999998</v>
      </c>
      <c r="J362" s="11">
        <v>5180656.0350000001</v>
      </c>
      <c r="K362" s="11" t="s">
        <v>58</v>
      </c>
      <c r="L362" s="12">
        <v>1</v>
      </c>
      <c r="M362" s="12" t="s">
        <v>117</v>
      </c>
      <c r="N362" s="13" t="s">
        <v>646</v>
      </c>
      <c r="O362" s="12">
        <v>18</v>
      </c>
      <c r="P362" s="12" t="s">
        <v>543</v>
      </c>
      <c r="Q362" s="12" t="s">
        <v>66</v>
      </c>
      <c r="R362" s="12" t="s">
        <v>69</v>
      </c>
      <c r="S362" s="9" t="s">
        <v>647</v>
      </c>
      <c r="T362" s="3">
        <v>90.5</v>
      </c>
      <c r="U362" s="3">
        <v>116</v>
      </c>
      <c r="V362" s="3">
        <f t="shared" si="185"/>
        <v>25.5</v>
      </c>
      <c r="W362" s="3">
        <f t="shared" si="187"/>
        <v>116</v>
      </c>
      <c r="X362" s="36">
        <v>1.5610739899163695</v>
      </c>
      <c r="Y362" s="105">
        <v>-25.388996699999996</v>
      </c>
      <c r="AA362" s="106">
        <v>3.2509942554131692E-2</v>
      </c>
      <c r="AC362" s="106">
        <v>0.21502677861246133</v>
      </c>
      <c r="AE362" s="78">
        <f t="shared" si="169"/>
        <v>6.6141851298083445</v>
      </c>
      <c r="AF362" s="17">
        <v>7.12</v>
      </c>
      <c r="AG362" s="17">
        <f t="shared" si="189"/>
        <v>8.5596541362991818</v>
      </c>
      <c r="AH362" s="17">
        <f t="shared" si="188"/>
        <v>111.71344730395363</v>
      </c>
    </row>
    <row r="363" spans="1:34" x14ac:dyDescent="0.2">
      <c r="A363" s="102" t="s">
        <v>658</v>
      </c>
      <c r="B363" s="9" t="s">
        <v>652</v>
      </c>
      <c r="C363" s="9" t="s">
        <v>647</v>
      </c>
      <c r="D363" s="3">
        <v>116</v>
      </c>
      <c r="E363" s="3">
        <v>150</v>
      </c>
      <c r="F363" s="10">
        <v>83</v>
      </c>
      <c r="G363" s="11">
        <v>-117.08196100000001</v>
      </c>
      <c r="H363" s="11">
        <v>46.779423999999999</v>
      </c>
      <c r="I363" s="11">
        <v>493743.27039999998</v>
      </c>
      <c r="J363" s="11">
        <v>5180656.0350000001</v>
      </c>
      <c r="K363" s="11" t="s">
        <v>58</v>
      </c>
      <c r="L363" s="12">
        <v>1</v>
      </c>
      <c r="M363" s="12" t="s">
        <v>117</v>
      </c>
      <c r="N363" s="13" t="s">
        <v>646</v>
      </c>
      <c r="O363" s="12">
        <v>18</v>
      </c>
      <c r="P363" s="12" t="s">
        <v>543</v>
      </c>
      <c r="Q363" s="12" t="s">
        <v>37</v>
      </c>
      <c r="R363" s="12" t="s">
        <v>219</v>
      </c>
      <c r="S363" s="9" t="s">
        <v>647</v>
      </c>
      <c r="T363" s="3">
        <v>116</v>
      </c>
      <c r="U363" s="3">
        <v>150</v>
      </c>
      <c r="V363" s="3">
        <f t="shared" si="185"/>
        <v>34</v>
      </c>
      <c r="W363" s="3">
        <f t="shared" si="187"/>
        <v>150</v>
      </c>
      <c r="X363" s="36">
        <v>1.5944750732552013</v>
      </c>
      <c r="Y363" s="105">
        <v>-24.300632099999998</v>
      </c>
      <c r="AA363" s="106">
        <v>2.6611394635041141E-2</v>
      </c>
      <c r="AC363" s="106">
        <v>0.14156480993806869</v>
      </c>
      <c r="AE363" s="78">
        <f t="shared" si="169"/>
        <v>5.3197065347210364</v>
      </c>
      <c r="AF363" s="17">
        <v>7.24</v>
      </c>
      <c r="AG363" s="17">
        <f t="shared" si="189"/>
        <v>7.6745330636762645</v>
      </c>
      <c r="AH363" s="17">
        <f t="shared" si="188"/>
        <v>119.38798036762989</v>
      </c>
    </row>
    <row r="365" spans="1:34" x14ac:dyDescent="0.2">
      <c r="A365" s="102" t="s">
        <v>672</v>
      </c>
      <c r="B365" s="9" t="s">
        <v>667</v>
      </c>
      <c r="C365" s="9" t="s">
        <v>661</v>
      </c>
      <c r="D365" s="3">
        <v>0</v>
      </c>
      <c r="E365" s="3">
        <v>10</v>
      </c>
      <c r="F365" s="10">
        <v>85</v>
      </c>
      <c r="G365" s="11">
        <v>-117.081125</v>
      </c>
      <c r="H365" s="11">
        <v>46.779564999999998</v>
      </c>
      <c r="I365" s="11">
        <v>493807.10499999998</v>
      </c>
      <c r="J365" s="11">
        <v>5180671.6370000001</v>
      </c>
      <c r="K365" s="11" t="s">
        <v>58</v>
      </c>
      <c r="L365" s="12">
        <v>2</v>
      </c>
      <c r="M365" s="12" t="s">
        <v>117</v>
      </c>
      <c r="N365" s="13" t="s">
        <v>660</v>
      </c>
      <c r="O365" s="12">
        <v>20</v>
      </c>
      <c r="P365" s="12" t="s">
        <v>543</v>
      </c>
      <c r="Q365" s="33" t="s">
        <v>31</v>
      </c>
      <c r="R365" s="33" t="s">
        <v>31</v>
      </c>
      <c r="S365" s="9" t="s">
        <v>661</v>
      </c>
      <c r="T365" s="3">
        <v>0</v>
      </c>
      <c r="U365" s="3">
        <v>10</v>
      </c>
      <c r="V365" s="3">
        <f t="shared" ref="V365:V372" si="190">U365-T365</f>
        <v>10</v>
      </c>
      <c r="W365" s="3">
        <f>V365</f>
        <v>10</v>
      </c>
      <c r="X365" s="31">
        <v>1.3592815427774934</v>
      </c>
      <c r="Y365" s="81">
        <v>-26.615612800000001</v>
      </c>
      <c r="AA365" s="80">
        <v>0.15826541171832653</v>
      </c>
      <c r="AC365" s="80">
        <v>1.9561922830532696</v>
      </c>
      <c r="AE365" s="78">
        <f t="shared" si="169"/>
        <v>12.36020089174513</v>
      </c>
      <c r="AF365" s="17">
        <v>4.63</v>
      </c>
      <c r="AG365" s="17">
        <f>X365*AC365*V365</f>
        <v>26.590160644780752</v>
      </c>
      <c r="AH365" s="17">
        <f>AG365</f>
        <v>26.590160644780752</v>
      </c>
    </row>
    <row r="366" spans="1:34" x14ac:dyDescent="0.2">
      <c r="A366" s="102" t="s">
        <v>672</v>
      </c>
      <c r="B366" s="9" t="s">
        <v>668</v>
      </c>
      <c r="C366" s="9" t="s">
        <v>661</v>
      </c>
      <c r="D366" s="3">
        <v>10</v>
      </c>
      <c r="E366" s="3">
        <v>20</v>
      </c>
      <c r="F366" s="10">
        <v>85</v>
      </c>
      <c r="G366" s="11">
        <v>-117.081125</v>
      </c>
      <c r="H366" s="11">
        <v>46.779564999999998</v>
      </c>
      <c r="I366" s="11">
        <v>493807.10499999998</v>
      </c>
      <c r="J366" s="11">
        <v>5180671.6370000001</v>
      </c>
      <c r="K366" s="11" t="s">
        <v>58</v>
      </c>
      <c r="L366" s="12">
        <v>2</v>
      </c>
      <c r="M366" s="12" t="s">
        <v>117</v>
      </c>
      <c r="N366" s="13" t="s">
        <v>660</v>
      </c>
      <c r="O366" s="12">
        <v>20</v>
      </c>
      <c r="P366" s="12" t="s">
        <v>543</v>
      </c>
      <c r="Q366" s="33" t="s">
        <v>73</v>
      </c>
      <c r="R366" s="33" t="s">
        <v>73</v>
      </c>
      <c r="S366" s="9" t="s">
        <v>661</v>
      </c>
      <c r="T366" s="3">
        <v>10</v>
      </c>
      <c r="U366" s="3">
        <v>20</v>
      </c>
      <c r="V366" s="3">
        <f t="shared" si="190"/>
        <v>10</v>
      </c>
      <c r="W366" s="3">
        <f>W365+V366</f>
        <v>20</v>
      </c>
      <c r="X366" s="31">
        <v>1.2981456322670573</v>
      </c>
      <c r="Y366" s="78">
        <v>-25.886870199999997</v>
      </c>
      <c r="AA366" s="79">
        <v>0.15066781520605702</v>
      </c>
      <c r="AC366" s="79">
        <v>1.7551865620891327</v>
      </c>
      <c r="AE366" s="78">
        <f t="shared" si="169"/>
        <v>11.649379528658436</v>
      </c>
      <c r="AF366" s="17">
        <v>5.01</v>
      </c>
      <c r="AG366" s="17">
        <f t="shared" ref="AG366" si="191">X366*AC366*V366</f>
        <v>22.784877693898395</v>
      </c>
      <c r="AH366" s="17">
        <f>AH365+AG366</f>
        <v>49.375038338679147</v>
      </c>
    </row>
    <row r="367" spans="1:34" x14ac:dyDescent="0.2">
      <c r="A367" s="102" t="s">
        <v>672</v>
      </c>
      <c r="B367" s="9" t="s">
        <v>669</v>
      </c>
      <c r="C367" s="9" t="s">
        <v>661</v>
      </c>
      <c r="D367" s="3">
        <v>20</v>
      </c>
      <c r="E367" s="3">
        <v>30</v>
      </c>
      <c r="F367" s="10">
        <v>85</v>
      </c>
      <c r="G367" s="11">
        <v>-117.081125</v>
      </c>
      <c r="H367" s="11">
        <v>46.779564999999998</v>
      </c>
      <c r="I367" s="11">
        <v>493807.10499999998</v>
      </c>
      <c r="J367" s="11">
        <v>5180671.6370000001</v>
      </c>
      <c r="K367" s="11" t="s">
        <v>58</v>
      </c>
      <c r="L367" s="12">
        <v>2</v>
      </c>
      <c r="M367" s="12" t="s">
        <v>117</v>
      </c>
      <c r="N367" s="13" t="s">
        <v>660</v>
      </c>
      <c r="O367" s="12">
        <v>20</v>
      </c>
      <c r="P367" s="12" t="s">
        <v>543</v>
      </c>
      <c r="Q367" s="33" t="s">
        <v>29</v>
      </c>
      <c r="R367" s="33" t="s">
        <v>29</v>
      </c>
      <c r="S367" s="9" t="s">
        <v>661</v>
      </c>
      <c r="T367" s="3">
        <v>20</v>
      </c>
      <c r="U367" s="3">
        <v>30</v>
      </c>
      <c r="V367" s="3">
        <f t="shared" si="190"/>
        <v>10</v>
      </c>
      <c r="W367" s="3">
        <f t="shared" ref="W367:W372" si="192">W366+V367</f>
        <v>30</v>
      </c>
      <c r="X367" s="31">
        <v>1.3225823526298144</v>
      </c>
      <c r="Y367" s="81">
        <v>-25.444127399999996</v>
      </c>
      <c r="AA367" s="80">
        <v>0.12474506789648988</v>
      </c>
      <c r="AC367" s="80">
        <v>1.3645447946024425</v>
      </c>
      <c r="AE367" s="78">
        <f t="shared" si="169"/>
        <v>10.938667296527548</v>
      </c>
      <c r="AF367" s="17">
        <v>5.7</v>
      </c>
      <c r="AG367" s="17">
        <f>X367*AC367*V367</f>
        <v>18.047228647140653</v>
      </c>
      <c r="AH367" s="17">
        <f t="shared" ref="AH367:AH372" si="193">AH366+AG367</f>
        <v>67.422266985819803</v>
      </c>
    </row>
    <row r="368" spans="1:34" x14ac:dyDescent="0.2">
      <c r="A368" s="102" t="s">
        <v>672</v>
      </c>
      <c r="B368" s="9" t="s">
        <v>671</v>
      </c>
      <c r="C368" s="9" t="s">
        <v>661</v>
      </c>
      <c r="D368" s="3">
        <v>30</v>
      </c>
      <c r="E368" s="3">
        <v>31</v>
      </c>
      <c r="F368" s="10">
        <v>85</v>
      </c>
      <c r="G368" s="11">
        <v>-117.081125</v>
      </c>
      <c r="H368" s="11">
        <v>46.779564999999998</v>
      </c>
      <c r="I368" s="11">
        <v>493807.10499999998</v>
      </c>
      <c r="J368" s="11">
        <v>5180671.6370000001</v>
      </c>
      <c r="K368" s="11" t="s">
        <v>58</v>
      </c>
      <c r="L368" s="12">
        <v>2</v>
      </c>
      <c r="M368" s="12" t="s">
        <v>117</v>
      </c>
      <c r="N368" s="13" t="s">
        <v>660</v>
      </c>
      <c r="O368" s="12">
        <v>20</v>
      </c>
      <c r="P368" s="12" t="s">
        <v>543</v>
      </c>
      <c r="Q368" s="12" t="s">
        <v>29</v>
      </c>
      <c r="R368" s="12" t="s">
        <v>29</v>
      </c>
      <c r="S368" s="9" t="s">
        <v>661</v>
      </c>
      <c r="T368" s="3">
        <v>30</v>
      </c>
      <c r="U368" s="3">
        <v>31</v>
      </c>
      <c r="V368" s="3">
        <f t="shared" si="190"/>
        <v>1</v>
      </c>
      <c r="W368" s="3">
        <f t="shared" si="192"/>
        <v>31</v>
      </c>
      <c r="X368" s="36">
        <v>1.3312211564043315</v>
      </c>
      <c r="Y368" s="105">
        <v>-25.770013200000008</v>
      </c>
      <c r="AA368" s="106">
        <v>0.14021910815756528</v>
      </c>
      <c r="AC368" s="106">
        <v>1.6455335644804008</v>
      </c>
      <c r="AE368" s="78">
        <f t="shared" si="169"/>
        <v>11.735444520380932</v>
      </c>
      <c r="AF368" s="17">
        <v>5.63</v>
      </c>
      <c r="AG368" s="17">
        <f t="shared" ref="AG368:AG372" si="194">X368*AC368*V368</f>
        <v>2.1905690946097405</v>
      </c>
      <c r="AH368" s="17">
        <f t="shared" si="193"/>
        <v>69.612836080429545</v>
      </c>
    </row>
    <row r="369" spans="1:35" x14ac:dyDescent="0.2">
      <c r="A369" s="102" t="s">
        <v>672</v>
      </c>
      <c r="B369" s="9" t="s">
        <v>663</v>
      </c>
      <c r="C369" s="9" t="s">
        <v>661</v>
      </c>
      <c r="D369" s="3">
        <v>31</v>
      </c>
      <c r="E369" s="3">
        <v>62</v>
      </c>
      <c r="F369" s="10">
        <v>85</v>
      </c>
      <c r="G369" s="11">
        <v>-117.081125</v>
      </c>
      <c r="H369" s="11">
        <v>46.779564999999998</v>
      </c>
      <c r="I369" s="11">
        <v>493807.10499999998</v>
      </c>
      <c r="J369" s="11">
        <v>5180671.6370000001</v>
      </c>
      <c r="K369" s="11" t="s">
        <v>58</v>
      </c>
      <c r="L369" s="12">
        <v>2</v>
      </c>
      <c r="M369" s="12" t="s">
        <v>117</v>
      </c>
      <c r="N369" s="13" t="s">
        <v>660</v>
      </c>
      <c r="O369" s="12">
        <v>20</v>
      </c>
      <c r="P369" s="12" t="s">
        <v>543</v>
      </c>
      <c r="Q369" s="12" t="s">
        <v>35</v>
      </c>
      <c r="R369" s="12" t="s">
        <v>35</v>
      </c>
      <c r="S369" s="9" t="s">
        <v>661</v>
      </c>
      <c r="T369" s="3">
        <v>31</v>
      </c>
      <c r="U369" s="3">
        <v>62</v>
      </c>
      <c r="V369" s="3">
        <f t="shared" si="190"/>
        <v>31</v>
      </c>
      <c r="W369" s="3">
        <f t="shared" si="192"/>
        <v>62</v>
      </c>
      <c r="X369" s="36">
        <v>1.1987559939988599</v>
      </c>
      <c r="Y369" s="105">
        <v>-25.185957000000002</v>
      </c>
      <c r="AA369" s="106">
        <v>8.8313584320783969E-2</v>
      </c>
      <c r="AC369" s="106">
        <v>0.86894705264736749</v>
      </c>
      <c r="AE369" s="78">
        <f t="shared" si="169"/>
        <v>9.8393362621436147</v>
      </c>
      <c r="AF369" s="17">
        <v>6.44</v>
      </c>
      <c r="AG369" s="17">
        <f t="shared" si="194"/>
        <v>32.291320122688909</v>
      </c>
      <c r="AH369" s="17">
        <f t="shared" si="193"/>
        <v>101.90415620311845</v>
      </c>
    </row>
    <row r="370" spans="1:35" x14ac:dyDescent="0.2">
      <c r="A370" s="102" t="s">
        <v>672</v>
      </c>
      <c r="B370" s="9" t="s">
        <v>664</v>
      </c>
      <c r="C370" s="9" t="s">
        <v>661</v>
      </c>
      <c r="D370" s="3">
        <v>62</v>
      </c>
      <c r="E370" s="3">
        <v>90</v>
      </c>
      <c r="F370" s="10">
        <v>85</v>
      </c>
      <c r="G370" s="11">
        <v>-117.081125</v>
      </c>
      <c r="H370" s="11">
        <v>46.779564999999998</v>
      </c>
      <c r="I370" s="11">
        <v>493807.10499999998</v>
      </c>
      <c r="J370" s="11">
        <v>5180671.6370000001</v>
      </c>
      <c r="K370" s="11" t="s">
        <v>58</v>
      </c>
      <c r="L370" s="12">
        <v>2</v>
      </c>
      <c r="M370" s="12" t="s">
        <v>117</v>
      </c>
      <c r="N370" s="13" t="s">
        <v>660</v>
      </c>
      <c r="O370" s="12">
        <v>20</v>
      </c>
      <c r="P370" s="12" t="s">
        <v>543</v>
      </c>
      <c r="Q370" s="12" t="s">
        <v>66</v>
      </c>
      <c r="R370" s="12" t="s">
        <v>67</v>
      </c>
      <c r="S370" s="9" t="s">
        <v>661</v>
      </c>
      <c r="T370" s="3">
        <v>62</v>
      </c>
      <c r="U370" s="3">
        <v>90</v>
      </c>
      <c r="V370" s="3">
        <f t="shared" si="190"/>
        <v>28</v>
      </c>
      <c r="W370" s="3">
        <f t="shared" si="192"/>
        <v>90</v>
      </c>
      <c r="X370" s="36">
        <v>1.291224408561116</v>
      </c>
      <c r="Y370" s="105">
        <v>-25.342705199999994</v>
      </c>
      <c r="AA370" s="106">
        <v>5.2512101590494756E-2</v>
      </c>
      <c r="AC370" s="106">
        <v>0.36943892625887975</v>
      </c>
      <c r="AE370" s="78">
        <f t="shared" si="169"/>
        <v>7.0353102441009918</v>
      </c>
      <c r="AF370" s="17">
        <v>6.92</v>
      </c>
      <c r="AG370" s="17">
        <f t="shared" si="194"/>
        <v>13.356799653626121</v>
      </c>
      <c r="AH370" s="17">
        <f t="shared" si="193"/>
        <v>115.26095585674457</v>
      </c>
    </row>
    <row r="371" spans="1:35" x14ac:dyDescent="0.2">
      <c r="A371" s="102" t="s">
        <v>672</v>
      </c>
      <c r="B371" s="9" t="s">
        <v>665</v>
      </c>
      <c r="C371" s="9" t="s">
        <v>661</v>
      </c>
      <c r="D371" s="3">
        <v>90</v>
      </c>
      <c r="E371" s="3">
        <v>112</v>
      </c>
      <c r="F371" s="10">
        <v>85</v>
      </c>
      <c r="G371" s="11">
        <v>-117.081125</v>
      </c>
      <c r="H371" s="11">
        <v>46.779564999999998</v>
      </c>
      <c r="I371" s="11">
        <v>493807.10499999998</v>
      </c>
      <c r="J371" s="11">
        <v>5180671.6370000001</v>
      </c>
      <c r="K371" s="11" t="s">
        <v>58</v>
      </c>
      <c r="L371" s="12">
        <v>2</v>
      </c>
      <c r="M371" s="12" t="s">
        <v>117</v>
      </c>
      <c r="N371" s="13" t="s">
        <v>660</v>
      </c>
      <c r="O371" s="12">
        <v>20</v>
      </c>
      <c r="P371" s="12" t="s">
        <v>543</v>
      </c>
      <c r="Q371" s="12" t="s">
        <v>66</v>
      </c>
      <c r="R371" s="12" t="s">
        <v>69</v>
      </c>
      <c r="S371" s="9" t="s">
        <v>661</v>
      </c>
      <c r="T371" s="3">
        <v>90</v>
      </c>
      <c r="U371" s="3">
        <v>112</v>
      </c>
      <c r="V371" s="3">
        <f t="shared" si="190"/>
        <v>22</v>
      </c>
      <c r="W371" s="3">
        <f t="shared" si="192"/>
        <v>112</v>
      </c>
      <c r="X371" s="36">
        <v>1.5268927352878707</v>
      </c>
      <c r="Y371" s="105">
        <v>-24.573237599999995</v>
      </c>
      <c r="AA371" s="106">
        <v>3.7497108546398608E-2</v>
      </c>
      <c r="AC371" s="106">
        <v>0.25966336097645004</v>
      </c>
      <c r="AE371" s="78">
        <f t="shared" si="169"/>
        <v>6.9248902393405825</v>
      </c>
      <c r="AF371" s="17">
        <v>6.94</v>
      </c>
      <c r="AG371" s="17">
        <f t="shared" si="194"/>
        <v>8.7225181888982188</v>
      </c>
      <c r="AH371" s="17">
        <f t="shared" si="193"/>
        <v>123.98347404564279</v>
      </c>
    </row>
    <row r="372" spans="1:35" x14ac:dyDescent="0.2">
      <c r="A372" s="102" t="s">
        <v>672</v>
      </c>
      <c r="B372" s="9" t="s">
        <v>666</v>
      </c>
      <c r="C372" s="9" t="s">
        <v>661</v>
      </c>
      <c r="D372" s="3">
        <v>112</v>
      </c>
      <c r="E372" s="3">
        <v>153</v>
      </c>
      <c r="F372" s="10">
        <v>85</v>
      </c>
      <c r="G372" s="11">
        <v>-117.081125</v>
      </c>
      <c r="H372" s="11">
        <v>46.779564999999998</v>
      </c>
      <c r="I372" s="11">
        <v>493807.10499999998</v>
      </c>
      <c r="J372" s="11">
        <v>5180671.6370000001</v>
      </c>
      <c r="K372" s="11" t="s">
        <v>58</v>
      </c>
      <c r="L372" s="12">
        <v>2</v>
      </c>
      <c r="M372" s="12" t="s">
        <v>117</v>
      </c>
      <c r="N372" s="13" t="s">
        <v>660</v>
      </c>
      <c r="O372" s="12">
        <v>20</v>
      </c>
      <c r="P372" s="12" t="s">
        <v>543</v>
      </c>
      <c r="Q372" s="12" t="s">
        <v>66</v>
      </c>
      <c r="R372" s="12" t="s">
        <v>200</v>
      </c>
      <c r="S372" s="9" t="s">
        <v>661</v>
      </c>
      <c r="T372" s="3">
        <v>112</v>
      </c>
      <c r="U372" s="3">
        <v>153</v>
      </c>
      <c r="V372" s="3">
        <f t="shared" si="190"/>
        <v>41</v>
      </c>
      <c r="W372" s="3">
        <f t="shared" si="192"/>
        <v>153</v>
      </c>
      <c r="X372" s="36">
        <v>1.5673342550071201</v>
      </c>
      <c r="Y372" s="105">
        <v>-24.386014199999995</v>
      </c>
      <c r="AA372" s="106">
        <v>2.9576231987190893E-2</v>
      </c>
      <c r="AC372" s="106">
        <v>0.16895036470378935</v>
      </c>
      <c r="AE372" s="78">
        <f t="shared" si="169"/>
        <v>5.7123694721139495</v>
      </c>
      <c r="AF372" s="17">
        <v>7.12</v>
      </c>
      <c r="AG372" s="17">
        <f t="shared" si="194"/>
        <v>10.856869453843991</v>
      </c>
      <c r="AH372" s="17">
        <f t="shared" si="193"/>
        <v>134.84034349948678</v>
      </c>
    </row>
    <row r="374" spans="1:35" x14ac:dyDescent="0.2">
      <c r="A374" s="102" t="s">
        <v>686</v>
      </c>
      <c r="B374" s="9" t="s">
        <v>681</v>
      </c>
      <c r="C374" s="9" t="s">
        <v>675</v>
      </c>
      <c r="D374" s="3">
        <v>0</v>
      </c>
      <c r="E374" s="3">
        <v>10</v>
      </c>
      <c r="F374" s="10">
        <v>87</v>
      </c>
      <c r="G374" s="11">
        <v>-117.08028899999999</v>
      </c>
      <c r="H374" s="11">
        <v>46.779684000000003</v>
      </c>
      <c r="I374" s="11">
        <v>493870.93680000002</v>
      </c>
      <c r="J374" s="11">
        <v>5180684.7949999999</v>
      </c>
      <c r="K374" s="11" t="s">
        <v>28</v>
      </c>
      <c r="L374" s="12">
        <v>3</v>
      </c>
      <c r="M374" s="12" t="s">
        <v>117</v>
      </c>
      <c r="N374" s="13" t="s">
        <v>674</v>
      </c>
      <c r="O374" s="12">
        <v>22</v>
      </c>
      <c r="P374" s="12" t="s">
        <v>543</v>
      </c>
      <c r="Q374" s="33" t="s">
        <v>31</v>
      </c>
      <c r="R374" s="33" t="s">
        <v>31</v>
      </c>
      <c r="S374" s="9" t="s">
        <v>675</v>
      </c>
      <c r="T374" s="3">
        <v>0</v>
      </c>
      <c r="U374" s="3">
        <v>10</v>
      </c>
      <c r="V374" s="3">
        <f t="shared" ref="V374:V381" si="195">U374-T374</f>
        <v>10</v>
      </c>
      <c r="W374" s="3">
        <f>V374</f>
        <v>10</v>
      </c>
      <c r="X374" s="31">
        <v>1.2348042415794767</v>
      </c>
      <c r="Y374" s="81">
        <v>-26.551088200000002</v>
      </c>
      <c r="AA374" s="80">
        <v>0.13533077025056342</v>
      </c>
      <c r="AC374" s="80">
        <v>1.6885465553051398</v>
      </c>
      <c r="AE374" s="78">
        <f t="shared" si="169"/>
        <v>12.477181295715782</v>
      </c>
      <c r="AF374" s="17">
        <v>4.29</v>
      </c>
      <c r="AG374" s="17">
        <f>X374*AC374*V374</f>
        <v>20.850244485952008</v>
      </c>
      <c r="AH374" s="17">
        <f>AG374</f>
        <v>20.850244485952008</v>
      </c>
    </row>
    <row r="375" spans="1:35" x14ac:dyDescent="0.2">
      <c r="A375" s="102" t="s">
        <v>686</v>
      </c>
      <c r="B375" s="9" t="s">
        <v>682</v>
      </c>
      <c r="C375" s="9" t="s">
        <v>675</v>
      </c>
      <c r="D375" s="3">
        <v>10</v>
      </c>
      <c r="E375" s="3">
        <v>20</v>
      </c>
      <c r="F375" s="10">
        <v>87</v>
      </c>
      <c r="G375" s="11">
        <v>-117.08028899999999</v>
      </c>
      <c r="H375" s="11">
        <v>46.779684000000003</v>
      </c>
      <c r="I375" s="11">
        <v>493870.93680000002</v>
      </c>
      <c r="J375" s="11">
        <v>5180684.7949999999</v>
      </c>
      <c r="K375" s="11" t="s">
        <v>28</v>
      </c>
      <c r="L375" s="12">
        <v>3</v>
      </c>
      <c r="M375" s="12" t="s">
        <v>117</v>
      </c>
      <c r="N375" s="13" t="s">
        <v>674</v>
      </c>
      <c r="O375" s="12">
        <v>22</v>
      </c>
      <c r="P375" s="12" t="s">
        <v>543</v>
      </c>
      <c r="Q375" s="33" t="s">
        <v>73</v>
      </c>
      <c r="R375" s="33" t="s">
        <v>73</v>
      </c>
      <c r="S375" s="9" t="s">
        <v>675</v>
      </c>
      <c r="T375" s="3">
        <v>10</v>
      </c>
      <c r="U375" s="3">
        <v>20</v>
      </c>
      <c r="V375" s="3">
        <f t="shared" si="195"/>
        <v>10</v>
      </c>
      <c r="W375" s="3">
        <f>W374+V375</f>
        <v>20</v>
      </c>
      <c r="X375" s="31">
        <v>1.3439314007445702</v>
      </c>
      <c r="Y375" s="78">
        <v>-25.938225199999998</v>
      </c>
      <c r="AA375" s="79">
        <v>0.13438869665513262</v>
      </c>
      <c r="AC375" s="79">
        <v>1.5092425990003846</v>
      </c>
      <c r="AE375" s="78">
        <f t="shared" si="169"/>
        <v>11.230428127994967</v>
      </c>
      <c r="AF375" s="17">
        <v>5.05</v>
      </c>
      <c r="AG375" s="17">
        <f t="shared" ref="AG375" si="196">X375*AC375*V375</f>
        <v>20.283185201379624</v>
      </c>
      <c r="AH375" s="17">
        <f>AH374+AG375</f>
        <v>41.133429687331628</v>
      </c>
    </row>
    <row r="376" spans="1:35" x14ac:dyDescent="0.2">
      <c r="A376" s="102" t="s">
        <v>686</v>
      </c>
      <c r="B376" s="9" t="s">
        <v>683</v>
      </c>
      <c r="C376" s="9" t="s">
        <v>675</v>
      </c>
      <c r="D376" s="3">
        <v>20</v>
      </c>
      <c r="E376" s="3">
        <v>30</v>
      </c>
      <c r="F376" s="10">
        <v>87</v>
      </c>
      <c r="G376" s="11">
        <v>-117.08028899999999</v>
      </c>
      <c r="H376" s="11">
        <v>46.779684000000003</v>
      </c>
      <c r="I376" s="11">
        <v>493870.93680000002</v>
      </c>
      <c r="J376" s="11">
        <v>5180684.7949999999</v>
      </c>
      <c r="K376" s="11" t="s">
        <v>28</v>
      </c>
      <c r="L376" s="12">
        <v>3</v>
      </c>
      <c r="M376" s="12" t="s">
        <v>117</v>
      </c>
      <c r="N376" s="13" t="s">
        <v>674</v>
      </c>
      <c r="O376" s="12">
        <v>22</v>
      </c>
      <c r="P376" s="12" t="s">
        <v>543</v>
      </c>
      <c r="Q376" s="33" t="s">
        <v>29</v>
      </c>
      <c r="R376" s="33" t="s">
        <v>29</v>
      </c>
      <c r="S376" s="9" t="s">
        <v>675</v>
      </c>
      <c r="T376" s="3">
        <v>20</v>
      </c>
      <c r="U376" s="3">
        <v>30</v>
      </c>
      <c r="V376" s="3">
        <f t="shared" si="195"/>
        <v>10</v>
      </c>
      <c r="W376" s="3">
        <f t="shared" ref="W376:W381" si="197">W375+V376</f>
        <v>30</v>
      </c>
      <c r="X376" s="31">
        <v>1.2875593274167652</v>
      </c>
      <c r="Y376" s="81">
        <v>-25.419450600000001</v>
      </c>
      <c r="AA376" s="80">
        <v>0.10594145633416659</v>
      </c>
      <c r="AC376" s="80">
        <v>1.0923107007499397</v>
      </c>
      <c r="AE376" s="78">
        <f t="shared" si="169"/>
        <v>10.310512414559518</v>
      </c>
      <c r="AF376" s="17">
        <v>5.97</v>
      </c>
      <c r="AG376" s="17">
        <f>X376*AC376*V376</f>
        <v>14.064148311877279</v>
      </c>
      <c r="AH376" s="17">
        <f t="shared" ref="AH376:AH381" si="198">AH375+AG376</f>
        <v>55.197577999208903</v>
      </c>
    </row>
    <row r="377" spans="1:35" x14ac:dyDescent="0.2">
      <c r="A377" s="102" t="s">
        <v>686</v>
      </c>
      <c r="B377" s="9" t="s">
        <v>685</v>
      </c>
      <c r="C377" s="9" t="s">
        <v>675</v>
      </c>
      <c r="D377" s="3">
        <v>30</v>
      </c>
      <c r="E377" s="3">
        <v>46</v>
      </c>
      <c r="F377" s="10">
        <v>87</v>
      </c>
      <c r="G377" s="11">
        <v>-117.08028899999999</v>
      </c>
      <c r="H377" s="11">
        <v>46.779684000000003</v>
      </c>
      <c r="I377" s="11">
        <v>493870.93680000002</v>
      </c>
      <c r="J377" s="11">
        <v>5180684.7949999999</v>
      </c>
      <c r="K377" s="11" t="s">
        <v>28</v>
      </c>
      <c r="L377" s="12">
        <v>3</v>
      </c>
      <c r="M377" s="12" t="s">
        <v>117</v>
      </c>
      <c r="N377" s="13" t="s">
        <v>674</v>
      </c>
      <c r="O377" s="12">
        <v>22</v>
      </c>
      <c r="P377" s="12" t="s">
        <v>543</v>
      </c>
      <c r="Q377" s="12" t="s">
        <v>29</v>
      </c>
      <c r="R377" s="12" t="s">
        <v>29</v>
      </c>
      <c r="S377" s="9" t="s">
        <v>675</v>
      </c>
      <c r="T377" s="3">
        <v>30</v>
      </c>
      <c r="U377" s="3">
        <v>46</v>
      </c>
      <c r="V377" s="3">
        <f t="shared" si="195"/>
        <v>16</v>
      </c>
      <c r="W377" s="3">
        <f t="shared" si="197"/>
        <v>46</v>
      </c>
      <c r="X377" s="36">
        <v>1.2693489123057491</v>
      </c>
      <c r="Y377" s="105">
        <v>-25.574982000000006</v>
      </c>
      <c r="AA377" s="106">
        <v>9.4440972764672185E-2</v>
      </c>
      <c r="AC377" s="106">
        <v>1.0253460396812999</v>
      </c>
      <c r="AE377" s="78">
        <f t="shared" si="169"/>
        <v>10.857004218245983</v>
      </c>
      <c r="AF377" s="17">
        <v>6.11</v>
      </c>
      <c r="AG377" s="17">
        <f t="shared" ref="AG377:AG381" si="199">X377*AC377*V377</f>
        <v>20.824350083303447</v>
      </c>
      <c r="AH377" s="17">
        <f t="shared" si="198"/>
        <v>76.021928082512346</v>
      </c>
      <c r="AI377" s="3"/>
    </row>
    <row r="378" spans="1:35" x14ac:dyDescent="0.2">
      <c r="A378" s="102" t="s">
        <v>686</v>
      </c>
      <c r="B378" s="9" t="s">
        <v>677</v>
      </c>
      <c r="C378" s="9" t="s">
        <v>675</v>
      </c>
      <c r="D378" s="3">
        <v>46</v>
      </c>
      <c r="E378" s="3">
        <v>74</v>
      </c>
      <c r="F378" s="10">
        <v>87</v>
      </c>
      <c r="G378" s="11">
        <v>-117.08028899999999</v>
      </c>
      <c r="H378" s="11">
        <v>46.779684000000003</v>
      </c>
      <c r="I378" s="11">
        <v>493870.93680000002</v>
      </c>
      <c r="J378" s="11">
        <v>5180684.7949999999</v>
      </c>
      <c r="K378" s="11" t="s">
        <v>28</v>
      </c>
      <c r="L378" s="12">
        <v>3</v>
      </c>
      <c r="M378" s="12" t="s">
        <v>117</v>
      </c>
      <c r="N378" s="13" t="s">
        <v>674</v>
      </c>
      <c r="O378" s="12">
        <v>22</v>
      </c>
      <c r="P378" s="12" t="s">
        <v>543</v>
      </c>
      <c r="Q378" s="12" t="s">
        <v>35</v>
      </c>
      <c r="R378" s="12" t="s">
        <v>35</v>
      </c>
      <c r="S378" s="9" t="s">
        <v>675</v>
      </c>
      <c r="T378" s="3">
        <v>46</v>
      </c>
      <c r="U378" s="3">
        <v>74</v>
      </c>
      <c r="V378" s="3">
        <f t="shared" si="195"/>
        <v>28</v>
      </c>
      <c r="W378" s="3">
        <f t="shared" si="197"/>
        <v>74</v>
      </c>
      <c r="X378" s="36">
        <v>1.277680251852682</v>
      </c>
      <c r="Y378" s="105">
        <v>-24.818152000000005</v>
      </c>
      <c r="AA378" s="106">
        <v>5.0880558402889652E-2</v>
      </c>
      <c r="AC378" s="106">
        <v>0.41144994386684242</v>
      </c>
      <c r="AE378" s="78">
        <f t="shared" si="169"/>
        <v>8.0865846756012605</v>
      </c>
      <c r="AF378" s="17">
        <v>6.6</v>
      </c>
      <c r="AG378" s="17">
        <f t="shared" si="199"/>
        <v>14.719641101327653</v>
      </c>
      <c r="AH378" s="17">
        <f t="shared" si="198"/>
        <v>90.741569183839999</v>
      </c>
      <c r="AI378" s="3"/>
    </row>
    <row r="379" spans="1:35" x14ac:dyDescent="0.2">
      <c r="A379" s="102" t="s">
        <v>686</v>
      </c>
      <c r="B379" s="9" t="s">
        <v>678</v>
      </c>
      <c r="C379" s="9" t="s">
        <v>675</v>
      </c>
      <c r="D379" s="3">
        <v>74</v>
      </c>
      <c r="E379" s="3">
        <v>102</v>
      </c>
      <c r="F379" s="10">
        <v>87</v>
      </c>
      <c r="G379" s="11">
        <v>-117.08028899999999</v>
      </c>
      <c r="H379" s="11">
        <v>46.779684000000003</v>
      </c>
      <c r="I379" s="11">
        <v>493870.93680000002</v>
      </c>
      <c r="J379" s="11">
        <v>5180684.7949999999</v>
      </c>
      <c r="K379" s="11" t="s">
        <v>28</v>
      </c>
      <c r="L379" s="12">
        <v>3</v>
      </c>
      <c r="M379" s="12" t="s">
        <v>117</v>
      </c>
      <c r="N379" s="13" t="s">
        <v>674</v>
      </c>
      <c r="O379" s="12">
        <v>22</v>
      </c>
      <c r="P379" s="12" t="s">
        <v>543</v>
      </c>
      <c r="Q379" s="12" t="s">
        <v>37</v>
      </c>
      <c r="R379" s="12" t="s">
        <v>38</v>
      </c>
      <c r="S379" s="9" t="s">
        <v>675</v>
      </c>
      <c r="T379" s="3">
        <v>74</v>
      </c>
      <c r="U379" s="3">
        <v>102</v>
      </c>
      <c r="V379" s="3">
        <f t="shared" si="195"/>
        <v>28</v>
      </c>
      <c r="W379" s="3">
        <f t="shared" si="197"/>
        <v>102</v>
      </c>
      <c r="X379" s="36">
        <v>1.6024291633568759</v>
      </c>
      <c r="Y379" s="105">
        <v>-24.341647999999999</v>
      </c>
      <c r="AA379" s="106">
        <v>3.7319329350549241E-2</v>
      </c>
      <c r="AC379" s="106">
        <v>0.25722586240123335</v>
      </c>
      <c r="AE379" s="78">
        <f t="shared" si="169"/>
        <v>6.8925639039504247</v>
      </c>
      <c r="AF379" s="17">
        <v>6.86</v>
      </c>
      <c r="AG379" s="17">
        <f t="shared" si="199"/>
        <v>11.541214257478059</v>
      </c>
      <c r="AH379" s="17">
        <f t="shared" si="198"/>
        <v>102.28278344131806</v>
      </c>
      <c r="AI379" s="3"/>
    </row>
    <row r="380" spans="1:35" x14ac:dyDescent="0.2">
      <c r="A380" s="102" t="s">
        <v>686</v>
      </c>
      <c r="B380" s="9" t="s">
        <v>679</v>
      </c>
      <c r="C380" s="9" t="s">
        <v>675</v>
      </c>
      <c r="D380" s="3">
        <v>102</v>
      </c>
      <c r="E380" s="3">
        <v>125</v>
      </c>
      <c r="F380" s="10">
        <v>87</v>
      </c>
      <c r="G380" s="11">
        <v>-117.08028899999999</v>
      </c>
      <c r="H380" s="11">
        <v>46.779684000000003</v>
      </c>
      <c r="I380" s="11">
        <v>493870.93680000002</v>
      </c>
      <c r="J380" s="11">
        <v>5180684.7949999999</v>
      </c>
      <c r="K380" s="11" t="s">
        <v>28</v>
      </c>
      <c r="L380" s="12">
        <v>3</v>
      </c>
      <c r="M380" s="12" t="s">
        <v>117</v>
      </c>
      <c r="N380" s="13" t="s">
        <v>674</v>
      </c>
      <c r="O380" s="12">
        <v>22</v>
      </c>
      <c r="P380" s="12" t="s">
        <v>543</v>
      </c>
      <c r="Q380" s="12" t="s">
        <v>37</v>
      </c>
      <c r="R380" s="12" t="s">
        <v>40</v>
      </c>
      <c r="S380" s="9" t="s">
        <v>675</v>
      </c>
      <c r="T380" s="3">
        <v>102</v>
      </c>
      <c r="U380" s="3">
        <v>125</v>
      </c>
      <c r="V380" s="3">
        <f t="shared" si="195"/>
        <v>23</v>
      </c>
      <c r="W380" s="3">
        <f t="shared" si="197"/>
        <v>125</v>
      </c>
      <c r="X380" s="36">
        <v>1.6163633299947617</v>
      </c>
      <c r="Y380" s="105">
        <v>-24.064279999999997</v>
      </c>
      <c r="AA380" s="106">
        <v>2.899212202156283E-2</v>
      </c>
      <c r="AC380" s="106">
        <v>0.20409829084644718</v>
      </c>
      <c r="AE380" s="78">
        <f t="shared" si="169"/>
        <v>7.0397844867874628</v>
      </c>
      <c r="AF380" s="17">
        <v>6.94</v>
      </c>
      <c r="AG380" s="17">
        <f t="shared" si="199"/>
        <v>7.5876308398924639</v>
      </c>
      <c r="AH380" s="17">
        <f t="shared" si="198"/>
        <v>109.87041428121053</v>
      </c>
      <c r="AI380" s="3"/>
    </row>
    <row r="381" spans="1:35" x14ac:dyDescent="0.2">
      <c r="A381" s="102" t="s">
        <v>686</v>
      </c>
      <c r="B381" s="21" t="s">
        <v>680</v>
      </c>
      <c r="C381" s="21" t="s">
        <v>675</v>
      </c>
      <c r="D381" s="3">
        <v>125</v>
      </c>
      <c r="E381" s="3">
        <v>151</v>
      </c>
      <c r="F381" s="10">
        <v>87</v>
      </c>
      <c r="G381" s="11">
        <v>-117.08028899999999</v>
      </c>
      <c r="H381" s="11">
        <v>46.779684000000003</v>
      </c>
      <c r="I381" s="11">
        <v>493870.93680000002</v>
      </c>
      <c r="J381" s="11">
        <v>5180684.7949999999</v>
      </c>
      <c r="K381" s="11" t="s">
        <v>28</v>
      </c>
      <c r="L381" s="12">
        <v>3</v>
      </c>
      <c r="M381" s="12" t="s">
        <v>117</v>
      </c>
      <c r="N381" s="13" t="s">
        <v>674</v>
      </c>
      <c r="O381" s="12">
        <v>22</v>
      </c>
      <c r="P381" s="12" t="s">
        <v>543</v>
      </c>
      <c r="Q381" s="33" t="s">
        <v>37</v>
      </c>
      <c r="R381" s="33" t="s">
        <v>169</v>
      </c>
      <c r="S381" s="21" t="s">
        <v>675</v>
      </c>
      <c r="T381" s="3">
        <v>125</v>
      </c>
      <c r="U381" s="3">
        <v>151</v>
      </c>
      <c r="V381" s="3">
        <f t="shared" si="195"/>
        <v>26</v>
      </c>
      <c r="W381" s="3">
        <f t="shared" si="197"/>
        <v>151</v>
      </c>
      <c r="X381" s="36">
        <v>1.7114416912348733</v>
      </c>
      <c r="Y381" s="105">
        <v>-24.068344000000003</v>
      </c>
      <c r="AA381" s="106">
        <v>2.8043277375635299E-2</v>
      </c>
      <c r="AC381" s="106">
        <v>0.1819526798090251</v>
      </c>
      <c r="AE381" s="78">
        <f t="shared" si="169"/>
        <v>6.4882815717933937</v>
      </c>
      <c r="AF381" s="17">
        <v>7.01</v>
      </c>
      <c r="AG381" s="17">
        <f t="shared" si="199"/>
        <v>8.0964364534839586</v>
      </c>
      <c r="AH381" s="17">
        <f t="shared" si="198"/>
        <v>117.96685073469449</v>
      </c>
      <c r="AI381" s="3"/>
    </row>
    <row r="383" spans="1:35" x14ac:dyDescent="0.2">
      <c r="A383" s="102" t="s">
        <v>700</v>
      </c>
      <c r="B383" s="9" t="s">
        <v>695</v>
      </c>
      <c r="C383" s="9" t="s">
        <v>689</v>
      </c>
      <c r="D383" s="3">
        <v>0</v>
      </c>
      <c r="E383" s="3">
        <v>10</v>
      </c>
      <c r="F383" s="10">
        <v>89</v>
      </c>
      <c r="G383" s="11">
        <v>-117.079453</v>
      </c>
      <c r="H383" s="11">
        <v>46.779618999999997</v>
      </c>
      <c r="I383" s="11">
        <v>493934.74770000001</v>
      </c>
      <c r="J383" s="11">
        <v>5180677.5070000002</v>
      </c>
      <c r="K383" s="11" t="s">
        <v>58</v>
      </c>
      <c r="L383" s="12">
        <v>5</v>
      </c>
      <c r="M383" s="12" t="s">
        <v>117</v>
      </c>
      <c r="N383" s="13" t="s">
        <v>688</v>
      </c>
      <c r="O383" s="12">
        <v>24</v>
      </c>
      <c r="P383" s="12" t="s">
        <v>543</v>
      </c>
      <c r="Q383" s="33" t="s">
        <v>31</v>
      </c>
      <c r="R383" s="33" t="s">
        <v>31</v>
      </c>
      <c r="S383" s="9" t="s">
        <v>689</v>
      </c>
      <c r="T383" s="3">
        <v>0</v>
      </c>
      <c r="U383" s="3">
        <v>10</v>
      </c>
      <c r="V383" s="3">
        <f t="shared" ref="V383:V390" si="200">U383-T383</f>
        <v>10</v>
      </c>
      <c r="W383" s="3">
        <f>V383</f>
        <v>10</v>
      </c>
      <c r="X383" s="31">
        <v>1.2710623356917268</v>
      </c>
      <c r="Y383" s="81">
        <v>-26.708815000000001</v>
      </c>
      <c r="AA383" s="80">
        <v>0.15625255356549003</v>
      </c>
      <c r="AC383" s="80">
        <v>2.0446572283718947</v>
      </c>
      <c r="AE383" s="78">
        <f t="shared" si="169"/>
        <v>13.085592406110143</v>
      </c>
      <c r="AF383" s="17">
        <v>4.76</v>
      </c>
      <c r="AG383" s="17">
        <f>X383*AC383*V383</f>
        <v>25.988867923833531</v>
      </c>
      <c r="AH383" s="17">
        <f>AG383</f>
        <v>25.988867923833531</v>
      </c>
    </row>
    <row r="384" spans="1:35" x14ac:dyDescent="0.2">
      <c r="A384" s="102" t="s">
        <v>700</v>
      </c>
      <c r="B384" s="9" t="s">
        <v>696</v>
      </c>
      <c r="C384" s="9" t="s">
        <v>689</v>
      </c>
      <c r="D384" s="3">
        <v>10</v>
      </c>
      <c r="E384" s="3">
        <v>20</v>
      </c>
      <c r="F384" s="10">
        <v>89</v>
      </c>
      <c r="G384" s="11">
        <v>-117.079453</v>
      </c>
      <c r="H384" s="11">
        <v>46.779618999999997</v>
      </c>
      <c r="I384" s="11">
        <v>493934.74770000001</v>
      </c>
      <c r="J384" s="11">
        <v>5180677.5070000002</v>
      </c>
      <c r="K384" s="11" t="s">
        <v>58</v>
      </c>
      <c r="L384" s="12">
        <v>5</v>
      </c>
      <c r="M384" s="12" t="s">
        <v>117</v>
      </c>
      <c r="N384" s="13" t="s">
        <v>688</v>
      </c>
      <c r="O384" s="12">
        <v>24</v>
      </c>
      <c r="P384" s="12" t="s">
        <v>543</v>
      </c>
      <c r="Q384" s="33" t="s">
        <v>73</v>
      </c>
      <c r="R384" s="33" t="s">
        <v>73</v>
      </c>
      <c r="S384" s="9" t="s">
        <v>689</v>
      </c>
      <c r="T384" s="3">
        <v>10</v>
      </c>
      <c r="U384" s="3">
        <v>20</v>
      </c>
      <c r="V384" s="3">
        <f t="shared" si="200"/>
        <v>10</v>
      </c>
      <c r="W384" s="3">
        <f>W383+V384</f>
        <v>20</v>
      </c>
      <c r="X384" s="31">
        <v>1.3424316742241122</v>
      </c>
      <c r="Y384" s="78">
        <v>-25.8971412</v>
      </c>
      <c r="AA384" s="79">
        <v>0.13736538461538458</v>
      </c>
      <c r="AC384" s="79">
        <v>1.6490135489510491</v>
      </c>
      <c r="AE384" s="78">
        <f t="shared" ref="AE384:AE446" si="201">AC384/AA384</f>
        <v>12.004578544792745</v>
      </c>
      <c r="AF384" s="17">
        <v>4.9800000000000004</v>
      </c>
      <c r="AG384" s="17">
        <f t="shared" ref="AG384" si="202">X384*AC384*V384</f>
        <v>22.136880193366018</v>
      </c>
      <c r="AH384" s="17">
        <f>AH383+AG384</f>
        <v>48.125748117199549</v>
      </c>
    </row>
    <row r="385" spans="1:34" x14ac:dyDescent="0.2">
      <c r="A385" s="102" t="s">
        <v>700</v>
      </c>
      <c r="B385" s="9" t="s">
        <v>697</v>
      </c>
      <c r="C385" s="9" t="s">
        <v>689</v>
      </c>
      <c r="D385" s="3">
        <v>20</v>
      </c>
      <c r="E385" s="3">
        <v>30</v>
      </c>
      <c r="F385" s="10">
        <v>89</v>
      </c>
      <c r="G385" s="11">
        <v>-117.079453</v>
      </c>
      <c r="H385" s="11">
        <v>46.779618999999997</v>
      </c>
      <c r="I385" s="11">
        <v>493934.74770000001</v>
      </c>
      <c r="J385" s="11">
        <v>5180677.5070000002</v>
      </c>
      <c r="K385" s="11" t="s">
        <v>58</v>
      </c>
      <c r="L385" s="12">
        <v>5</v>
      </c>
      <c r="M385" s="12" t="s">
        <v>117</v>
      </c>
      <c r="N385" s="13" t="s">
        <v>688</v>
      </c>
      <c r="O385" s="12">
        <v>24</v>
      </c>
      <c r="P385" s="12" t="s">
        <v>543</v>
      </c>
      <c r="Q385" s="33" t="s">
        <v>29</v>
      </c>
      <c r="R385" s="33" t="s">
        <v>29</v>
      </c>
      <c r="S385" s="9" t="s">
        <v>689</v>
      </c>
      <c r="T385" s="3">
        <v>20</v>
      </c>
      <c r="U385" s="3">
        <v>30</v>
      </c>
      <c r="V385" s="3">
        <f t="shared" si="200"/>
        <v>10</v>
      </c>
      <c r="W385" s="3">
        <f t="shared" ref="W385:W390" si="203">W384+V385</f>
        <v>30</v>
      </c>
      <c r="X385" s="31">
        <v>1.2114261517017484</v>
      </c>
      <c r="Y385" s="81">
        <v>-25.4348736</v>
      </c>
      <c r="AA385" s="80">
        <v>0.12110986126734159</v>
      </c>
      <c r="AC385" s="80">
        <v>1.3669024705245181</v>
      </c>
      <c r="AE385" s="78">
        <f t="shared" si="201"/>
        <v>11.286467148262815</v>
      </c>
      <c r="AF385" s="17">
        <v>5.98</v>
      </c>
      <c r="AG385" s="17">
        <f>X385*AC385*V385</f>
        <v>16.559013996191293</v>
      </c>
      <c r="AH385" s="17">
        <f t="shared" ref="AH385:AH390" si="204">AH384+AG385</f>
        <v>64.684762113390846</v>
      </c>
    </row>
    <row r="386" spans="1:34" x14ac:dyDescent="0.2">
      <c r="A386" s="102" t="s">
        <v>700</v>
      </c>
      <c r="B386" s="9" t="s">
        <v>699</v>
      </c>
      <c r="C386" s="9" t="s">
        <v>689</v>
      </c>
      <c r="D386" s="3">
        <v>30</v>
      </c>
      <c r="E386" s="3">
        <v>32</v>
      </c>
      <c r="F386" s="10">
        <v>89</v>
      </c>
      <c r="G386" s="11">
        <v>-117.079453</v>
      </c>
      <c r="H386" s="11">
        <v>46.779618999999997</v>
      </c>
      <c r="I386" s="11">
        <v>493934.74770000001</v>
      </c>
      <c r="J386" s="11">
        <v>5180677.5070000002</v>
      </c>
      <c r="K386" s="11" t="s">
        <v>58</v>
      </c>
      <c r="L386" s="12">
        <v>5</v>
      </c>
      <c r="M386" s="12" t="s">
        <v>117</v>
      </c>
      <c r="N386" s="13" t="s">
        <v>688</v>
      </c>
      <c r="O386" s="12">
        <v>24</v>
      </c>
      <c r="P386" s="12" t="s">
        <v>543</v>
      </c>
      <c r="Q386" s="12" t="s">
        <v>29</v>
      </c>
      <c r="R386" s="12" t="s">
        <v>149</v>
      </c>
      <c r="S386" s="9" t="s">
        <v>689</v>
      </c>
      <c r="T386" s="3">
        <v>30</v>
      </c>
      <c r="U386" s="3">
        <v>32</v>
      </c>
      <c r="V386" s="3">
        <f t="shared" si="200"/>
        <v>2</v>
      </c>
      <c r="W386" s="3">
        <f t="shared" si="203"/>
        <v>32</v>
      </c>
      <c r="X386" s="36">
        <v>1.4053669419812713</v>
      </c>
      <c r="Y386" s="105">
        <v>-25.493791999999999</v>
      </c>
      <c r="AA386" s="106">
        <v>0.12558915137284968</v>
      </c>
      <c r="AC386" s="106">
        <v>1.4349877809190668</v>
      </c>
      <c r="AE386" s="78">
        <f t="shared" si="201"/>
        <v>11.426048868336311</v>
      </c>
      <c r="AF386" s="17">
        <v>5.92</v>
      </c>
      <c r="AG386" s="17">
        <f t="shared" ref="AG386:AG390" si="205">X386*AC386*V386</f>
        <v>4.0333687789014387</v>
      </c>
      <c r="AH386" s="17">
        <f t="shared" si="204"/>
        <v>68.71813089229228</v>
      </c>
    </row>
    <row r="387" spans="1:34" x14ac:dyDescent="0.2">
      <c r="A387" s="102" t="s">
        <v>700</v>
      </c>
      <c r="B387" s="9" t="s">
        <v>691</v>
      </c>
      <c r="C387" s="9" t="s">
        <v>689</v>
      </c>
      <c r="D387" s="3">
        <v>32</v>
      </c>
      <c r="E387" s="3">
        <v>48</v>
      </c>
      <c r="F387" s="10">
        <v>89</v>
      </c>
      <c r="G387" s="11">
        <v>-117.079453</v>
      </c>
      <c r="H387" s="11">
        <v>46.779618999999997</v>
      </c>
      <c r="I387" s="11">
        <v>493934.74770000001</v>
      </c>
      <c r="J387" s="11">
        <v>5180677.5070000002</v>
      </c>
      <c r="K387" s="11" t="s">
        <v>58</v>
      </c>
      <c r="L387" s="12">
        <v>5</v>
      </c>
      <c r="M387" s="12" t="s">
        <v>117</v>
      </c>
      <c r="N387" s="13" t="s">
        <v>688</v>
      </c>
      <c r="O387" s="12">
        <v>24</v>
      </c>
      <c r="P387" s="12" t="s">
        <v>543</v>
      </c>
      <c r="Q387" s="12" t="s">
        <v>29</v>
      </c>
      <c r="R387" s="12" t="s">
        <v>151</v>
      </c>
      <c r="S387" s="9" t="s">
        <v>689</v>
      </c>
      <c r="T387" s="3">
        <v>32</v>
      </c>
      <c r="U387" s="3">
        <v>48</v>
      </c>
      <c r="V387" s="3">
        <f t="shared" si="200"/>
        <v>16</v>
      </c>
      <c r="W387" s="3">
        <f t="shared" si="203"/>
        <v>48</v>
      </c>
      <c r="X387" s="36">
        <v>1.175166528044747</v>
      </c>
      <c r="Y387" s="105">
        <v>-25.223535999999996</v>
      </c>
      <c r="AA387" s="106">
        <v>0.10696379667356891</v>
      </c>
      <c r="AC387" s="106">
        <v>1.150361031327233</v>
      </c>
      <c r="AE387" s="78">
        <f t="shared" si="201"/>
        <v>10.754676508332009</v>
      </c>
      <c r="AF387" s="17">
        <v>6.41</v>
      </c>
      <c r="AG387" s="17">
        <f t="shared" si="205"/>
        <v>21.629852466924781</v>
      </c>
      <c r="AH387" s="17">
        <f t="shared" si="204"/>
        <v>90.347983359217068</v>
      </c>
    </row>
    <row r="388" spans="1:34" x14ac:dyDescent="0.2">
      <c r="A388" s="102" t="s">
        <v>700</v>
      </c>
      <c r="B388" s="9" t="s">
        <v>692</v>
      </c>
      <c r="C388" s="9" t="s">
        <v>689</v>
      </c>
      <c r="D388" s="3">
        <v>48</v>
      </c>
      <c r="E388" s="3">
        <v>70</v>
      </c>
      <c r="F388" s="38">
        <v>89</v>
      </c>
      <c r="G388" s="45">
        <v>-117.079453</v>
      </c>
      <c r="H388" s="45">
        <v>46.779618999999997</v>
      </c>
      <c r="I388" s="45">
        <v>493934.74770000001</v>
      </c>
      <c r="J388" s="45">
        <v>5180677.5070000002</v>
      </c>
      <c r="K388" s="45" t="s">
        <v>58</v>
      </c>
      <c r="L388" s="33">
        <v>5</v>
      </c>
      <c r="M388" s="33" t="s">
        <v>117</v>
      </c>
      <c r="N388" s="35" t="s">
        <v>688</v>
      </c>
      <c r="O388" s="33">
        <v>24</v>
      </c>
      <c r="P388" s="33" t="s">
        <v>543</v>
      </c>
      <c r="Q388" s="12" t="s">
        <v>66</v>
      </c>
      <c r="R388" s="12" t="s">
        <v>67</v>
      </c>
      <c r="S388" s="9" t="s">
        <v>689</v>
      </c>
      <c r="T388" s="3">
        <v>48</v>
      </c>
      <c r="U388" s="3">
        <v>70</v>
      </c>
      <c r="V388" s="3">
        <f t="shared" si="200"/>
        <v>22</v>
      </c>
      <c r="W388" s="3">
        <f t="shared" si="203"/>
        <v>70</v>
      </c>
      <c r="X388" s="36">
        <v>1.1538168193256546</v>
      </c>
      <c r="Y388" s="105">
        <v>-25.337327999999999</v>
      </c>
      <c r="AA388" s="106">
        <v>9.0084189363239406E-2</v>
      </c>
      <c r="AC388" s="106">
        <v>0.91909182295102587</v>
      </c>
      <c r="AE388" s="78">
        <f t="shared" si="201"/>
        <v>10.20258748452566</v>
      </c>
      <c r="AF388" s="17">
        <v>6.72</v>
      </c>
      <c r="AG388" s="17">
        <f t="shared" si="205"/>
        <v>23.330199284162546</v>
      </c>
      <c r="AH388" s="17">
        <f t="shared" si="204"/>
        <v>113.67818264337961</v>
      </c>
    </row>
    <row r="389" spans="1:34" x14ac:dyDescent="0.2">
      <c r="A389" s="102" t="s">
        <v>700</v>
      </c>
      <c r="B389" s="9" t="s">
        <v>693</v>
      </c>
      <c r="C389" s="9" t="s">
        <v>689</v>
      </c>
      <c r="D389" s="3">
        <v>70</v>
      </c>
      <c r="E389" s="3">
        <v>101</v>
      </c>
      <c r="F389" s="10">
        <v>89</v>
      </c>
      <c r="G389" s="11">
        <v>-117.079453</v>
      </c>
      <c r="H389" s="11">
        <v>46.779618999999997</v>
      </c>
      <c r="I389" s="11">
        <v>493934.74770000001</v>
      </c>
      <c r="J389" s="11">
        <v>5180677.5070000002</v>
      </c>
      <c r="K389" s="11" t="s">
        <v>58</v>
      </c>
      <c r="L389" s="12">
        <v>5</v>
      </c>
      <c r="M389" s="12" t="s">
        <v>117</v>
      </c>
      <c r="N389" s="13" t="s">
        <v>688</v>
      </c>
      <c r="O389" s="12">
        <v>24</v>
      </c>
      <c r="P389" s="12" t="s">
        <v>543</v>
      </c>
      <c r="Q389" s="12" t="s">
        <v>66</v>
      </c>
      <c r="R389" s="33" t="s">
        <v>69</v>
      </c>
      <c r="S389" s="9" t="s">
        <v>689</v>
      </c>
      <c r="T389" s="3">
        <v>70</v>
      </c>
      <c r="U389" s="3">
        <v>101</v>
      </c>
      <c r="V389" s="3">
        <f t="shared" si="200"/>
        <v>31</v>
      </c>
      <c r="W389" s="3">
        <f t="shared" si="203"/>
        <v>101</v>
      </c>
      <c r="X389" s="36">
        <v>1.519392237717764</v>
      </c>
      <c r="Y389" s="105">
        <v>-25.032527999999999</v>
      </c>
      <c r="AA389" s="106">
        <v>5.5155293635805153E-2</v>
      </c>
      <c r="AC389" s="106">
        <v>0.45043527725317989</v>
      </c>
      <c r="AE389" s="78">
        <f t="shared" si="201"/>
        <v>8.1666735422975041</v>
      </c>
      <c r="AF389" s="17">
        <v>6.99</v>
      </c>
      <c r="AG389" s="17">
        <f t="shared" si="205"/>
        <v>21.216023779434643</v>
      </c>
      <c r="AH389" s="17">
        <f t="shared" si="204"/>
        <v>134.89420642281425</v>
      </c>
    </row>
    <row r="390" spans="1:34" x14ac:dyDescent="0.2">
      <c r="A390" s="102" t="s">
        <v>700</v>
      </c>
      <c r="B390" s="21" t="s">
        <v>694</v>
      </c>
      <c r="C390" s="21" t="s">
        <v>689</v>
      </c>
      <c r="D390" s="3">
        <v>101</v>
      </c>
      <c r="E390" s="3">
        <v>148</v>
      </c>
      <c r="F390" s="10">
        <v>89</v>
      </c>
      <c r="G390" s="11">
        <v>-117.079453</v>
      </c>
      <c r="H390" s="11">
        <v>46.779618999999997</v>
      </c>
      <c r="I390" s="11">
        <v>493934.74770000001</v>
      </c>
      <c r="J390" s="11">
        <v>5180677.5070000002</v>
      </c>
      <c r="K390" s="11" t="s">
        <v>58</v>
      </c>
      <c r="L390" s="12">
        <v>5</v>
      </c>
      <c r="M390" s="12" t="s">
        <v>117</v>
      </c>
      <c r="N390" s="13" t="s">
        <v>688</v>
      </c>
      <c r="O390" s="12">
        <v>24</v>
      </c>
      <c r="P390" s="12" t="s">
        <v>543</v>
      </c>
      <c r="Q390" s="33" t="s">
        <v>66</v>
      </c>
      <c r="R390" s="33" t="s">
        <v>85</v>
      </c>
      <c r="S390" s="21" t="s">
        <v>689</v>
      </c>
      <c r="T390" s="3">
        <v>101</v>
      </c>
      <c r="U390" s="3">
        <v>148</v>
      </c>
      <c r="V390" s="3">
        <f t="shared" si="200"/>
        <v>47</v>
      </c>
      <c r="W390" s="3">
        <f t="shared" si="203"/>
        <v>148</v>
      </c>
      <c r="X390" s="36">
        <v>1.6018669887324239</v>
      </c>
      <c r="Y390" s="105">
        <v>-24.126255999999998</v>
      </c>
      <c r="AA390" s="106">
        <v>3.5133332055288236E-2</v>
      </c>
      <c r="AC390" s="106">
        <v>0.22460594674386064</v>
      </c>
      <c r="AE390" s="78">
        <f t="shared" si="201"/>
        <v>6.392958868529897</v>
      </c>
      <c r="AF390" s="17">
        <v>7.23</v>
      </c>
      <c r="AG390" s="17">
        <f t="shared" si="205"/>
        <v>16.910076023413211</v>
      </c>
      <c r="AH390" s="17">
        <f t="shared" si="204"/>
        <v>151.80428244622746</v>
      </c>
    </row>
    <row r="392" spans="1:34" x14ac:dyDescent="0.2">
      <c r="A392" s="102" t="s">
        <v>714</v>
      </c>
      <c r="B392" s="21" t="s">
        <v>709</v>
      </c>
      <c r="C392" s="21" t="s">
        <v>703</v>
      </c>
      <c r="D392" s="3">
        <v>0</v>
      </c>
      <c r="E392" s="3">
        <v>10</v>
      </c>
      <c r="F392" s="38">
        <v>91</v>
      </c>
      <c r="G392" s="45">
        <v>-117.07861699999999</v>
      </c>
      <c r="H392" s="45">
        <v>46.779552000000002</v>
      </c>
      <c r="I392" s="45">
        <v>493998.55849999998</v>
      </c>
      <c r="J392" s="45">
        <v>5180669.9979999997</v>
      </c>
      <c r="K392" s="45" t="s">
        <v>28</v>
      </c>
      <c r="L392" s="33">
        <v>6</v>
      </c>
      <c r="M392" s="33" t="s">
        <v>117</v>
      </c>
      <c r="N392" s="35" t="s">
        <v>702</v>
      </c>
      <c r="O392" s="33">
        <v>26</v>
      </c>
      <c r="P392" s="33" t="s">
        <v>543</v>
      </c>
      <c r="Q392" s="33" t="s">
        <v>31</v>
      </c>
      <c r="R392" s="33" t="s">
        <v>31</v>
      </c>
      <c r="S392" s="21" t="s">
        <v>703</v>
      </c>
      <c r="T392" s="3">
        <v>0</v>
      </c>
      <c r="U392" s="3">
        <v>10</v>
      </c>
      <c r="V392" s="3">
        <f t="shared" ref="V392:V399" si="206">U392-T392</f>
        <v>10</v>
      </c>
      <c r="W392" s="3">
        <f>V392</f>
        <v>10</v>
      </c>
      <c r="X392" s="31">
        <v>1.1449970887661665</v>
      </c>
      <c r="Y392" s="81">
        <v>-26.478113600000007</v>
      </c>
      <c r="AA392" s="80">
        <v>0.18620453911264068</v>
      </c>
      <c r="AC392" s="80">
        <v>2.4696535206027348</v>
      </c>
      <c r="AE392" s="78">
        <f t="shared" si="201"/>
        <v>13.263122007507926</v>
      </c>
      <c r="AF392" s="17">
        <v>4.82</v>
      </c>
      <c r="AG392" s="17">
        <f>X392*AC392*V392</f>
        <v>28.277460913512449</v>
      </c>
      <c r="AH392" s="17">
        <f>AG392</f>
        <v>28.277460913512449</v>
      </c>
    </row>
    <row r="393" spans="1:34" x14ac:dyDescent="0.2">
      <c r="A393" s="102" t="s">
        <v>714</v>
      </c>
      <c r="B393" s="21" t="s">
        <v>710</v>
      </c>
      <c r="C393" s="21" t="s">
        <v>703</v>
      </c>
      <c r="D393" s="3">
        <v>10</v>
      </c>
      <c r="E393" s="3">
        <v>20</v>
      </c>
      <c r="F393" s="38">
        <v>91</v>
      </c>
      <c r="G393" s="45">
        <v>-117.07861699999999</v>
      </c>
      <c r="H393" s="45">
        <v>46.779552000000002</v>
      </c>
      <c r="I393" s="45">
        <v>493998.55849999998</v>
      </c>
      <c r="J393" s="45">
        <v>5180669.9979999997</v>
      </c>
      <c r="K393" s="45" t="s">
        <v>28</v>
      </c>
      <c r="L393" s="33">
        <v>6</v>
      </c>
      <c r="M393" s="33" t="s">
        <v>117</v>
      </c>
      <c r="N393" s="35" t="s">
        <v>702</v>
      </c>
      <c r="O393" s="33">
        <v>26</v>
      </c>
      <c r="P393" s="33" t="s">
        <v>543</v>
      </c>
      <c r="Q393" s="33" t="s">
        <v>31</v>
      </c>
      <c r="R393" s="33" t="s">
        <v>31</v>
      </c>
      <c r="S393" s="21" t="s">
        <v>703</v>
      </c>
      <c r="T393" s="3">
        <v>10</v>
      </c>
      <c r="U393" s="3">
        <v>20</v>
      </c>
      <c r="V393" s="3">
        <f t="shared" si="206"/>
        <v>10</v>
      </c>
      <c r="W393" s="3">
        <f>W392+V393</f>
        <v>20</v>
      </c>
      <c r="X393" s="31">
        <v>1.3283166010903893</v>
      </c>
      <c r="Y393" s="78">
        <v>-25.963902699999998</v>
      </c>
      <c r="AA393" s="79">
        <v>0.16183054689713794</v>
      </c>
      <c r="AC393" s="79">
        <v>1.9854019080003777</v>
      </c>
      <c r="AE393" s="78">
        <f t="shared" si="201"/>
        <v>12.268400163427309</v>
      </c>
      <c r="AF393" s="17">
        <v>5.2</v>
      </c>
      <c r="AG393" s="17">
        <f t="shared" ref="AG393" si="207">X393*AC393*V393</f>
        <v>26.372423142334355</v>
      </c>
      <c r="AH393" s="17">
        <f>AH392+AG393</f>
        <v>54.649884055846805</v>
      </c>
    </row>
    <row r="394" spans="1:34" x14ac:dyDescent="0.2">
      <c r="A394" s="102" t="s">
        <v>714</v>
      </c>
      <c r="B394" s="9" t="s">
        <v>711</v>
      </c>
      <c r="C394" s="9" t="s">
        <v>703</v>
      </c>
      <c r="D394" s="3">
        <v>20</v>
      </c>
      <c r="E394" s="3">
        <v>30</v>
      </c>
      <c r="F394" s="10">
        <v>91</v>
      </c>
      <c r="G394" s="11">
        <v>-117.07861699999999</v>
      </c>
      <c r="H394" s="11">
        <v>46.779552000000002</v>
      </c>
      <c r="I394" s="11">
        <v>493998.55849999998</v>
      </c>
      <c r="J394" s="11">
        <v>5180669.9979999997</v>
      </c>
      <c r="K394" s="11" t="s">
        <v>28</v>
      </c>
      <c r="L394" s="12">
        <v>6</v>
      </c>
      <c r="M394" s="12" t="s">
        <v>117</v>
      </c>
      <c r="N394" s="13" t="s">
        <v>702</v>
      </c>
      <c r="O394" s="12">
        <v>26</v>
      </c>
      <c r="P394" s="12" t="s">
        <v>543</v>
      </c>
      <c r="Q394" s="33" t="s">
        <v>29</v>
      </c>
      <c r="R394" s="33" t="s">
        <v>29</v>
      </c>
      <c r="S394" s="9" t="s">
        <v>703</v>
      </c>
      <c r="T394" s="3">
        <v>20</v>
      </c>
      <c r="U394" s="3">
        <v>30</v>
      </c>
      <c r="V394" s="3">
        <f t="shared" si="206"/>
        <v>10</v>
      </c>
      <c r="W394" s="3">
        <f t="shared" ref="W394:W399" si="208">W393+V394</f>
        <v>30</v>
      </c>
      <c r="X394" s="31">
        <v>1.3152601584416956</v>
      </c>
      <c r="Y394" s="81">
        <v>-25.578821599999994</v>
      </c>
      <c r="AA394" s="80">
        <v>0.13989882731662451</v>
      </c>
      <c r="AC394" s="80">
        <v>1.6975226488848014</v>
      </c>
      <c r="AE394" s="78">
        <f t="shared" si="201"/>
        <v>12.133930508530295</v>
      </c>
      <c r="AF394" s="17">
        <v>5.96</v>
      </c>
      <c r="AG394" s="17">
        <f>X394*AC394*V394</f>
        <v>22.326839081305909</v>
      </c>
      <c r="AH394" s="17">
        <f t="shared" ref="AH394:AH399" si="209">AH393+AG394</f>
        <v>76.976723137152717</v>
      </c>
    </row>
    <row r="395" spans="1:34" x14ac:dyDescent="0.2">
      <c r="A395" s="102" t="s">
        <v>714</v>
      </c>
      <c r="B395" s="21" t="s">
        <v>713</v>
      </c>
      <c r="C395" s="21" t="s">
        <v>703</v>
      </c>
      <c r="D395" s="3">
        <v>30</v>
      </c>
      <c r="E395" s="3">
        <v>37</v>
      </c>
      <c r="F395" s="38">
        <v>91</v>
      </c>
      <c r="G395" s="45">
        <v>-117.07861699999999</v>
      </c>
      <c r="H395" s="45">
        <v>46.779552000000002</v>
      </c>
      <c r="I395" s="45">
        <v>493998.55849999998</v>
      </c>
      <c r="J395" s="45">
        <v>5180669.9979999997</v>
      </c>
      <c r="K395" s="45" t="s">
        <v>28</v>
      </c>
      <c r="L395" s="33">
        <v>6</v>
      </c>
      <c r="M395" s="33" t="s">
        <v>117</v>
      </c>
      <c r="N395" s="35" t="s">
        <v>702</v>
      </c>
      <c r="O395" s="33">
        <v>26</v>
      </c>
      <c r="P395" s="33" t="s">
        <v>543</v>
      </c>
      <c r="Q395" s="33" t="s">
        <v>29</v>
      </c>
      <c r="R395" s="33" t="s">
        <v>149</v>
      </c>
      <c r="S395" s="21" t="s">
        <v>703</v>
      </c>
      <c r="T395" s="3">
        <v>30</v>
      </c>
      <c r="U395" s="3">
        <v>37</v>
      </c>
      <c r="V395" s="3">
        <f t="shared" si="206"/>
        <v>7</v>
      </c>
      <c r="W395" s="3">
        <f t="shared" si="208"/>
        <v>37</v>
      </c>
      <c r="X395" s="36">
        <v>1.1467055136924336</v>
      </c>
      <c r="Y395" s="107">
        <v>-25.472456000000001</v>
      </c>
      <c r="Z395" s="108"/>
      <c r="AA395" s="109">
        <v>0.13682509225092254</v>
      </c>
      <c r="AB395" s="108"/>
      <c r="AC395" s="109">
        <v>1.6105638376383766</v>
      </c>
      <c r="AE395" s="78">
        <f t="shared" si="201"/>
        <v>11.770968403111144</v>
      </c>
      <c r="AF395" s="69">
        <v>6.08</v>
      </c>
      <c r="AG395" s="17">
        <f t="shared" ref="AG395:AG399" si="210">X395*AC395*V395</f>
        <v>12.927897029415002</v>
      </c>
      <c r="AH395" s="17">
        <f t="shared" si="209"/>
        <v>89.904620166567724</v>
      </c>
    </row>
    <row r="396" spans="1:34" x14ac:dyDescent="0.2">
      <c r="A396" s="102" t="s">
        <v>714</v>
      </c>
      <c r="B396" s="9" t="s">
        <v>705</v>
      </c>
      <c r="C396" s="9" t="s">
        <v>703</v>
      </c>
      <c r="D396" s="3">
        <v>37</v>
      </c>
      <c r="E396" s="3">
        <v>55</v>
      </c>
      <c r="F396" s="38">
        <v>91</v>
      </c>
      <c r="G396" s="45">
        <v>-117.07861699999999</v>
      </c>
      <c r="H396" s="45">
        <v>46.779552000000002</v>
      </c>
      <c r="I396" s="45">
        <v>493998.55849999998</v>
      </c>
      <c r="J396" s="45">
        <v>5180669.9979999997</v>
      </c>
      <c r="K396" s="45" t="s">
        <v>28</v>
      </c>
      <c r="L396" s="33">
        <v>6</v>
      </c>
      <c r="M396" s="33" t="s">
        <v>117</v>
      </c>
      <c r="N396" s="35" t="s">
        <v>702</v>
      </c>
      <c r="O396" s="33">
        <v>26</v>
      </c>
      <c r="P396" s="33" t="s">
        <v>543</v>
      </c>
      <c r="Q396" s="12" t="s">
        <v>29</v>
      </c>
      <c r="R396" s="12" t="s">
        <v>151</v>
      </c>
      <c r="S396" s="9" t="s">
        <v>703</v>
      </c>
      <c r="T396" s="3">
        <v>37</v>
      </c>
      <c r="U396" s="3">
        <v>55</v>
      </c>
      <c r="V396" s="3">
        <f t="shared" si="206"/>
        <v>18</v>
      </c>
      <c r="W396" s="3">
        <f t="shared" si="208"/>
        <v>55</v>
      </c>
      <c r="X396" s="36">
        <v>1.1763926566210841</v>
      </c>
      <c r="Y396" s="105">
        <v>-25.127015999999998</v>
      </c>
      <c r="AA396" s="106">
        <v>0.10288449810952555</v>
      </c>
      <c r="AC396" s="106">
        <v>1.0658787657031348</v>
      </c>
      <c r="AE396" s="78">
        <f t="shared" si="201"/>
        <v>10.359954952284989</v>
      </c>
      <c r="AF396" s="17">
        <v>6.65</v>
      </c>
      <c r="AG396" s="17">
        <f t="shared" si="210"/>
        <v>22.570055150787226</v>
      </c>
      <c r="AH396" s="17">
        <f t="shared" si="209"/>
        <v>112.47467531735495</v>
      </c>
    </row>
    <row r="397" spans="1:34" x14ac:dyDescent="0.2">
      <c r="A397" s="102" t="s">
        <v>714</v>
      </c>
      <c r="B397" s="9" t="s">
        <v>706</v>
      </c>
      <c r="C397" s="9" t="s">
        <v>703</v>
      </c>
      <c r="D397" s="3">
        <v>55</v>
      </c>
      <c r="E397" s="3">
        <v>86</v>
      </c>
      <c r="F397" s="10">
        <v>91</v>
      </c>
      <c r="G397" s="11">
        <v>-117.07861699999999</v>
      </c>
      <c r="H397" s="11">
        <v>46.779552000000002</v>
      </c>
      <c r="I397" s="11">
        <v>493998.55849999998</v>
      </c>
      <c r="J397" s="11">
        <v>5180669.9979999997</v>
      </c>
      <c r="K397" s="11" t="s">
        <v>28</v>
      </c>
      <c r="L397" s="12">
        <v>6</v>
      </c>
      <c r="M397" s="12" t="s">
        <v>117</v>
      </c>
      <c r="N397" s="13" t="s">
        <v>702</v>
      </c>
      <c r="O397" s="12">
        <v>26</v>
      </c>
      <c r="P397" s="12" t="s">
        <v>543</v>
      </c>
      <c r="Q397" s="12" t="s">
        <v>35</v>
      </c>
      <c r="R397" s="12" t="s">
        <v>35</v>
      </c>
      <c r="S397" s="9" t="s">
        <v>703</v>
      </c>
      <c r="T397" s="3">
        <v>55</v>
      </c>
      <c r="U397" s="3">
        <v>86</v>
      </c>
      <c r="V397" s="3">
        <f t="shared" si="206"/>
        <v>31</v>
      </c>
      <c r="W397" s="3">
        <f t="shared" si="208"/>
        <v>86</v>
      </c>
      <c r="X397" s="36">
        <v>1.5269729545132198</v>
      </c>
      <c r="Y397" s="105">
        <v>-25.298720000000003</v>
      </c>
      <c r="AA397" s="106">
        <v>6.4208597559032549E-2</v>
      </c>
      <c r="AC397" s="106">
        <v>0.59733628628788116</v>
      </c>
      <c r="AE397" s="78">
        <f t="shared" si="201"/>
        <v>9.3030576744601525</v>
      </c>
      <c r="AF397" s="17">
        <v>6.88</v>
      </c>
      <c r="AG397" s="17">
        <f t="shared" si="210"/>
        <v>28.275606971239771</v>
      </c>
      <c r="AH397" s="17">
        <f t="shared" si="209"/>
        <v>140.75028228859472</v>
      </c>
    </row>
    <row r="398" spans="1:34" x14ac:dyDescent="0.2">
      <c r="A398" s="102" t="s">
        <v>714</v>
      </c>
      <c r="B398" s="9" t="s">
        <v>707</v>
      </c>
      <c r="C398" s="9" t="s">
        <v>703</v>
      </c>
      <c r="D398" s="3">
        <v>86</v>
      </c>
      <c r="E398" s="3">
        <v>125</v>
      </c>
      <c r="F398" s="38">
        <v>91</v>
      </c>
      <c r="G398" s="45">
        <v>-117.07861699999999</v>
      </c>
      <c r="H398" s="45">
        <v>46.779552000000002</v>
      </c>
      <c r="I398" s="45">
        <v>493998.55849999998</v>
      </c>
      <c r="J398" s="45">
        <v>5180669.9979999997</v>
      </c>
      <c r="K398" s="45" t="s">
        <v>28</v>
      </c>
      <c r="L398" s="33">
        <v>6</v>
      </c>
      <c r="M398" s="33" t="s">
        <v>117</v>
      </c>
      <c r="N398" s="35" t="s">
        <v>702</v>
      </c>
      <c r="O398" s="33">
        <v>26</v>
      </c>
      <c r="P398" s="33" t="s">
        <v>543</v>
      </c>
      <c r="Q398" s="12" t="s">
        <v>37</v>
      </c>
      <c r="R398" s="12" t="s">
        <v>219</v>
      </c>
      <c r="S398" s="9" t="s">
        <v>703</v>
      </c>
      <c r="T398" s="3">
        <v>86</v>
      </c>
      <c r="U398" s="3">
        <v>125</v>
      </c>
      <c r="V398" s="3">
        <f t="shared" si="206"/>
        <v>39</v>
      </c>
      <c r="W398" s="3">
        <f t="shared" si="208"/>
        <v>125</v>
      </c>
      <c r="X398" s="36">
        <v>1.605226808840913</v>
      </c>
      <c r="Y398" s="105">
        <v>-24.167912000000001</v>
      </c>
      <c r="AA398" s="106">
        <v>3.0897378023548888E-2</v>
      </c>
      <c r="AC398" s="106">
        <v>0.22729319489899563</v>
      </c>
      <c r="AE398" s="78">
        <f t="shared" si="201"/>
        <v>7.3563910415233549</v>
      </c>
      <c r="AF398" s="17">
        <v>7.07</v>
      </c>
      <c r="AG398" s="17">
        <f t="shared" si="210"/>
        <v>14.229428066839848</v>
      </c>
      <c r="AH398" s="17">
        <f t="shared" si="209"/>
        <v>154.97971035543458</v>
      </c>
    </row>
    <row r="399" spans="1:34" x14ac:dyDescent="0.2">
      <c r="A399" s="102" t="s">
        <v>714</v>
      </c>
      <c r="B399" s="21" t="s">
        <v>708</v>
      </c>
      <c r="C399" s="21" t="s">
        <v>703</v>
      </c>
      <c r="D399" s="3">
        <v>125</v>
      </c>
      <c r="E399" s="3">
        <v>153</v>
      </c>
      <c r="F399" s="38">
        <v>91</v>
      </c>
      <c r="G399" s="45">
        <v>-117.07861699999999</v>
      </c>
      <c r="H399" s="45">
        <v>46.779552000000002</v>
      </c>
      <c r="I399" s="45">
        <v>493998.55849999998</v>
      </c>
      <c r="J399" s="45">
        <v>5180669.9979999997</v>
      </c>
      <c r="K399" s="45" t="s">
        <v>28</v>
      </c>
      <c r="L399" s="33">
        <v>6</v>
      </c>
      <c r="M399" s="33" t="s">
        <v>117</v>
      </c>
      <c r="N399" s="35" t="s">
        <v>702</v>
      </c>
      <c r="O399" s="33">
        <v>26</v>
      </c>
      <c r="P399" s="33" t="s">
        <v>543</v>
      </c>
      <c r="Q399" s="33" t="s">
        <v>66</v>
      </c>
      <c r="R399" s="33" t="s">
        <v>85</v>
      </c>
      <c r="S399" s="21" t="s">
        <v>703</v>
      </c>
      <c r="T399" s="3">
        <v>125</v>
      </c>
      <c r="U399" s="3">
        <v>153</v>
      </c>
      <c r="V399" s="3">
        <f t="shared" si="206"/>
        <v>28</v>
      </c>
      <c r="W399" s="3">
        <f t="shared" si="208"/>
        <v>153</v>
      </c>
      <c r="X399" s="36">
        <v>1.7159928467089052</v>
      </c>
      <c r="Y399" s="110">
        <v>-26.202959999999997</v>
      </c>
      <c r="Z399" s="111"/>
      <c r="AA399" s="112">
        <v>8.4598766621699767E-2</v>
      </c>
      <c r="AB399" s="111"/>
      <c r="AC399" s="112">
        <v>1.0496989786085951</v>
      </c>
      <c r="AE399" s="78">
        <f t="shared" si="201"/>
        <v>12.407970240305429</v>
      </c>
      <c r="AF399" s="69">
        <v>6.92</v>
      </c>
      <c r="AG399" s="17">
        <f t="shared" si="210"/>
        <v>50.435726277719809</v>
      </c>
      <c r="AH399" s="17">
        <f t="shared" si="209"/>
        <v>205.4154366331544</v>
      </c>
    </row>
    <row r="401" spans="1:34" x14ac:dyDescent="0.2">
      <c r="A401" s="102" t="s">
        <v>728</v>
      </c>
      <c r="B401" s="9" t="s">
        <v>723</v>
      </c>
      <c r="C401" s="9" t="s">
        <v>717</v>
      </c>
      <c r="D401" s="3">
        <v>0</v>
      </c>
      <c r="E401" s="3">
        <v>10</v>
      </c>
      <c r="F401" s="10">
        <v>93</v>
      </c>
      <c r="G401" s="11">
        <v>-117.077781</v>
      </c>
      <c r="H401" s="11">
        <v>46.779494</v>
      </c>
      <c r="I401" s="11">
        <v>494062.37040000001</v>
      </c>
      <c r="J401" s="11">
        <v>5180663.4890000001</v>
      </c>
      <c r="K401" s="11" t="s">
        <v>512</v>
      </c>
      <c r="L401" s="12">
        <v>8</v>
      </c>
      <c r="M401" s="12" t="s">
        <v>117</v>
      </c>
      <c r="N401" s="13" t="s">
        <v>716</v>
      </c>
      <c r="O401" s="12">
        <v>28</v>
      </c>
      <c r="P401" s="12" t="s">
        <v>543</v>
      </c>
      <c r="Q401" s="33" t="s">
        <v>31</v>
      </c>
      <c r="R401" s="33" t="s">
        <v>31</v>
      </c>
      <c r="S401" s="9" t="s">
        <v>717</v>
      </c>
      <c r="T401" s="3">
        <v>0</v>
      </c>
      <c r="U401" s="3">
        <v>10</v>
      </c>
      <c r="V401" s="3">
        <f t="shared" ref="V401:V408" si="211">U401-T401</f>
        <v>10</v>
      </c>
      <c r="W401" s="3">
        <f>V401</f>
        <v>10</v>
      </c>
      <c r="X401" s="31">
        <v>1.2258058824567286</v>
      </c>
      <c r="Y401" s="81">
        <v>-26.653508200000005</v>
      </c>
      <c r="AA401" s="80">
        <v>0.19514959067228971</v>
      </c>
      <c r="AC401" s="80">
        <v>2.4716750186058052</v>
      </c>
      <c r="AE401" s="78">
        <f t="shared" si="201"/>
        <v>12.665540368754517</v>
      </c>
      <c r="AF401" s="17">
        <v>4.3899999999999997</v>
      </c>
      <c r="AG401" s="17">
        <f>X401*AC401*V401</f>
        <v>30.297937773283401</v>
      </c>
      <c r="AH401" s="17">
        <f>AG401</f>
        <v>30.297937773283401</v>
      </c>
    </row>
    <row r="402" spans="1:34" x14ac:dyDescent="0.2">
      <c r="A402" s="102" t="s">
        <v>728</v>
      </c>
      <c r="B402" s="9" t="s">
        <v>724</v>
      </c>
      <c r="C402" s="9" t="s">
        <v>717</v>
      </c>
      <c r="D402" s="3">
        <v>10</v>
      </c>
      <c r="E402" s="3">
        <v>20</v>
      </c>
      <c r="F402" s="10">
        <v>93</v>
      </c>
      <c r="G402" s="11">
        <v>-117.077781</v>
      </c>
      <c r="H402" s="11">
        <v>46.779494</v>
      </c>
      <c r="I402" s="11">
        <v>494062.37040000001</v>
      </c>
      <c r="J402" s="11">
        <v>5180663.4890000001</v>
      </c>
      <c r="K402" s="11" t="s">
        <v>512</v>
      </c>
      <c r="L402" s="12">
        <v>8</v>
      </c>
      <c r="M402" s="12" t="s">
        <v>117</v>
      </c>
      <c r="N402" s="13" t="s">
        <v>716</v>
      </c>
      <c r="O402" s="12">
        <v>28</v>
      </c>
      <c r="P402" s="12" t="s">
        <v>543</v>
      </c>
      <c r="Q402" s="33" t="s">
        <v>73</v>
      </c>
      <c r="R402" s="33" t="s">
        <v>73</v>
      </c>
      <c r="S402" s="9" t="s">
        <v>717</v>
      </c>
      <c r="T402" s="3">
        <v>10</v>
      </c>
      <c r="U402" s="3">
        <v>20</v>
      </c>
      <c r="V402" s="3">
        <f t="shared" si="211"/>
        <v>10</v>
      </c>
      <c r="W402" s="3">
        <f>W401+V402</f>
        <v>20</v>
      </c>
      <c r="X402" s="31">
        <v>1.3612223653333801</v>
      </c>
      <c r="Y402" s="78">
        <v>-25.831406799999996</v>
      </c>
      <c r="AA402" s="79">
        <v>0.16176377162918998</v>
      </c>
      <c r="AC402" s="79">
        <v>1.9738844771378419</v>
      </c>
      <c r="AE402" s="78">
        <f t="shared" si="201"/>
        <v>12.202265422337977</v>
      </c>
      <c r="AF402" s="17">
        <v>5.04</v>
      </c>
      <c r="AG402" s="17">
        <f t="shared" ref="AG402" si="212">X402*AC402*V402</f>
        <v>26.868956968644152</v>
      </c>
      <c r="AH402" s="17">
        <f>AH401+AG402</f>
        <v>57.16689474192755</v>
      </c>
    </row>
    <row r="403" spans="1:34" x14ac:dyDescent="0.2">
      <c r="A403" s="102" t="s">
        <v>728</v>
      </c>
      <c r="B403" s="9" t="s">
        <v>725</v>
      </c>
      <c r="C403" s="9" t="s">
        <v>717</v>
      </c>
      <c r="D403" s="3">
        <v>20</v>
      </c>
      <c r="E403" s="3">
        <v>30</v>
      </c>
      <c r="F403" s="10">
        <v>93</v>
      </c>
      <c r="G403" s="11">
        <v>-117.077781</v>
      </c>
      <c r="H403" s="11">
        <v>46.779494</v>
      </c>
      <c r="I403" s="11">
        <v>494062.37040000001</v>
      </c>
      <c r="J403" s="11">
        <v>5180663.4890000001</v>
      </c>
      <c r="K403" s="11" t="s">
        <v>512</v>
      </c>
      <c r="L403" s="12">
        <v>8</v>
      </c>
      <c r="M403" s="12" t="s">
        <v>117</v>
      </c>
      <c r="N403" s="13" t="s">
        <v>716</v>
      </c>
      <c r="O403" s="12">
        <v>28</v>
      </c>
      <c r="P403" s="12" t="s">
        <v>543</v>
      </c>
      <c r="Q403" s="33" t="s">
        <v>29</v>
      </c>
      <c r="R403" s="33" t="s">
        <v>29</v>
      </c>
      <c r="S403" s="9" t="s">
        <v>717</v>
      </c>
      <c r="T403" s="3">
        <v>20</v>
      </c>
      <c r="U403" s="3">
        <v>30</v>
      </c>
      <c r="V403" s="3">
        <f t="shared" si="211"/>
        <v>10</v>
      </c>
      <c r="W403" s="3">
        <f t="shared" ref="W403:W408" si="213">W402+V403</f>
        <v>30</v>
      </c>
      <c r="X403" s="31">
        <v>1.35372373273109</v>
      </c>
      <c r="Y403" s="81">
        <v>-25.4770298</v>
      </c>
      <c r="AA403" s="80">
        <v>0.12514216912105214</v>
      </c>
      <c r="AC403" s="80">
        <v>1.4072376586088731</v>
      </c>
      <c r="AE403" s="78">
        <f t="shared" si="201"/>
        <v>11.245111607803667</v>
      </c>
      <c r="AF403" s="17">
        <v>5.93</v>
      </c>
      <c r="AG403" s="17">
        <f>X403*AC403*V403</f>
        <v>19.05011016051763</v>
      </c>
      <c r="AH403" s="17">
        <f t="shared" ref="AH403:AH408" si="214">AH402+AG403</f>
        <v>76.217004902445183</v>
      </c>
    </row>
    <row r="404" spans="1:34" x14ac:dyDescent="0.2">
      <c r="A404" s="102" t="s">
        <v>728</v>
      </c>
      <c r="B404" s="9" t="s">
        <v>727</v>
      </c>
      <c r="C404" s="9" t="s">
        <v>717</v>
      </c>
      <c r="D404" s="3">
        <v>30</v>
      </c>
      <c r="E404" s="3">
        <v>34</v>
      </c>
      <c r="F404" s="10">
        <v>93</v>
      </c>
      <c r="G404" s="11">
        <v>-117.077781</v>
      </c>
      <c r="H404" s="11">
        <v>46.779494</v>
      </c>
      <c r="I404" s="11">
        <v>494062.37040000001</v>
      </c>
      <c r="J404" s="11">
        <v>5180663.4890000001</v>
      </c>
      <c r="K404" s="11" t="s">
        <v>512</v>
      </c>
      <c r="L404" s="12">
        <v>8</v>
      </c>
      <c r="M404" s="12" t="s">
        <v>117</v>
      </c>
      <c r="N404" s="13" t="s">
        <v>716</v>
      </c>
      <c r="O404" s="12">
        <v>28</v>
      </c>
      <c r="P404" s="12" t="s">
        <v>543</v>
      </c>
      <c r="Q404" s="12" t="s">
        <v>29</v>
      </c>
      <c r="R404" s="12" t="s">
        <v>149</v>
      </c>
      <c r="S404" s="9" t="s">
        <v>717</v>
      </c>
      <c r="T404" s="3">
        <v>30</v>
      </c>
      <c r="U404" s="3">
        <v>34</v>
      </c>
      <c r="V404" s="3">
        <f t="shared" si="211"/>
        <v>4</v>
      </c>
      <c r="W404" s="3">
        <f t="shared" si="213"/>
        <v>34</v>
      </c>
      <c r="X404" s="36">
        <v>1.3588785814965243</v>
      </c>
      <c r="Y404" s="105">
        <v>-25.359679999999997</v>
      </c>
      <c r="AA404" s="106">
        <v>0.12952770336951924</v>
      </c>
      <c r="AC404" s="106">
        <v>1.3977578833591806</v>
      </c>
      <c r="AE404" s="78">
        <f t="shared" si="201"/>
        <v>10.791188656928695</v>
      </c>
      <c r="AF404" s="17">
        <v>6.44</v>
      </c>
      <c r="AG404" s="17">
        <f t="shared" ref="AG404:AG408" si="215">X404*AC404*V404</f>
        <v>7.5975329992588305</v>
      </c>
      <c r="AH404" s="17">
        <f t="shared" si="214"/>
        <v>83.814537901704014</v>
      </c>
    </row>
    <row r="405" spans="1:34" x14ac:dyDescent="0.2">
      <c r="A405" s="102" t="s">
        <v>728</v>
      </c>
      <c r="B405" s="9" t="s">
        <v>719</v>
      </c>
      <c r="C405" s="9" t="s">
        <v>717</v>
      </c>
      <c r="D405" s="3">
        <v>34</v>
      </c>
      <c r="E405" s="3">
        <v>54</v>
      </c>
      <c r="F405" s="10">
        <v>93</v>
      </c>
      <c r="G405" s="11">
        <v>-117.077781</v>
      </c>
      <c r="H405" s="11">
        <v>46.779494</v>
      </c>
      <c r="I405" s="11">
        <v>494062.37040000001</v>
      </c>
      <c r="J405" s="11">
        <v>5180663.4890000001</v>
      </c>
      <c r="K405" s="11" t="s">
        <v>512</v>
      </c>
      <c r="L405" s="12">
        <v>8</v>
      </c>
      <c r="M405" s="12" t="s">
        <v>117</v>
      </c>
      <c r="N405" s="13" t="s">
        <v>716</v>
      </c>
      <c r="O405" s="12">
        <v>28</v>
      </c>
      <c r="P405" s="12" t="s">
        <v>543</v>
      </c>
      <c r="Q405" s="12" t="s">
        <v>29</v>
      </c>
      <c r="R405" s="12" t="s">
        <v>151</v>
      </c>
      <c r="S405" s="9" t="s">
        <v>717</v>
      </c>
      <c r="T405" s="3">
        <v>34</v>
      </c>
      <c r="U405" s="3">
        <v>54</v>
      </c>
      <c r="V405" s="3">
        <f t="shared" si="211"/>
        <v>20</v>
      </c>
      <c r="W405" s="3">
        <f t="shared" si="213"/>
        <v>54</v>
      </c>
      <c r="X405" s="36">
        <v>1.348838142703813</v>
      </c>
      <c r="Y405" s="105">
        <v>-25.237760000000002</v>
      </c>
      <c r="AA405" s="106">
        <v>8.9666606104651173E-2</v>
      </c>
      <c r="AC405" s="106">
        <v>0.86292090600775195</v>
      </c>
      <c r="AE405" s="78">
        <f t="shared" si="201"/>
        <v>9.6236597267953314</v>
      </c>
      <c r="AF405" s="17">
        <v>6.32</v>
      </c>
      <c r="AG405" s="17">
        <f t="shared" si="215"/>
        <v>23.278812643195753</v>
      </c>
      <c r="AH405" s="17">
        <f t="shared" si="214"/>
        <v>107.09335054489976</v>
      </c>
    </row>
    <row r="406" spans="1:34" x14ac:dyDescent="0.2">
      <c r="A406" s="102" t="s">
        <v>728</v>
      </c>
      <c r="B406" s="9" t="s">
        <v>720</v>
      </c>
      <c r="C406" s="9" t="s">
        <v>717</v>
      </c>
      <c r="D406" s="3">
        <v>54</v>
      </c>
      <c r="E406" s="3">
        <v>80</v>
      </c>
      <c r="F406" s="10">
        <v>93</v>
      </c>
      <c r="G406" s="11">
        <v>-117.077781</v>
      </c>
      <c r="H406" s="11">
        <v>46.779494</v>
      </c>
      <c r="I406" s="11">
        <v>494062.37040000001</v>
      </c>
      <c r="J406" s="11">
        <v>5180663.4890000001</v>
      </c>
      <c r="K406" s="11" t="s">
        <v>512</v>
      </c>
      <c r="L406" s="12">
        <v>8</v>
      </c>
      <c r="M406" s="12" t="s">
        <v>117</v>
      </c>
      <c r="N406" s="13" t="s">
        <v>716</v>
      </c>
      <c r="O406" s="12">
        <v>28</v>
      </c>
      <c r="P406" s="12" t="s">
        <v>543</v>
      </c>
      <c r="Q406" s="12" t="s">
        <v>310</v>
      </c>
      <c r="R406" s="12" t="s">
        <v>310</v>
      </c>
      <c r="S406" s="9" t="s">
        <v>717</v>
      </c>
      <c r="T406" s="3">
        <v>54</v>
      </c>
      <c r="U406" s="3">
        <v>80</v>
      </c>
      <c r="V406" s="3">
        <f t="shared" si="211"/>
        <v>26</v>
      </c>
      <c r="W406" s="3">
        <f t="shared" si="213"/>
        <v>80</v>
      </c>
      <c r="X406" s="36">
        <v>1.5072853053997468</v>
      </c>
      <c r="Y406" s="105">
        <v>-25.180864</v>
      </c>
      <c r="AA406" s="106">
        <v>5.9872116768772396E-2</v>
      </c>
      <c r="AC406" s="106">
        <v>0.58015332596833047</v>
      </c>
      <c r="AE406" s="78">
        <f t="shared" si="201"/>
        <v>9.6898749748384052</v>
      </c>
      <c r="AF406" s="17">
        <v>6.53</v>
      </c>
      <c r="AG406" s="17">
        <f t="shared" si="215"/>
        <v>22.735871160882201</v>
      </c>
      <c r="AH406" s="17">
        <f t="shared" si="214"/>
        <v>129.82922170578198</v>
      </c>
    </row>
    <row r="407" spans="1:34" x14ac:dyDescent="0.2">
      <c r="A407" s="102" t="s">
        <v>728</v>
      </c>
      <c r="B407" s="9" t="s">
        <v>721</v>
      </c>
      <c r="C407" s="9" t="s">
        <v>717</v>
      </c>
      <c r="D407" s="3">
        <v>80</v>
      </c>
      <c r="E407" s="3">
        <v>121</v>
      </c>
      <c r="F407" s="10">
        <v>93</v>
      </c>
      <c r="G407" s="11">
        <v>-117.077781</v>
      </c>
      <c r="H407" s="11">
        <v>46.779494</v>
      </c>
      <c r="I407" s="11">
        <v>494062.37040000001</v>
      </c>
      <c r="J407" s="11">
        <v>5180663.4890000001</v>
      </c>
      <c r="K407" s="11" t="s">
        <v>512</v>
      </c>
      <c r="L407" s="12">
        <v>8</v>
      </c>
      <c r="M407" s="12" t="s">
        <v>117</v>
      </c>
      <c r="N407" s="13" t="s">
        <v>716</v>
      </c>
      <c r="O407" s="12">
        <v>28</v>
      </c>
      <c r="P407" s="12" t="s">
        <v>543</v>
      </c>
      <c r="Q407" s="12" t="s">
        <v>37</v>
      </c>
      <c r="R407" s="12" t="s">
        <v>38</v>
      </c>
      <c r="S407" s="9" t="s">
        <v>717</v>
      </c>
      <c r="T407" s="3">
        <v>80</v>
      </c>
      <c r="U407" s="3">
        <v>121</v>
      </c>
      <c r="V407" s="3">
        <f t="shared" si="211"/>
        <v>41</v>
      </c>
      <c r="W407" s="3">
        <f t="shared" si="213"/>
        <v>121</v>
      </c>
      <c r="X407" s="36">
        <v>1.5753246034505533</v>
      </c>
      <c r="Y407" s="105">
        <v>-24.358919999999998</v>
      </c>
      <c r="AA407" s="106">
        <v>3.4159710038751477E-2</v>
      </c>
      <c r="AC407" s="106">
        <v>0.2760621951454626</v>
      </c>
      <c r="AE407" s="78">
        <f t="shared" si="201"/>
        <v>8.0815145922577205</v>
      </c>
      <c r="AF407" s="17">
        <v>7.02</v>
      </c>
      <c r="AG407" s="17">
        <f t="shared" si="215"/>
        <v>17.830390291903818</v>
      </c>
      <c r="AH407" s="17">
        <f t="shared" si="214"/>
        <v>147.6596119976858</v>
      </c>
    </row>
    <row r="408" spans="1:34" x14ac:dyDescent="0.2">
      <c r="A408" s="102" t="s">
        <v>728</v>
      </c>
      <c r="B408" s="9" t="s">
        <v>722</v>
      </c>
      <c r="C408" s="9" t="s">
        <v>717</v>
      </c>
      <c r="D408" s="3">
        <v>121</v>
      </c>
      <c r="E408" s="3">
        <v>153</v>
      </c>
      <c r="F408" s="10">
        <v>93</v>
      </c>
      <c r="G408" s="11">
        <v>-117.077781</v>
      </c>
      <c r="H408" s="11">
        <v>46.779494</v>
      </c>
      <c r="I408" s="11">
        <v>494062.37040000001</v>
      </c>
      <c r="J408" s="11">
        <v>5180663.4890000001</v>
      </c>
      <c r="K408" s="11" t="s">
        <v>512</v>
      </c>
      <c r="L408" s="12">
        <v>8</v>
      </c>
      <c r="M408" s="12" t="s">
        <v>117</v>
      </c>
      <c r="N408" s="13" t="s">
        <v>716</v>
      </c>
      <c r="O408" s="12">
        <v>28</v>
      </c>
      <c r="P408" s="12" t="s">
        <v>543</v>
      </c>
      <c r="Q408" s="12" t="s">
        <v>37</v>
      </c>
      <c r="R408" s="12" t="s">
        <v>40</v>
      </c>
      <c r="S408" s="9" t="s">
        <v>717</v>
      </c>
      <c r="T408" s="3">
        <v>121</v>
      </c>
      <c r="U408" s="3">
        <v>153</v>
      </c>
      <c r="V408" s="3">
        <f t="shared" si="211"/>
        <v>32</v>
      </c>
      <c r="W408" s="3">
        <f t="shared" si="213"/>
        <v>153</v>
      </c>
      <c r="X408" s="36">
        <v>1.6722746544583522</v>
      </c>
      <c r="Y408" s="105">
        <v>-24.043959999999998</v>
      </c>
      <c r="AA408" s="106">
        <v>2.5378763073248711E-2</v>
      </c>
      <c r="AC408" s="106">
        <v>0.18705733931701304</v>
      </c>
      <c r="AE408" s="78">
        <f t="shared" si="201"/>
        <v>7.3706247533468936</v>
      </c>
      <c r="AF408" s="17">
        <v>7.02</v>
      </c>
      <c r="AG408" s="17">
        <f t="shared" si="215"/>
        <v>10.009959919048216</v>
      </c>
      <c r="AH408" s="17">
        <f t="shared" si="214"/>
        <v>157.66957191673401</v>
      </c>
    </row>
    <row r="410" spans="1:34" x14ac:dyDescent="0.2">
      <c r="A410" s="102" t="s">
        <v>745</v>
      </c>
      <c r="B410" s="21" t="s">
        <v>729</v>
      </c>
      <c r="C410" s="21" t="s">
        <v>731</v>
      </c>
      <c r="D410" s="3">
        <v>0</v>
      </c>
      <c r="E410" s="3">
        <v>10</v>
      </c>
      <c r="F410" s="38">
        <v>95</v>
      </c>
      <c r="G410" s="45">
        <v>-117.088081</v>
      </c>
      <c r="H410" s="45">
        <v>46.779724999999999</v>
      </c>
      <c r="I410" s="45">
        <v>493276.12</v>
      </c>
      <c r="J410" s="45">
        <v>5180689.9879999999</v>
      </c>
      <c r="K410" s="45" t="s">
        <v>130</v>
      </c>
      <c r="L410" s="33">
        <v>1</v>
      </c>
      <c r="M410" s="33" t="s">
        <v>29</v>
      </c>
      <c r="N410" s="35" t="s">
        <v>730</v>
      </c>
      <c r="O410" s="33">
        <v>3</v>
      </c>
      <c r="P410" s="33" t="s">
        <v>137</v>
      </c>
      <c r="Q410" s="33" t="s">
        <v>31</v>
      </c>
      <c r="R410" s="33" t="s">
        <v>31</v>
      </c>
      <c r="S410" s="21" t="s">
        <v>731</v>
      </c>
      <c r="T410" s="3">
        <v>0</v>
      </c>
      <c r="U410" s="3">
        <v>10</v>
      </c>
      <c r="V410" s="3">
        <f t="shared" ref="V410:V419" si="216">U410-T410</f>
        <v>10</v>
      </c>
      <c r="W410" s="3">
        <f>V410</f>
        <v>10</v>
      </c>
      <c r="X410" s="31">
        <v>1.2533302750674877</v>
      </c>
      <c r="Y410" s="81">
        <v>-27.123615999999998</v>
      </c>
      <c r="AA410" s="80">
        <v>0.16338006820765441</v>
      </c>
      <c r="AC410" s="80">
        <v>1.8584108563849944</v>
      </c>
      <c r="AE410" s="78">
        <f t="shared" si="201"/>
        <v>11.374770966694498</v>
      </c>
      <c r="AF410" s="17">
        <v>5.13</v>
      </c>
      <c r="AG410" s="17">
        <f>X410*AC410*V410</f>
        <v>23.292025898214103</v>
      </c>
      <c r="AH410" s="17">
        <f>AG410</f>
        <v>23.292025898214103</v>
      </c>
    </row>
    <row r="411" spans="1:34" x14ac:dyDescent="0.2">
      <c r="A411" s="102" t="s">
        <v>745</v>
      </c>
      <c r="B411" s="21" t="s">
        <v>741</v>
      </c>
      <c r="C411" s="21" t="s">
        <v>731</v>
      </c>
      <c r="D411" s="3">
        <v>10</v>
      </c>
      <c r="E411" s="3">
        <v>20</v>
      </c>
      <c r="F411" s="38">
        <v>95</v>
      </c>
      <c r="G411" s="45">
        <v>-117.088081</v>
      </c>
      <c r="H411" s="45">
        <v>46.779724999999999</v>
      </c>
      <c r="I411" s="45">
        <v>493276.12</v>
      </c>
      <c r="J411" s="45">
        <v>5180689.9879999999</v>
      </c>
      <c r="K411" s="45" t="s">
        <v>130</v>
      </c>
      <c r="L411" s="33">
        <v>1</v>
      </c>
      <c r="M411" s="33" t="s">
        <v>29</v>
      </c>
      <c r="N411" s="35" t="s">
        <v>730</v>
      </c>
      <c r="O411" s="33">
        <v>3</v>
      </c>
      <c r="P411" s="33" t="s">
        <v>137</v>
      </c>
      <c r="Q411" s="33" t="s">
        <v>29</v>
      </c>
      <c r="R411" s="33" t="s">
        <v>29</v>
      </c>
      <c r="S411" s="21" t="s">
        <v>731</v>
      </c>
      <c r="T411" s="3">
        <v>10</v>
      </c>
      <c r="U411" s="3">
        <v>20</v>
      </c>
      <c r="V411" s="3">
        <f t="shared" si="216"/>
        <v>10</v>
      </c>
      <c r="W411" s="3">
        <f>W410+V411</f>
        <v>20</v>
      </c>
      <c r="X411" s="31">
        <v>1.3410201669107398</v>
      </c>
      <c r="Y411" s="78">
        <v>-25.947469099999999</v>
      </c>
      <c r="AA411" s="79">
        <v>0.11829155236023081</v>
      </c>
      <c r="AC411" s="79">
        <v>1.2821582631728312</v>
      </c>
      <c r="AE411" s="78">
        <f t="shared" si="201"/>
        <v>10.838967260048301</v>
      </c>
      <c r="AF411" s="17">
        <v>4.6399999999999997</v>
      </c>
      <c r="AG411" s="17">
        <f t="shared" ref="AG411" si="217">X411*AC411*V411</f>
        <v>17.194000880860145</v>
      </c>
      <c r="AH411" s="17">
        <f>AH410+AG411</f>
        <v>40.486026779074251</v>
      </c>
    </row>
    <row r="412" spans="1:34" x14ac:dyDescent="0.2">
      <c r="A412" s="102" t="s">
        <v>745</v>
      </c>
      <c r="B412" s="21" t="s">
        <v>742</v>
      </c>
      <c r="C412" s="21" t="s">
        <v>731</v>
      </c>
      <c r="D412" s="3">
        <v>20</v>
      </c>
      <c r="E412" s="3">
        <v>30</v>
      </c>
      <c r="F412" s="38">
        <v>95</v>
      </c>
      <c r="G412" s="45">
        <v>-117.088081</v>
      </c>
      <c r="H412" s="45">
        <v>46.779724999999999</v>
      </c>
      <c r="I412" s="45">
        <v>493276.12</v>
      </c>
      <c r="J412" s="45">
        <v>5180689.9879999999</v>
      </c>
      <c r="K412" s="45" t="s">
        <v>130</v>
      </c>
      <c r="L412" s="33">
        <v>1</v>
      </c>
      <c r="M412" s="33" t="s">
        <v>29</v>
      </c>
      <c r="N412" s="35" t="s">
        <v>730</v>
      </c>
      <c r="O412" s="33">
        <v>3</v>
      </c>
      <c r="P412" s="33" t="s">
        <v>137</v>
      </c>
      <c r="Q412" s="33" t="s">
        <v>29</v>
      </c>
      <c r="R412" s="33" t="s">
        <v>29</v>
      </c>
      <c r="S412" s="21" t="s">
        <v>731</v>
      </c>
      <c r="T412" s="3">
        <v>20</v>
      </c>
      <c r="U412" s="3">
        <v>30</v>
      </c>
      <c r="V412" s="3">
        <f t="shared" si="216"/>
        <v>10</v>
      </c>
      <c r="W412" s="3">
        <f t="shared" ref="W412:W417" si="218">W411+V412</f>
        <v>30</v>
      </c>
      <c r="X412" s="31">
        <v>1.3538119519381762</v>
      </c>
      <c r="Y412" s="81">
        <v>-25.969274199999994</v>
      </c>
      <c r="AA412" s="80">
        <v>0.11105653426533796</v>
      </c>
      <c r="AC412" s="80">
        <v>1.2031927454777314</v>
      </c>
      <c r="AE412" s="78">
        <f t="shared" si="201"/>
        <v>10.834056306881006</v>
      </c>
      <c r="AF412" s="17">
        <v>5.09</v>
      </c>
      <c r="AG412" s="17">
        <f>X412*AC412*V412</f>
        <v>16.288967193130606</v>
      </c>
      <c r="AH412" s="17">
        <f t="shared" ref="AH412:AH419" si="219">AH411+AG412</f>
        <v>56.774993972204854</v>
      </c>
    </row>
    <row r="413" spans="1:34" x14ac:dyDescent="0.2">
      <c r="A413" s="102" t="s">
        <v>745</v>
      </c>
      <c r="B413" s="21" t="s">
        <v>744</v>
      </c>
      <c r="C413" s="21" t="s">
        <v>731</v>
      </c>
      <c r="D413" s="3">
        <v>30</v>
      </c>
      <c r="E413" s="3">
        <v>36</v>
      </c>
      <c r="F413" s="38">
        <v>95</v>
      </c>
      <c r="G413" s="45">
        <v>-117.088081</v>
      </c>
      <c r="H413" s="45">
        <v>46.779724999999999</v>
      </c>
      <c r="I413" s="45">
        <v>493276.12</v>
      </c>
      <c r="J413" s="45">
        <v>5180689.9879999999</v>
      </c>
      <c r="K413" s="45" t="s">
        <v>130</v>
      </c>
      <c r="L413" s="33">
        <v>1</v>
      </c>
      <c r="M413" s="33" t="s">
        <v>29</v>
      </c>
      <c r="N413" s="35" t="s">
        <v>730</v>
      </c>
      <c r="O413" s="33">
        <v>3</v>
      </c>
      <c r="P413" s="33" t="s">
        <v>137</v>
      </c>
      <c r="Q413" s="33" t="s">
        <v>29</v>
      </c>
      <c r="R413" s="33" t="s">
        <v>29</v>
      </c>
      <c r="S413" s="21" t="s">
        <v>731</v>
      </c>
      <c r="T413" s="3">
        <v>30</v>
      </c>
      <c r="U413" s="3">
        <v>36</v>
      </c>
      <c r="V413" s="3">
        <f t="shared" si="216"/>
        <v>6</v>
      </c>
      <c r="W413" s="3">
        <f t="shared" si="218"/>
        <v>36</v>
      </c>
      <c r="X413" s="76">
        <v>1.5124023663705499</v>
      </c>
      <c r="Y413" s="107">
        <v>-25.778960800000007</v>
      </c>
      <c r="Z413" s="108"/>
      <c r="AA413" s="109">
        <v>0.10669296919296921</v>
      </c>
      <c r="AB413" s="108"/>
      <c r="AC413" s="109">
        <v>1.2350259875259875</v>
      </c>
      <c r="AD413" s="108"/>
      <c r="AE413" s="78">
        <f t="shared" si="201"/>
        <v>11.57551427116317</v>
      </c>
      <c r="AF413" s="69">
        <v>5.39</v>
      </c>
      <c r="AG413" s="17">
        <f t="shared" ref="AG413:AG419" si="220">X413*AC413*V413</f>
        <v>11.207137356380573</v>
      </c>
      <c r="AH413" s="17">
        <f t="shared" si="219"/>
        <v>67.982131328585425</v>
      </c>
    </row>
    <row r="414" spans="1:34" x14ac:dyDescent="0.2">
      <c r="A414" s="102" t="s">
        <v>745</v>
      </c>
      <c r="B414" s="21" t="s">
        <v>733</v>
      </c>
      <c r="C414" s="21" t="s">
        <v>731</v>
      </c>
      <c r="D414" s="3">
        <v>36</v>
      </c>
      <c r="E414" s="3">
        <v>65</v>
      </c>
      <c r="F414" s="38">
        <v>95</v>
      </c>
      <c r="G414" s="45">
        <v>-117.088081</v>
      </c>
      <c r="H414" s="45">
        <v>46.779724999999999</v>
      </c>
      <c r="I414" s="45">
        <v>493276.12</v>
      </c>
      <c r="J414" s="45">
        <v>5180689.9879999999</v>
      </c>
      <c r="K414" s="45" t="s">
        <v>130</v>
      </c>
      <c r="L414" s="33">
        <v>1</v>
      </c>
      <c r="M414" s="33" t="s">
        <v>29</v>
      </c>
      <c r="N414" s="35" t="s">
        <v>730</v>
      </c>
      <c r="O414" s="33">
        <v>3</v>
      </c>
      <c r="P414" s="33" t="s">
        <v>137</v>
      </c>
      <c r="Q414" s="33" t="s">
        <v>137</v>
      </c>
      <c r="R414" s="33" t="s">
        <v>137</v>
      </c>
      <c r="S414" s="21" t="s">
        <v>731</v>
      </c>
      <c r="T414" s="3">
        <v>36</v>
      </c>
      <c r="U414" s="3">
        <v>65</v>
      </c>
      <c r="V414" s="3">
        <f t="shared" si="216"/>
        <v>29</v>
      </c>
      <c r="W414" s="3">
        <f t="shared" si="218"/>
        <v>65</v>
      </c>
      <c r="X414" s="76">
        <v>1.2967783550146481</v>
      </c>
      <c r="Y414" s="107">
        <v>-25.957828300000003</v>
      </c>
      <c r="Z414" s="108"/>
      <c r="AA414" s="109">
        <v>8.3581956514818714E-2</v>
      </c>
      <c r="AB414" s="108"/>
      <c r="AC414" s="109">
        <v>0.95663706108935798</v>
      </c>
      <c r="AE414" s="78">
        <f t="shared" si="201"/>
        <v>11.445497341519523</v>
      </c>
      <c r="AF414" s="69">
        <v>6.09</v>
      </c>
      <c r="AG414" s="17">
        <f t="shared" si="220"/>
        <v>35.975840798339647</v>
      </c>
      <c r="AH414" s="17">
        <f t="shared" si="219"/>
        <v>103.95797212692507</v>
      </c>
    </row>
    <row r="415" spans="1:34" x14ac:dyDescent="0.2">
      <c r="A415" s="102" t="s">
        <v>745</v>
      </c>
      <c r="B415" s="21" t="s">
        <v>734</v>
      </c>
      <c r="C415" s="21" t="s">
        <v>731</v>
      </c>
      <c r="D415" s="3">
        <v>65</v>
      </c>
      <c r="E415" s="3">
        <v>77</v>
      </c>
      <c r="F415" s="38">
        <v>95</v>
      </c>
      <c r="G415" s="45">
        <v>-117.088081</v>
      </c>
      <c r="H415" s="45">
        <v>46.779724999999999</v>
      </c>
      <c r="I415" s="45">
        <v>493276.12</v>
      </c>
      <c r="J415" s="45">
        <v>5180689.9879999999</v>
      </c>
      <c r="K415" s="45" t="s">
        <v>130</v>
      </c>
      <c r="L415" s="33">
        <v>1</v>
      </c>
      <c r="M415" s="33" t="s">
        <v>29</v>
      </c>
      <c r="N415" s="35" t="s">
        <v>730</v>
      </c>
      <c r="O415" s="33">
        <v>3</v>
      </c>
      <c r="P415" s="33" t="s">
        <v>137</v>
      </c>
      <c r="Q415" s="33" t="s">
        <v>165</v>
      </c>
      <c r="R415" s="33" t="s">
        <v>165</v>
      </c>
      <c r="S415" s="21" t="s">
        <v>731</v>
      </c>
      <c r="T415" s="3">
        <v>65</v>
      </c>
      <c r="U415" s="3">
        <v>77</v>
      </c>
      <c r="V415" s="3">
        <f t="shared" si="216"/>
        <v>12</v>
      </c>
      <c r="W415" s="3">
        <f t="shared" si="218"/>
        <v>77</v>
      </c>
      <c r="X415" s="76">
        <v>1.4024493194979186</v>
      </c>
      <c r="Y415" s="107">
        <v>-25.937386300000007</v>
      </c>
      <c r="Z415" s="108"/>
      <c r="AA415" s="109">
        <v>4.0653407724496188E-2</v>
      </c>
      <c r="AB415" s="108"/>
      <c r="AC415" s="109">
        <v>0.41770694050310231</v>
      </c>
      <c r="AE415" s="78">
        <f t="shared" si="201"/>
        <v>10.274832145286755</v>
      </c>
      <c r="AF415" s="69">
        <v>6.66</v>
      </c>
      <c r="AG415" s="17">
        <f t="shared" si="220"/>
        <v>7.0297537734976006</v>
      </c>
      <c r="AH415" s="17">
        <f t="shared" si="219"/>
        <v>110.98772590042267</v>
      </c>
    </row>
    <row r="416" spans="1:34" x14ac:dyDescent="0.2">
      <c r="A416" s="102" t="s">
        <v>745</v>
      </c>
      <c r="B416" s="21" t="s">
        <v>735</v>
      </c>
      <c r="C416" s="21" t="s">
        <v>731</v>
      </c>
      <c r="D416" s="3">
        <v>77</v>
      </c>
      <c r="E416" s="3">
        <v>94</v>
      </c>
      <c r="F416" s="38">
        <v>95</v>
      </c>
      <c r="G416" s="45">
        <v>-117.088081</v>
      </c>
      <c r="H416" s="45">
        <v>46.779724999999999</v>
      </c>
      <c r="I416" s="45">
        <v>493276.12</v>
      </c>
      <c r="J416" s="45">
        <v>5180689.9879999999</v>
      </c>
      <c r="K416" s="45" t="s">
        <v>130</v>
      </c>
      <c r="L416" s="33">
        <v>1</v>
      </c>
      <c r="M416" s="33" t="s">
        <v>29</v>
      </c>
      <c r="N416" s="35" t="s">
        <v>730</v>
      </c>
      <c r="O416" s="33">
        <v>3</v>
      </c>
      <c r="P416" s="33" t="s">
        <v>137</v>
      </c>
      <c r="Q416" s="33" t="s">
        <v>66</v>
      </c>
      <c r="R416" s="33" t="s">
        <v>736</v>
      </c>
      <c r="S416" s="21" t="s">
        <v>731</v>
      </c>
      <c r="T416" s="3">
        <v>77</v>
      </c>
      <c r="U416" s="3">
        <v>94</v>
      </c>
      <c r="V416" s="3">
        <f t="shared" si="216"/>
        <v>17</v>
      </c>
      <c r="W416" s="3">
        <f t="shared" si="218"/>
        <v>94</v>
      </c>
      <c r="X416" s="76">
        <v>1.5513949898539485</v>
      </c>
      <c r="Y416" s="107">
        <v>-25.274043400000004</v>
      </c>
      <c r="Z416" s="108"/>
      <c r="AA416" s="109">
        <v>3.6471632056016501E-2</v>
      </c>
      <c r="AB416" s="108"/>
      <c r="AC416" s="109">
        <v>0.29278715649129539</v>
      </c>
      <c r="AE416" s="78">
        <f t="shared" si="201"/>
        <v>8.027805173116624</v>
      </c>
      <c r="AF416" s="69">
        <v>6.91</v>
      </c>
      <c r="AG416" s="17">
        <f t="shared" si="220"/>
        <v>7.7218849704610539</v>
      </c>
      <c r="AH416" s="17">
        <f t="shared" si="219"/>
        <v>118.70961087088372</v>
      </c>
    </row>
    <row r="417" spans="1:35" x14ac:dyDescent="0.2">
      <c r="A417" s="102" t="s">
        <v>745</v>
      </c>
      <c r="B417" s="21" t="s">
        <v>737</v>
      </c>
      <c r="C417" s="21" t="s">
        <v>731</v>
      </c>
      <c r="D417" s="3">
        <v>94</v>
      </c>
      <c r="E417" s="3">
        <v>121</v>
      </c>
      <c r="F417" s="38">
        <v>95</v>
      </c>
      <c r="G417" s="45">
        <v>-117.088081</v>
      </c>
      <c r="H417" s="45">
        <v>46.779724999999999</v>
      </c>
      <c r="I417" s="45">
        <v>493276.12</v>
      </c>
      <c r="J417" s="45">
        <v>5180689.9879999999</v>
      </c>
      <c r="K417" s="45" t="s">
        <v>130</v>
      </c>
      <c r="L417" s="33">
        <v>1</v>
      </c>
      <c r="M417" s="33" t="s">
        <v>29</v>
      </c>
      <c r="N417" s="35" t="s">
        <v>730</v>
      </c>
      <c r="O417" s="33">
        <v>3</v>
      </c>
      <c r="P417" s="33" t="s">
        <v>137</v>
      </c>
      <c r="Q417" s="33" t="s">
        <v>66</v>
      </c>
      <c r="R417" s="33" t="s">
        <v>738</v>
      </c>
      <c r="S417" s="21" t="s">
        <v>731</v>
      </c>
      <c r="T417" s="3">
        <v>94</v>
      </c>
      <c r="U417" s="3">
        <v>121</v>
      </c>
      <c r="V417" s="3">
        <f t="shared" si="216"/>
        <v>27</v>
      </c>
      <c r="W417" s="3">
        <f t="shared" si="218"/>
        <v>121</v>
      </c>
      <c r="X417" s="76">
        <v>1.6257659016126103</v>
      </c>
      <c r="Y417" s="107">
        <v>-24.904043200000004</v>
      </c>
      <c r="Z417" s="108"/>
      <c r="AA417" s="109">
        <v>2.754121087815254E-2</v>
      </c>
      <c r="AB417" s="108"/>
      <c r="AC417" s="109">
        <v>0.19748993467031298</v>
      </c>
      <c r="AE417" s="78">
        <f t="shared" si="201"/>
        <v>7.1707063114997132</v>
      </c>
      <c r="AF417" s="69">
        <v>7.12</v>
      </c>
      <c r="AG417" s="17">
        <f t="shared" si="220"/>
        <v>8.6689548458648158</v>
      </c>
      <c r="AH417" s="17">
        <f t="shared" si="219"/>
        <v>127.37856571674854</v>
      </c>
    </row>
    <row r="418" spans="1:35" x14ac:dyDescent="0.2">
      <c r="A418" s="102" t="s">
        <v>745</v>
      </c>
      <c r="B418" s="21" t="s">
        <v>739</v>
      </c>
      <c r="C418" s="21" t="s">
        <v>731</v>
      </c>
      <c r="D418" s="3">
        <v>121</v>
      </c>
      <c r="E418" s="3">
        <v>141</v>
      </c>
      <c r="F418" s="38">
        <v>95</v>
      </c>
      <c r="G418" s="45">
        <v>-117.088081</v>
      </c>
      <c r="H418" s="45">
        <v>46.779724999999999</v>
      </c>
      <c r="I418" s="45">
        <v>493276.12</v>
      </c>
      <c r="J418" s="45">
        <v>5180689.9879999999</v>
      </c>
      <c r="K418" s="45" t="s">
        <v>130</v>
      </c>
      <c r="L418" s="33">
        <v>1</v>
      </c>
      <c r="M418" s="33" t="s">
        <v>29</v>
      </c>
      <c r="N418" s="35" t="s">
        <v>730</v>
      </c>
      <c r="O418" s="33">
        <v>3</v>
      </c>
      <c r="P418" s="33" t="s">
        <v>137</v>
      </c>
      <c r="Q418" s="33" t="s">
        <v>37</v>
      </c>
      <c r="R418" s="33" t="s">
        <v>38</v>
      </c>
      <c r="S418" s="21" t="s">
        <v>731</v>
      </c>
      <c r="T418" s="3">
        <v>121</v>
      </c>
      <c r="U418" s="3">
        <v>141</v>
      </c>
      <c r="V418" s="3">
        <f t="shared" si="216"/>
        <v>20</v>
      </c>
      <c r="W418" s="3">
        <f>W417+V418</f>
        <v>141</v>
      </c>
      <c r="X418" s="76">
        <v>1.6352548703695795</v>
      </c>
      <c r="Y418" s="81">
        <v>-24.850639799999996</v>
      </c>
      <c r="Z418" s="108"/>
      <c r="AA418" s="80">
        <v>2.936092466873089E-2</v>
      </c>
      <c r="AB418" s="108"/>
      <c r="AC418" s="80">
        <v>0.13477258303363657</v>
      </c>
      <c r="AE418" s="78">
        <f t="shared" si="201"/>
        <v>4.5902022689758173</v>
      </c>
      <c r="AF418" s="69">
        <v>7.37</v>
      </c>
      <c r="AG418" s="17">
        <f t="shared" si="220"/>
        <v>4.4077504559608549</v>
      </c>
      <c r="AH418" s="17">
        <f t="shared" si="219"/>
        <v>131.78631617270941</v>
      </c>
    </row>
    <row r="419" spans="1:35" x14ac:dyDescent="0.2">
      <c r="A419" s="102" t="s">
        <v>745</v>
      </c>
      <c r="B419" s="21" t="s">
        <v>740</v>
      </c>
      <c r="C419" s="21" t="s">
        <v>731</v>
      </c>
      <c r="D419" s="3">
        <v>141</v>
      </c>
      <c r="E419" s="3">
        <v>148</v>
      </c>
      <c r="F419" s="38">
        <v>95</v>
      </c>
      <c r="G419" s="45">
        <v>-117.088081</v>
      </c>
      <c r="H419" s="45">
        <v>46.779724999999999</v>
      </c>
      <c r="I419" s="45">
        <v>493276.12</v>
      </c>
      <c r="J419" s="45">
        <v>5180689.9879999999</v>
      </c>
      <c r="K419" s="45" t="s">
        <v>130</v>
      </c>
      <c r="L419" s="33">
        <v>1</v>
      </c>
      <c r="M419" s="33" t="s">
        <v>29</v>
      </c>
      <c r="N419" s="35" t="s">
        <v>730</v>
      </c>
      <c r="O419" s="33">
        <v>3</v>
      </c>
      <c r="P419" s="33" t="s">
        <v>137</v>
      </c>
      <c r="Q419" s="33" t="s">
        <v>37</v>
      </c>
      <c r="R419" s="33" t="s">
        <v>40</v>
      </c>
      <c r="S419" s="21" t="s">
        <v>731</v>
      </c>
      <c r="T419" s="3">
        <v>141</v>
      </c>
      <c r="U419" s="3">
        <v>148</v>
      </c>
      <c r="V419" s="3">
        <f t="shared" si="216"/>
        <v>7</v>
      </c>
      <c r="W419" s="3">
        <f>W418+V419</f>
        <v>148</v>
      </c>
      <c r="X419" s="76">
        <v>1.7656251499257141</v>
      </c>
      <c r="Y419" s="81">
        <v>-25.1892627</v>
      </c>
      <c r="Z419" s="108"/>
      <c r="AA419" s="80">
        <v>3.1241977746553757E-2</v>
      </c>
      <c r="AB419" s="108"/>
      <c r="AC419" s="80">
        <v>0.14793661945087913</v>
      </c>
      <c r="AE419" s="78">
        <f t="shared" si="201"/>
        <v>4.7351874023787675</v>
      </c>
      <c r="AF419" s="69">
        <v>7.78</v>
      </c>
      <c r="AG419" s="17">
        <f t="shared" si="220"/>
        <v>1.8284043112822326</v>
      </c>
      <c r="AH419" s="17">
        <f t="shared" si="219"/>
        <v>133.61472048399165</v>
      </c>
    </row>
    <row r="421" spans="1:35" x14ac:dyDescent="0.2">
      <c r="A421" s="102" t="s">
        <v>761</v>
      </c>
      <c r="B421" s="9" t="s">
        <v>755</v>
      </c>
      <c r="C421" s="9" t="s">
        <v>748</v>
      </c>
      <c r="D421" s="3">
        <v>0</v>
      </c>
      <c r="E421" s="3">
        <v>10</v>
      </c>
      <c r="F421" s="10">
        <v>97</v>
      </c>
      <c r="G421" s="11">
        <v>-117.087245</v>
      </c>
      <c r="H421" s="11">
        <v>46.779873000000002</v>
      </c>
      <c r="I421" s="11">
        <v>493339.95640000002</v>
      </c>
      <c r="J421" s="11">
        <v>5180706.3629999999</v>
      </c>
      <c r="K421" s="11" t="s">
        <v>512</v>
      </c>
      <c r="L421" s="12">
        <v>2</v>
      </c>
      <c r="M421" s="12" t="s">
        <v>29</v>
      </c>
      <c r="N421" s="13" t="s">
        <v>747</v>
      </c>
      <c r="O421" s="12">
        <v>5</v>
      </c>
      <c r="P421" s="12" t="s">
        <v>137</v>
      </c>
      <c r="Q421" s="33" t="s">
        <v>31</v>
      </c>
      <c r="R421" s="33" t="s">
        <v>31</v>
      </c>
      <c r="S421" s="9" t="s">
        <v>748</v>
      </c>
      <c r="T421" s="3">
        <v>0</v>
      </c>
      <c r="U421" s="3">
        <v>10</v>
      </c>
      <c r="V421" s="3">
        <f t="shared" ref="V421:V429" si="221">U421-T421</f>
        <v>10</v>
      </c>
      <c r="W421" s="3">
        <f>V421</f>
        <v>10</v>
      </c>
      <c r="X421" s="31">
        <v>1.190694638036593</v>
      </c>
      <c r="Y421" s="81">
        <v>-26.5828384</v>
      </c>
      <c r="AA421" s="80">
        <v>0.14178994687372293</v>
      </c>
      <c r="AC421" s="80">
        <v>1.6541433955410256</v>
      </c>
      <c r="AE421" s="78">
        <f t="shared" si="201"/>
        <v>11.666154279712041</v>
      </c>
      <c r="AF421" s="17">
        <v>4.42</v>
      </c>
      <c r="AG421" s="17">
        <f>X421*AC421*V421</f>
        <v>19.695796716143427</v>
      </c>
      <c r="AH421" s="17">
        <f>AG421</f>
        <v>19.695796716143427</v>
      </c>
    </row>
    <row r="422" spans="1:35" x14ac:dyDescent="0.2">
      <c r="A422" s="102" t="s">
        <v>761</v>
      </c>
      <c r="B422" s="9" t="s">
        <v>756</v>
      </c>
      <c r="C422" s="9" t="s">
        <v>748</v>
      </c>
      <c r="D422" s="3">
        <v>10</v>
      </c>
      <c r="E422" s="3">
        <v>20</v>
      </c>
      <c r="F422" s="10">
        <v>97</v>
      </c>
      <c r="G422" s="11">
        <v>-117.087245</v>
      </c>
      <c r="H422" s="11">
        <v>46.779873000000002</v>
      </c>
      <c r="I422" s="11">
        <v>493339.95640000002</v>
      </c>
      <c r="J422" s="11">
        <v>5180706.3629999999</v>
      </c>
      <c r="K422" s="11" t="s">
        <v>512</v>
      </c>
      <c r="L422" s="12">
        <v>2</v>
      </c>
      <c r="M422" s="12" t="s">
        <v>29</v>
      </c>
      <c r="N422" s="13" t="s">
        <v>747</v>
      </c>
      <c r="O422" s="12">
        <v>5</v>
      </c>
      <c r="P422" s="12" t="s">
        <v>137</v>
      </c>
      <c r="Q422" s="33" t="s">
        <v>73</v>
      </c>
      <c r="R422" s="33" t="s">
        <v>73</v>
      </c>
      <c r="S422" s="9" t="s">
        <v>748</v>
      </c>
      <c r="T422" s="3">
        <v>10</v>
      </c>
      <c r="U422" s="3">
        <v>20</v>
      </c>
      <c r="V422" s="3">
        <f t="shared" si="221"/>
        <v>10</v>
      </c>
      <c r="W422" s="3">
        <f>W421+V422</f>
        <v>20</v>
      </c>
      <c r="X422" s="31">
        <v>1.431356634966565</v>
      </c>
      <c r="Y422" s="78">
        <v>-25.8211358</v>
      </c>
      <c r="AA422" s="79">
        <v>0.13240533496857274</v>
      </c>
      <c r="AC422" s="79">
        <v>1.4477505237876234</v>
      </c>
      <c r="AE422" s="78">
        <f t="shared" si="201"/>
        <v>10.93423104236137</v>
      </c>
      <c r="AF422" s="17">
        <v>4.8</v>
      </c>
      <c r="AG422" s="17">
        <f t="shared" ref="AG422" si="222">X422*AC422*V422</f>
        <v>20.722473179997344</v>
      </c>
      <c r="AH422" s="17">
        <f>AH421+AG422</f>
        <v>40.418269896140771</v>
      </c>
    </row>
    <row r="423" spans="1:35" x14ac:dyDescent="0.2">
      <c r="A423" s="102" t="s">
        <v>761</v>
      </c>
      <c r="B423" s="9" t="s">
        <v>760</v>
      </c>
      <c r="C423" s="9" t="s">
        <v>748</v>
      </c>
      <c r="D423" s="3">
        <v>20</v>
      </c>
      <c r="E423" s="3">
        <v>30</v>
      </c>
      <c r="F423" s="10">
        <v>97</v>
      </c>
      <c r="G423" s="11">
        <v>-117.087245</v>
      </c>
      <c r="H423" s="11">
        <v>46.779873000000002</v>
      </c>
      <c r="I423" s="11">
        <v>493339.95640000002</v>
      </c>
      <c r="J423" s="11">
        <v>5180706.3629999999</v>
      </c>
      <c r="K423" s="11" t="s">
        <v>512</v>
      </c>
      <c r="L423" s="12">
        <v>2</v>
      </c>
      <c r="M423" s="12" t="s">
        <v>29</v>
      </c>
      <c r="N423" s="13" t="s">
        <v>747</v>
      </c>
      <c r="O423" s="12">
        <v>5</v>
      </c>
      <c r="P423" s="12" t="s">
        <v>137</v>
      </c>
      <c r="Q423" s="33" t="s">
        <v>29</v>
      </c>
      <c r="R423" s="33" t="s">
        <v>29</v>
      </c>
      <c r="S423" s="9" t="s">
        <v>748</v>
      </c>
      <c r="T423" s="3">
        <v>20</v>
      </c>
      <c r="U423" s="3">
        <v>30</v>
      </c>
      <c r="V423" s="3">
        <f t="shared" si="221"/>
        <v>10</v>
      </c>
      <c r="W423" s="3">
        <f t="shared" ref="W423:W429" si="223">W422+V423</f>
        <v>30</v>
      </c>
      <c r="X423" s="31">
        <v>1.3101434444307214</v>
      </c>
      <c r="Y423" s="81">
        <v>-25.786804899999993</v>
      </c>
      <c r="AA423" s="80">
        <v>0.11712514208949057</v>
      </c>
      <c r="AC423" s="80">
        <v>1.2442079156763461</v>
      </c>
      <c r="AE423" s="78">
        <f t="shared" si="201"/>
        <v>10.622893543434913</v>
      </c>
      <c r="AF423" s="17">
        <v>5.3</v>
      </c>
      <c r="AG423" s="17">
        <f>X423*AC423*V423</f>
        <v>16.300908442321767</v>
      </c>
      <c r="AH423" s="17">
        <f t="shared" ref="AH423:AH430" si="224">AH422+AG423</f>
        <v>56.719178338462541</v>
      </c>
    </row>
    <row r="424" spans="1:35" x14ac:dyDescent="0.2">
      <c r="A424" s="102" t="s">
        <v>761</v>
      </c>
      <c r="B424" s="9" t="s">
        <v>759</v>
      </c>
      <c r="C424" s="9" t="s">
        <v>748</v>
      </c>
      <c r="D424" s="3">
        <v>30</v>
      </c>
      <c r="E424" s="3">
        <v>37</v>
      </c>
      <c r="F424" s="10">
        <v>97</v>
      </c>
      <c r="G424" s="11">
        <v>-117.087245</v>
      </c>
      <c r="H424" s="11">
        <v>46.779873000000002</v>
      </c>
      <c r="I424" s="11">
        <v>493339.95640000002</v>
      </c>
      <c r="J424" s="11">
        <v>5180706.3629999999</v>
      </c>
      <c r="K424" s="11" t="s">
        <v>512</v>
      </c>
      <c r="L424" s="12">
        <v>2</v>
      </c>
      <c r="M424" s="12" t="s">
        <v>29</v>
      </c>
      <c r="N424" s="13" t="s">
        <v>747</v>
      </c>
      <c r="O424" s="12">
        <v>5</v>
      </c>
      <c r="P424" s="12" t="s">
        <v>137</v>
      </c>
      <c r="Q424" s="12" t="s">
        <v>29</v>
      </c>
      <c r="R424" s="12" t="s">
        <v>29</v>
      </c>
      <c r="S424" s="9" t="s">
        <v>748</v>
      </c>
      <c r="T424" s="3">
        <v>30</v>
      </c>
      <c r="U424" s="3">
        <v>37</v>
      </c>
      <c r="V424" s="3">
        <f t="shared" si="221"/>
        <v>7</v>
      </c>
      <c r="W424" s="3">
        <f t="shared" si="223"/>
        <v>37</v>
      </c>
      <c r="X424" s="36">
        <v>1.277715777509622</v>
      </c>
      <c r="Y424" s="105">
        <v>-25.484596000000003</v>
      </c>
      <c r="AA424" s="106">
        <v>0.10918670539498121</v>
      </c>
      <c r="AC424" s="106">
        <v>1.2029446216846817</v>
      </c>
      <c r="AE424" s="78">
        <f t="shared" si="201"/>
        <v>11.017317697544296</v>
      </c>
      <c r="AF424" s="17">
        <v>5.6</v>
      </c>
      <c r="AG424" s="17">
        <f t="shared" ref="AG424:AG430" si="225">X424*AC424*V424</f>
        <v>10.759149258178029</v>
      </c>
      <c r="AH424" s="17">
        <f t="shared" si="224"/>
        <v>67.478327596640568</v>
      </c>
    </row>
    <row r="425" spans="1:35" x14ac:dyDescent="0.2">
      <c r="A425" s="102" t="s">
        <v>761</v>
      </c>
      <c r="B425" s="9" t="s">
        <v>750</v>
      </c>
      <c r="C425" s="9" t="s">
        <v>748</v>
      </c>
      <c r="D425" s="3">
        <v>37</v>
      </c>
      <c r="E425" s="3">
        <v>52</v>
      </c>
      <c r="F425" s="10">
        <v>97</v>
      </c>
      <c r="G425" s="11">
        <v>-117.087245</v>
      </c>
      <c r="H425" s="11">
        <v>46.779873000000002</v>
      </c>
      <c r="I425" s="11">
        <v>493339.95640000002</v>
      </c>
      <c r="J425" s="11">
        <v>5180706.3629999999</v>
      </c>
      <c r="K425" s="11" t="s">
        <v>512</v>
      </c>
      <c r="L425" s="12">
        <v>2</v>
      </c>
      <c r="M425" s="12" t="s">
        <v>29</v>
      </c>
      <c r="N425" s="13" t="s">
        <v>747</v>
      </c>
      <c r="O425" s="12">
        <v>5</v>
      </c>
      <c r="P425" s="12" t="s">
        <v>137</v>
      </c>
      <c r="Q425" s="12" t="s">
        <v>310</v>
      </c>
      <c r="R425" s="12" t="s">
        <v>310</v>
      </c>
      <c r="S425" s="9" t="s">
        <v>748</v>
      </c>
      <c r="T425" s="3">
        <v>37</v>
      </c>
      <c r="U425" s="3">
        <v>52</v>
      </c>
      <c r="V425" s="3">
        <f t="shared" si="221"/>
        <v>15</v>
      </c>
      <c r="W425" s="3">
        <f t="shared" si="223"/>
        <v>52</v>
      </c>
      <c r="X425" s="36">
        <v>1.3371502015705019</v>
      </c>
      <c r="Y425" s="105">
        <v>-25.113573700000003</v>
      </c>
      <c r="AA425" s="106">
        <v>5.6053767748252999E-2</v>
      </c>
      <c r="AC425" s="106">
        <v>0.5428624204388659</v>
      </c>
      <c r="AE425" s="78">
        <f t="shared" si="201"/>
        <v>9.6846731673230835</v>
      </c>
      <c r="AF425" s="17">
        <v>6.18</v>
      </c>
      <c r="AG425" s="17">
        <f t="shared" si="225"/>
        <v>10.888328923723202</v>
      </c>
      <c r="AH425" s="17">
        <f t="shared" si="224"/>
        <v>78.366656520363776</v>
      </c>
    </row>
    <row r="426" spans="1:35" x14ac:dyDescent="0.2">
      <c r="A426" s="102" t="s">
        <v>761</v>
      </c>
      <c r="B426" s="9" t="s">
        <v>751</v>
      </c>
      <c r="C426" s="9" t="s">
        <v>748</v>
      </c>
      <c r="D426" s="3">
        <v>52</v>
      </c>
      <c r="E426" s="3">
        <v>75</v>
      </c>
      <c r="F426" s="10">
        <v>97</v>
      </c>
      <c r="G426" s="11">
        <v>-117.087245</v>
      </c>
      <c r="H426" s="11">
        <v>46.779873000000002</v>
      </c>
      <c r="I426" s="11">
        <v>493339.95640000002</v>
      </c>
      <c r="J426" s="11">
        <v>5180706.3629999999</v>
      </c>
      <c r="K426" s="11" t="s">
        <v>512</v>
      </c>
      <c r="L426" s="12">
        <v>2</v>
      </c>
      <c r="M426" s="12" t="s">
        <v>29</v>
      </c>
      <c r="N426" s="13" t="s">
        <v>747</v>
      </c>
      <c r="O426" s="12">
        <v>5</v>
      </c>
      <c r="P426" s="12" t="s">
        <v>137</v>
      </c>
      <c r="Q426" s="12" t="s">
        <v>165</v>
      </c>
      <c r="R426" s="12" t="s">
        <v>165</v>
      </c>
      <c r="S426" s="9" t="s">
        <v>748</v>
      </c>
      <c r="T426" s="3">
        <v>52</v>
      </c>
      <c r="U426" s="3">
        <v>75</v>
      </c>
      <c r="V426" s="3">
        <f t="shared" si="221"/>
        <v>23</v>
      </c>
      <c r="W426" s="3">
        <f t="shared" si="223"/>
        <v>75</v>
      </c>
      <c r="X426" s="36">
        <v>1.6308516196512253</v>
      </c>
      <c r="Y426" s="81">
        <v>-24.904439699999998</v>
      </c>
      <c r="AA426" s="80">
        <v>3.4072518359936035E-2</v>
      </c>
      <c r="AC426" s="80">
        <v>0.27966884366277334</v>
      </c>
      <c r="AE426" s="78">
        <f t="shared" si="201"/>
        <v>8.2080473391605899</v>
      </c>
      <c r="AF426" s="17">
        <v>6.48</v>
      </c>
      <c r="AG426" s="17">
        <f t="shared" si="225"/>
        <v>10.490262893028643</v>
      </c>
      <c r="AH426" s="17">
        <f t="shared" si="224"/>
        <v>88.856919413392419</v>
      </c>
    </row>
    <row r="427" spans="1:35" x14ac:dyDescent="0.2">
      <c r="A427" s="102" t="s">
        <v>761</v>
      </c>
      <c r="B427" s="9" t="s">
        <v>752</v>
      </c>
      <c r="C427" s="9" t="s">
        <v>748</v>
      </c>
      <c r="D427" s="3">
        <v>75</v>
      </c>
      <c r="E427" s="3">
        <v>105</v>
      </c>
      <c r="F427" s="10">
        <v>97</v>
      </c>
      <c r="G427" s="11">
        <v>-117.087245</v>
      </c>
      <c r="H427" s="11">
        <v>46.779873000000002</v>
      </c>
      <c r="I427" s="11">
        <v>493339.95640000002</v>
      </c>
      <c r="J427" s="11">
        <v>5180706.3629999999</v>
      </c>
      <c r="K427" s="11" t="s">
        <v>512</v>
      </c>
      <c r="L427" s="12">
        <v>2</v>
      </c>
      <c r="M427" s="12" t="s">
        <v>29</v>
      </c>
      <c r="N427" s="13" t="s">
        <v>747</v>
      </c>
      <c r="O427" s="12">
        <v>5</v>
      </c>
      <c r="P427" s="12" t="s">
        <v>137</v>
      </c>
      <c r="Q427" s="12" t="s">
        <v>37</v>
      </c>
      <c r="R427" s="12" t="s">
        <v>38</v>
      </c>
      <c r="S427" s="9" t="s">
        <v>748</v>
      </c>
      <c r="T427" s="3">
        <v>75</v>
      </c>
      <c r="U427" s="3">
        <v>105</v>
      </c>
      <c r="V427" s="3">
        <f t="shared" si="221"/>
        <v>30</v>
      </c>
      <c r="W427" s="3">
        <f t="shared" si="223"/>
        <v>105</v>
      </c>
      <c r="X427" s="36">
        <v>1.6659460774944614</v>
      </c>
      <c r="Y427" s="105">
        <v>-24.324512500000004</v>
      </c>
      <c r="AA427" s="106">
        <v>3.643105274828156E-2</v>
      </c>
      <c r="AC427" s="106">
        <v>0.21445293059695977</v>
      </c>
      <c r="AE427" s="78">
        <f t="shared" si="201"/>
        <v>5.8865422330425368</v>
      </c>
      <c r="AF427" s="17">
        <v>6.62</v>
      </c>
      <c r="AG427" s="17">
        <f t="shared" si="225"/>
        <v>10.718010556055914</v>
      </c>
      <c r="AH427" s="17">
        <f t="shared" si="224"/>
        <v>99.574929969448334</v>
      </c>
      <c r="AI427" s="80"/>
    </row>
    <row r="428" spans="1:35" x14ac:dyDescent="0.2">
      <c r="A428" s="102" t="s">
        <v>761</v>
      </c>
      <c r="B428" s="9" t="s">
        <v>753</v>
      </c>
      <c r="C428" s="9" t="s">
        <v>748</v>
      </c>
      <c r="D428" s="3">
        <v>105</v>
      </c>
      <c r="E428" s="3">
        <v>135</v>
      </c>
      <c r="F428" s="10">
        <v>97</v>
      </c>
      <c r="G428" s="11">
        <v>-117.087245</v>
      </c>
      <c r="H428" s="11">
        <v>46.779873000000002</v>
      </c>
      <c r="I428" s="11">
        <v>493339.95640000002</v>
      </c>
      <c r="J428" s="11">
        <v>5180706.3629999999</v>
      </c>
      <c r="K428" s="11" t="s">
        <v>512</v>
      </c>
      <c r="L428" s="12">
        <v>2</v>
      </c>
      <c r="M428" s="12" t="s">
        <v>29</v>
      </c>
      <c r="N428" s="13" t="s">
        <v>747</v>
      </c>
      <c r="O428" s="12">
        <v>5</v>
      </c>
      <c r="P428" s="12" t="s">
        <v>137</v>
      </c>
      <c r="Q428" s="12" t="s">
        <v>37</v>
      </c>
      <c r="R428" s="33" t="s">
        <v>40</v>
      </c>
      <c r="S428" s="9" t="s">
        <v>748</v>
      </c>
      <c r="T428" s="3">
        <v>105</v>
      </c>
      <c r="U428" s="3">
        <v>135</v>
      </c>
      <c r="V428" s="3">
        <f t="shared" si="221"/>
        <v>30</v>
      </c>
      <c r="W428" s="3">
        <f t="shared" si="223"/>
        <v>135</v>
      </c>
      <c r="X428" s="36">
        <v>1.5343531232453036</v>
      </c>
      <c r="Y428" s="105">
        <v>-23.772578500000002</v>
      </c>
      <c r="AA428" s="106">
        <v>3.1669527562126952E-2</v>
      </c>
      <c r="AC428" s="106">
        <v>0.20734092771037335</v>
      </c>
      <c r="AE428" s="78">
        <f t="shared" si="201"/>
        <v>6.5470167593636237</v>
      </c>
      <c r="AF428" s="17">
        <v>6.63</v>
      </c>
      <c r="AG428" s="17">
        <f t="shared" si="225"/>
        <v>9.5440260002697013</v>
      </c>
      <c r="AH428" s="17">
        <f t="shared" si="224"/>
        <v>109.11895596971803</v>
      </c>
    </row>
    <row r="429" spans="1:35" x14ac:dyDescent="0.2">
      <c r="A429" s="102" t="s">
        <v>761</v>
      </c>
      <c r="B429" s="9" t="s">
        <v>754</v>
      </c>
      <c r="C429" s="9" t="s">
        <v>748</v>
      </c>
      <c r="D429" s="3">
        <v>135</v>
      </c>
      <c r="E429" s="3">
        <v>146</v>
      </c>
      <c r="F429" s="10">
        <v>97</v>
      </c>
      <c r="G429" s="11">
        <v>-117.087245</v>
      </c>
      <c r="H429" s="11">
        <v>46.779873000000002</v>
      </c>
      <c r="I429" s="11">
        <v>493339.95640000002</v>
      </c>
      <c r="J429" s="11">
        <v>5180706.3629999999</v>
      </c>
      <c r="K429" s="11" t="s">
        <v>512</v>
      </c>
      <c r="L429" s="12">
        <v>2</v>
      </c>
      <c r="M429" s="12" t="s">
        <v>29</v>
      </c>
      <c r="N429" s="13" t="s">
        <v>747</v>
      </c>
      <c r="O429" s="12">
        <v>5</v>
      </c>
      <c r="P429" s="12" t="s">
        <v>137</v>
      </c>
      <c r="Q429" s="12" t="s">
        <v>37</v>
      </c>
      <c r="R429" s="33" t="s">
        <v>169</v>
      </c>
      <c r="S429" s="9" t="s">
        <v>748</v>
      </c>
      <c r="T429" s="3">
        <v>135</v>
      </c>
      <c r="U429" s="3">
        <v>146</v>
      </c>
      <c r="V429" s="3">
        <f t="shared" si="221"/>
        <v>11</v>
      </c>
      <c r="W429" s="3">
        <f t="shared" si="223"/>
        <v>146</v>
      </c>
      <c r="X429" s="36">
        <v>1.6182259696758337</v>
      </c>
      <c r="Y429" s="105">
        <v>-23.499677800000001</v>
      </c>
      <c r="AA429" s="106">
        <v>2.99440446061373E-2</v>
      </c>
      <c r="AC429" s="106">
        <v>0.18239916165770326</v>
      </c>
      <c r="AE429" s="78">
        <f t="shared" si="201"/>
        <v>6.0913334874046683</v>
      </c>
      <c r="AF429" s="17">
        <v>6.66</v>
      </c>
      <c r="AG429" s="17">
        <f t="shared" si="225"/>
        <v>3.2467936626575558</v>
      </c>
      <c r="AH429" s="17">
        <f t="shared" si="224"/>
        <v>112.36574963237558</v>
      </c>
    </row>
    <row r="430" spans="1:35" x14ac:dyDescent="0.2">
      <c r="A430" s="102"/>
      <c r="B430" s="9"/>
      <c r="C430" s="9"/>
      <c r="F430" s="10"/>
      <c r="G430" s="11"/>
      <c r="H430" s="11"/>
      <c r="I430" s="11"/>
      <c r="J430" s="11"/>
      <c r="K430" s="11"/>
      <c r="L430" s="12"/>
      <c r="M430" s="12"/>
      <c r="N430" s="13"/>
      <c r="O430" s="12"/>
      <c r="P430" s="12"/>
      <c r="Q430" s="12"/>
      <c r="R430" s="33"/>
      <c r="S430" s="9"/>
      <c r="T430" s="3"/>
      <c r="U430" s="3"/>
      <c r="V430" s="3"/>
      <c r="W430" s="3"/>
      <c r="X430" s="36"/>
      <c r="Y430" s="105"/>
      <c r="AA430" s="106"/>
      <c r="AC430" s="106"/>
      <c r="AF430" s="17"/>
      <c r="AG430" s="17"/>
      <c r="AH430" s="17"/>
    </row>
    <row r="431" spans="1:35" x14ac:dyDescent="0.2">
      <c r="A431" s="102" t="s">
        <v>929</v>
      </c>
      <c r="B431" s="21" t="s">
        <v>773</v>
      </c>
      <c r="C431" s="21" t="s">
        <v>764</v>
      </c>
      <c r="D431" s="3">
        <v>0</v>
      </c>
      <c r="E431" s="3">
        <v>10</v>
      </c>
      <c r="F431" s="38">
        <v>99</v>
      </c>
      <c r="G431" s="45">
        <v>-117.086409</v>
      </c>
      <c r="H431" s="45">
        <v>46.779935000000002</v>
      </c>
      <c r="I431" s="45">
        <v>493403.7819</v>
      </c>
      <c r="J431" s="45">
        <v>5180713.182</v>
      </c>
      <c r="K431" s="45" t="s">
        <v>175</v>
      </c>
      <c r="L431" s="33">
        <v>3</v>
      </c>
      <c r="M431" s="33" t="s">
        <v>29</v>
      </c>
      <c r="N431" s="35" t="s">
        <v>763</v>
      </c>
      <c r="O431" s="33">
        <v>7</v>
      </c>
      <c r="P431" s="33" t="s">
        <v>137</v>
      </c>
      <c r="Q431" s="33" t="s">
        <v>31</v>
      </c>
      <c r="R431" s="33" t="s">
        <v>31</v>
      </c>
      <c r="S431" s="21" t="s">
        <v>764</v>
      </c>
      <c r="T431" s="3">
        <v>0</v>
      </c>
      <c r="U431" s="3">
        <v>10</v>
      </c>
      <c r="V431" s="3">
        <f t="shared" ref="V431:V440" si="226">U431-T431</f>
        <v>10</v>
      </c>
      <c r="W431" s="3">
        <f>V431</f>
        <v>10</v>
      </c>
      <c r="X431" s="31">
        <v>1.1615822996982903</v>
      </c>
      <c r="Y431" s="81">
        <v>-26.5613302</v>
      </c>
      <c r="AA431" s="80">
        <v>0.15124640555280117</v>
      </c>
      <c r="AC431" s="80">
        <v>1.8525448686167578</v>
      </c>
      <c r="AE431" s="78">
        <f t="shared" si="201"/>
        <v>12.2485216216925</v>
      </c>
      <c r="AF431" s="17">
        <v>4.58</v>
      </c>
      <c r="AG431" s="17">
        <f>X431*AC431*V431</f>
        <v>21.518833287821202</v>
      </c>
      <c r="AH431" s="17">
        <f>AG431</f>
        <v>21.518833287821202</v>
      </c>
    </row>
    <row r="432" spans="1:35" x14ac:dyDescent="0.2">
      <c r="A432" s="102" t="s">
        <v>929</v>
      </c>
      <c r="B432" s="21" t="s">
        <v>774</v>
      </c>
      <c r="C432" s="21" t="s">
        <v>764</v>
      </c>
      <c r="D432" s="3">
        <v>10</v>
      </c>
      <c r="E432" s="3">
        <v>20</v>
      </c>
      <c r="F432" s="38">
        <v>99</v>
      </c>
      <c r="G432" s="45">
        <v>-117.086409</v>
      </c>
      <c r="H432" s="45">
        <v>46.779935000000002</v>
      </c>
      <c r="I432" s="45">
        <v>493403.7819</v>
      </c>
      <c r="J432" s="45">
        <v>5180713.182</v>
      </c>
      <c r="K432" s="45" t="s">
        <v>175</v>
      </c>
      <c r="L432" s="33">
        <v>3</v>
      </c>
      <c r="M432" s="33" t="s">
        <v>29</v>
      </c>
      <c r="N432" s="35" t="s">
        <v>763</v>
      </c>
      <c r="O432" s="33">
        <v>7</v>
      </c>
      <c r="P432" s="33" t="s">
        <v>137</v>
      </c>
      <c r="Q432" s="33" t="s">
        <v>73</v>
      </c>
      <c r="R432" s="33" t="s">
        <v>73</v>
      </c>
      <c r="S432" s="21" t="s">
        <v>764</v>
      </c>
      <c r="T432" s="3">
        <v>10</v>
      </c>
      <c r="U432" s="3">
        <v>20</v>
      </c>
      <c r="V432" s="3">
        <f t="shared" si="226"/>
        <v>10</v>
      </c>
      <c r="W432" s="3">
        <f>W431+V432</f>
        <v>20</v>
      </c>
      <c r="X432" s="31">
        <v>1.3459604425075427</v>
      </c>
      <c r="Y432" s="78">
        <v>-25.807783499999992</v>
      </c>
      <c r="AA432" s="79">
        <v>0.13253423703634926</v>
      </c>
      <c r="AC432" s="79">
        <v>1.4514669699642542</v>
      </c>
      <c r="AE432" s="78">
        <f t="shared" si="201"/>
        <v>10.951637874266181</v>
      </c>
      <c r="AF432" s="17">
        <v>4.76</v>
      </c>
      <c r="AG432" s="17">
        <f t="shared" ref="AG432" si="227">X432*AC432*V432</f>
        <v>19.536171251781699</v>
      </c>
      <c r="AH432" s="17">
        <f>AH431+AG432</f>
        <v>41.055004539602905</v>
      </c>
    </row>
    <row r="433" spans="1:34" x14ac:dyDescent="0.2">
      <c r="A433" s="102" t="s">
        <v>929</v>
      </c>
      <c r="B433" s="21" t="s">
        <v>775</v>
      </c>
      <c r="C433" s="21" t="s">
        <v>764</v>
      </c>
      <c r="D433" s="3">
        <v>20</v>
      </c>
      <c r="E433" s="3">
        <v>30</v>
      </c>
      <c r="F433" s="38">
        <v>99</v>
      </c>
      <c r="G433" s="45">
        <v>-117.086409</v>
      </c>
      <c r="H433" s="45">
        <v>46.779935000000002</v>
      </c>
      <c r="I433" s="45">
        <v>493403.7819</v>
      </c>
      <c r="J433" s="45">
        <v>5180713.182</v>
      </c>
      <c r="K433" s="45" t="s">
        <v>175</v>
      </c>
      <c r="L433" s="33">
        <v>3</v>
      </c>
      <c r="M433" s="33" t="s">
        <v>29</v>
      </c>
      <c r="N433" s="35" t="s">
        <v>763</v>
      </c>
      <c r="O433" s="33">
        <v>7</v>
      </c>
      <c r="P433" s="33" t="s">
        <v>137</v>
      </c>
      <c r="Q433" s="33" t="s">
        <v>29</v>
      </c>
      <c r="R433" s="33" t="s">
        <v>29</v>
      </c>
      <c r="S433" s="21" t="s">
        <v>764</v>
      </c>
      <c r="T433" s="3">
        <v>20</v>
      </c>
      <c r="U433" s="3">
        <v>30</v>
      </c>
      <c r="V433" s="3">
        <f t="shared" si="226"/>
        <v>10</v>
      </c>
      <c r="W433" s="3">
        <f t="shared" ref="W433:W439" si="228">W432+V433</f>
        <v>30</v>
      </c>
      <c r="X433" s="31">
        <v>1.3414612629461686</v>
      </c>
      <c r="Y433" s="81">
        <v>-25.272385800000002</v>
      </c>
      <c r="AA433" s="80">
        <v>8.3579629879778475E-2</v>
      </c>
      <c r="AC433" s="80">
        <v>0.71914989418704145</v>
      </c>
      <c r="AE433" s="78">
        <f t="shared" si="201"/>
        <v>8.604368016722157</v>
      </c>
      <c r="AF433" s="17">
        <v>5.79</v>
      </c>
      <c r="AG433" s="17">
        <f>X433*AC433*V433</f>
        <v>9.6471172530375213</v>
      </c>
      <c r="AH433" s="17">
        <f t="shared" ref="AH433:AH440" si="229">AH432+AG433</f>
        <v>50.702121792640426</v>
      </c>
    </row>
    <row r="434" spans="1:34" x14ac:dyDescent="0.2">
      <c r="A434" s="102" t="s">
        <v>929</v>
      </c>
      <c r="B434" s="21" t="s">
        <v>930</v>
      </c>
      <c r="C434" s="21" t="s">
        <v>764</v>
      </c>
      <c r="D434" s="3">
        <v>30</v>
      </c>
      <c r="E434" s="3">
        <v>33</v>
      </c>
      <c r="F434" s="38">
        <v>99</v>
      </c>
      <c r="G434" s="45">
        <v>-117.086409</v>
      </c>
      <c r="H434" s="45">
        <v>46.779935000000002</v>
      </c>
      <c r="I434" s="45">
        <v>493403.7819</v>
      </c>
      <c r="J434" s="45">
        <v>5180713.182</v>
      </c>
      <c r="K434" s="45" t="s">
        <v>175</v>
      </c>
      <c r="L434" s="33">
        <v>3</v>
      </c>
      <c r="M434" s="33" t="s">
        <v>29</v>
      </c>
      <c r="N434" s="35" t="s">
        <v>763</v>
      </c>
      <c r="O434" s="33">
        <v>7</v>
      </c>
      <c r="P434" s="33" t="s">
        <v>137</v>
      </c>
      <c r="Q434" s="33" t="s">
        <v>29</v>
      </c>
      <c r="R434" s="33" t="s">
        <v>29</v>
      </c>
      <c r="S434" s="21" t="s">
        <v>764</v>
      </c>
      <c r="T434" s="3">
        <v>30</v>
      </c>
      <c r="U434" s="3">
        <v>33</v>
      </c>
      <c r="V434" s="3">
        <f t="shared" si="226"/>
        <v>3</v>
      </c>
      <c r="W434" s="3">
        <f t="shared" si="228"/>
        <v>33</v>
      </c>
      <c r="X434" s="46">
        <v>1.4701108936118559</v>
      </c>
      <c r="Y434" s="105">
        <v>-25.367054500000009</v>
      </c>
      <c r="AA434" s="106">
        <v>6.8581539933046387E-2</v>
      </c>
      <c r="AC434" s="106">
        <v>0.6973816355810617</v>
      </c>
      <c r="AE434" s="78">
        <f t="shared" si="201"/>
        <v>10.168649410058297</v>
      </c>
      <c r="AF434" s="17">
        <v>6.16</v>
      </c>
      <c r="AG434" s="17">
        <f t="shared" ref="AG434:AG440" si="230">X434*AC434*V434</f>
        <v>3.0756850184177171</v>
      </c>
      <c r="AH434" s="17">
        <f t="shared" si="229"/>
        <v>53.777806811058142</v>
      </c>
    </row>
    <row r="435" spans="1:34" x14ac:dyDescent="0.2">
      <c r="A435" s="102" t="s">
        <v>929</v>
      </c>
      <c r="B435" s="21" t="s">
        <v>766</v>
      </c>
      <c r="C435" s="21" t="s">
        <v>764</v>
      </c>
      <c r="D435" s="3">
        <v>33</v>
      </c>
      <c r="E435" s="3">
        <v>53</v>
      </c>
      <c r="F435" s="38">
        <v>99</v>
      </c>
      <c r="G435" s="45">
        <v>-117.086409</v>
      </c>
      <c r="H435" s="45">
        <v>46.779935000000002</v>
      </c>
      <c r="I435" s="45">
        <v>493403.7819</v>
      </c>
      <c r="J435" s="45">
        <v>5180713.182</v>
      </c>
      <c r="K435" s="45" t="s">
        <v>175</v>
      </c>
      <c r="L435" s="33">
        <v>3</v>
      </c>
      <c r="M435" s="33" t="s">
        <v>29</v>
      </c>
      <c r="N435" s="35" t="s">
        <v>763</v>
      </c>
      <c r="O435" s="33">
        <v>7</v>
      </c>
      <c r="P435" s="33" t="s">
        <v>137</v>
      </c>
      <c r="Q435" s="33" t="s">
        <v>35</v>
      </c>
      <c r="R435" s="33" t="s">
        <v>35</v>
      </c>
      <c r="S435" s="21" t="s">
        <v>764</v>
      </c>
      <c r="T435" s="3">
        <v>33</v>
      </c>
      <c r="U435" s="3">
        <v>53</v>
      </c>
      <c r="V435" s="3">
        <f t="shared" si="226"/>
        <v>20</v>
      </c>
      <c r="W435" s="3">
        <f t="shared" si="228"/>
        <v>53</v>
      </c>
      <c r="X435" s="46">
        <v>1.4320214684291865</v>
      </c>
      <c r="Y435" s="105">
        <v>-24.963325000000005</v>
      </c>
      <c r="AA435" s="106">
        <v>5.8497106286554197E-2</v>
      </c>
      <c r="AC435" s="106">
        <v>0.53766512539424938</v>
      </c>
      <c r="AE435" s="78">
        <f t="shared" si="201"/>
        <v>9.1913114942889731</v>
      </c>
      <c r="AF435" s="17">
        <v>6.51</v>
      </c>
      <c r="AG435" s="17">
        <f t="shared" si="230"/>
        <v>15.398960047804716</v>
      </c>
      <c r="AH435" s="17">
        <f t="shared" si="229"/>
        <v>69.176766858862862</v>
      </c>
    </row>
    <row r="436" spans="1:34" x14ac:dyDescent="0.2">
      <c r="A436" s="102" t="s">
        <v>929</v>
      </c>
      <c r="B436" s="21" t="s">
        <v>767</v>
      </c>
      <c r="C436" s="21" t="s">
        <v>764</v>
      </c>
      <c r="D436" s="3">
        <v>53</v>
      </c>
      <c r="E436" s="3">
        <v>78</v>
      </c>
      <c r="F436" s="38">
        <v>99</v>
      </c>
      <c r="G436" s="45">
        <v>-117.086409</v>
      </c>
      <c r="H436" s="45">
        <v>46.779935000000002</v>
      </c>
      <c r="I436" s="45">
        <v>493403.7819</v>
      </c>
      <c r="J436" s="45">
        <v>5180713.182</v>
      </c>
      <c r="K436" s="45" t="s">
        <v>175</v>
      </c>
      <c r="L436" s="33">
        <v>3</v>
      </c>
      <c r="M436" s="33" t="s">
        <v>29</v>
      </c>
      <c r="N436" s="35" t="s">
        <v>763</v>
      </c>
      <c r="O436" s="33">
        <v>7</v>
      </c>
      <c r="P436" s="33" t="s">
        <v>137</v>
      </c>
      <c r="Q436" s="33" t="s">
        <v>66</v>
      </c>
      <c r="R436" s="33" t="s">
        <v>67</v>
      </c>
      <c r="S436" s="21" t="s">
        <v>764</v>
      </c>
      <c r="T436" s="3">
        <v>53</v>
      </c>
      <c r="U436" s="3">
        <v>78</v>
      </c>
      <c r="V436" s="3">
        <f t="shared" si="226"/>
        <v>25</v>
      </c>
      <c r="W436" s="3">
        <f t="shared" si="228"/>
        <v>78</v>
      </c>
      <c r="X436" s="46">
        <v>1.3916607695794758</v>
      </c>
      <c r="Y436" s="105">
        <v>-24.951059800000003</v>
      </c>
      <c r="AA436" s="106">
        <v>4.6609751470309241E-2</v>
      </c>
      <c r="AC436" s="106">
        <v>0.44947859356225894</v>
      </c>
      <c r="AE436" s="78">
        <f t="shared" si="201"/>
        <v>9.6434454032345602</v>
      </c>
      <c r="AF436" s="17">
        <v>6.79</v>
      </c>
      <c r="AG436" s="17">
        <f t="shared" si="230"/>
        <v>15.638043135658844</v>
      </c>
      <c r="AH436" s="17">
        <f t="shared" si="229"/>
        <v>84.81480999452171</v>
      </c>
    </row>
    <row r="437" spans="1:34" x14ac:dyDescent="0.2">
      <c r="A437" s="102" t="s">
        <v>929</v>
      </c>
      <c r="B437" s="21" t="s">
        <v>768</v>
      </c>
      <c r="C437" s="21" t="s">
        <v>764</v>
      </c>
      <c r="D437" s="3">
        <v>78</v>
      </c>
      <c r="E437" s="3">
        <v>106</v>
      </c>
      <c r="F437" s="38">
        <v>99</v>
      </c>
      <c r="G437" s="45">
        <v>-117.086409</v>
      </c>
      <c r="H437" s="45">
        <v>46.779935000000002</v>
      </c>
      <c r="I437" s="45">
        <v>493403.7819</v>
      </c>
      <c r="J437" s="45">
        <v>5180713.182</v>
      </c>
      <c r="K437" s="45" t="s">
        <v>175</v>
      </c>
      <c r="L437" s="33">
        <v>3</v>
      </c>
      <c r="M437" s="33" t="s">
        <v>29</v>
      </c>
      <c r="N437" s="35" t="s">
        <v>763</v>
      </c>
      <c r="O437" s="33">
        <v>7</v>
      </c>
      <c r="P437" s="33" t="s">
        <v>137</v>
      </c>
      <c r="Q437" s="33" t="s">
        <v>66</v>
      </c>
      <c r="R437" s="33" t="s">
        <v>69</v>
      </c>
      <c r="S437" s="21" t="s">
        <v>764</v>
      </c>
      <c r="T437" s="3">
        <v>78</v>
      </c>
      <c r="U437" s="3">
        <v>106</v>
      </c>
      <c r="V437" s="3">
        <f t="shared" si="226"/>
        <v>28</v>
      </c>
      <c r="W437" s="3">
        <f t="shared" si="228"/>
        <v>106</v>
      </c>
      <c r="X437" s="46">
        <v>1.4162303139192873</v>
      </c>
      <c r="Y437" s="105">
        <v>-24.389926899999999</v>
      </c>
      <c r="AA437" s="106">
        <v>3.3714467907684009E-2</v>
      </c>
      <c r="AC437" s="106">
        <v>0.24837711230471146</v>
      </c>
      <c r="AE437" s="78">
        <f t="shared" si="201"/>
        <v>7.3670779258569512</v>
      </c>
      <c r="AF437" s="17">
        <v>6.98</v>
      </c>
      <c r="AG437" s="17">
        <f t="shared" si="230"/>
        <v>9.8492574804306923</v>
      </c>
      <c r="AH437" s="17">
        <f t="shared" si="229"/>
        <v>94.664067474952404</v>
      </c>
    </row>
    <row r="438" spans="1:34" x14ac:dyDescent="0.2">
      <c r="A438" s="102" t="s">
        <v>929</v>
      </c>
      <c r="B438" s="21" t="s">
        <v>769</v>
      </c>
      <c r="C438" s="21" t="s">
        <v>764</v>
      </c>
      <c r="D438" s="3">
        <v>106</v>
      </c>
      <c r="E438" s="3">
        <v>125</v>
      </c>
      <c r="F438" s="38">
        <v>99</v>
      </c>
      <c r="G438" s="45">
        <v>-117.086409</v>
      </c>
      <c r="H438" s="45">
        <v>46.779935000000002</v>
      </c>
      <c r="I438" s="45">
        <v>493403.7819</v>
      </c>
      <c r="J438" s="45">
        <v>5180713.182</v>
      </c>
      <c r="K438" s="45" t="s">
        <v>175</v>
      </c>
      <c r="L438" s="33">
        <v>3</v>
      </c>
      <c r="M438" s="33" t="s">
        <v>29</v>
      </c>
      <c r="N438" s="35" t="s">
        <v>763</v>
      </c>
      <c r="O438" s="33">
        <v>7</v>
      </c>
      <c r="P438" s="33" t="s">
        <v>137</v>
      </c>
      <c r="Q438" s="33" t="s">
        <v>66</v>
      </c>
      <c r="R438" s="33" t="s">
        <v>200</v>
      </c>
      <c r="S438" s="21" t="s">
        <v>764</v>
      </c>
      <c r="T438" s="3">
        <v>106</v>
      </c>
      <c r="U438" s="3">
        <v>125</v>
      </c>
      <c r="V438" s="3">
        <f t="shared" si="226"/>
        <v>19</v>
      </c>
      <c r="W438" s="3">
        <f t="shared" si="228"/>
        <v>125</v>
      </c>
      <c r="X438" s="46">
        <v>1.2850191046679509</v>
      </c>
      <c r="Y438" s="105">
        <v>-24.043435000000002</v>
      </c>
      <c r="AA438" s="106">
        <v>3.0449865021210956E-2</v>
      </c>
      <c r="AC438" s="106">
        <v>0.21823640570767452</v>
      </c>
      <c r="AE438" s="78">
        <f t="shared" si="201"/>
        <v>7.1670730085553433</v>
      </c>
      <c r="AF438" s="17">
        <v>7.15</v>
      </c>
      <c r="AG438" s="17">
        <f t="shared" si="230"/>
        <v>5.3283210627001241</v>
      </c>
      <c r="AH438" s="17">
        <f t="shared" si="229"/>
        <v>99.992388537652531</v>
      </c>
    </row>
    <row r="439" spans="1:34" x14ac:dyDescent="0.2">
      <c r="A439" s="102" t="s">
        <v>929</v>
      </c>
      <c r="B439" s="21" t="s">
        <v>770</v>
      </c>
      <c r="C439" s="21" t="s">
        <v>764</v>
      </c>
      <c r="D439" s="3">
        <v>125</v>
      </c>
      <c r="E439" s="3">
        <v>141</v>
      </c>
      <c r="F439" s="38">
        <v>99</v>
      </c>
      <c r="G439" s="45">
        <v>-117.086409</v>
      </c>
      <c r="H439" s="45">
        <v>46.779935000000002</v>
      </c>
      <c r="I439" s="45">
        <v>493403.7819</v>
      </c>
      <c r="J439" s="45">
        <v>5180713.182</v>
      </c>
      <c r="K439" s="45" t="s">
        <v>175</v>
      </c>
      <c r="L439" s="33">
        <v>3</v>
      </c>
      <c r="M439" s="33" t="s">
        <v>29</v>
      </c>
      <c r="N439" s="35" t="s">
        <v>763</v>
      </c>
      <c r="O439" s="33">
        <v>7</v>
      </c>
      <c r="P439" s="33" t="s">
        <v>137</v>
      </c>
      <c r="Q439" s="33" t="s">
        <v>295</v>
      </c>
      <c r="R439" s="33" t="s">
        <v>295</v>
      </c>
      <c r="S439" s="21" t="s">
        <v>764</v>
      </c>
      <c r="T439" s="3">
        <v>125</v>
      </c>
      <c r="U439" s="3">
        <v>141</v>
      </c>
      <c r="V439" s="3">
        <f t="shared" si="226"/>
        <v>16</v>
      </c>
      <c r="W439" s="3">
        <f t="shared" si="228"/>
        <v>141</v>
      </c>
      <c r="X439" s="46">
        <v>1.2349428865536753</v>
      </c>
      <c r="Y439" s="105">
        <v>-23.812440400000007</v>
      </c>
      <c r="AA439" s="106">
        <v>2.6081228386708767E-2</v>
      </c>
      <c r="AC439" s="106">
        <v>0.19340362351526089</v>
      </c>
      <c r="AE439" s="78">
        <f t="shared" si="201"/>
        <v>7.4154338379944233</v>
      </c>
      <c r="AF439" s="17">
        <v>7.27</v>
      </c>
      <c r="AG439" s="17">
        <f t="shared" si="230"/>
        <v>3.8214788655020251</v>
      </c>
      <c r="AH439" s="17">
        <f t="shared" si="229"/>
        <v>103.81386740315456</v>
      </c>
    </row>
    <row r="440" spans="1:34" x14ac:dyDescent="0.2">
      <c r="A440" s="102" t="s">
        <v>929</v>
      </c>
      <c r="B440" s="21" t="s">
        <v>771</v>
      </c>
      <c r="C440" s="21" t="s">
        <v>764</v>
      </c>
      <c r="D440" s="3">
        <v>141</v>
      </c>
      <c r="E440" s="3">
        <v>153</v>
      </c>
      <c r="F440" s="38">
        <v>99</v>
      </c>
      <c r="G440" s="45">
        <v>-117.086409</v>
      </c>
      <c r="H440" s="45">
        <v>46.779935000000002</v>
      </c>
      <c r="I440" s="45">
        <v>493403.7819</v>
      </c>
      <c r="J440" s="45">
        <v>5180713.182</v>
      </c>
      <c r="K440" s="45" t="s">
        <v>175</v>
      </c>
      <c r="L440" s="33">
        <v>3</v>
      </c>
      <c r="M440" s="33" t="s">
        <v>29</v>
      </c>
      <c r="N440" s="35" t="s">
        <v>763</v>
      </c>
      <c r="O440" s="33">
        <v>7</v>
      </c>
      <c r="P440" s="33" t="s">
        <v>137</v>
      </c>
      <c r="Q440" s="33" t="s">
        <v>295</v>
      </c>
      <c r="R440" s="33" t="s">
        <v>772</v>
      </c>
      <c r="S440" s="21" t="s">
        <v>764</v>
      </c>
      <c r="T440" s="3">
        <v>141</v>
      </c>
      <c r="U440" s="3">
        <v>153</v>
      </c>
      <c r="V440" s="3">
        <f t="shared" si="226"/>
        <v>12</v>
      </c>
      <c r="W440" s="3">
        <f>W439+V440</f>
        <v>153</v>
      </c>
      <c r="X440" s="46">
        <v>1.2491487086226201</v>
      </c>
      <c r="Y440" s="81">
        <v>-23.459226700000002</v>
      </c>
      <c r="AA440" s="80">
        <v>2.930874118130912E-2</v>
      </c>
      <c r="AC440" s="80">
        <v>0.14536350406529783</v>
      </c>
      <c r="AE440" s="78">
        <f t="shared" si="201"/>
        <v>4.9597320869583985</v>
      </c>
      <c r="AF440" s="17">
        <v>7.52</v>
      </c>
      <c r="AG440" s="17">
        <f t="shared" si="230"/>
        <v>2.1789676006083094</v>
      </c>
      <c r="AH440" s="17">
        <f t="shared" si="229"/>
        <v>105.99283500376286</v>
      </c>
    </row>
    <row r="441" spans="1:34" x14ac:dyDescent="0.2">
      <c r="A441" s="102"/>
      <c r="B441" s="9"/>
      <c r="C441" s="9"/>
      <c r="F441" s="10"/>
      <c r="G441" s="11"/>
      <c r="H441" s="11"/>
      <c r="I441" s="11"/>
      <c r="J441" s="11"/>
      <c r="K441" s="11"/>
      <c r="L441" s="12"/>
      <c r="M441" s="12"/>
      <c r="N441" s="13"/>
      <c r="O441" s="12"/>
      <c r="P441" s="12"/>
      <c r="Q441" s="12"/>
      <c r="R441" s="33"/>
      <c r="S441" s="9"/>
      <c r="T441" s="3"/>
      <c r="U441" s="3"/>
      <c r="V441" s="3"/>
      <c r="W441" s="3"/>
      <c r="X441" s="36"/>
      <c r="Y441" s="105"/>
      <c r="AA441" s="106"/>
      <c r="AC441" s="106"/>
      <c r="AF441" s="17"/>
      <c r="AG441" s="18"/>
    </row>
    <row r="442" spans="1:34" x14ac:dyDescent="0.2">
      <c r="A442" s="102" t="s">
        <v>790</v>
      </c>
      <c r="B442" s="9" t="s">
        <v>785</v>
      </c>
      <c r="C442" s="9" t="s">
        <v>779</v>
      </c>
      <c r="D442" s="3">
        <v>0</v>
      </c>
      <c r="E442" s="3">
        <v>10</v>
      </c>
      <c r="F442" s="10">
        <v>101</v>
      </c>
      <c r="G442" s="11">
        <v>-117.085573</v>
      </c>
      <c r="H442" s="11">
        <v>46.779809999999998</v>
      </c>
      <c r="I442" s="11">
        <v>493467.5846</v>
      </c>
      <c r="J442" s="11">
        <v>5180699.2220000001</v>
      </c>
      <c r="K442" s="11" t="s">
        <v>58</v>
      </c>
      <c r="L442" s="12">
        <v>5</v>
      </c>
      <c r="M442" s="12" t="s">
        <v>29</v>
      </c>
      <c r="N442" s="13" t="s">
        <v>778</v>
      </c>
      <c r="O442" s="12">
        <v>9</v>
      </c>
      <c r="P442" s="12" t="s">
        <v>137</v>
      </c>
      <c r="Q442" s="33" t="s">
        <v>31</v>
      </c>
      <c r="R442" s="33" t="s">
        <v>31</v>
      </c>
      <c r="S442" s="9" t="s">
        <v>779</v>
      </c>
      <c r="T442" s="3">
        <v>0</v>
      </c>
      <c r="U442" s="3">
        <v>10</v>
      </c>
      <c r="V442" s="3">
        <f t="shared" ref="V442:V449" si="231">U442-T442</f>
        <v>10</v>
      </c>
      <c r="W442" s="3">
        <f>V442</f>
        <v>10</v>
      </c>
      <c r="X442" s="31">
        <v>0.98267374772835547</v>
      </c>
      <c r="Y442" s="81">
        <v>-26.749783000000001</v>
      </c>
      <c r="AA442" s="80">
        <v>0.16743306169965078</v>
      </c>
      <c r="AC442" s="80">
        <v>2.0349922390376407</v>
      </c>
      <c r="AE442" s="78">
        <f t="shared" si="201"/>
        <v>12.154064546033952</v>
      </c>
      <c r="AF442" s="17">
        <v>4.78</v>
      </c>
      <c r="AG442" s="17">
        <f>X442*AC442*V442</f>
        <v>19.997334501332357</v>
      </c>
      <c r="AH442" s="17">
        <f>AG442</f>
        <v>19.997334501332357</v>
      </c>
    </row>
    <row r="443" spans="1:34" x14ac:dyDescent="0.2">
      <c r="A443" s="102" t="s">
        <v>790</v>
      </c>
      <c r="B443" s="9" t="s">
        <v>786</v>
      </c>
      <c r="C443" s="9" t="s">
        <v>779</v>
      </c>
      <c r="D443" s="3">
        <v>10</v>
      </c>
      <c r="E443" s="3">
        <v>20</v>
      </c>
      <c r="F443" s="10">
        <v>101</v>
      </c>
      <c r="G443" s="11">
        <v>-117.085573</v>
      </c>
      <c r="H443" s="11">
        <v>46.779809999999998</v>
      </c>
      <c r="I443" s="11">
        <v>493467.5846</v>
      </c>
      <c r="J443" s="11">
        <v>5180699.2220000001</v>
      </c>
      <c r="K443" s="11" t="s">
        <v>58</v>
      </c>
      <c r="L443" s="12">
        <v>5</v>
      </c>
      <c r="M443" s="12" t="s">
        <v>29</v>
      </c>
      <c r="N443" s="13" t="s">
        <v>778</v>
      </c>
      <c r="O443" s="12">
        <v>9</v>
      </c>
      <c r="P443" s="12" t="s">
        <v>137</v>
      </c>
      <c r="Q443" s="33" t="s">
        <v>73</v>
      </c>
      <c r="R443" s="33" t="s">
        <v>73</v>
      </c>
      <c r="S443" s="9" t="s">
        <v>779</v>
      </c>
      <c r="T443" s="3">
        <v>10</v>
      </c>
      <c r="U443" s="3">
        <v>20</v>
      </c>
      <c r="V443" s="3">
        <f t="shared" si="231"/>
        <v>10</v>
      </c>
      <c r="W443" s="3">
        <f>W442+V443</f>
        <v>20</v>
      </c>
      <c r="X443" s="31">
        <v>1.2162782080914658</v>
      </c>
      <c r="Y443" s="78">
        <v>-25.845786199999992</v>
      </c>
      <c r="AA443" s="79">
        <v>0.15297929285814899</v>
      </c>
      <c r="AC443" s="79">
        <v>1.7304291684274782</v>
      </c>
      <c r="AE443" s="78">
        <f t="shared" si="201"/>
        <v>11.311525475751999</v>
      </c>
      <c r="AF443" s="17">
        <v>5.0599999999999996</v>
      </c>
      <c r="AG443" s="17">
        <f t="shared" ref="AG443" si="232">X443*AC443*V443</f>
        <v>21.046832882041784</v>
      </c>
      <c r="AH443" s="17">
        <f>AH442+AG443</f>
        <v>41.044167383374145</v>
      </c>
    </row>
    <row r="444" spans="1:34" x14ac:dyDescent="0.2">
      <c r="A444" s="102" t="s">
        <v>790</v>
      </c>
      <c r="B444" s="9" t="s">
        <v>787</v>
      </c>
      <c r="C444" s="9" t="s">
        <v>779</v>
      </c>
      <c r="D444" s="3">
        <v>20</v>
      </c>
      <c r="E444" s="3">
        <v>30</v>
      </c>
      <c r="F444" s="10">
        <v>101</v>
      </c>
      <c r="G444" s="11">
        <v>-117.085573</v>
      </c>
      <c r="H444" s="11">
        <v>46.779809999999998</v>
      </c>
      <c r="I444" s="11">
        <v>493467.5846</v>
      </c>
      <c r="J444" s="11">
        <v>5180699.2220000001</v>
      </c>
      <c r="K444" s="11" t="s">
        <v>58</v>
      </c>
      <c r="L444" s="12">
        <v>5</v>
      </c>
      <c r="M444" s="12" t="s">
        <v>29</v>
      </c>
      <c r="N444" s="13" t="s">
        <v>778</v>
      </c>
      <c r="O444" s="12">
        <v>9</v>
      </c>
      <c r="P444" s="12" t="s">
        <v>137</v>
      </c>
      <c r="Q444" s="33" t="s">
        <v>29</v>
      </c>
      <c r="R444" s="33" t="s">
        <v>29</v>
      </c>
      <c r="S444" s="9" t="s">
        <v>779</v>
      </c>
      <c r="T444" s="3">
        <v>20</v>
      </c>
      <c r="U444" s="3">
        <v>30</v>
      </c>
      <c r="V444" s="3">
        <f t="shared" si="231"/>
        <v>10</v>
      </c>
      <c r="W444" s="3">
        <f t="shared" ref="W444:W449" si="233">W443+V444</f>
        <v>30</v>
      </c>
      <c r="X444" s="31">
        <v>1.0852726855691022</v>
      </c>
      <c r="Y444" s="81">
        <v>-25.513616399999997</v>
      </c>
      <c r="AA444" s="80">
        <v>0.120304905797761</v>
      </c>
      <c r="AC444" s="80">
        <v>1.3010284882133429</v>
      </c>
      <c r="AE444" s="78">
        <f t="shared" si="201"/>
        <v>10.814425892161385</v>
      </c>
      <c r="AF444" s="17">
        <v>6</v>
      </c>
      <c r="AG444" s="17">
        <f>X444*AC444*V444</f>
        <v>14.119706814052037</v>
      </c>
      <c r="AH444" s="17">
        <f t="shared" ref="AH444:AH451" si="234">AH443+AG444</f>
        <v>55.163874197426182</v>
      </c>
    </row>
    <row r="445" spans="1:34" x14ac:dyDescent="0.2">
      <c r="A445" s="102" t="s">
        <v>790</v>
      </c>
      <c r="B445" s="9" t="s">
        <v>789</v>
      </c>
      <c r="C445" s="9" t="s">
        <v>779</v>
      </c>
      <c r="D445" s="3">
        <v>30</v>
      </c>
      <c r="E445" s="3">
        <v>43</v>
      </c>
      <c r="F445" s="10">
        <v>101</v>
      </c>
      <c r="G445" s="11">
        <v>-117.085573</v>
      </c>
      <c r="H445" s="11">
        <v>46.779809999999998</v>
      </c>
      <c r="I445" s="11">
        <v>493467.5846</v>
      </c>
      <c r="J445" s="11">
        <v>5180699.2220000001</v>
      </c>
      <c r="K445" s="11" t="s">
        <v>58</v>
      </c>
      <c r="L445" s="12">
        <v>5</v>
      </c>
      <c r="M445" s="12" t="s">
        <v>29</v>
      </c>
      <c r="N445" s="13" t="s">
        <v>778</v>
      </c>
      <c r="O445" s="12">
        <v>9</v>
      </c>
      <c r="P445" s="12" t="s">
        <v>137</v>
      </c>
      <c r="Q445" s="12" t="s">
        <v>29</v>
      </c>
      <c r="R445" s="12" t="s">
        <v>29</v>
      </c>
      <c r="S445" s="9" t="s">
        <v>779</v>
      </c>
      <c r="T445" s="3">
        <v>30</v>
      </c>
      <c r="U445" s="3">
        <v>43</v>
      </c>
      <c r="V445" s="3">
        <f t="shared" si="231"/>
        <v>13</v>
      </c>
      <c r="W445" s="3">
        <f t="shared" si="233"/>
        <v>43</v>
      </c>
      <c r="X445" s="65">
        <v>1.1702677702115867</v>
      </c>
      <c r="Y445" s="105">
        <v>-25.4038501</v>
      </c>
      <c r="AA445" s="106">
        <v>0.13041286715850253</v>
      </c>
      <c r="AC445" s="106">
        <v>1.4253805617926041</v>
      </c>
      <c r="AE445" s="78">
        <f t="shared" si="201"/>
        <v>10.929754040758956</v>
      </c>
      <c r="AF445" s="17">
        <v>5.79</v>
      </c>
      <c r="AG445" s="17">
        <f t="shared" ref="AG445:AG451" si="235">X445*AC445*V445</f>
        <v>21.685000112775604</v>
      </c>
      <c r="AH445" s="17">
        <f t="shared" si="234"/>
        <v>76.848874310201779</v>
      </c>
    </row>
    <row r="446" spans="1:34" x14ac:dyDescent="0.2">
      <c r="A446" s="102" t="s">
        <v>790</v>
      </c>
      <c r="B446" s="9" t="s">
        <v>781</v>
      </c>
      <c r="C446" s="9" t="s">
        <v>779</v>
      </c>
      <c r="D446" s="3">
        <v>43</v>
      </c>
      <c r="E446" s="3">
        <v>71</v>
      </c>
      <c r="F446" s="10">
        <v>101</v>
      </c>
      <c r="G446" s="11">
        <v>-117.085573</v>
      </c>
      <c r="H446" s="11">
        <v>46.779809999999998</v>
      </c>
      <c r="I446" s="11">
        <v>493467.5846</v>
      </c>
      <c r="J446" s="11">
        <v>5180699.2220000001</v>
      </c>
      <c r="K446" s="11" t="s">
        <v>58</v>
      </c>
      <c r="L446" s="12">
        <v>5</v>
      </c>
      <c r="M446" s="12" t="s">
        <v>29</v>
      </c>
      <c r="N446" s="13" t="s">
        <v>778</v>
      </c>
      <c r="O446" s="12">
        <v>9</v>
      </c>
      <c r="P446" s="12" t="s">
        <v>137</v>
      </c>
      <c r="Q446" s="12" t="s">
        <v>66</v>
      </c>
      <c r="R446" s="12" t="s">
        <v>67</v>
      </c>
      <c r="S446" s="9" t="s">
        <v>779</v>
      </c>
      <c r="T446" s="3">
        <v>43</v>
      </c>
      <c r="U446" s="3">
        <v>71</v>
      </c>
      <c r="V446" s="3">
        <f t="shared" si="231"/>
        <v>28</v>
      </c>
      <c r="W446" s="3">
        <f t="shared" si="233"/>
        <v>71</v>
      </c>
      <c r="X446" s="65">
        <v>1.1550723283379714</v>
      </c>
      <c r="Y446" s="105">
        <v>-25.387496500000005</v>
      </c>
      <c r="AA446" s="106">
        <v>9.0840051044227973E-2</v>
      </c>
      <c r="AC446" s="106">
        <v>0.97085685829001855</v>
      </c>
      <c r="AE446" s="78">
        <f t="shared" si="201"/>
        <v>10.687541972178442</v>
      </c>
      <c r="AF446" s="17">
        <v>6.4</v>
      </c>
      <c r="AG446" s="17">
        <f t="shared" si="235"/>
        <v>31.39947697006231</v>
      </c>
      <c r="AH446" s="17">
        <f t="shared" si="234"/>
        <v>108.24835128026409</v>
      </c>
    </row>
    <row r="447" spans="1:34" x14ac:dyDescent="0.2">
      <c r="A447" s="102" t="s">
        <v>790</v>
      </c>
      <c r="B447" s="9" t="s">
        <v>782</v>
      </c>
      <c r="C447" s="9" t="s">
        <v>779</v>
      </c>
      <c r="D447" s="3">
        <v>71</v>
      </c>
      <c r="E447" s="3">
        <v>103</v>
      </c>
      <c r="F447" s="10">
        <v>101</v>
      </c>
      <c r="G447" s="11">
        <v>-117.085573</v>
      </c>
      <c r="H447" s="11">
        <v>46.779809999999998</v>
      </c>
      <c r="I447" s="11">
        <v>493467.5846</v>
      </c>
      <c r="J447" s="11">
        <v>5180699.2220000001</v>
      </c>
      <c r="K447" s="11" t="s">
        <v>58</v>
      </c>
      <c r="L447" s="12">
        <v>5</v>
      </c>
      <c r="M447" s="12" t="s">
        <v>29</v>
      </c>
      <c r="N447" s="13" t="s">
        <v>778</v>
      </c>
      <c r="O447" s="12">
        <v>9</v>
      </c>
      <c r="P447" s="12" t="s">
        <v>137</v>
      </c>
      <c r="Q447" s="12" t="s">
        <v>66</v>
      </c>
      <c r="R447" s="12" t="s">
        <v>69</v>
      </c>
      <c r="S447" s="9" t="s">
        <v>779</v>
      </c>
      <c r="T447" s="3">
        <v>71</v>
      </c>
      <c r="U447" s="3">
        <v>103</v>
      </c>
      <c r="V447" s="3">
        <f t="shared" si="231"/>
        <v>32</v>
      </c>
      <c r="W447" s="3">
        <f t="shared" si="233"/>
        <v>103</v>
      </c>
      <c r="X447" s="65">
        <v>1.4797213239320208</v>
      </c>
      <c r="Y447" s="105">
        <v>-25.165700800000003</v>
      </c>
      <c r="AA447" s="106">
        <v>4.5297094390724865E-2</v>
      </c>
      <c r="AC447" s="106">
        <v>0.3840954123209237</v>
      </c>
      <c r="AE447" s="78">
        <f t="shared" ref="AE447:AE510" si="236">AC447/AA447</f>
        <v>8.4794713101856694</v>
      </c>
      <c r="AF447" s="17">
        <v>7.01</v>
      </c>
      <c r="AG447" s="17">
        <f t="shared" si="235"/>
        <v>18.187333505143446</v>
      </c>
      <c r="AH447" s="17">
        <f t="shared" si="234"/>
        <v>126.43568478540753</v>
      </c>
    </row>
    <row r="448" spans="1:34" x14ac:dyDescent="0.2">
      <c r="A448" s="102" t="s">
        <v>790</v>
      </c>
      <c r="B448" s="9" t="s">
        <v>783</v>
      </c>
      <c r="C448" s="9" t="s">
        <v>779</v>
      </c>
      <c r="D448" s="3">
        <v>103</v>
      </c>
      <c r="E448" s="3">
        <v>132</v>
      </c>
      <c r="F448" s="10">
        <v>101</v>
      </c>
      <c r="G448" s="11">
        <v>-117.085573</v>
      </c>
      <c r="H448" s="11">
        <v>46.779809999999998</v>
      </c>
      <c r="I448" s="11">
        <v>493467.5846</v>
      </c>
      <c r="J448" s="11">
        <v>5180699.2220000001</v>
      </c>
      <c r="K448" s="11" t="s">
        <v>58</v>
      </c>
      <c r="L448" s="12">
        <v>5</v>
      </c>
      <c r="M448" s="12" t="s">
        <v>29</v>
      </c>
      <c r="N448" s="13" t="s">
        <v>778</v>
      </c>
      <c r="O448" s="12">
        <v>9</v>
      </c>
      <c r="P448" s="12" t="s">
        <v>137</v>
      </c>
      <c r="Q448" s="12" t="s">
        <v>66</v>
      </c>
      <c r="R448" s="12" t="s">
        <v>200</v>
      </c>
      <c r="S448" s="9" t="s">
        <v>779</v>
      </c>
      <c r="T448" s="3">
        <v>103</v>
      </c>
      <c r="U448" s="3">
        <v>132</v>
      </c>
      <c r="V448" s="3">
        <f t="shared" si="231"/>
        <v>29</v>
      </c>
      <c r="W448" s="3">
        <f t="shared" si="233"/>
        <v>132</v>
      </c>
      <c r="X448" s="65">
        <v>1.6102432766053936</v>
      </c>
      <c r="Y448" s="105">
        <v>-24.589236400000004</v>
      </c>
      <c r="AA448" s="106">
        <v>3.6654663656181884E-2</v>
      </c>
      <c r="AC448" s="106">
        <v>0.25814504827156648</v>
      </c>
      <c r="AE448" s="78">
        <f t="shared" si="236"/>
        <v>7.0426249356138833</v>
      </c>
      <c r="AF448" s="17">
        <v>7.19</v>
      </c>
      <c r="AG448" s="17">
        <f t="shared" si="235"/>
        <v>12.054613522679675</v>
      </c>
      <c r="AH448" s="17">
        <f t="shared" si="234"/>
        <v>138.4902983080872</v>
      </c>
    </row>
    <row r="449" spans="1:34" x14ac:dyDescent="0.2">
      <c r="A449" s="102" t="s">
        <v>790</v>
      </c>
      <c r="B449" s="9" t="s">
        <v>784</v>
      </c>
      <c r="C449" s="9" t="s">
        <v>779</v>
      </c>
      <c r="D449" s="3">
        <v>132</v>
      </c>
      <c r="E449" s="3">
        <v>151</v>
      </c>
      <c r="F449" s="10">
        <v>101</v>
      </c>
      <c r="G449" s="11">
        <v>-117.085573</v>
      </c>
      <c r="H449" s="11">
        <v>46.779809999999998</v>
      </c>
      <c r="I449" s="11">
        <v>493467.5846</v>
      </c>
      <c r="J449" s="11">
        <v>5180699.2220000001</v>
      </c>
      <c r="K449" s="11" t="s">
        <v>58</v>
      </c>
      <c r="L449" s="12">
        <v>5</v>
      </c>
      <c r="M449" s="12" t="s">
        <v>29</v>
      </c>
      <c r="N449" s="13" t="s">
        <v>778</v>
      </c>
      <c r="O449" s="12">
        <v>9</v>
      </c>
      <c r="P449" s="12" t="s">
        <v>137</v>
      </c>
      <c r="Q449" s="12" t="s">
        <v>37</v>
      </c>
      <c r="R449" s="33" t="s">
        <v>219</v>
      </c>
      <c r="S449" s="9" t="s">
        <v>779</v>
      </c>
      <c r="T449" s="3">
        <v>132</v>
      </c>
      <c r="U449" s="3">
        <v>151</v>
      </c>
      <c r="V449" s="3">
        <f t="shared" si="231"/>
        <v>19</v>
      </c>
      <c r="W449" s="3">
        <f t="shared" si="233"/>
        <v>151</v>
      </c>
      <c r="X449" s="65">
        <v>1.6200167007565249</v>
      </c>
      <c r="Y449" s="105">
        <v>-24.146667100000002</v>
      </c>
      <c r="AA449" s="106">
        <v>3.7407053407716627E-2</v>
      </c>
      <c r="AC449" s="106">
        <v>0.25348808176959392</v>
      </c>
      <c r="AE449" s="78">
        <f t="shared" si="236"/>
        <v>6.7764781953475746</v>
      </c>
      <c r="AF449" s="17">
        <v>7.16</v>
      </c>
      <c r="AG449" s="17">
        <f t="shared" si="235"/>
        <v>7.8024435922800777</v>
      </c>
      <c r="AH449" s="17">
        <f t="shared" si="234"/>
        <v>146.29274190036728</v>
      </c>
    </row>
    <row r="450" spans="1:34" x14ac:dyDescent="0.2">
      <c r="V450" s="3"/>
      <c r="W450" s="3"/>
      <c r="AG450" s="17"/>
      <c r="AH450" s="17"/>
    </row>
    <row r="451" spans="1:34" x14ac:dyDescent="0.2">
      <c r="A451" s="102" t="s">
        <v>804</v>
      </c>
      <c r="B451" s="9" t="s">
        <v>800</v>
      </c>
      <c r="C451" s="9" t="s">
        <v>793</v>
      </c>
      <c r="D451" s="3">
        <v>0</v>
      </c>
      <c r="E451" s="3">
        <v>10</v>
      </c>
      <c r="F451" s="10">
        <v>103</v>
      </c>
      <c r="G451" s="11">
        <v>-117.084737</v>
      </c>
      <c r="H451" s="11">
        <v>46.779775999999998</v>
      </c>
      <c r="I451" s="11">
        <v>493531.39860000001</v>
      </c>
      <c r="J451" s="11">
        <v>5180695.3739999998</v>
      </c>
      <c r="K451" s="11" t="s">
        <v>512</v>
      </c>
      <c r="L451" s="12">
        <v>1</v>
      </c>
      <c r="M451" s="12" t="s">
        <v>59</v>
      </c>
      <c r="N451" s="13" t="s">
        <v>792</v>
      </c>
      <c r="O451" s="12">
        <v>11</v>
      </c>
      <c r="P451" s="12" t="s">
        <v>137</v>
      </c>
      <c r="Q451" s="33" t="s">
        <v>31</v>
      </c>
      <c r="R451" s="33" t="s">
        <v>31</v>
      </c>
      <c r="S451" s="9" t="s">
        <v>793</v>
      </c>
      <c r="T451" s="3">
        <v>0</v>
      </c>
      <c r="U451" s="3">
        <v>10</v>
      </c>
      <c r="V451" s="3">
        <f t="shared" ref="V451:V458" si="237">U451-T451</f>
        <v>10</v>
      </c>
      <c r="W451" s="3">
        <f>V451</f>
        <v>10</v>
      </c>
      <c r="X451" s="31">
        <v>1.1983697090530552</v>
      </c>
      <c r="Y451" s="81">
        <v>-26.8296706</v>
      </c>
      <c r="AA451" s="80">
        <v>0.16443777051497216</v>
      </c>
      <c r="AC451" s="80">
        <v>2.0069732748383045</v>
      </c>
      <c r="AE451" s="78">
        <f t="shared" si="236"/>
        <v>12.205062550732944</v>
      </c>
      <c r="AF451" s="17">
        <v>4.45</v>
      </c>
      <c r="AG451" s="17">
        <f>X451*AC451*V451</f>
        <v>24.050959794452361</v>
      </c>
      <c r="AH451" s="17">
        <f>AG451</f>
        <v>24.050959794452361</v>
      </c>
    </row>
    <row r="452" spans="1:34" x14ac:dyDescent="0.2">
      <c r="A452" s="102" t="s">
        <v>804</v>
      </c>
      <c r="B452" s="9" t="s">
        <v>801</v>
      </c>
      <c r="C452" s="9" t="s">
        <v>793</v>
      </c>
      <c r="D452" s="3">
        <v>10</v>
      </c>
      <c r="E452" s="3">
        <v>20</v>
      </c>
      <c r="F452" s="10">
        <v>103</v>
      </c>
      <c r="G452" s="11">
        <v>-117.084737</v>
      </c>
      <c r="H452" s="11">
        <v>46.779775999999998</v>
      </c>
      <c r="I452" s="11">
        <v>493531.39860000001</v>
      </c>
      <c r="J452" s="11">
        <v>5180695.3739999998</v>
      </c>
      <c r="K452" s="11" t="s">
        <v>512</v>
      </c>
      <c r="L452" s="12">
        <v>1</v>
      </c>
      <c r="M452" s="12" t="s">
        <v>59</v>
      </c>
      <c r="N452" s="13" t="s">
        <v>792</v>
      </c>
      <c r="O452" s="12">
        <v>11</v>
      </c>
      <c r="P452" s="12" t="s">
        <v>137</v>
      </c>
      <c r="Q452" s="33" t="s">
        <v>73</v>
      </c>
      <c r="R452" s="33" t="s">
        <v>73</v>
      </c>
      <c r="S452" s="9" t="s">
        <v>793</v>
      </c>
      <c r="T452" s="3">
        <v>10</v>
      </c>
      <c r="U452" s="3">
        <v>20</v>
      </c>
      <c r="V452" s="3">
        <f t="shared" si="237"/>
        <v>10</v>
      </c>
      <c r="W452" s="3">
        <f>W451+V452</f>
        <v>20</v>
      </c>
      <c r="X452" s="31">
        <v>1.2557121936588036</v>
      </c>
      <c r="Y452" s="78">
        <v>-25.8375694</v>
      </c>
      <c r="AA452" s="79">
        <v>0.1474398896334253</v>
      </c>
      <c r="AC452" s="79">
        <v>1.6728867757193535</v>
      </c>
      <c r="AE452" s="78">
        <f t="shared" si="236"/>
        <v>11.34622916416035</v>
      </c>
      <c r="AF452" s="17">
        <v>4.96</v>
      </c>
      <c r="AG452" s="17">
        <f t="shared" ref="AG452" si="238">X452*AC452*V452</f>
        <v>21.006643228813523</v>
      </c>
      <c r="AH452" s="17">
        <f>AH451+AG452</f>
        <v>45.057603023265884</v>
      </c>
    </row>
    <row r="453" spans="1:34" x14ac:dyDescent="0.2">
      <c r="A453" s="102" t="s">
        <v>804</v>
      </c>
      <c r="B453" s="9" t="s">
        <v>802</v>
      </c>
      <c r="C453" s="9" t="s">
        <v>793</v>
      </c>
      <c r="D453" s="3">
        <v>20</v>
      </c>
      <c r="E453" s="3">
        <v>30</v>
      </c>
      <c r="F453" s="10">
        <v>103</v>
      </c>
      <c r="G453" s="11">
        <v>-117.084737</v>
      </c>
      <c r="H453" s="11">
        <v>46.779775999999998</v>
      </c>
      <c r="I453" s="11">
        <v>493531.39860000001</v>
      </c>
      <c r="J453" s="11">
        <v>5180695.3739999998</v>
      </c>
      <c r="K453" s="11" t="s">
        <v>512</v>
      </c>
      <c r="L453" s="12">
        <v>1</v>
      </c>
      <c r="M453" s="12" t="s">
        <v>59</v>
      </c>
      <c r="N453" s="13" t="s">
        <v>792</v>
      </c>
      <c r="O453" s="12">
        <v>11</v>
      </c>
      <c r="P453" s="12" t="s">
        <v>137</v>
      </c>
      <c r="Q453" s="33" t="s">
        <v>29</v>
      </c>
      <c r="R453" s="33" t="s">
        <v>29</v>
      </c>
      <c r="S453" s="9" t="s">
        <v>793</v>
      </c>
      <c r="T453" s="3">
        <v>20</v>
      </c>
      <c r="U453" s="3">
        <v>30</v>
      </c>
      <c r="V453" s="3">
        <f t="shared" si="237"/>
        <v>10</v>
      </c>
      <c r="W453" s="3">
        <f t="shared" ref="W453:W458" si="239">W452+V453</f>
        <v>30</v>
      </c>
      <c r="X453" s="31">
        <v>1.1967817633255111</v>
      </c>
      <c r="Y453" s="81">
        <v>-25.523925400000003</v>
      </c>
      <c r="AA453" s="80">
        <v>0.1277203081351054</v>
      </c>
      <c r="AC453" s="80">
        <v>1.3823922796918648</v>
      </c>
      <c r="AE453" s="78">
        <f t="shared" si="236"/>
        <v>10.823590233039051</v>
      </c>
      <c r="AF453" s="17">
        <v>5.72</v>
      </c>
      <c r="AG453" s="17">
        <f>X453*AC453*V453</f>
        <v>16.544218700972031</v>
      </c>
      <c r="AH453" s="17">
        <f t="shared" ref="AH453:AH458" si="240">AH452+AG453</f>
        <v>61.601821724237915</v>
      </c>
    </row>
    <row r="454" spans="1:34" x14ac:dyDescent="0.2">
      <c r="A454" s="102" t="s">
        <v>804</v>
      </c>
      <c r="B454" s="9" t="s">
        <v>795</v>
      </c>
      <c r="C454" s="9" t="s">
        <v>793</v>
      </c>
      <c r="D454" s="3">
        <v>30</v>
      </c>
      <c r="E454" s="3">
        <v>57</v>
      </c>
      <c r="F454" s="10">
        <v>103</v>
      </c>
      <c r="G454" s="11">
        <v>-117.084737</v>
      </c>
      <c r="H454" s="11">
        <v>46.779775999999998</v>
      </c>
      <c r="I454" s="11">
        <v>493531.39860000001</v>
      </c>
      <c r="J454" s="11">
        <v>5180695.3739999998</v>
      </c>
      <c r="K454" s="11" t="s">
        <v>512</v>
      </c>
      <c r="L454" s="12">
        <v>1</v>
      </c>
      <c r="M454" s="12" t="s">
        <v>59</v>
      </c>
      <c r="N454" s="13" t="s">
        <v>792</v>
      </c>
      <c r="O454" s="12">
        <v>11</v>
      </c>
      <c r="P454" s="12" t="s">
        <v>137</v>
      </c>
      <c r="Q454" s="12" t="s">
        <v>29</v>
      </c>
      <c r="R454" s="33" t="s">
        <v>151</v>
      </c>
      <c r="S454" s="9" t="s">
        <v>793</v>
      </c>
      <c r="T454" s="3">
        <v>30</v>
      </c>
      <c r="U454" s="3">
        <v>57</v>
      </c>
      <c r="V454" s="3">
        <f t="shared" si="237"/>
        <v>27</v>
      </c>
      <c r="W454" s="3">
        <f t="shared" si="239"/>
        <v>57</v>
      </c>
      <c r="X454" s="36">
        <v>1.1984975098282917</v>
      </c>
      <c r="Y454" s="105">
        <v>-25.362966100000001</v>
      </c>
      <c r="AA454" s="106">
        <v>0.10174086511287694</v>
      </c>
      <c r="AC454" s="106">
        <v>1.1143608072613624</v>
      </c>
      <c r="AE454" s="78">
        <f t="shared" si="236"/>
        <v>10.952932295445187</v>
      </c>
      <c r="AF454" s="17">
        <v>6.95</v>
      </c>
      <c r="AG454" s="17">
        <f t="shared" ref="AG454:AG458" si="241">X454*AC454*V454</f>
        <v>36.060083618930676</v>
      </c>
      <c r="AH454" s="17">
        <f t="shared" si="240"/>
        <v>97.661905343168598</v>
      </c>
    </row>
    <row r="455" spans="1:34" x14ac:dyDescent="0.2">
      <c r="A455" s="102" t="s">
        <v>804</v>
      </c>
      <c r="B455" s="9" t="s">
        <v>796</v>
      </c>
      <c r="C455" s="9" t="s">
        <v>793</v>
      </c>
      <c r="D455" s="3">
        <v>57</v>
      </c>
      <c r="E455" s="3">
        <v>77</v>
      </c>
      <c r="F455" s="10">
        <v>103</v>
      </c>
      <c r="G455" s="11">
        <v>-117.084737</v>
      </c>
      <c r="H455" s="11">
        <v>46.779775999999998</v>
      </c>
      <c r="I455" s="11">
        <v>493531.39860000001</v>
      </c>
      <c r="J455" s="11">
        <v>5180695.3739999998</v>
      </c>
      <c r="K455" s="11" t="s">
        <v>512</v>
      </c>
      <c r="L455" s="12">
        <v>1</v>
      </c>
      <c r="M455" s="12" t="s">
        <v>59</v>
      </c>
      <c r="N455" s="13" t="s">
        <v>792</v>
      </c>
      <c r="O455" s="12">
        <v>11</v>
      </c>
      <c r="P455" s="12" t="s">
        <v>137</v>
      </c>
      <c r="Q455" s="12" t="s">
        <v>135</v>
      </c>
      <c r="R455" s="33" t="s">
        <v>501</v>
      </c>
      <c r="S455" s="9" t="s">
        <v>793</v>
      </c>
      <c r="T455" s="3">
        <v>57</v>
      </c>
      <c r="U455" s="3">
        <v>77</v>
      </c>
      <c r="V455" s="3">
        <f t="shared" si="237"/>
        <v>20</v>
      </c>
      <c r="W455" s="3">
        <f t="shared" si="239"/>
        <v>77</v>
      </c>
      <c r="X455" s="36">
        <v>1.3830937574083579</v>
      </c>
      <c r="Y455" s="105">
        <v>-25.145258800000001</v>
      </c>
      <c r="AA455" s="106">
        <v>4.2981865997981719E-2</v>
      </c>
      <c r="AC455" s="106">
        <v>0.40179963915476591</v>
      </c>
      <c r="AE455" s="78">
        <f t="shared" si="236"/>
        <v>9.348119953043291</v>
      </c>
      <c r="AF455" s="17">
        <v>6.6</v>
      </c>
      <c r="AG455" s="17">
        <f t="shared" si="241"/>
        <v>11.114531452877753</v>
      </c>
      <c r="AH455" s="17">
        <f t="shared" si="240"/>
        <v>108.77643679604635</v>
      </c>
    </row>
    <row r="456" spans="1:34" x14ac:dyDescent="0.2">
      <c r="A456" s="102" t="s">
        <v>804</v>
      </c>
      <c r="B456" s="9" t="s">
        <v>797</v>
      </c>
      <c r="C456" s="9" t="s">
        <v>793</v>
      </c>
      <c r="D456" s="3">
        <v>77</v>
      </c>
      <c r="E456" s="3">
        <v>96</v>
      </c>
      <c r="F456" s="10">
        <v>103</v>
      </c>
      <c r="G456" s="11">
        <v>-117.084737</v>
      </c>
      <c r="H456" s="11">
        <v>46.779775999999998</v>
      </c>
      <c r="I456" s="11">
        <v>493531.39860000001</v>
      </c>
      <c r="J456" s="11">
        <v>5180695.3739999998</v>
      </c>
      <c r="K456" s="11" t="s">
        <v>512</v>
      </c>
      <c r="L456" s="12">
        <v>1</v>
      </c>
      <c r="M456" s="12" t="s">
        <v>59</v>
      </c>
      <c r="N456" s="13" t="s">
        <v>792</v>
      </c>
      <c r="O456" s="12">
        <v>11</v>
      </c>
      <c r="P456" s="12" t="s">
        <v>137</v>
      </c>
      <c r="Q456" s="12" t="s">
        <v>135</v>
      </c>
      <c r="R456" s="33" t="s">
        <v>503</v>
      </c>
      <c r="S456" s="9" t="s">
        <v>793</v>
      </c>
      <c r="T456" s="3">
        <v>77</v>
      </c>
      <c r="U456" s="3">
        <v>96</v>
      </c>
      <c r="V456" s="3">
        <f t="shared" si="237"/>
        <v>19</v>
      </c>
      <c r="W456" s="3">
        <f t="shared" si="239"/>
        <v>96</v>
      </c>
      <c r="X456" s="36">
        <v>1.6596091105306188</v>
      </c>
      <c r="Y456" s="105">
        <v>-24.563443800000002</v>
      </c>
      <c r="AA456" s="106">
        <v>3.7319031009603897E-2</v>
      </c>
      <c r="AC456" s="106">
        <v>0.2816372019685604</v>
      </c>
      <c r="AE456" s="78">
        <f t="shared" si="236"/>
        <v>7.5467447666602663</v>
      </c>
      <c r="AF456" s="17">
        <v>7.01</v>
      </c>
      <c r="AG456" s="17">
        <f t="shared" si="241"/>
        <v>8.8807456587761209</v>
      </c>
      <c r="AH456" s="17">
        <f t="shared" si="240"/>
        <v>117.65718245482248</v>
      </c>
    </row>
    <row r="457" spans="1:34" x14ac:dyDescent="0.2">
      <c r="A457" s="102" t="s">
        <v>804</v>
      </c>
      <c r="B457" s="9" t="s">
        <v>798</v>
      </c>
      <c r="C457" s="9" t="s">
        <v>793</v>
      </c>
      <c r="D457" s="3">
        <v>96</v>
      </c>
      <c r="E457" s="3">
        <v>128</v>
      </c>
      <c r="F457" s="10">
        <v>103</v>
      </c>
      <c r="G457" s="11">
        <v>-117.084737</v>
      </c>
      <c r="H457" s="11">
        <v>46.779775999999998</v>
      </c>
      <c r="I457" s="11">
        <v>493531.39860000001</v>
      </c>
      <c r="J457" s="11">
        <v>5180695.3739999998</v>
      </c>
      <c r="K457" s="11" t="s">
        <v>512</v>
      </c>
      <c r="L457" s="12">
        <v>1</v>
      </c>
      <c r="M457" s="12" t="s">
        <v>59</v>
      </c>
      <c r="N457" s="13" t="s">
        <v>792</v>
      </c>
      <c r="O457" s="12">
        <v>11</v>
      </c>
      <c r="P457" s="12" t="s">
        <v>137</v>
      </c>
      <c r="Q457" s="12" t="s">
        <v>37</v>
      </c>
      <c r="R457" s="33" t="s">
        <v>38</v>
      </c>
      <c r="S457" s="9" t="s">
        <v>793</v>
      </c>
      <c r="T457" s="3">
        <v>96</v>
      </c>
      <c r="U457" s="3">
        <v>128</v>
      </c>
      <c r="V457" s="3">
        <f t="shared" si="237"/>
        <v>32</v>
      </c>
      <c r="W457" s="3">
        <f t="shared" si="239"/>
        <v>128</v>
      </c>
      <c r="X457" s="36">
        <v>1.5620575847747276</v>
      </c>
      <c r="Y457" s="105">
        <v>-24.336211599999999</v>
      </c>
      <c r="AA457" s="106">
        <v>3.7385393927366541E-2</v>
      </c>
      <c r="AC457" s="106">
        <v>0.25425322484619967</v>
      </c>
      <c r="AE457" s="78">
        <f t="shared" si="236"/>
        <v>6.8008705576346316</v>
      </c>
      <c r="AF457" s="17">
        <v>7.16</v>
      </c>
      <c r="AG457" s="17">
        <f t="shared" si="241"/>
        <v>12.709061706382093</v>
      </c>
      <c r="AH457" s="17">
        <f t="shared" si="240"/>
        <v>130.36624416120458</v>
      </c>
    </row>
    <row r="458" spans="1:34" x14ac:dyDescent="0.2">
      <c r="A458" s="102" t="s">
        <v>804</v>
      </c>
      <c r="B458" s="9" t="s">
        <v>799</v>
      </c>
      <c r="C458" s="9" t="s">
        <v>793</v>
      </c>
      <c r="D458" s="3">
        <v>128</v>
      </c>
      <c r="E458" s="3">
        <v>149</v>
      </c>
      <c r="F458" s="10">
        <v>103</v>
      </c>
      <c r="G458" s="11">
        <v>-117.084737</v>
      </c>
      <c r="H458" s="11">
        <v>46.779775999999998</v>
      </c>
      <c r="I458" s="11">
        <v>493531.39860000001</v>
      </c>
      <c r="J458" s="11">
        <v>5180695.3739999998</v>
      </c>
      <c r="K458" s="11" t="s">
        <v>512</v>
      </c>
      <c r="L458" s="12">
        <v>1</v>
      </c>
      <c r="M458" s="12" t="s">
        <v>59</v>
      </c>
      <c r="N458" s="13" t="s">
        <v>792</v>
      </c>
      <c r="O458" s="12">
        <v>11</v>
      </c>
      <c r="P458" s="12" t="s">
        <v>137</v>
      </c>
      <c r="Q458" s="12" t="s">
        <v>37</v>
      </c>
      <c r="R458" s="33" t="s">
        <v>40</v>
      </c>
      <c r="S458" s="9" t="s">
        <v>793</v>
      </c>
      <c r="T458" s="3">
        <v>128</v>
      </c>
      <c r="U458" s="3">
        <v>149</v>
      </c>
      <c r="V458" s="3">
        <f t="shared" si="237"/>
        <v>21</v>
      </c>
      <c r="W458" s="3">
        <f t="shared" si="239"/>
        <v>149</v>
      </c>
      <c r="X458" s="36">
        <v>1.6647322842156731</v>
      </c>
      <c r="Y458" s="105">
        <v>-24.269378600000003</v>
      </c>
      <c r="AA458" s="106">
        <v>3.3514088354667508E-2</v>
      </c>
      <c r="AC458" s="106">
        <v>0.20978945519825165</v>
      </c>
      <c r="AE458" s="78">
        <f t="shared" si="236"/>
        <v>6.2597392767520788</v>
      </c>
      <c r="AF458" s="17">
        <v>7.06</v>
      </c>
      <c r="AG458" s="17">
        <f t="shared" si="241"/>
        <v>7.3341088580874896</v>
      </c>
      <c r="AH458" s="17">
        <f t="shared" si="240"/>
        <v>137.70035301929207</v>
      </c>
    </row>
    <row r="460" spans="1:34" x14ac:dyDescent="0.2">
      <c r="A460" s="102" t="s">
        <v>819</v>
      </c>
      <c r="B460" s="9" t="s">
        <v>814</v>
      </c>
      <c r="C460" s="9" t="s">
        <v>807</v>
      </c>
      <c r="D460" s="3">
        <v>0</v>
      </c>
      <c r="E460" s="3">
        <v>10</v>
      </c>
      <c r="F460" s="10">
        <v>105</v>
      </c>
      <c r="G460" s="11">
        <v>-117.083901</v>
      </c>
      <c r="H460" s="11">
        <v>46.779817999999999</v>
      </c>
      <c r="I460" s="11">
        <v>493595.22159999999</v>
      </c>
      <c r="J460" s="11">
        <v>5180699.9730000002</v>
      </c>
      <c r="K460" s="11" t="s">
        <v>512</v>
      </c>
      <c r="L460" s="12">
        <v>2</v>
      </c>
      <c r="M460" s="12" t="s">
        <v>59</v>
      </c>
      <c r="N460" s="13" t="s">
        <v>806</v>
      </c>
      <c r="O460" s="12">
        <v>13</v>
      </c>
      <c r="P460" s="12" t="s">
        <v>137</v>
      </c>
      <c r="Q460" s="33" t="s">
        <v>31</v>
      </c>
      <c r="R460" s="33" t="s">
        <v>31</v>
      </c>
      <c r="S460" s="9" t="s">
        <v>807</v>
      </c>
      <c r="T460" s="3">
        <v>0</v>
      </c>
      <c r="U460" s="3">
        <v>10</v>
      </c>
      <c r="V460" s="3">
        <f t="shared" ref="V460:V468" si="242">U460-T460</f>
        <v>10</v>
      </c>
      <c r="W460" s="3">
        <f>V460</f>
        <v>10</v>
      </c>
      <c r="X460" s="31">
        <v>1.3739259311537309</v>
      </c>
      <c r="Y460" s="81">
        <v>-26.359144000000001</v>
      </c>
      <c r="AA460" s="80">
        <v>0.15691770707477512</v>
      </c>
      <c r="AC460" s="80">
        <v>1.7445044077504812</v>
      </c>
      <c r="AE460" s="78">
        <f t="shared" si="236"/>
        <v>11.117320283804442</v>
      </c>
      <c r="AF460" s="17">
        <v>4.55</v>
      </c>
      <c r="AG460" s="17">
        <f>X460*AC460*V460</f>
        <v>23.968198428203674</v>
      </c>
      <c r="AH460" s="17">
        <f>AG460</f>
        <v>23.968198428203674</v>
      </c>
    </row>
    <row r="461" spans="1:34" x14ac:dyDescent="0.2">
      <c r="A461" s="102" t="s">
        <v>819</v>
      </c>
      <c r="B461" s="9" t="s">
        <v>815</v>
      </c>
      <c r="C461" s="9" t="s">
        <v>807</v>
      </c>
      <c r="D461" s="3">
        <v>10</v>
      </c>
      <c r="E461" s="3">
        <v>20</v>
      </c>
      <c r="F461" s="10">
        <v>105</v>
      </c>
      <c r="G461" s="11">
        <v>-117.083901</v>
      </c>
      <c r="H461" s="11">
        <v>46.779817999999999</v>
      </c>
      <c r="I461" s="11">
        <v>493595.22159999999</v>
      </c>
      <c r="J461" s="11">
        <v>5180699.9730000002</v>
      </c>
      <c r="K461" s="11" t="s">
        <v>512</v>
      </c>
      <c r="L461" s="12">
        <v>2</v>
      </c>
      <c r="M461" s="12" t="s">
        <v>59</v>
      </c>
      <c r="N461" s="13" t="s">
        <v>806</v>
      </c>
      <c r="O461" s="12">
        <v>13</v>
      </c>
      <c r="P461" s="12" t="s">
        <v>137</v>
      </c>
      <c r="Q461" s="33" t="s">
        <v>31</v>
      </c>
      <c r="R461" s="33" t="s">
        <v>31</v>
      </c>
      <c r="S461" s="9" t="s">
        <v>807</v>
      </c>
      <c r="T461" s="3">
        <v>10</v>
      </c>
      <c r="U461" s="3">
        <v>20</v>
      </c>
      <c r="V461" s="3">
        <f t="shared" si="242"/>
        <v>10</v>
      </c>
      <c r="W461" s="3">
        <f>W460+V461</f>
        <v>20</v>
      </c>
      <c r="X461" s="31">
        <v>1.4211232069446158</v>
      </c>
      <c r="Y461" s="78">
        <v>-25.667070799999991</v>
      </c>
      <c r="AA461" s="79">
        <v>0.12411995033903162</v>
      </c>
      <c r="AC461" s="79">
        <v>1.36159440359087</v>
      </c>
      <c r="AE461" s="78">
        <f t="shared" si="236"/>
        <v>10.969988304633519</v>
      </c>
      <c r="AF461" s="17">
        <v>5.18</v>
      </c>
      <c r="AG461" s="17">
        <f t="shared" ref="AG461" si="243">X461*AC461*V461</f>
        <v>19.349934053888987</v>
      </c>
      <c r="AH461" s="17">
        <f>AH460+AG461</f>
        <v>43.318132482092665</v>
      </c>
    </row>
    <row r="462" spans="1:34" x14ac:dyDescent="0.2">
      <c r="A462" s="102" t="s">
        <v>819</v>
      </c>
      <c r="B462" s="9" t="s">
        <v>816</v>
      </c>
      <c r="C462" s="9" t="s">
        <v>807</v>
      </c>
      <c r="D462" s="3">
        <v>20</v>
      </c>
      <c r="E462" s="3">
        <v>30</v>
      </c>
      <c r="F462" s="10">
        <v>105</v>
      </c>
      <c r="G462" s="11">
        <v>-117.083901</v>
      </c>
      <c r="H462" s="11">
        <v>46.779817999999999</v>
      </c>
      <c r="I462" s="11">
        <v>493595.22159999999</v>
      </c>
      <c r="J462" s="11">
        <v>5180699.9730000002</v>
      </c>
      <c r="K462" s="11" t="s">
        <v>512</v>
      </c>
      <c r="L462" s="12">
        <v>2</v>
      </c>
      <c r="M462" s="12" t="s">
        <v>59</v>
      </c>
      <c r="N462" s="13" t="s">
        <v>806</v>
      </c>
      <c r="O462" s="12">
        <v>13</v>
      </c>
      <c r="P462" s="12" t="s">
        <v>137</v>
      </c>
      <c r="Q462" s="33" t="s">
        <v>29</v>
      </c>
      <c r="R462" s="33" t="s">
        <v>29</v>
      </c>
      <c r="S462" s="9" t="s">
        <v>807</v>
      </c>
      <c r="T462" s="3">
        <v>20</v>
      </c>
      <c r="U462" s="3">
        <v>30</v>
      </c>
      <c r="V462" s="3">
        <f t="shared" si="242"/>
        <v>10</v>
      </c>
      <c r="W462" s="3">
        <f t="shared" ref="W462:W467" si="244">W461+V462</f>
        <v>30</v>
      </c>
      <c r="X462" s="31">
        <v>1.3194946803818126</v>
      </c>
      <c r="Y462" s="81">
        <v>-25.350734199999998</v>
      </c>
      <c r="AA462" s="80">
        <v>9.8625145906286488E-2</v>
      </c>
      <c r="AC462" s="80">
        <v>1.007903951975988</v>
      </c>
      <c r="AE462" s="78">
        <f t="shared" si="236"/>
        <v>10.219543329585512</v>
      </c>
      <c r="AF462" s="17">
        <v>5.87</v>
      </c>
      <c r="AG462" s="17">
        <f>X462*AC462*V462</f>
        <v>13.299239029681223</v>
      </c>
      <c r="AH462" s="17">
        <f t="shared" ref="AH462:AH468" si="245">AH461+AG462</f>
        <v>56.617371511773889</v>
      </c>
    </row>
    <row r="463" spans="1:34" x14ac:dyDescent="0.2">
      <c r="A463" s="102" t="s">
        <v>819</v>
      </c>
      <c r="B463" s="9" t="s">
        <v>818</v>
      </c>
      <c r="C463" s="9" t="s">
        <v>807</v>
      </c>
      <c r="D463" s="3">
        <v>30</v>
      </c>
      <c r="E463" s="3">
        <v>43</v>
      </c>
      <c r="F463" s="10">
        <v>105</v>
      </c>
      <c r="G463" s="11">
        <v>-117.083901</v>
      </c>
      <c r="H463" s="11">
        <v>46.779817999999999</v>
      </c>
      <c r="I463" s="11">
        <v>493595.22159999999</v>
      </c>
      <c r="J463" s="11">
        <v>5180699.9730000002</v>
      </c>
      <c r="K463" s="11" t="s">
        <v>512</v>
      </c>
      <c r="L463" s="12">
        <v>2</v>
      </c>
      <c r="M463" s="12" t="s">
        <v>59</v>
      </c>
      <c r="N463" s="13" t="s">
        <v>806</v>
      </c>
      <c r="O463" s="12">
        <v>13</v>
      </c>
      <c r="P463" s="12" t="s">
        <v>137</v>
      </c>
      <c r="Q463" s="12" t="s">
        <v>29</v>
      </c>
      <c r="R463" s="12" t="s">
        <v>29</v>
      </c>
      <c r="S463" s="9" t="s">
        <v>807</v>
      </c>
      <c r="T463" s="3">
        <v>30</v>
      </c>
      <c r="U463" s="3">
        <v>43</v>
      </c>
      <c r="V463" s="3">
        <f t="shared" si="242"/>
        <v>13</v>
      </c>
      <c r="W463" s="3">
        <f t="shared" si="244"/>
        <v>43</v>
      </c>
      <c r="X463" s="36">
        <v>1.2152323253270092</v>
      </c>
      <c r="Y463" s="105">
        <v>-25.436385600000001</v>
      </c>
      <c r="AA463" s="106">
        <v>0.12226502095947836</v>
      </c>
      <c r="AC463" s="106">
        <v>1.3098299953423385</v>
      </c>
      <c r="AE463" s="78">
        <f t="shared" si="236"/>
        <v>10.713039470025105</v>
      </c>
      <c r="AF463" s="17">
        <v>6.11</v>
      </c>
      <c r="AG463" s="17">
        <f t="shared" ref="AG463:AG468" si="246">X463*AC463*V463</f>
        <v>20.692720763298162</v>
      </c>
      <c r="AH463" s="17">
        <f t="shared" si="245"/>
        <v>77.310092275072051</v>
      </c>
    </row>
    <row r="464" spans="1:34" x14ac:dyDescent="0.2">
      <c r="A464" s="102" t="s">
        <v>819</v>
      </c>
      <c r="B464" s="9" t="s">
        <v>809</v>
      </c>
      <c r="C464" s="9" t="s">
        <v>807</v>
      </c>
      <c r="D464" s="3">
        <v>43</v>
      </c>
      <c r="E464" s="3">
        <v>59</v>
      </c>
      <c r="F464" s="10">
        <v>105</v>
      </c>
      <c r="G464" s="11">
        <v>-117.083901</v>
      </c>
      <c r="H464" s="11">
        <v>46.779817999999999</v>
      </c>
      <c r="I464" s="11">
        <v>493595.22159999999</v>
      </c>
      <c r="J464" s="11">
        <v>5180699.9730000002</v>
      </c>
      <c r="K464" s="11" t="s">
        <v>512</v>
      </c>
      <c r="L464" s="12">
        <v>2</v>
      </c>
      <c r="M464" s="12" t="s">
        <v>59</v>
      </c>
      <c r="N464" s="13" t="s">
        <v>806</v>
      </c>
      <c r="O464" s="12">
        <v>13</v>
      </c>
      <c r="P464" s="12" t="s">
        <v>137</v>
      </c>
      <c r="Q464" s="12" t="s">
        <v>35</v>
      </c>
      <c r="R464" s="12" t="s">
        <v>35</v>
      </c>
      <c r="S464" s="9" t="s">
        <v>807</v>
      </c>
      <c r="T464" s="3">
        <v>43</v>
      </c>
      <c r="U464" s="3">
        <v>59</v>
      </c>
      <c r="V464" s="3">
        <f t="shared" si="242"/>
        <v>16</v>
      </c>
      <c r="W464" s="3">
        <f t="shared" si="244"/>
        <v>59</v>
      </c>
      <c r="X464" s="36">
        <v>1.1485111835718367</v>
      </c>
      <c r="Y464" s="105">
        <v>-25.249253199999998</v>
      </c>
      <c r="AA464" s="106">
        <v>0.10970484934376733</v>
      </c>
      <c r="AC464" s="106">
        <v>1.1245061310000617</v>
      </c>
      <c r="AE464" s="78">
        <f t="shared" si="236"/>
        <v>10.250286452482589</v>
      </c>
      <c r="AF464" s="17">
        <v>6.38</v>
      </c>
      <c r="AG464" s="17">
        <f t="shared" si="246"/>
        <v>20.664125879178684</v>
      </c>
      <c r="AH464" s="17">
        <f t="shared" si="245"/>
        <v>97.974218154250735</v>
      </c>
    </row>
    <row r="465" spans="1:34" x14ac:dyDescent="0.2">
      <c r="A465" s="102" t="s">
        <v>819</v>
      </c>
      <c r="B465" s="9" t="s">
        <v>810</v>
      </c>
      <c r="C465" s="9" t="s">
        <v>807</v>
      </c>
      <c r="D465" s="3">
        <v>59</v>
      </c>
      <c r="E465" s="3">
        <v>75</v>
      </c>
      <c r="F465" s="10">
        <v>105</v>
      </c>
      <c r="G465" s="11">
        <v>-117.083901</v>
      </c>
      <c r="H465" s="11">
        <v>46.779817999999999</v>
      </c>
      <c r="I465" s="11">
        <v>493595.22159999999</v>
      </c>
      <c r="J465" s="11">
        <v>5180699.9730000002</v>
      </c>
      <c r="K465" s="11" t="s">
        <v>512</v>
      </c>
      <c r="L465" s="12">
        <v>2</v>
      </c>
      <c r="M465" s="12" t="s">
        <v>59</v>
      </c>
      <c r="N465" s="13" t="s">
        <v>806</v>
      </c>
      <c r="O465" s="12">
        <v>13</v>
      </c>
      <c r="P465" s="12" t="s">
        <v>137</v>
      </c>
      <c r="Q465" s="12" t="s">
        <v>135</v>
      </c>
      <c r="R465" s="12" t="s">
        <v>135</v>
      </c>
      <c r="S465" s="9" t="s">
        <v>807</v>
      </c>
      <c r="T465" s="3">
        <v>59</v>
      </c>
      <c r="U465" s="3">
        <v>75</v>
      </c>
      <c r="V465" s="3">
        <f t="shared" si="242"/>
        <v>16</v>
      </c>
      <c r="W465" s="3">
        <f t="shared" si="244"/>
        <v>75</v>
      </c>
      <c r="X465" s="36">
        <v>1.2074948758602879</v>
      </c>
      <c r="Y465" s="105">
        <v>-25.252337799999999</v>
      </c>
      <c r="AA465" s="106">
        <v>9.0503739551253848E-2</v>
      </c>
      <c r="AC465" s="106">
        <v>0.88132298409905108</v>
      </c>
      <c r="AE465" s="78">
        <f t="shared" si="236"/>
        <v>9.7379731320377374</v>
      </c>
      <c r="AF465" s="17">
        <v>6.85</v>
      </c>
      <c r="AG465" s="17">
        <f t="shared" si="246"/>
        <v>17.027087796440036</v>
      </c>
      <c r="AH465" s="17">
        <f t="shared" si="245"/>
        <v>115.00130595069078</v>
      </c>
    </row>
    <row r="466" spans="1:34" x14ac:dyDescent="0.2">
      <c r="A466" s="102" t="s">
        <v>819</v>
      </c>
      <c r="B466" s="9" t="s">
        <v>811</v>
      </c>
      <c r="C466" s="9" t="s">
        <v>807</v>
      </c>
      <c r="D466" s="3">
        <v>75</v>
      </c>
      <c r="E466" s="3">
        <v>97</v>
      </c>
      <c r="F466" s="10">
        <v>105</v>
      </c>
      <c r="G466" s="11">
        <v>-117.083901</v>
      </c>
      <c r="H466" s="11">
        <v>46.779817999999999</v>
      </c>
      <c r="I466" s="11">
        <v>493595.22159999999</v>
      </c>
      <c r="J466" s="11">
        <v>5180699.9730000002</v>
      </c>
      <c r="K466" s="11" t="s">
        <v>512</v>
      </c>
      <c r="L466" s="12">
        <v>2</v>
      </c>
      <c r="M466" s="12" t="s">
        <v>59</v>
      </c>
      <c r="N466" s="13" t="s">
        <v>806</v>
      </c>
      <c r="O466" s="12">
        <v>13</v>
      </c>
      <c r="P466" s="12" t="s">
        <v>137</v>
      </c>
      <c r="Q466" s="12" t="s">
        <v>137</v>
      </c>
      <c r="R466" s="33" t="s">
        <v>137</v>
      </c>
      <c r="S466" s="9" t="s">
        <v>807</v>
      </c>
      <c r="T466" s="3">
        <v>75</v>
      </c>
      <c r="U466" s="3">
        <v>97</v>
      </c>
      <c r="V466" s="3">
        <f t="shared" si="242"/>
        <v>22</v>
      </c>
      <c r="W466" s="3">
        <f t="shared" si="244"/>
        <v>97</v>
      </c>
      <c r="X466" s="36">
        <v>1.5717115811230529</v>
      </c>
      <c r="Y466" s="105">
        <v>-25.258506999999994</v>
      </c>
      <c r="AA466" s="106">
        <v>4.0191303510840527E-2</v>
      </c>
      <c r="AC466" s="106">
        <v>0.38461534759486971</v>
      </c>
      <c r="AE466" s="78">
        <f t="shared" si="236"/>
        <v>9.5696161606485344</v>
      </c>
      <c r="AF466" s="17">
        <v>6.77</v>
      </c>
      <c r="AG466" s="17">
        <f t="shared" si="246"/>
        <v>13.299096714035556</v>
      </c>
      <c r="AH466" s="17">
        <f t="shared" si="245"/>
        <v>128.30040266472633</v>
      </c>
    </row>
    <row r="467" spans="1:34" x14ac:dyDescent="0.2">
      <c r="A467" s="102" t="s">
        <v>819</v>
      </c>
      <c r="B467" s="9" t="s">
        <v>812</v>
      </c>
      <c r="C467" s="9" t="s">
        <v>807</v>
      </c>
      <c r="D467" s="3">
        <v>97</v>
      </c>
      <c r="E467" s="3">
        <v>133</v>
      </c>
      <c r="F467" s="10">
        <v>105</v>
      </c>
      <c r="G467" s="11">
        <v>-117.083901</v>
      </c>
      <c r="H467" s="11">
        <v>46.779817999999999</v>
      </c>
      <c r="I467" s="11">
        <v>493595.22159999999</v>
      </c>
      <c r="J467" s="11">
        <v>5180699.9730000002</v>
      </c>
      <c r="K467" s="11" t="s">
        <v>512</v>
      </c>
      <c r="L467" s="12">
        <v>2</v>
      </c>
      <c r="M467" s="12" t="s">
        <v>59</v>
      </c>
      <c r="N467" s="13" t="s">
        <v>806</v>
      </c>
      <c r="O467" s="12">
        <v>13</v>
      </c>
      <c r="P467" s="12" t="s">
        <v>137</v>
      </c>
      <c r="Q467" s="12" t="s">
        <v>37</v>
      </c>
      <c r="R467" s="33" t="s">
        <v>38</v>
      </c>
      <c r="S467" s="9" t="s">
        <v>807</v>
      </c>
      <c r="T467" s="3">
        <v>97</v>
      </c>
      <c r="U467" s="3">
        <v>133</v>
      </c>
      <c r="V467" s="3">
        <f t="shared" si="242"/>
        <v>36</v>
      </c>
      <c r="W467" s="3">
        <f t="shared" si="244"/>
        <v>133</v>
      </c>
      <c r="X467" s="36">
        <v>1.6757205672720237</v>
      </c>
      <c r="Y467" s="105">
        <v>-24.959300800000001</v>
      </c>
      <c r="AA467" s="106">
        <v>4.1665204978447876E-2</v>
      </c>
      <c r="AC467" s="106">
        <v>0.34927749062342556</v>
      </c>
      <c r="AE467" s="78">
        <f t="shared" si="236"/>
        <v>8.3829538533194796</v>
      </c>
      <c r="AF467" s="17">
        <v>6.66</v>
      </c>
      <c r="AG467" s="17">
        <f t="shared" si="246"/>
        <v>21.070493090022083</v>
      </c>
      <c r="AH467" s="17">
        <f t="shared" si="245"/>
        <v>149.3708957547484</v>
      </c>
    </row>
    <row r="468" spans="1:34" x14ac:dyDescent="0.2">
      <c r="A468" s="102" t="s">
        <v>819</v>
      </c>
      <c r="B468" s="9" t="s">
        <v>813</v>
      </c>
      <c r="C468" s="9" t="s">
        <v>807</v>
      </c>
      <c r="D468" s="3">
        <v>133</v>
      </c>
      <c r="E468" s="3">
        <v>153</v>
      </c>
      <c r="F468" s="10">
        <v>105</v>
      </c>
      <c r="G468" s="11">
        <v>-117.083901</v>
      </c>
      <c r="H468" s="11">
        <v>46.779817999999999</v>
      </c>
      <c r="I468" s="11">
        <v>493595.22159999999</v>
      </c>
      <c r="J468" s="11">
        <v>5180699.9730000002</v>
      </c>
      <c r="K468" s="11" t="s">
        <v>512</v>
      </c>
      <c r="L468" s="12">
        <v>2</v>
      </c>
      <c r="M468" s="12" t="s">
        <v>59</v>
      </c>
      <c r="N468" s="13" t="s">
        <v>806</v>
      </c>
      <c r="O468" s="12">
        <v>13</v>
      </c>
      <c r="P468" s="12" t="s">
        <v>137</v>
      </c>
      <c r="Q468" s="12" t="s">
        <v>37</v>
      </c>
      <c r="R468" s="12" t="s">
        <v>40</v>
      </c>
      <c r="S468" s="9" t="s">
        <v>807</v>
      </c>
      <c r="T468" s="3">
        <v>133</v>
      </c>
      <c r="U468" s="3">
        <v>153</v>
      </c>
      <c r="V468" s="3">
        <f t="shared" si="242"/>
        <v>20</v>
      </c>
      <c r="W468" s="3">
        <f>W467+V468</f>
        <v>153</v>
      </c>
      <c r="X468" s="36">
        <v>1.6202432307552326</v>
      </c>
      <c r="Y468" s="105">
        <v>-24.882185799999995</v>
      </c>
      <c r="AA468" s="106">
        <v>3.6841063625497224E-2</v>
      </c>
      <c r="AC468" s="106">
        <v>0.22671075578547217</v>
      </c>
      <c r="AE468" s="78">
        <f t="shared" si="236"/>
        <v>6.1537516421911498</v>
      </c>
      <c r="AF468" s="17">
        <v>6.66</v>
      </c>
      <c r="AG468" s="17">
        <f t="shared" si="246"/>
        <v>7.3465313480162795</v>
      </c>
      <c r="AH468" s="17">
        <f t="shared" si="245"/>
        <v>156.71742710276467</v>
      </c>
    </row>
    <row r="470" spans="1:34" x14ac:dyDescent="0.2">
      <c r="A470" s="102" t="s">
        <v>834</v>
      </c>
      <c r="B470" s="9" t="s">
        <v>829</v>
      </c>
      <c r="C470" s="9" t="s">
        <v>822</v>
      </c>
      <c r="D470" s="3">
        <v>0</v>
      </c>
      <c r="E470" s="3">
        <v>10</v>
      </c>
      <c r="F470" s="10">
        <v>107</v>
      </c>
      <c r="G470" s="11">
        <v>-117.083065</v>
      </c>
      <c r="H470" s="11">
        <v>46.779801999999997</v>
      </c>
      <c r="I470" s="11">
        <v>493659.03769999999</v>
      </c>
      <c r="J470" s="11">
        <v>5180698.1270000003</v>
      </c>
      <c r="K470" s="11" t="s">
        <v>512</v>
      </c>
      <c r="L470" s="12">
        <v>4</v>
      </c>
      <c r="M470" s="12" t="s">
        <v>59</v>
      </c>
      <c r="N470" s="13" t="s">
        <v>821</v>
      </c>
      <c r="O470" s="12">
        <v>15</v>
      </c>
      <c r="P470" s="12" t="s">
        <v>137</v>
      </c>
      <c r="Q470" s="33" t="s">
        <v>31</v>
      </c>
      <c r="R470" s="33" t="s">
        <v>31</v>
      </c>
      <c r="S470" s="9" t="s">
        <v>822</v>
      </c>
      <c r="T470" s="3">
        <v>0</v>
      </c>
      <c r="U470" s="3">
        <v>10</v>
      </c>
      <c r="V470" s="3">
        <f t="shared" ref="V470:V478" si="247">U470-T470</f>
        <v>10</v>
      </c>
      <c r="W470" s="3">
        <f>V470</f>
        <v>10</v>
      </c>
      <c r="X470" s="31">
        <v>1.2601231540130917</v>
      </c>
      <c r="Y470" s="78">
        <v>-26.427641600000001</v>
      </c>
      <c r="AA470" s="79">
        <v>0.17127201207519555</v>
      </c>
      <c r="AC470" s="79">
        <v>2.0277638018570183</v>
      </c>
      <c r="AE470" s="78">
        <f t="shared" si="236"/>
        <v>11.839434693899349</v>
      </c>
      <c r="AF470" s="17">
        <v>5.41</v>
      </c>
      <c r="AG470" s="17">
        <f>X470*AC470*V470</f>
        <v>25.552321175896438</v>
      </c>
      <c r="AH470" s="17">
        <f>AG470</f>
        <v>25.552321175896438</v>
      </c>
    </row>
    <row r="471" spans="1:34" x14ac:dyDescent="0.2">
      <c r="A471" s="102" t="s">
        <v>834</v>
      </c>
      <c r="B471" s="9" t="s">
        <v>830</v>
      </c>
      <c r="C471" s="9" t="s">
        <v>822</v>
      </c>
      <c r="D471" s="3">
        <v>10</v>
      </c>
      <c r="E471" s="3">
        <v>20</v>
      </c>
      <c r="F471" s="10">
        <v>107</v>
      </c>
      <c r="G471" s="11">
        <v>-117.083065</v>
      </c>
      <c r="H471" s="11">
        <v>46.779801999999997</v>
      </c>
      <c r="I471" s="11">
        <v>493659.03769999999</v>
      </c>
      <c r="J471" s="11">
        <v>5180698.1270000003</v>
      </c>
      <c r="K471" s="11" t="s">
        <v>512</v>
      </c>
      <c r="L471" s="12">
        <v>4</v>
      </c>
      <c r="M471" s="12" t="s">
        <v>59</v>
      </c>
      <c r="N471" s="13" t="s">
        <v>821</v>
      </c>
      <c r="O471" s="12">
        <v>15</v>
      </c>
      <c r="P471" s="12" t="s">
        <v>137</v>
      </c>
      <c r="Q471" s="33" t="s">
        <v>103</v>
      </c>
      <c r="R471" s="33" t="s">
        <v>103</v>
      </c>
      <c r="S471" s="9" t="s">
        <v>822</v>
      </c>
      <c r="T471" s="3">
        <v>10</v>
      </c>
      <c r="U471" s="3">
        <v>20</v>
      </c>
      <c r="V471" s="3">
        <f t="shared" si="247"/>
        <v>10</v>
      </c>
      <c r="W471" s="3">
        <f>W470+V471</f>
        <v>20</v>
      </c>
      <c r="X471" s="31">
        <v>1.4263281401626764</v>
      </c>
      <c r="Y471" s="78">
        <v>-25.8971412</v>
      </c>
      <c r="AA471" s="79">
        <v>0.14237830629028669</v>
      </c>
      <c r="AC471" s="79">
        <v>1.6329771060235607</v>
      </c>
      <c r="AE471" s="78">
        <f t="shared" si="236"/>
        <v>11.469283127263648</v>
      </c>
      <c r="AF471" s="17">
        <v>5.52</v>
      </c>
      <c r="AG471" s="17">
        <f t="shared" ref="AG471" si="248">X471*AC471*V471</f>
        <v>23.291611985628151</v>
      </c>
      <c r="AH471" s="17">
        <f>AH470+AG471</f>
        <v>48.843933161524589</v>
      </c>
    </row>
    <row r="472" spans="1:34" x14ac:dyDescent="0.2">
      <c r="A472" s="102" t="s">
        <v>834</v>
      </c>
      <c r="B472" s="9" t="s">
        <v>831</v>
      </c>
      <c r="C472" s="9" t="s">
        <v>822</v>
      </c>
      <c r="D472" s="3">
        <v>20</v>
      </c>
      <c r="E472" s="3">
        <v>30</v>
      </c>
      <c r="F472" s="10">
        <v>107</v>
      </c>
      <c r="G472" s="11">
        <v>-117.083065</v>
      </c>
      <c r="H472" s="11">
        <v>46.779801999999997</v>
      </c>
      <c r="I472" s="11">
        <v>493659.03769999999</v>
      </c>
      <c r="J472" s="11">
        <v>5180698.1270000003</v>
      </c>
      <c r="K472" s="11" t="s">
        <v>512</v>
      </c>
      <c r="L472" s="12">
        <v>4</v>
      </c>
      <c r="M472" s="12" t="s">
        <v>59</v>
      </c>
      <c r="N472" s="13" t="s">
        <v>821</v>
      </c>
      <c r="O472" s="12">
        <v>15</v>
      </c>
      <c r="P472" s="12" t="s">
        <v>137</v>
      </c>
      <c r="Q472" s="33" t="s">
        <v>73</v>
      </c>
      <c r="R472" s="33" t="s">
        <v>73</v>
      </c>
      <c r="S472" s="9" t="s">
        <v>822</v>
      </c>
      <c r="T472" s="3">
        <v>20</v>
      </c>
      <c r="U472" s="3">
        <v>30</v>
      </c>
      <c r="V472" s="3">
        <f t="shared" si="247"/>
        <v>10</v>
      </c>
      <c r="W472" s="3">
        <f t="shared" ref="W472:W478" si="249">W471+V472</f>
        <v>30</v>
      </c>
      <c r="X472" s="31">
        <v>1.4423840358522857</v>
      </c>
      <c r="Y472" s="81">
        <v>-25.606397399999999</v>
      </c>
      <c r="AA472" s="80">
        <v>0.1114953398499659</v>
      </c>
      <c r="AC472" s="80">
        <v>1.1980541032052741</v>
      </c>
      <c r="AE472" s="78">
        <f t="shared" si="236"/>
        <v>10.745328951124234</v>
      </c>
      <c r="AF472" s="17">
        <v>6.11</v>
      </c>
      <c r="AG472" s="17">
        <f>X472*AC472*V472</f>
        <v>17.28054112550614</v>
      </c>
      <c r="AH472" s="17">
        <f t="shared" ref="AH472:AH478" si="250">AH471+AG472</f>
        <v>66.124474287030722</v>
      </c>
    </row>
    <row r="473" spans="1:34" x14ac:dyDescent="0.2">
      <c r="A473" s="102" t="s">
        <v>834</v>
      </c>
      <c r="B473" s="9" t="s">
        <v>833</v>
      </c>
      <c r="C473" s="9" t="s">
        <v>822</v>
      </c>
      <c r="D473" s="3">
        <v>30</v>
      </c>
      <c r="E473" s="3">
        <v>40</v>
      </c>
      <c r="F473" s="38">
        <v>107</v>
      </c>
      <c r="G473" s="45">
        <v>-117.083065</v>
      </c>
      <c r="H473" s="45">
        <v>46.779801999999997</v>
      </c>
      <c r="I473" s="45">
        <v>493659.03769999999</v>
      </c>
      <c r="J473" s="45">
        <v>5180698.1270000003</v>
      </c>
      <c r="K473" s="45" t="s">
        <v>512</v>
      </c>
      <c r="L473" s="33">
        <v>4</v>
      </c>
      <c r="M473" s="33" t="s">
        <v>59</v>
      </c>
      <c r="N473" s="35" t="s">
        <v>821</v>
      </c>
      <c r="O473" s="33">
        <v>15</v>
      </c>
      <c r="P473" s="33" t="s">
        <v>137</v>
      </c>
      <c r="Q473" s="12" t="s">
        <v>29</v>
      </c>
      <c r="R473" s="33" t="s">
        <v>29</v>
      </c>
      <c r="S473" s="9" t="s">
        <v>822</v>
      </c>
      <c r="T473" s="3">
        <v>30</v>
      </c>
      <c r="U473" s="3">
        <v>40</v>
      </c>
      <c r="V473" s="3">
        <f t="shared" si="247"/>
        <v>10</v>
      </c>
      <c r="W473" s="3">
        <f t="shared" si="249"/>
        <v>40</v>
      </c>
      <c r="X473" s="36">
        <v>1.4288105759651542</v>
      </c>
      <c r="Y473" s="105">
        <v>-26.1088284</v>
      </c>
      <c r="AA473" s="106">
        <v>0.1402956505259168</v>
      </c>
      <c r="AC473" s="106">
        <v>1.5674168482895858</v>
      </c>
      <c r="AE473" s="78">
        <f t="shared" si="236"/>
        <v>11.172241209288503</v>
      </c>
      <c r="AF473" s="17">
        <v>6.35</v>
      </c>
      <c r="AG473" s="17">
        <f t="shared" ref="AG473:AG478" si="251">X473*AC473*V473</f>
        <v>22.395417697821294</v>
      </c>
      <c r="AH473" s="17">
        <f t="shared" si="250"/>
        <v>88.519891984852023</v>
      </c>
    </row>
    <row r="474" spans="1:34" x14ac:dyDescent="0.2">
      <c r="A474" s="102" t="s">
        <v>834</v>
      </c>
      <c r="B474" s="9" t="s">
        <v>824</v>
      </c>
      <c r="C474" s="9" t="s">
        <v>822</v>
      </c>
      <c r="D474" s="3">
        <v>40</v>
      </c>
      <c r="E474" s="3">
        <v>51</v>
      </c>
      <c r="F474" s="10">
        <v>107</v>
      </c>
      <c r="G474" s="11">
        <v>-117.083065</v>
      </c>
      <c r="H474" s="11">
        <v>46.779801999999997</v>
      </c>
      <c r="I474" s="11">
        <v>493659.03769999999</v>
      </c>
      <c r="J474" s="11">
        <v>5180698.1270000003</v>
      </c>
      <c r="K474" s="11" t="s">
        <v>512</v>
      </c>
      <c r="L474" s="12">
        <v>4</v>
      </c>
      <c r="M474" s="12" t="s">
        <v>59</v>
      </c>
      <c r="N474" s="13" t="s">
        <v>821</v>
      </c>
      <c r="O474" s="12">
        <v>15</v>
      </c>
      <c r="P474" s="12" t="s">
        <v>137</v>
      </c>
      <c r="Q474" s="12" t="s">
        <v>135</v>
      </c>
      <c r="R474" s="33" t="s">
        <v>135</v>
      </c>
      <c r="S474" s="9" t="s">
        <v>822</v>
      </c>
      <c r="T474" s="3">
        <v>40</v>
      </c>
      <c r="U474" s="3">
        <v>51</v>
      </c>
      <c r="V474" s="3">
        <f t="shared" si="247"/>
        <v>11</v>
      </c>
      <c r="W474" s="3">
        <f t="shared" si="249"/>
        <v>51</v>
      </c>
      <c r="X474" s="36">
        <v>1.4690182105271814</v>
      </c>
      <c r="Y474" s="105">
        <v>-25.403483200000004</v>
      </c>
      <c r="AA474" s="106">
        <v>7.7923098600369486E-2</v>
      </c>
      <c r="AC474" s="106">
        <v>0.78712371230860756</v>
      </c>
      <c r="AE474" s="78">
        <f t="shared" si="236"/>
        <v>10.101288660829452</v>
      </c>
      <c r="AF474" s="17">
        <v>6.59</v>
      </c>
      <c r="AG474" s="17">
        <f t="shared" si="251"/>
        <v>12.71928974051013</v>
      </c>
      <c r="AH474" s="17">
        <f t="shared" si="250"/>
        <v>101.23918172536216</v>
      </c>
    </row>
    <row r="475" spans="1:34" x14ac:dyDescent="0.2">
      <c r="A475" s="102" t="s">
        <v>834</v>
      </c>
      <c r="B475" s="21" t="s">
        <v>825</v>
      </c>
      <c r="C475" s="21" t="s">
        <v>822</v>
      </c>
      <c r="D475" s="3">
        <v>51</v>
      </c>
      <c r="E475" s="3">
        <v>65</v>
      </c>
      <c r="F475" s="38">
        <v>107</v>
      </c>
      <c r="G475" s="11">
        <v>-117.083065</v>
      </c>
      <c r="H475" s="11">
        <v>46.779801999999997</v>
      </c>
      <c r="I475" s="11">
        <v>493659.03769999999</v>
      </c>
      <c r="J475" s="11">
        <v>5180698.1270000003</v>
      </c>
      <c r="K475" s="11" t="s">
        <v>512</v>
      </c>
      <c r="L475" s="33">
        <v>4</v>
      </c>
      <c r="M475" s="33" t="s">
        <v>59</v>
      </c>
      <c r="N475" s="35" t="s">
        <v>821</v>
      </c>
      <c r="O475" s="33">
        <v>15</v>
      </c>
      <c r="P475" s="33" t="s">
        <v>137</v>
      </c>
      <c r="Q475" s="33" t="s">
        <v>137</v>
      </c>
      <c r="R475" s="33" t="s">
        <v>137</v>
      </c>
      <c r="S475" s="21" t="s">
        <v>822</v>
      </c>
      <c r="T475" s="3">
        <v>51</v>
      </c>
      <c r="U475" s="3">
        <v>65</v>
      </c>
      <c r="V475" s="3">
        <f t="shared" si="247"/>
        <v>14</v>
      </c>
      <c r="W475" s="3">
        <f t="shared" si="249"/>
        <v>65</v>
      </c>
      <c r="X475" s="36">
        <v>1.8270845364321824</v>
      </c>
      <c r="Y475" s="107">
        <v>-25.515556999999994</v>
      </c>
      <c r="Z475" s="108"/>
      <c r="AA475" s="109">
        <v>4.3097462851210175E-2</v>
      </c>
      <c r="AC475" s="109">
        <v>0.41970475634287191</v>
      </c>
      <c r="AD475" s="108"/>
      <c r="AE475" s="78">
        <f t="shared" si="236"/>
        <v>9.7385026536680837</v>
      </c>
      <c r="AF475" s="69">
        <v>6.91</v>
      </c>
      <c r="AG475" s="17">
        <f t="shared" si="251"/>
        <v>10.735704982535376</v>
      </c>
      <c r="AH475" s="17">
        <f t="shared" si="250"/>
        <v>111.97488670789754</v>
      </c>
    </row>
    <row r="476" spans="1:34" x14ac:dyDescent="0.2">
      <c r="A476" s="102" t="s">
        <v>834</v>
      </c>
      <c r="B476" s="9" t="s">
        <v>826</v>
      </c>
      <c r="C476" s="9" t="s">
        <v>822</v>
      </c>
      <c r="D476" s="3">
        <v>65</v>
      </c>
      <c r="E476" s="3">
        <v>109</v>
      </c>
      <c r="F476" s="10">
        <v>107</v>
      </c>
      <c r="G476" s="11">
        <v>-117.083065</v>
      </c>
      <c r="H476" s="11">
        <v>46.779801999999997</v>
      </c>
      <c r="I476" s="11">
        <v>493659.03769999999</v>
      </c>
      <c r="J476" s="11">
        <v>5180698.1270000003</v>
      </c>
      <c r="K476" s="11" t="s">
        <v>512</v>
      </c>
      <c r="L476" s="12">
        <v>4</v>
      </c>
      <c r="M476" s="12" t="s">
        <v>59</v>
      </c>
      <c r="N476" s="13" t="s">
        <v>821</v>
      </c>
      <c r="O476" s="12">
        <v>15</v>
      </c>
      <c r="P476" s="12" t="s">
        <v>137</v>
      </c>
      <c r="Q476" s="12" t="s">
        <v>37</v>
      </c>
      <c r="R476" s="33" t="s">
        <v>38</v>
      </c>
      <c r="S476" s="9" t="s">
        <v>822</v>
      </c>
      <c r="T476" s="3">
        <v>65</v>
      </c>
      <c r="U476" s="3">
        <v>109</v>
      </c>
      <c r="V476" s="3">
        <f t="shared" si="247"/>
        <v>44</v>
      </c>
      <c r="W476" s="3">
        <f t="shared" si="249"/>
        <v>109</v>
      </c>
      <c r="X476" s="36">
        <v>1.5665401758343782</v>
      </c>
      <c r="Y476" s="105">
        <v>-25.047725999999997</v>
      </c>
      <c r="AA476" s="106">
        <v>2.8050477677751241E-2</v>
      </c>
      <c r="AC476" s="106">
        <v>0.2095103803049789</v>
      </c>
      <c r="AE476" s="78">
        <f t="shared" si="236"/>
        <v>7.4690485742121941</v>
      </c>
      <c r="AF476" s="17">
        <v>7.47</v>
      </c>
      <c r="AG476" s="17">
        <f t="shared" si="251"/>
        <v>14.44108283209192</v>
      </c>
      <c r="AH476" s="17">
        <f t="shared" si="250"/>
        <v>126.41596953998946</v>
      </c>
    </row>
    <row r="477" spans="1:34" x14ac:dyDescent="0.2">
      <c r="A477" s="102" t="s">
        <v>834</v>
      </c>
      <c r="B477" s="21" t="s">
        <v>827</v>
      </c>
      <c r="C477" s="21" t="s">
        <v>822</v>
      </c>
      <c r="D477" s="3">
        <v>109</v>
      </c>
      <c r="E477" s="3">
        <v>135</v>
      </c>
      <c r="F477" s="10">
        <v>107</v>
      </c>
      <c r="G477" s="11">
        <v>-117.083065</v>
      </c>
      <c r="H477" s="11">
        <v>46.779801999999997</v>
      </c>
      <c r="I477" s="11">
        <v>493659.03769999999</v>
      </c>
      <c r="J477" s="11">
        <v>5180698.1270000003</v>
      </c>
      <c r="K477" s="11" t="s">
        <v>512</v>
      </c>
      <c r="L477" s="12">
        <v>4</v>
      </c>
      <c r="M477" s="12" t="s">
        <v>59</v>
      </c>
      <c r="N477" s="13" t="s">
        <v>821</v>
      </c>
      <c r="O477" s="12">
        <v>15</v>
      </c>
      <c r="P477" s="12" t="s">
        <v>137</v>
      </c>
      <c r="Q477" s="33" t="s">
        <v>37</v>
      </c>
      <c r="R477" s="33" t="s">
        <v>40</v>
      </c>
      <c r="S477" s="21" t="s">
        <v>822</v>
      </c>
      <c r="T477" s="3">
        <v>109</v>
      </c>
      <c r="U477" s="3">
        <v>135</v>
      </c>
      <c r="V477" s="3">
        <f t="shared" si="247"/>
        <v>26</v>
      </c>
      <c r="W477" s="3">
        <f t="shared" si="249"/>
        <v>135</v>
      </c>
      <c r="X477" s="36">
        <v>1.6988642423066376</v>
      </c>
      <c r="Y477" s="81">
        <v>-24.220864499999998</v>
      </c>
      <c r="AA477" s="80">
        <v>2.2533791304900932E-2</v>
      </c>
      <c r="AC477" s="80">
        <v>0.11412333428744076</v>
      </c>
      <c r="AE477" s="78">
        <f t="shared" si="236"/>
        <v>5.0645420800812948</v>
      </c>
      <c r="AF477" s="17">
        <v>7.53</v>
      </c>
      <c r="AG477" s="17">
        <f t="shared" si="251"/>
        <v>5.0408813476772441</v>
      </c>
      <c r="AH477" s="17">
        <f t="shared" si="250"/>
        <v>131.45685088766672</v>
      </c>
    </row>
    <row r="478" spans="1:34" x14ac:dyDescent="0.2">
      <c r="A478" s="102" t="s">
        <v>834</v>
      </c>
      <c r="B478" s="9" t="s">
        <v>828</v>
      </c>
      <c r="C478" s="9" t="s">
        <v>822</v>
      </c>
      <c r="D478" s="3">
        <v>135</v>
      </c>
      <c r="E478" s="3">
        <v>153</v>
      </c>
      <c r="F478" s="10">
        <v>107</v>
      </c>
      <c r="G478" s="11">
        <v>-117.083065</v>
      </c>
      <c r="H478" s="11">
        <v>46.779801999999997</v>
      </c>
      <c r="I478" s="11">
        <v>493659.03769999999</v>
      </c>
      <c r="J478" s="11">
        <v>5180698.1270000003</v>
      </c>
      <c r="K478" s="11" t="s">
        <v>512</v>
      </c>
      <c r="L478" s="12">
        <v>4</v>
      </c>
      <c r="M478" s="12" t="s">
        <v>59</v>
      </c>
      <c r="N478" s="13" t="s">
        <v>821</v>
      </c>
      <c r="O478" s="12">
        <v>15</v>
      </c>
      <c r="P478" s="12" t="s">
        <v>137</v>
      </c>
      <c r="Q478" s="12" t="s">
        <v>37</v>
      </c>
      <c r="R478" s="33" t="s">
        <v>169</v>
      </c>
      <c r="S478" s="9" t="s">
        <v>822</v>
      </c>
      <c r="T478" s="3">
        <v>135</v>
      </c>
      <c r="U478" s="3">
        <v>153</v>
      </c>
      <c r="V478" s="3">
        <f t="shared" si="247"/>
        <v>18</v>
      </c>
      <c r="W478" s="3">
        <f t="shared" si="249"/>
        <v>153</v>
      </c>
      <c r="X478" s="36">
        <v>1.6905430403541166</v>
      </c>
      <c r="Y478" s="81">
        <v>-23.7957398</v>
      </c>
      <c r="AA478" s="80">
        <v>2.0178200937899671E-2</v>
      </c>
      <c r="AC478" s="80">
        <v>0.10561574534602811</v>
      </c>
      <c r="AE478" s="78">
        <f t="shared" si="236"/>
        <v>5.234150738763609</v>
      </c>
      <c r="AF478" s="17">
        <v>7.57</v>
      </c>
      <c r="AG478" s="17">
        <f t="shared" si="251"/>
        <v>3.2138633384377289</v>
      </c>
      <c r="AH478" s="17">
        <f t="shared" si="250"/>
        <v>134.67071422610445</v>
      </c>
    </row>
    <row r="480" spans="1:34" x14ac:dyDescent="0.2">
      <c r="A480" s="102" t="s">
        <v>846</v>
      </c>
      <c r="B480" s="9" t="s">
        <v>843</v>
      </c>
      <c r="C480" s="9" t="s">
        <v>837</v>
      </c>
      <c r="D480" s="3">
        <v>0</v>
      </c>
      <c r="E480" s="3">
        <v>10</v>
      </c>
      <c r="F480" s="10">
        <v>109</v>
      </c>
      <c r="G480" s="11">
        <v>-117.082229</v>
      </c>
      <c r="H480" s="11">
        <v>46.779907999999999</v>
      </c>
      <c r="I480" s="11">
        <v>493722.86810000002</v>
      </c>
      <c r="J480" s="11">
        <v>5180709.8389999997</v>
      </c>
      <c r="K480" s="11" t="s">
        <v>512</v>
      </c>
      <c r="L480" s="12">
        <v>6</v>
      </c>
      <c r="M480" s="12" t="s">
        <v>59</v>
      </c>
      <c r="N480" s="13" t="s">
        <v>836</v>
      </c>
      <c r="O480" s="12">
        <v>17</v>
      </c>
      <c r="P480" s="12" t="s">
        <v>137</v>
      </c>
      <c r="Q480" s="33" t="s">
        <v>31</v>
      </c>
      <c r="R480" s="33" t="s">
        <v>31</v>
      </c>
      <c r="S480" s="9" t="s">
        <v>837</v>
      </c>
      <c r="T480" s="3">
        <v>0</v>
      </c>
      <c r="U480" s="3">
        <v>10</v>
      </c>
      <c r="V480" s="3">
        <f t="shared" ref="V480:V487" si="252">U480-T480</f>
        <v>10</v>
      </c>
      <c r="W480" s="3">
        <f>V480</f>
        <v>10</v>
      </c>
      <c r="X480" s="31">
        <v>1.1713746316848104</v>
      </c>
      <c r="Y480" s="78">
        <v>-26.080312799999994</v>
      </c>
      <c r="AA480" s="79">
        <v>0.15309018628946519</v>
      </c>
      <c r="AC480" s="79">
        <v>1.714242130079046</v>
      </c>
      <c r="AE480" s="78">
        <f t="shared" si="236"/>
        <v>11.197596473216981</v>
      </c>
      <c r="AF480" s="17">
        <v>4.79</v>
      </c>
      <c r="AG480" s="17">
        <f>X480*AC480*V480</f>
        <v>20.080197437399274</v>
      </c>
      <c r="AH480" s="17">
        <f>AG480</f>
        <v>20.080197437399274</v>
      </c>
    </row>
    <row r="481" spans="1:34" x14ac:dyDescent="0.2">
      <c r="A481" s="102" t="s">
        <v>846</v>
      </c>
      <c r="B481" s="9" t="s">
        <v>844</v>
      </c>
      <c r="C481" s="9" t="s">
        <v>837</v>
      </c>
      <c r="D481" s="3">
        <v>10</v>
      </c>
      <c r="E481" s="3">
        <v>20</v>
      </c>
      <c r="F481" s="10">
        <v>109</v>
      </c>
      <c r="G481" s="11">
        <v>-117.082229</v>
      </c>
      <c r="H481" s="11">
        <v>46.779907999999999</v>
      </c>
      <c r="I481" s="11">
        <v>493722.86810000002</v>
      </c>
      <c r="J481" s="11">
        <v>5180709.8389999997</v>
      </c>
      <c r="K481" s="11" t="s">
        <v>512</v>
      </c>
      <c r="L481" s="12">
        <v>6</v>
      </c>
      <c r="M481" s="12" t="s">
        <v>59</v>
      </c>
      <c r="N481" s="13" t="s">
        <v>836</v>
      </c>
      <c r="O481" s="12">
        <v>17</v>
      </c>
      <c r="P481" s="12" t="s">
        <v>137</v>
      </c>
      <c r="Q481" s="33" t="s">
        <v>31</v>
      </c>
      <c r="R481" s="33" t="s">
        <v>31</v>
      </c>
      <c r="S481" s="9" t="s">
        <v>837</v>
      </c>
      <c r="T481" s="3">
        <v>10</v>
      </c>
      <c r="U481" s="3">
        <v>20</v>
      </c>
      <c r="V481" s="3">
        <f t="shared" si="252"/>
        <v>10</v>
      </c>
      <c r="W481" s="3">
        <f>W480+V481</f>
        <v>20</v>
      </c>
      <c r="X481" s="31">
        <v>1.2732678158688708</v>
      </c>
      <c r="Y481" s="78">
        <v>-25.7153445</v>
      </c>
      <c r="AA481" s="79">
        <v>0.14571793779292713</v>
      </c>
      <c r="AC481" s="79">
        <v>1.612326374094589</v>
      </c>
      <c r="AE481" s="78">
        <f t="shared" si="236"/>
        <v>11.064707602339183</v>
      </c>
      <c r="AF481" s="17">
        <v>5.5</v>
      </c>
      <c r="AG481" s="17">
        <f t="shared" ref="AG481" si="253">X481*AC481*V481</f>
        <v>20.529232808111932</v>
      </c>
      <c r="AH481" s="17">
        <f>AH480+AG481</f>
        <v>40.609430245511206</v>
      </c>
    </row>
    <row r="482" spans="1:34" x14ac:dyDescent="0.2">
      <c r="A482" s="102" t="s">
        <v>846</v>
      </c>
      <c r="B482" s="9" t="s">
        <v>845</v>
      </c>
      <c r="C482" s="9" t="s">
        <v>837</v>
      </c>
      <c r="D482" s="3">
        <v>20</v>
      </c>
      <c r="E482" s="3">
        <v>30</v>
      </c>
      <c r="F482" s="10">
        <v>109</v>
      </c>
      <c r="G482" s="11">
        <v>-117.082229</v>
      </c>
      <c r="H482" s="11">
        <v>46.779907999999999</v>
      </c>
      <c r="I482" s="11">
        <v>493722.86810000002</v>
      </c>
      <c r="J482" s="11">
        <v>5180709.8389999997</v>
      </c>
      <c r="K482" s="11" t="s">
        <v>512</v>
      </c>
      <c r="L482" s="12">
        <v>6</v>
      </c>
      <c r="M482" s="12" t="s">
        <v>59</v>
      </c>
      <c r="N482" s="13" t="s">
        <v>836</v>
      </c>
      <c r="O482" s="12">
        <v>17</v>
      </c>
      <c r="P482" s="12" t="s">
        <v>137</v>
      </c>
      <c r="Q482" s="33" t="s">
        <v>31</v>
      </c>
      <c r="R482" s="33" t="s">
        <v>31</v>
      </c>
      <c r="S482" s="9" t="s">
        <v>837</v>
      </c>
      <c r="T482" s="3">
        <v>20</v>
      </c>
      <c r="U482" s="3">
        <v>30</v>
      </c>
      <c r="V482" s="3">
        <f t="shared" si="252"/>
        <v>10</v>
      </c>
      <c r="W482" s="3">
        <f t="shared" ref="W482:W487" si="254">W481+V482</f>
        <v>30</v>
      </c>
      <c r="X482" s="31">
        <v>1.167316548158865</v>
      </c>
      <c r="Y482" s="81">
        <v>-25.6466025</v>
      </c>
      <c r="AA482" s="80">
        <v>0.13505405788206409</v>
      </c>
      <c r="AC482" s="80">
        <v>1.4616684764647563</v>
      </c>
      <c r="AE482" s="78">
        <f t="shared" si="236"/>
        <v>10.822840123331634</v>
      </c>
      <c r="AF482" s="17">
        <v>6.03</v>
      </c>
      <c r="AG482" s="17">
        <f>X482*AC482*V482</f>
        <v>17.062298004994666</v>
      </c>
      <c r="AH482" s="17">
        <f t="shared" ref="AH482:AH488" si="255">AH481+AG482</f>
        <v>57.671728250505872</v>
      </c>
    </row>
    <row r="483" spans="1:34" x14ac:dyDescent="0.2">
      <c r="A483" s="102" t="s">
        <v>846</v>
      </c>
      <c r="B483" s="9" t="s">
        <v>838</v>
      </c>
      <c r="C483" s="9" t="s">
        <v>837</v>
      </c>
      <c r="D483" s="3">
        <v>30</v>
      </c>
      <c r="E483" s="3">
        <v>52</v>
      </c>
      <c r="F483" s="10">
        <v>109</v>
      </c>
      <c r="G483" s="11">
        <v>-117.082229</v>
      </c>
      <c r="H483" s="11">
        <v>46.779907999999999</v>
      </c>
      <c r="I483" s="11">
        <v>493722.86810000002</v>
      </c>
      <c r="J483" s="11">
        <v>5180709.8389999997</v>
      </c>
      <c r="K483" s="11" t="s">
        <v>512</v>
      </c>
      <c r="L483" s="12">
        <v>6</v>
      </c>
      <c r="M483" s="12" t="s">
        <v>59</v>
      </c>
      <c r="N483" s="13" t="s">
        <v>836</v>
      </c>
      <c r="O483" s="12">
        <v>17</v>
      </c>
      <c r="P483" s="12" t="s">
        <v>137</v>
      </c>
      <c r="Q483" s="12" t="s">
        <v>29</v>
      </c>
      <c r="R483" s="12" t="s">
        <v>29</v>
      </c>
      <c r="S483" s="9" t="s">
        <v>837</v>
      </c>
      <c r="T483" s="3">
        <v>30</v>
      </c>
      <c r="U483" s="3">
        <v>52</v>
      </c>
      <c r="V483" s="3">
        <f t="shared" si="252"/>
        <v>22</v>
      </c>
      <c r="W483" s="3">
        <f t="shared" si="254"/>
        <v>52</v>
      </c>
      <c r="X483" s="36">
        <v>1.1444913343788636</v>
      </c>
      <c r="Y483" s="105">
        <v>-25.399370399999995</v>
      </c>
      <c r="AA483" s="106">
        <v>0.10838301832301128</v>
      </c>
      <c r="AC483" s="106">
        <v>1.1230905240188687</v>
      </c>
      <c r="AE483" s="78">
        <f t="shared" si="236"/>
        <v>10.362237012737081</v>
      </c>
      <c r="AF483" s="17">
        <v>6.49</v>
      </c>
      <c r="AG483" s="17">
        <f t="shared" ref="AG483:AG488" si="256">X483*AC483*V483</f>
        <v>28.278082194177468</v>
      </c>
      <c r="AH483" s="17">
        <f t="shared" si="255"/>
        <v>85.949810444683337</v>
      </c>
    </row>
    <row r="484" spans="1:34" x14ac:dyDescent="0.2">
      <c r="A484" s="102" t="s">
        <v>846</v>
      </c>
      <c r="B484" s="9" t="s">
        <v>839</v>
      </c>
      <c r="C484" s="9" t="s">
        <v>837</v>
      </c>
      <c r="D484" s="3">
        <v>52</v>
      </c>
      <c r="E484" s="3">
        <v>100</v>
      </c>
      <c r="F484" s="10">
        <v>109</v>
      </c>
      <c r="G484" s="11">
        <v>-117.082229</v>
      </c>
      <c r="H484" s="11">
        <v>46.779907999999999</v>
      </c>
      <c r="I484" s="11">
        <v>493722.86810000002</v>
      </c>
      <c r="J484" s="11">
        <v>5180709.8389999997</v>
      </c>
      <c r="K484" s="11" t="s">
        <v>512</v>
      </c>
      <c r="L484" s="12">
        <v>6</v>
      </c>
      <c r="M484" s="12" t="s">
        <v>59</v>
      </c>
      <c r="N484" s="13" t="s">
        <v>836</v>
      </c>
      <c r="O484" s="12">
        <v>17</v>
      </c>
      <c r="P484" s="12" t="s">
        <v>137</v>
      </c>
      <c r="Q484" s="12" t="s">
        <v>165</v>
      </c>
      <c r="R484" s="12" t="s">
        <v>165</v>
      </c>
      <c r="S484" s="9" t="s">
        <v>837</v>
      </c>
      <c r="T484" s="3">
        <v>52</v>
      </c>
      <c r="U484" s="3">
        <v>100</v>
      </c>
      <c r="V484" s="3">
        <f t="shared" si="252"/>
        <v>48</v>
      </c>
      <c r="W484" s="3">
        <f t="shared" si="254"/>
        <v>100</v>
      </c>
      <c r="X484" s="36">
        <v>1.4656294800124259</v>
      </c>
      <c r="Y484" s="105">
        <v>-25.265704400000004</v>
      </c>
      <c r="AA484" s="106">
        <v>5.6923834641415906E-2</v>
      </c>
      <c r="AC484" s="106">
        <v>0.47594738012773669</v>
      </c>
      <c r="AE484" s="78">
        <f t="shared" si="236"/>
        <v>8.3611264618046839</v>
      </c>
      <c r="AF484" s="17">
        <v>6.92</v>
      </c>
      <c r="AG484" s="17">
        <f t="shared" si="256"/>
        <v>33.483000539994777</v>
      </c>
      <c r="AH484" s="17">
        <f t="shared" si="255"/>
        <v>119.43281098467811</v>
      </c>
    </row>
    <row r="485" spans="1:34" x14ac:dyDescent="0.2">
      <c r="A485" s="102" t="s">
        <v>846</v>
      </c>
      <c r="B485" s="9" t="s">
        <v>840</v>
      </c>
      <c r="C485" s="9" t="s">
        <v>837</v>
      </c>
      <c r="D485" s="3">
        <v>100</v>
      </c>
      <c r="E485" s="3">
        <v>119</v>
      </c>
      <c r="F485" s="10">
        <v>109</v>
      </c>
      <c r="G485" s="11">
        <v>-117.082229</v>
      </c>
      <c r="H485" s="11">
        <v>46.779907999999999</v>
      </c>
      <c r="I485" s="11">
        <v>493722.86810000002</v>
      </c>
      <c r="J485" s="11">
        <v>5180709.8389999997</v>
      </c>
      <c r="K485" s="11" t="s">
        <v>512</v>
      </c>
      <c r="L485" s="12">
        <v>6</v>
      </c>
      <c r="M485" s="12" t="s">
        <v>59</v>
      </c>
      <c r="N485" s="13" t="s">
        <v>836</v>
      </c>
      <c r="O485" s="12">
        <v>17</v>
      </c>
      <c r="P485" s="12" t="s">
        <v>137</v>
      </c>
      <c r="Q485" s="12" t="s">
        <v>37</v>
      </c>
      <c r="R485" s="12" t="s">
        <v>38</v>
      </c>
      <c r="S485" s="9" t="s">
        <v>837</v>
      </c>
      <c r="T485" s="3">
        <v>100</v>
      </c>
      <c r="U485" s="3">
        <v>119</v>
      </c>
      <c r="V485" s="3">
        <f t="shared" si="252"/>
        <v>19</v>
      </c>
      <c r="W485" s="3">
        <f t="shared" si="254"/>
        <v>119</v>
      </c>
      <c r="X485" s="36">
        <v>1.5407664392087106</v>
      </c>
      <c r="Y485" s="105">
        <v>-24.555218199999999</v>
      </c>
      <c r="AA485" s="106">
        <v>3.5418184714009843E-2</v>
      </c>
      <c r="AC485" s="106">
        <v>0.2324537617710884</v>
      </c>
      <c r="AE485" s="78">
        <f t="shared" si="236"/>
        <v>6.5631190205843648</v>
      </c>
      <c r="AF485" s="17">
        <v>7.06</v>
      </c>
      <c r="AG485" s="17">
        <f t="shared" si="256"/>
        <v>6.8049821412894858</v>
      </c>
      <c r="AH485" s="17">
        <f t="shared" si="255"/>
        <v>126.2377931259676</v>
      </c>
    </row>
    <row r="486" spans="1:34" x14ac:dyDescent="0.2">
      <c r="A486" s="102" t="s">
        <v>846</v>
      </c>
      <c r="B486" s="9" t="s">
        <v>841</v>
      </c>
      <c r="C486" s="9" t="s">
        <v>837</v>
      </c>
      <c r="D486" s="3">
        <v>119</v>
      </c>
      <c r="E486" s="3">
        <v>145</v>
      </c>
      <c r="F486" s="10">
        <v>109</v>
      </c>
      <c r="G486" s="11">
        <v>-117.082229</v>
      </c>
      <c r="H486" s="11">
        <v>46.779907999999999</v>
      </c>
      <c r="I486" s="11">
        <v>493722.86810000002</v>
      </c>
      <c r="J486" s="11">
        <v>5180709.8389999997</v>
      </c>
      <c r="K486" s="11" t="s">
        <v>512</v>
      </c>
      <c r="L486" s="12">
        <v>6</v>
      </c>
      <c r="M486" s="12" t="s">
        <v>59</v>
      </c>
      <c r="N486" s="13" t="s">
        <v>836</v>
      </c>
      <c r="O486" s="12">
        <v>17</v>
      </c>
      <c r="P486" s="12" t="s">
        <v>137</v>
      </c>
      <c r="Q486" s="12" t="s">
        <v>37</v>
      </c>
      <c r="R486" s="12" t="s">
        <v>40</v>
      </c>
      <c r="S486" s="9" t="s">
        <v>837</v>
      </c>
      <c r="T486" s="3">
        <v>119</v>
      </c>
      <c r="U486" s="3">
        <v>145</v>
      </c>
      <c r="V486" s="3">
        <f t="shared" si="252"/>
        <v>26</v>
      </c>
      <c r="W486" s="3">
        <f t="shared" si="254"/>
        <v>145</v>
      </c>
      <c r="X486" s="36">
        <v>1.6486022695934219</v>
      </c>
      <c r="Y486" s="105">
        <v>-24.196376399999998</v>
      </c>
      <c r="AA486" s="106">
        <v>3.3984223870785993E-2</v>
      </c>
      <c r="AC486" s="106">
        <v>0.22048192318527565</v>
      </c>
      <c r="AE486" s="78">
        <f t="shared" si="236"/>
        <v>6.4877727978601714</v>
      </c>
      <c r="AF486" s="17">
        <v>7.24</v>
      </c>
      <c r="AG486" s="17">
        <f t="shared" si="256"/>
        <v>9.4506619731567678</v>
      </c>
      <c r="AH486" s="17">
        <f t="shared" si="255"/>
        <v>135.68845509912435</v>
      </c>
    </row>
    <row r="487" spans="1:34" x14ac:dyDescent="0.2">
      <c r="A487" s="102" t="s">
        <v>846</v>
      </c>
      <c r="B487" s="9" t="s">
        <v>842</v>
      </c>
      <c r="C487" s="9" t="s">
        <v>837</v>
      </c>
      <c r="D487" s="3">
        <v>145</v>
      </c>
      <c r="E487" s="3">
        <v>153</v>
      </c>
      <c r="F487" s="10">
        <v>109</v>
      </c>
      <c r="G487" s="11">
        <v>-117.082229</v>
      </c>
      <c r="H487" s="11">
        <v>46.779907999999999</v>
      </c>
      <c r="I487" s="11">
        <v>493722.86810000002</v>
      </c>
      <c r="J487" s="11">
        <v>5180709.8389999997</v>
      </c>
      <c r="K487" s="11" t="s">
        <v>512</v>
      </c>
      <c r="L487" s="12">
        <v>6</v>
      </c>
      <c r="M487" s="12" t="s">
        <v>59</v>
      </c>
      <c r="N487" s="13" t="s">
        <v>836</v>
      </c>
      <c r="O487" s="12">
        <v>17</v>
      </c>
      <c r="P487" s="12" t="s">
        <v>137</v>
      </c>
      <c r="Q487" s="12" t="s">
        <v>37</v>
      </c>
      <c r="R487" s="12" t="s">
        <v>169</v>
      </c>
      <c r="S487" s="9" t="s">
        <v>837</v>
      </c>
      <c r="T487" s="3">
        <v>145</v>
      </c>
      <c r="U487" s="3">
        <v>153</v>
      </c>
      <c r="V487" s="3">
        <f t="shared" si="252"/>
        <v>8</v>
      </c>
      <c r="W487" s="3">
        <f t="shared" si="254"/>
        <v>153</v>
      </c>
      <c r="X487" s="36">
        <v>1.6064702068338186</v>
      </c>
      <c r="Y487" s="105">
        <v>-24.3989318</v>
      </c>
      <c r="AA487" s="106">
        <v>3.7767109982068142E-2</v>
      </c>
      <c r="AC487" s="106">
        <v>0.22239352958756728</v>
      </c>
      <c r="AE487" s="78">
        <f t="shared" si="236"/>
        <v>5.8885503734111486</v>
      </c>
      <c r="AF487" s="17">
        <v>7.33</v>
      </c>
      <c r="AG487" s="17">
        <f t="shared" si="256"/>
        <v>2.8581486358003372</v>
      </c>
      <c r="AH487" s="17">
        <f t="shared" si="255"/>
        <v>138.5466037349247</v>
      </c>
    </row>
    <row r="488" spans="1:34" x14ac:dyDescent="0.2">
      <c r="V488" s="3"/>
      <c r="W488" s="3"/>
      <c r="AG488" s="17"/>
      <c r="AH488" s="17"/>
    </row>
    <row r="489" spans="1:34" x14ac:dyDescent="0.2">
      <c r="A489" s="102" t="s">
        <v>862</v>
      </c>
      <c r="B489" s="9" t="s">
        <v>856</v>
      </c>
      <c r="C489" s="9" t="s">
        <v>849</v>
      </c>
      <c r="D489" s="3">
        <v>0</v>
      </c>
      <c r="E489" s="3">
        <v>10</v>
      </c>
      <c r="F489" s="10">
        <v>111</v>
      </c>
      <c r="G489" s="11">
        <v>-117.08139300000001</v>
      </c>
      <c r="H489" s="11">
        <v>46.779848999999999</v>
      </c>
      <c r="I489" s="11">
        <v>493786.67920000001</v>
      </c>
      <c r="J489" s="11">
        <v>5180703.2170000002</v>
      </c>
      <c r="K489" s="11" t="s">
        <v>28</v>
      </c>
      <c r="L489" s="12">
        <v>1</v>
      </c>
      <c r="M489" s="12" t="s">
        <v>117</v>
      </c>
      <c r="N489" s="13" t="s">
        <v>848</v>
      </c>
      <c r="O489" s="12">
        <v>19</v>
      </c>
      <c r="P489" s="12" t="s">
        <v>137</v>
      </c>
      <c r="Q489" s="33" t="s">
        <v>31</v>
      </c>
      <c r="R489" s="33" t="s">
        <v>31</v>
      </c>
      <c r="S489" s="9" t="s">
        <v>849</v>
      </c>
      <c r="T489" s="3">
        <v>0</v>
      </c>
      <c r="U489" s="3">
        <v>10</v>
      </c>
      <c r="V489" s="3">
        <f t="shared" ref="V489:V497" si="257">U489-T489</f>
        <v>10</v>
      </c>
      <c r="W489" s="3">
        <f>V489</f>
        <v>10</v>
      </c>
      <c r="X489" s="31">
        <v>1.2348042415794764</v>
      </c>
      <c r="Y489" s="78">
        <v>-26.302274400000002</v>
      </c>
      <c r="AA489" s="79">
        <v>0.1650005136106831</v>
      </c>
      <c r="AC489" s="79">
        <v>1.9086481766820751</v>
      </c>
      <c r="AE489" s="78">
        <f t="shared" si="236"/>
        <v>11.567528699853078</v>
      </c>
      <c r="AF489" s="17">
        <v>4.87</v>
      </c>
      <c r="AG489" s="17">
        <f>X489*AC489*V489</f>
        <v>23.568068642499604</v>
      </c>
      <c r="AH489" s="17">
        <f>AG489</f>
        <v>23.568068642499604</v>
      </c>
    </row>
    <row r="490" spans="1:34" x14ac:dyDescent="0.2">
      <c r="A490" s="102" t="s">
        <v>862</v>
      </c>
      <c r="B490" s="9" t="s">
        <v>861</v>
      </c>
      <c r="C490" s="9" t="s">
        <v>849</v>
      </c>
      <c r="D490" s="3">
        <v>10</v>
      </c>
      <c r="E490" s="3">
        <v>20</v>
      </c>
      <c r="F490" s="10">
        <v>111</v>
      </c>
      <c r="G490" s="11">
        <v>-117.08139300000001</v>
      </c>
      <c r="H490" s="11">
        <v>46.779848999999999</v>
      </c>
      <c r="I490" s="11">
        <v>493786.67920000001</v>
      </c>
      <c r="J490" s="11">
        <v>5180703.2170000002</v>
      </c>
      <c r="K490" s="11" t="s">
        <v>28</v>
      </c>
      <c r="L490" s="12">
        <v>1</v>
      </c>
      <c r="M490" s="12" t="s">
        <v>117</v>
      </c>
      <c r="N490" s="13" t="s">
        <v>848</v>
      </c>
      <c r="O490" s="12">
        <v>19</v>
      </c>
      <c r="P490" s="12" t="s">
        <v>137</v>
      </c>
      <c r="Q490" s="33" t="s">
        <v>31</v>
      </c>
      <c r="R490" s="33" t="s">
        <v>31</v>
      </c>
      <c r="S490" s="9" t="s">
        <v>849</v>
      </c>
      <c r="T490" s="3">
        <v>10</v>
      </c>
      <c r="U490" s="3">
        <v>20</v>
      </c>
      <c r="V490" s="3">
        <f t="shared" si="257"/>
        <v>10</v>
      </c>
      <c r="W490" s="3">
        <f>W489+V490</f>
        <v>20</v>
      </c>
      <c r="X490" s="31">
        <v>1.3912168957425413</v>
      </c>
      <c r="Y490" s="78">
        <v>-25.710208999999992</v>
      </c>
      <c r="AA490" s="79">
        <v>0.12175642941813124</v>
      </c>
      <c r="AC490" s="79">
        <v>1.3123738597124155</v>
      </c>
      <c r="AE490" s="78">
        <f t="shared" si="236"/>
        <v>10.778682209918555</v>
      </c>
      <c r="AF490" s="17">
        <v>5.16</v>
      </c>
      <c r="AG490" s="17">
        <f t="shared" ref="AG490" si="258">X490*AC490*V490</f>
        <v>18.257966871627641</v>
      </c>
      <c r="AH490" s="17">
        <f>AH489+AG490</f>
        <v>41.826035514127241</v>
      </c>
    </row>
    <row r="491" spans="1:34" x14ac:dyDescent="0.2">
      <c r="A491" s="102" t="s">
        <v>862</v>
      </c>
      <c r="B491" s="9" t="s">
        <v>858</v>
      </c>
      <c r="C491" s="9" t="s">
        <v>849</v>
      </c>
      <c r="D491" s="3">
        <v>20</v>
      </c>
      <c r="E491" s="3">
        <v>30</v>
      </c>
      <c r="F491" s="10">
        <v>111</v>
      </c>
      <c r="G491" s="11">
        <v>-117.08139300000001</v>
      </c>
      <c r="H491" s="11">
        <v>46.779848999999999</v>
      </c>
      <c r="I491" s="11">
        <v>493786.67920000001</v>
      </c>
      <c r="J491" s="11">
        <v>5180703.2170000002</v>
      </c>
      <c r="K491" s="11" t="s">
        <v>28</v>
      </c>
      <c r="L491" s="12">
        <v>1</v>
      </c>
      <c r="M491" s="12" t="s">
        <v>117</v>
      </c>
      <c r="N491" s="13" t="s">
        <v>848</v>
      </c>
      <c r="O491" s="12">
        <v>19</v>
      </c>
      <c r="P491" s="12" t="s">
        <v>137</v>
      </c>
      <c r="Q491" s="33" t="s">
        <v>73</v>
      </c>
      <c r="R491" s="33" t="s">
        <v>73</v>
      </c>
      <c r="S491" s="9" t="s">
        <v>849</v>
      </c>
      <c r="T491" s="3">
        <v>20</v>
      </c>
      <c r="U491" s="3">
        <v>30</v>
      </c>
      <c r="V491" s="3">
        <f t="shared" si="257"/>
        <v>10</v>
      </c>
      <c r="W491" s="3">
        <f t="shared" ref="W491:W496" si="259">W490+V491</f>
        <v>30</v>
      </c>
      <c r="X491" s="31">
        <v>1.4444130776152584</v>
      </c>
      <c r="Y491" s="81">
        <v>-25.1734194</v>
      </c>
      <c r="AA491" s="80">
        <v>9.2175487067117617E-2</v>
      </c>
      <c r="AC491" s="80">
        <v>0.82172152622302674</v>
      </c>
      <c r="AE491" s="78">
        <f t="shared" si="236"/>
        <v>8.914751116255994</v>
      </c>
      <c r="AF491" s="17">
        <v>6.05</v>
      </c>
      <c r="AG491" s="17">
        <f>X491*AC491*V491</f>
        <v>11.869053186345093</v>
      </c>
      <c r="AH491" s="17">
        <f t="shared" ref="AH491:AH497" si="260">AH490+AG491</f>
        <v>53.695088700472333</v>
      </c>
    </row>
    <row r="492" spans="1:34" x14ac:dyDescent="0.2">
      <c r="A492" s="102" t="s">
        <v>862</v>
      </c>
      <c r="B492" s="9" t="s">
        <v>860</v>
      </c>
      <c r="C492" s="9" t="s">
        <v>849</v>
      </c>
      <c r="D492" s="3">
        <v>30</v>
      </c>
      <c r="E492" s="3">
        <v>42</v>
      </c>
      <c r="F492" s="10">
        <v>111</v>
      </c>
      <c r="G492" s="11">
        <v>-117.08139300000001</v>
      </c>
      <c r="H492" s="11">
        <v>46.779848999999999</v>
      </c>
      <c r="I492" s="11">
        <v>493786.67920000001</v>
      </c>
      <c r="J492" s="11">
        <v>5180703.2170000002</v>
      </c>
      <c r="K492" s="11" t="s">
        <v>28</v>
      </c>
      <c r="L492" s="12">
        <v>1</v>
      </c>
      <c r="M492" s="12" t="s">
        <v>117</v>
      </c>
      <c r="N492" s="13" t="s">
        <v>848</v>
      </c>
      <c r="O492" s="12">
        <v>19</v>
      </c>
      <c r="P492" s="12" t="s">
        <v>137</v>
      </c>
      <c r="Q492" s="12" t="s">
        <v>29</v>
      </c>
      <c r="R492" s="12" t="s">
        <v>29</v>
      </c>
      <c r="S492" s="9" t="s">
        <v>849</v>
      </c>
      <c r="T492" s="3">
        <v>30</v>
      </c>
      <c r="U492" s="3">
        <v>42</v>
      </c>
      <c r="V492" s="3">
        <f t="shared" si="257"/>
        <v>12</v>
      </c>
      <c r="W492" s="3">
        <f t="shared" si="259"/>
        <v>42</v>
      </c>
      <c r="X492" s="36">
        <v>1.4948959602704375</v>
      </c>
      <c r="Y492" s="105">
        <v>-25.064177199999996</v>
      </c>
      <c r="AA492" s="106">
        <v>8.3836631202147752E-2</v>
      </c>
      <c r="AC492" s="106">
        <v>0.69825295813860988</v>
      </c>
      <c r="AE492" s="78">
        <f t="shared" si="236"/>
        <v>8.3287334918667604</v>
      </c>
      <c r="AF492" s="17">
        <v>6.3</v>
      </c>
      <c r="AG492" s="17">
        <f t="shared" ref="AG492:AG497" si="261">X492*AC492*V492</f>
        <v>12.525786316419492</v>
      </c>
      <c r="AH492" s="17">
        <f t="shared" si="260"/>
        <v>66.220875016891824</v>
      </c>
    </row>
    <row r="493" spans="1:34" x14ac:dyDescent="0.2">
      <c r="A493" s="102" t="s">
        <v>862</v>
      </c>
      <c r="B493" s="9" t="s">
        <v>851</v>
      </c>
      <c r="C493" s="9" t="s">
        <v>849</v>
      </c>
      <c r="D493" s="3">
        <v>42</v>
      </c>
      <c r="E493" s="3">
        <v>60</v>
      </c>
      <c r="F493" s="10">
        <v>111</v>
      </c>
      <c r="G493" s="11">
        <v>-117.08139300000001</v>
      </c>
      <c r="H493" s="11">
        <v>46.779848999999999</v>
      </c>
      <c r="I493" s="11">
        <v>493786.67920000001</v>
      </c>
      <c r="J493" s="11">
        <v>5180703.2170000002</v>
      </c>
      <c r="K493" s="11" t="s">
        <v>28</v>
      </c>
      <c r="L493" s="12">
        <v>1</v>
      </c>
      <c r="M493" s="12" t="s">
        <v>117</v>
      </c>
      <c r="N493" s="13" t="s">
        <v>848</v>
      </c>
      <c r="O493" s="12">
        <v>19</v>
      </c>
      <c r="P493" s="12" t="s">
        <v>137</v>
      </c>
      <c r="Q493" s="12" t="s">
        <v>66</v>
      </c>
      <c r="R493" s="12" t="s">
        <v>67</v>
      </c>
      <c r="S493" s="9" t="s">
        <v>849</v>
      </c>
      <c r="T493" s="3">
        <v>42</v>
      </c>
      <c r="U493" s="3">
        <v>60</v>
      </c>
      <c r="V493" s="3">
        <f t="shared" si="257"/>
        <v>18</v>
      </c>
      <c r="W493" s="3">
        <f t="shared" si="259"/>
        <v>60</v>
      </c>
      <c r="X493" s="36">
        <v>1.5602572480975001</v>
      </c>
      <c r="Y493" s="105">
        <v>-24.673159999999999</v>
      </c>
      <c r="AA493" s="106">
        <v>5.1371227936989942E-2</v>
      </c>
      <c r="AC493" s="106">
        <v>0.35536281394318969</v>
      </c>
      <c r="AE493" s="78">
        <f t="shared" si="236"/>
        <v>6.9175456420676698</v>
      </c>
      <c r="AF493" s="17">
        <v>6.72</v>
      </c>
      <c r="AG493" s="17">
        <f t="shared" si="261"/>
        <v>9.9802333108653301</v>
      </c>
      <c r="AH493" s="17">
        <f t="shared" si="260"/>
        <v>76.201108327757154</v>
      </c>
    </row>
    <row r="494" spans="1:34" x14ac:dyDescent="0.2">
      <c r="A494" s="102" t="s">
        <v>862</v>
      </c>
      <c r="B494" s="9" t="s">
        <v>852</v>
      </c>
      <c r="C494" s="9" t="s">
        <v>849</v>
      </c>
      <c r="D494" s="3">
        <v>60</v>
      </c>
      <c r="E494" s="3">
        <v>80</v>
      </c>
      <c r="F494" s="10">
        <v>111</v>
      </c>
      <c r="G494" s="11">
        <v>-117.08139300000001</v>
      </c>
      <c r="H494" s="11">
        <v>46.779848999999999</v>
      </c>
      <c r="I494" s="11">
        <v>493786.67920000001</v>
      </c>
      <c r="J494" s="11">
        <v>5180703.2170000002</v>
      </c>
      <c r="K494" s="11" t="s">
        <v>28</v>
      </c>
      <c r="L494" s="12">
        <v>1</v>
      </c>
      <c r="M494" s="12" t="s">
        <v>117</v>
      </c>
      <c r="N494" s="13" t="s">
        <v>848</v>
      </c>
      <c r="O494" s="12">
        <v>19</v>
      </c>
      <c r="P494" s="12" t="s">
        <v>137</v>
      </c>
      <c r="Q494" s="12" t="s">
        <v>66</v>
      </c>
      <c r="R494" s="12" t="s">
        <v>69</v>
      </c>
      <c r="S494" s="9" t="s">
        <v>849</v>
      </c>
      <c r="T494" s="3">
        <v>60</v>
      </c>
      <c r="U494" s="3">
        <v>80</v>
      </c>
      <c r="V494" s="3">
        <f t="shared" si="257"/>
        <v>20</v>
      </c>
      <c r="W494" s="3">
        <f t="shared" si="259"/>
        <v>80</v>
      </c>
      <c r="X494" s="36">
        <v>1.5520715446442059</v>
      </c>
      <c r="Y494" s="105">
        <v>-24.469867199999999</v>
      </c>
      <c r="AA494" s="106">
        <v>3.8896986913798726E-2</v>
      </c>
      <c r="AC494" s="106">
        <v>0.28177990965398408</v>
      </c>
      <c r="AE494" s="78">
        <f t="shared" si="236"/>
        <v>7.2442605973169227</v>
      </c>
      <c r="AF494" s="17">
        <v>6.95</v>
      </c>
      <c r="AG494" s="17">
        <f t="shared" si="261"/>
        <v>8.7468515925272765</v>
      </c>
      <c r="AH494" s="17">
        <f t="shared" si="260"/>
        <v>84.947959920284433</v>
      </c>
    </row>
    <row r="495" spans="1:34" x14ac:dyDescent="0.2">
      <c r="A495" s="102" t="s">
        <v>862</v>
      </c>
      <c r="B495" s="9" t="s">
        <v>853</v>
      </c>
      <c r="C495" s="9" t="s">
        <v>849</v>
      </c>
      <c r="D495" s="3">
        <v>80</v>
      </c>
      <c r="E495" s="3">
        <v>113</v>
      </c>
      <c r="F495" s="10">
        <v>111</v>
      </c>
      <c r="G495" s="11">
        <v>-117.08139300000001</v>
      </c>
      <c r="H495" s="11">
        <v>46.779848999999999</v>
      </c>
      <c r="I495" s="11">
        <v>493786.67920000001</v>
      </c>
      <c r="J495" s="11">
        <v>5180703.2170000002</v>
      </c>
      <c r="K495" s="11" t="s">
        <v>28</v>
      </c>
      <c r="L495" s="12">
        <v>1</v>
      </c>
      <c r="M495" s="12" t="s">
        <v>117</v>
      </c>
      <c r="N495" s="13" t="s">
        <v>848</v>
      </c>
      <c r="O495" s="12">
        <v>19</v>
      </c>
      <c r="P495" s="12" t="s">
        <v>137</v>
      </c>
      <c r="Q495" s="12" t="s">
        <v>135</v>
      </c>
      <c r="R495" s="12" t="s">
        <v>135</v>
      </c>
      <c r="S495" s="9" t="s">
        <v>849</v>
      </c>
      <c r="T495" s="3">
        <v>80</v>
      </c>
      <c r="U495" s="3">
        <v>113</v>
      </c>
      <c r="V495" s="3">
        <f t="shared" si="257"/>
        <v>33</v>
      </c>
      <c r="W495" s="3">
        <f t="shared" si="259"/>
        <v>113</v>
      </c>
      <c r="X495" s="36">
        <v>1.6345785372188926</v>
      </c>
      <c r="Y495" s="105">
        <v>-24.59768</v>
      </c>
      <c r="AA495" s="106">
        <v>4.7538866624073105E-2</v>
      </c>
      <c r="AC495" s="106">
        <v>0.25605699792840403</v>
      </c>
      <c r="AE495" s="78">
        <f t="shared" si="236"/>
        <v>5.3862663566055629</v>
      </c>
      <c r="AF495" s="17">
        <v>7.12</v>
      </c>
      <c r="AG495" s="17">
        <f t="shared" si="261"/>
        <v>13.811994012909565</v>
      </c>
      <c r="AH495" s="17">
        <f t="shared" si="260"/>
        <v>98.759953933193998</v>
      </c>
    </row>
    <row r="496" spans="1:34" x14ac:dyDescent="0.2">
      <c r="A496" s="102" t="s">
        <v>862</v>
      </c>
      <c r="B496" s="9" t="s">
        <v>854</v>
      </c>
      <c r="C496" s="9" t="s">
        <v>849</v>
      </c>
      <c r="D496" s="3">
        <v>113</v>
      </c>
      <c r="E496" s="3">
        <v>132</v>
      </c>
      <c r="F496" s="10">
        <v>111</v>
      </c>
      <c r="G496" s="11">
        <v>-117.08139300000001</v>
      </c>
      <c r="H496" s="11">
        <v>46.779848999999999</v>
      </c>
      <c r="I496" s="11">
        <v>493786.67920000001</v>
      </c>
      <c r="J496" s="11">
        <v>5180703.2170000002</v>
      </c>
      <c r="K496" s="11" t="s">
        <v>28</v>
      </c>
      <c r="L496" s="12">
        <v>1</v>
      </c>
      <c r="M496" s="12" t="s">
        <v>117</v>
      </c>
      <c r="N496" s="13" t="s">
        <v>848</v>
      </c>
      <c r="O496" s="12">
        <v>19</v>
      </c>
      <c r="P496" s="12" t="s">
        <v>137</v>
      </c>
      <c r="Q496" s="12" t="s">
        <v>37</v>
      </c>
      <c r="R496" s="12" t="s">
        <v>38</v>
      </c>
      <c r="S496" s="9" t="s">
        <v>849</v>
      </c>
      <c r="T496" s="3">
        <v>113</v>
      </c>
      <c r="U496" s="3">
        <v>132</v>
      </c>
      <c r="V496" s="3">
        <f t="shared" si="257"/>
        <v>19</v>
      </c>
      <c r="W496" s="3">
        <f t="shared" si="259"/>
        <v>132</v>
      </c>
      <c r="X496" s="36">
        <v>1.6605252985253915</v>
      </c>
      <c r="Y496" s="105">
        <v>-24.4044512</v>
      </c>
      <c r="AA496" s="106">
        <v>3.6332104589644178E-2</v>
      </c>
      <c r="AC496" s="106">
        <v>0.23174284240884696</v>
      </c>
      <c r="AE496" s="78">
        <f t="shared" si="236"/>
        <v>6.3784590798216838</v>
      </c>
      <c r="AF496" s="17">
        <v>7.16</v>
      </c>
      <c r="AG496" s="17">
        <f t="shared" si="261"/>
        <v>7.3114821988693937</v>
      </c>
      <c r="AH496" s="17">
        <f t="shared" si="260"/>
        <v>106.0714361320634</v>
      </c>
    </row>
    <row r="497" spans="1:34" x14ac:dyDescent="0.2">
      <c r="A497" s="102" t="s">
        <v>862</v>
      </c>
      <c r="B497" s="9" t="s">
        <v>855</v>
      </c>
      <c r="C497" s="9" t="s">
        <v>849</v>
      </c>
      <c r="D497" s="3">
        <v>132</v>
      </c>
      <c r="E497" s="3">
        <v>151</v>
      </c>
      <c r="F497" s="10">
        <v>111</v>
      </c>
      <c r="G497" s="11">
        <v>-117.08139300000001</v>
      </c>
      <c r="H497" s="11">
        <v>46.779848999999999</v>
      </c>
      <c r="I497" s="11">
        <v>493786.67920000001</v>
      </c>
      <c r="J497" s="11">
        <v>5180703.2170000002</v>
      </c>
      <c r="K497" s="11" t="s">
        <v>28</v>
      </c>
      <c r="L497" s="12">
        <v>1</v>
      </c>
      <c r="M497" s="12" t="s">
        <v>117</v>
      </c>
      <c r="N497" s="13" t="s">
        <v>848</v>
      </c>
      <c r="O497" s="12">
        <v>19</v>
      </c>
      <c r="P497" s="12" t="s">
        <v>137</v>
      </c>
      <c r="Q497" s="12" t="s">
        <v>37</v>
      </c>
      <c r="R497" s="12" t="s">
        <v>40</v>
      </c>
      <c r="S497" s="9" t="s">
        <v>849</v>
      </c>
      <c r="T497" s="3">
        <v>132</v>
      </c>
      <c r="U497" s="3">
        <v>151</v>
      </c>
      <c r="V497" s="3">
        <f t="shared" si="257"/>
        <v>19</v>
      </c>
      <c r="W497" s="3">
        <f>W496+V497</f>
        <v>151</v>
      </c>
      <c r="X497" s="36">
        <v>1.6504472305828948</v>
      </c>
      <c r="Y497" s="105">
        <v>-24.080390399999995</v>
      </c>
      <c r="AA497" s="106">
        <v>2.9096842543370097E-2</v>
      </c>
      <c r="AC497" s="106">
        <v>0.15367222232732367</v>
      </c>
      <c r="AE497" s="78">
        <f t="shared" si="236"/>
        <v>5.2814054342243013</v>
      </c>
      <c r="AF497" s="17">
        <v>7.26</v>
      </c>
      <c r="AG497" s="17">
        <f t="shared" si="261"/>
        <v>4.8189299813953541</v>
      </c>
      <c r="AH497" s="17">
        <f t="shared" si="260"/>
        <v>110.89036611345875</v>
      </c>
    </row>
    <row r="498" spans="1:34" x14ac:dyDescent="0.2">
      <c r="F498" s="10"/>
      <c r="G498" s="11"/>
      <c r="H498" s="11"/>
      <c r="I498" s="11"/>
      <c r="J498" s="11"/>
      <c r="K498" s="11"/>
      <c r="L498" s="12"/>
      <c r="M498" s="12"/>
      <c r="N498" s="13"/>
      <c r="O498" s="12"/>
      <c r="P498" s="12"/>
    </row>
    <row r="499" spans="1:34" x14ac:dyDescent="0.2">
      <c r="A499" s="102" t="s">
        <v>876</v>
      </c>
      <c r="B499" s="9" t="s">
        <v>871</v>
      </c>
      <c r="C499" s="9" t="s">
        <v>865</v>
      </c>
      <c r="D499" s="3">
        <v>0</v>
      </c>
      <c r="E499" s="3">
        <v>10</v>
      </c>
      <c r="F499" s="10">
        <v>113</v>
      </c>
      <c r="G499" s="10"/>
      <c r="H499" s="10"/>
      <c r="I499" s="10"/>
      <c r="J499" s="10"/>
      <c r="K499" s="10"/>
      <c r="L499" s="12">
        <v>3</v>
      </c>
      <c r="M499" s="12" t="s">
        <v>117</v>
      </c>
      <c r="N499" s="13" t="s">
        <v>864</v>
      </c>
      <c r="O499" s="12">
        <v>21</v>
      </c>
      <c r="P499" s="12" t="s">
        <v>137</v>
      </c>
      <c r="Q499" s="33" t="s">
        <v>31</v>
      </c>
      <c r="R499" s="33" t="s">
        <v>31</v>
      </c>
      <c r="S499" s="9" t="s">
        <v>865</v>
      </c>
      <c r="T499" s="3">
        <v>0</v>
      </c>
      <c r="U499" s="3">
        <v>10</v>
      </c>
      <c r="V499" s="3">
        <f t="shared" ref="V499:V506" si="262">U499-T499</f>
        <v>10</v>
      </c>
      <c r="W499" s="3">
        <f>V499</f>
        <v>10</v>
      </c>
      <c r="X499" s="46">
        <v>1.2365686257211919</v>
      </c>
      <c r="Y499" s="78">
        <v>-26.044967999999997</v>
      </c>
      <c r="AA499" s="79">
        <v>0.16558704075439989</v>
      </c>
      <c r="AC499" s="79">
        <v>1.933999346435741</v>
      </c>
      <c r="AE499" s="78">
        <f t="shared" si="236"/>
        <v>11.679654021381209</v>
      </c>
      <c r="AF499" s="17">
        <v>4.51</v>
      </c>
      <c r="AG499" s="17">
        <f>X499*AC499*V499</f>
        <v>23.915229139677272</v>
      </c>
      <c r="AH499" s="17">
        <f>AG499</f>
        <v>23.915229139677272</v>
      </c>
    </row>
    <row r="500" spans="1:34" x14ac:dyDescent="0.2">
      <c r="A500" s="102" t="s">
        <v>876</v>
      </c>
      <c r="B500" s="9" t="s">
        <v>872</v>
      </c>
      <c r="C500" s="9" t="s">
        <v>865</v>
      </c>
      <c r="D500" s="3">
        <v>10</v>
      </c>
      <c r="E500" s="3">
        <v>20</v>
      </c>
      <c r="F500" s="10">
        <v>113</v>
      </c>
      <c r="G500" s="10"/>
      <c r="H500" s="10"/>
      <c r="I500" s="10"/>
      <c r="J500" s="10"/>
      <c r="K500" s="10"/>
      <c r="L500" s="12">
        <v>3</v>
      </c>
      <c r="M500" s="12" t="s">
        <v>117</v>
      </c>
      <c r="N500" s="13" t="s">
        <v>864</v>
      </c>
      <c r="O500" s="12">
        <v>21</v>
      </c>
      <c r="P500" s="12" t="s">
        <v>137</v>
      </c>
      <c r="Q500" s="33" t="s">
        <v>73</v>
      </c>
      <c r="R500" s="33" t="s">
        <v>73</v>
      </c>
      <c r="S500" s="9" t="s">
        <v>865</v>
      </c>
      <c r="T500" s="3">
        <v>10</v>
      </c>
      <c r="U500" s="3">
        <v>20</v>
      </c>
      <c r="V500" s="3">
        <f t="shared" si="262"/>
        <v>10</v>
      </c>
      <c r="W500" s="3">
        <f>W499+V500</f>
        <v>20</v>
      </c>
      <c r="X500" s="46">
        <v>1.4227111526721599</v>
      </c>
      <c r="Y500" s="99" t="s">
        <v>614</v>
      </c>
      <c r="AA500" s="99" t="s">
        <v>614</v>
      </c>
      <c r="AC500" s="99" t="s">
        <v>614</v>
      </c>
      <c r="AE500" s="78" t="e">
        <f t="shared" si="236"/>
        <v>#VALUE!</v>
      </c>
      <c r="AF500" s="99" t="s">
        <v>614</v>
      </c>
      <c r="AG500" s="17" t="e">
        <f t="shared" ref="AG500" si="263">X500*AC500*V500</f>
        <v>#VALUE!</v>
      </c>
      <c r="AH500" s="17" t="e">
        <f>AH499+AG500</f>
        <v>#VALUE!</v>
      </c>
    </row>
    <row r="501" spans="1:34" x14ac:dyDescent="0.2">
      <c r="A501" s="102" t="s">
        <v>876</v>
      </c>
      <c r="B501" s="21" t="s">
        <v>873</v>
      </c>
      <c r="C501" s="21" t="s">
        <v>865</v>
      </c>
      <c r="D501" s="3">
        <v>20</v>
      </c>
      <c r="E501" s="3">
        <v>30</v>
      </c>
      <c r="F501" s="38">
        <v>113</v>
      </c>
      <c r="G501" s="38"/>
      <c r="H501" s="38"/>
      <c r="I501" s="38"/>
      <c r="J501" s="38"/>
      <c r="K501" s="38"/>
      <c r="L501" s="33">
        <v>3</v>
      </c>
      <c r="M501" s="33" t="s">
        <v>117</v>
      </c>
      <c r="N501" s="35" t="s">
        <v>864</v>
      </c>
      <c r="O501" s="33">
        <v>21</v>
      </c>
      <c r="P501" s="33" t="s">
        <v>137</v>
      </c>
      <c r="Q501" s="33" t="s">
        <v>29</v>
      </c>
      <c r="R501" s="33" t="s">
        <v>29</v>
      </c>
      <c r="S501" s="21" t="s">
        <v>865</v>
      </c>
      <c r="T501" s="3">
        <v>20</v>
      </c>
      <c r="U501" s="3">
        <v>30</v>
      </c>
      <c r="V501" s="3">
        <f t="shared" si="262"/>
        <v>10</v>
      </c>
      <c r="W501" s="3">
        <f t="shared" ref="W501:W506" si="264">W500+V501</f>
        <v>30</v>
      </c>
      <c r="X501" s="46">
        <v>1.3607812692979515</v>
      </c>
      <c r="Y501" s="99" t="s">
        <v>614</v>
      </c>
      <c r="AA501" s="99" t="s">
        <v>614</v>
      </c>
      <c r="AC501" s="99" t="s">
        <v>614</v>
      </c>
      <c r="AE501" s="78" t="e">
        <f t="shared" si="236"/>
        <v>#VALUE!</v>
      </c>
      <c r="AF501" s="99" t="s">
        <v>614</v>
      </c>
      <c r="AG501" s="17" t="e">
        <f>X501*AC501*V501</f>
        <v>#VALUE!</v>
      </c>
      <c r="AH501" s="17" t="e">
        <f t="shared" ref="AH501:AH507" si="265">AH500+AG501</f>
        <v>#VALUE!</v>
      </c>
    </row>
    <row r="502" spans="1:34" x14ac:dyDescent="0.2">
      <c r="A502" s="102" t="s">
        <v>876</v>
      </c>
      <c r="B502" s="9" t="s">
        <v>875</v>
      </c>
      <c r="C502" s="9" t="s">
        <v>865</v>
      </c>
      <c r="D502" s="3">
        <v>30</v>
      </c>
      <c r="E502" s="3">
        <v>45</v>
      </c>
      <c r="F502" s="38">
        <v>113</v>
      </c>
      <c r="G502" s="38"/>
      <c r="H502" s="38"/>
      <c r="I502" s="38"/>
      <c r="J502" s="38"/>
      <c r="K502" s="38"/>
      <c r="L502" s="33">
        <v>3</v>
      </c>
      <c r="M502" s="33" t="s">
        <v>117</v>
      </c>
      <c r="N502" s="35" t="s">
        <v>864</v>
      </c>
      <c r="O502" s="33">
        <v>21</v>
      </c>
      <c r="P502" s="33" t="s">
        <v>137</v>
      </c>
      <c r="Q502" s="12" t="s">
        <v>29</v>
      </c>
      <c r="R502" s="12" t="s">
        <v>29</v>
      </c>
      <c r="S502" s="9" t="s">
        <v>865</v>
      </c>
      <c r="T502" s="3">
        <v>30</v>
      </c>
      <c r="U502" s="3">
        <v>45</v>
      </c>
      <c r="V502" s="3">
        <f t="shared" si="262"/>
        <v>15</v>
      </c>
      <c r="W502" s="3">
        <f t="shared" si="264"/>
        <v>45</v>
      </c>
      <c r="X502" s="36">
        <v>1.2991666954761165</v>
      </c>
      <c r="Y502" s="105">
        <v>-25.350467200000001</v>
      </c>
      <c r="AA502" s="106">
        <v>9.4988462444078187E-2</v>
      </c>
      <c r="AC502" s="106">
        <v>0.98461784789263018</v>
      </c>
      <c r="AE502" s="78">
        <f t="shared" si="236"/>
        <v>10.365657286770976</v>
      </c>
      <c r="AF502" s="17">
        <v>6.19</v>
      </c>
      <c r="AG502" s="17">
        <f t="shared" ref="AG502:AG507" si="266">X502*AC502*V502</f>
        <v>19.187740736302107</v>
      </c>
      <c r="AH502" s="17" t="e">
        <f t="shared" si="265"/>
        <v>#VALUE!</v>
      </c>
    </row>
    <row r="503" spans="1:34" x14ac:dyDescent="0.2">
      <c r="A503" s="102" t="s">
        <v>876</v>
      </c>
      <c r="B503" s="21" t="s">
        <v>867</v>
      </c>
      <c r="C503" s="21" t="s">
        <v>865</v>
      </c>
      <c r="D503" s="3">
        <v>45</v>
      </c>
      <c r="E503" s="3">
        <v>73</v>
      </c>
      <c r="F503" s="10">
        <v>113</v>
      </c>
      <c r="G503" s="10"/>
      <c r="H503" s="10"/>
      <c r="I503" s="10"/>
      <c r="J503" s="10"/>
      <c r="K503" s="10"/>
      <c r="L503" s="12">
        <v>3</v>
      </c>
      <c r="M503" s="12" t="s">
        <v>117</v>
      </c>
      <c r="N503" s="13" t="s">
        <v>864</v>
      </c>
      <c r="O503" s="12">
        <v>21</v>
      </c>
      <c r="P503" s="12" t="s">
        <v>137</v>
      </c>
      <c r="Q503" s="33" t="s">
        <v>66</v>
      </c>
      <c r="R503" s="33" t="s">
        <v>66</v>
      </c>
      <c r="S503" s="21" t="s">
        <v>865</v>
      </c>
      <c r="T503" s="3">
        <v>45</v>
      </c>
      <c r="U503" s="3">
        <v>73</v>
      </c>
      <c r="V503" s="3">
        <f t="shared" si="262"/>
        <v>28</v>
      </c>
      <c r="W503" s="3">
        <f t="shared" si="264"/>
        <v>73</v>
      </c>
      <c r="X503" s="36">
        <v>1.4821748146144504</v>
      </c>
      <c r="Y503" s="107">
        <v>-25.2025264</v>
      </c>
      <c r="Z503" s="108"/>
      <c r="AA503" s="109">
        <v>5.8932137632767299E-2</v>
      </c>
      <c r="AC503" s="109">
        <v>0.49966545824588188</v>
      </c>
      <c r="AE503" s="78">
        <f t="shared" si="236"/>
        <v>8.4786583062627461</v>
      </c>
      <c r="AF503" s="69">
        <v>6.55</v>
      </c>
      <c r="AG503" s="17">
        <f t="shared" si="266"/>
        <v>20.736563622455364</v>
      </c>
      <c r="AH503" s="17" t="e">
        <f t="shared" si="265"/>
        <v>#VALUE!</v>
      </c>
    </row>
    <row r="504" spans="1:34" x14ac:dyDescent="0.2">
      <c r="A504" s="102" t="s">
        <v>876</v>
      </c>
      <c r="B504" s="21" t="s">
        <v>868</v>
      </c>
      <c r="C504" s="21" t="s">
        <v>865</v>
      </c>
      <c r="D504" s="3">
        <v>73</v>
      </c>
      <c r="E504" s="3">
        <v>88</v>
      </c>
      <c r="F504" s="38">
        <v>113</v>
      </c>
      <c r="G504" s="10"/>
      <c r="H504" s="10"/>
      <c r="I504" s="10"/>
      <c r="J504" s="10"/>
      <c r="K504" s="10"/>
      <c r="L504" s="33">
        <v>3</v>
      </c>
      <c r="M504" s="33" t="s">
        <v>117</v>
      </c>
      <c r="N504" s="35" t="s">
        <v>864</v>
      </c>
      <c r="O504" s="33">
        <v>21</v>
      </c>
      <c r="P504" s="33" t="s">
        <v>137</v>
      </c>
      <c r="Q504" s="33" t="s">
        <v>37</v>
      </c>
      <c r="R504" s="33" t="s">
        <v>38</v>
      </c>
      <c r="S504" s="21" t="s">
        <v>865</v>
      </c>
      <c r="T504" s="3">
        <v>73</v>
      </c>
      <c r="U504" s="3">
        <v>88</v>
      </c>
      <c r="V504" s="3">
        <f t="shared" si="262"/>
        <v>15</v>
      </c>
      <c r="W504" s="3">
        <f t="shared" si="264"/>
        <v>88</v>
      </c>
      <c r="X504" s="36">
        <v>1.6232146331382784</v>
      </c>
      <c r="Y504" s="107">
        <v>-24.946900799999998</v>
      </c>
      <c r="Z504" s="108"/>
      <c r="AA504" s="109">
        <v>5.1494352307274033E-2</v>
      </c>
      <c r="AC504" s="109">
        <v>0.3370325514718604</v>
      </c>
      <c r="AE504" s="78">
        <f t="shared" si="236"/>
        <v>6.5450391425595535</v>
      </c>
      <c r="AF504" s="69">
        <v>6.8</v>
      </c>
      <c r="AG504" s="17">
        <f t="shared" si="266"/>
        <v>8.206142540895808</v>
      </c>
      <c r="AH504" s="17" t="e">
        <f t="shared" si="265"/>
        <v>#VALUE!</v>
      </c>
    </row>
    <row r="505" spans="1:34" x14ac:dyDescent="0.2">
      <c r="A505" s="102" t="s">
        <v>876</v>
      </c>
      <c r="B505" s="9" t="s">
        <v>869</v>
      </c>
      <c r="C505" s="9" t="s">
        <v>865</v>
      </c>
      <c r="D505" s="3">
        <v>88</v>
      </c>
      <c r="E505" s="3">
        <v>124</v>
      </c>
      <c r="F505" s="10">
        <v>113</v>
      </c>
      <c r="G505" s="10"/>
      <c r="H505" s="10"/>
      <c r="I505" s="10"/>
      <c r="J505" s="10"/>
      <c r="K505" s="10"/>
      <c r="L505" s="12">
        <v>3</v>
      </c>
      <c r="M505" s="12" t="s">
        <v>117</v>
      </c>
      <c r="N505" s="13" t="s">
        <v>864</v>
      </c>
      <c r="O505" s="12">
        <v>21</v>
      </c>
      <c r="P505" s="12" t="s">
        <v>137</v>
      </c>
      <c r="Q505" s="12" t="s">
        <v>37</v>
      </c>
      <c r="R505" s="12" t="s">
        <v>40</v>
      </c>
      <c r="S505" s="9" t="s">
        <v>865</v>
      </c>
      <c r="T505" s="3">
        <v>88</v>
      </c>
      <c r="U505" s="3">
        <v>124</v>
      </c>
      <c r="V505" s="3">
        <f t="shared" si="262"/>
        <v>36</v>
      </c>
      <c r="W505" s="3">
        <f t="shared" si="264"/>
        <v>124</v>
      </c>
      <c r="X505" s="36">
        <v>1.6813503970732344</v>
      </c>
      <c r="Y505" s="105">
        <v>-24.392374399999998</v>
      </c>
      <c r="AA505" s="106">
        <v>3.4861274462546998E-2</v>
      </c>
      <c r="AC505" s="106">
        <v>0.24657399016677914</v>
      </c>
      <c r="AE505" s="78">
        <f t="shared" si="236"/>
        <v>7.0730056192203881</v>
      </c>
      <c r="AF505" s="17">
        <v>6.92</v>
      </c>
      <c r="AG505" s="17">
        <f t="shared" si="266"/>
        <v>14.924781945894454</v>
      </c>
      <c r="AH505" s="17" t="e">
        <f t="shared" si="265"/>
        <v>#VALUE!</v>
      </c>
    </row>
    <row r="506" spans="1:34" x14ac:dyDescent="0.2">
      <c r="A506" s="102" t="s">
        <v>876</v>
      </c>
      <c r="B506" s="21" t="s">
        <v>870</v>
      </c>
      <c r="C506" s="21" t="s">
        <v>865</v>
      </c>
      <c r="D506" s="3">
        <v>124</v>
      </c>
      <c r="E506" s="3">
        <v>150</v>
      </c>
      <c r="F506" s="10">
        <v>113</v>
      </c>
      <c r="G506" s="10"/>
      <c r="H506" s="10"/>
      <c r="I506" s="10"/>
      <c r="J506" s="10"/>
      <c r="K506" s="10"/>
      <c r="L506" s="12">
        <v>3</v>
      </c>
      <c r="M506" s="12" t="s">
        <v>117</v>
      </c>
      <c r="N506" s="13" t="s">
        <v>864</v>
      </c>
      <c r="O506" s="12">
        <v>21</v>
      </c>
      <c r="P506" s="12" t="s">
        <v>137</v>
      </c>
      <c r="Q506" s="33" t="s">
        <v>37</v>
      </c>
      <c r="R506" s="33" t="s">
        <v>169</v>
      </c>
      <c r="S506" s="21" t="s">
        <v>865</v>
      </c>
      <c r="T506" s="3">
        <v>124</v>
      </c>
      <c r="U506" s="3">
        <v>150</v>
      </c>
      <c r="V506" s="3">
        <f t="shared" si="262"/>
        <v>26</v>
      </c>
      <c r="W506" s="3">
        <f t="shared" si="264"/>
        <v>150</v>
      </c>
      <c r="X506" s="36">
        <v>1.7176108581996732</v>
      </c>
      <c r="Y506" s="81">
        <v>-24.092166699999993</v>
      </c>
      <c r="AA506" s="80">
        <v>2.6355019320242881E-2</v>
      </c>
      <c r="AC506" s="80">
        <v>0.1183026575191231</v>
      </c>
      <c r="AE506" s="78">
        <f t="shared" si="236"/>
        <v>4.4888093642282652</v>
      </c>
      <c r="AF506" s="17">
        <v>7.42</v>
      </c>
      <c r="AG506" s="17">
        <f t="shared" si="266"/>
        <v>5.283146156826799</v>
      </c>
      <c r="AH506" s="17" t="e">
        <f t="shared" si="265"/>
        <v>#VALUE!</v>
      </c>
    </row>
    <row r="507" spans="1:34" x14ac:dyDescent="0.2">
      <c r="AG507" s="17"/>
      <c r="AH507" s="17"/>
    </row>
    <row r="508" spans="1:34" x14ac:dyDescent="0.2">
      <c r="A508" s="102" t="s">
        <v>903</v>
      </c>
      <c r="B508" s="9" t="s">
        <v>897</v>
      </c>
      <c r="C508" s="9" t="s">
        <v>879</v>
      </c>
      <c r="D508" s="3">
        <v>0</v>
      </c>
      <c r="E508" s="3">
        <v>10</v>
      </c>
      <c r="F508" s="10">
        <v>115</v>
      </c>
      <c r="G508" s="11">
        <v>-117.07972100000001</v>
      </c>
      <c r="H508" s="11">
        <v>46.779941000000001</v>
      </c>
      <c r="I508" s="11">
        <v>493914.32549999998</v>
      </c>
      <c r="J508" s="11">
        <v>5180713.3090000004</v>
      </c>
      <c r="K508" s="11" t="s">
        <v>28</v>
      </c>
      <c r="L508" s="12">
        <v>4</v>
      </c>
      <c r="M508" s="12" t="s">
        <v>117</v>
      </c>
      <c r="N508" s="13" t="s">
        <v>878</v>
      </c>
      <c r="O508" s="12">
        <v>23</v>
      </c>
      <c r="P508" s="12" t="s">
        <v>137</v>
      </c>
      <c r="Q508" s="33" t="s">
        <v>31</v>
      </c>
      <c r="R508" s="33" t="s">
        <v>31</v>
      </c>
      <c r="S508" s="9" t="s">
        <v>879</v>
      </c>
      <c r="T508" s="3">
        <v>0</v>
      </c>
      <c r="U508" s="3">
        <v>10</v>
      </c>
      <c r="V508" s="3">
        <f t="shared" ref="V508:V515" si="267">U508-T508</f>
        <v>10</v>
      </c>
      <c r="W508" s="3">
        <f>V508</f>
        <v>10</v>
      </c>
      <c r="X508" s="31">
        <v>1.2435379430809677</v>
      </c>
      <c r="Y508" s="78">
        <v>-26.178898999999994</v>
      </c>
      <c r="AA508" s="79">
        <v>0.15590073946377536</v>
      </c>
      <c r="AC508" s="79">
        <v>1.922661162273738</v>
      </c>
      <c r="AE508" s="78">
        <f t="shared" si="236"/>
        <v>12.332598093420089</v>
      </c>
      <c r="AF508" s="3">
        <v>4.7300000000000004</v>
      </c>
      <c r="AG508" s="17">
        <f>X508*AC508*V508</f>
        <v>23.909021069755468</v>
      </c>
      <c r="AH508" s="17">
        <f>AG508</f>
        <v>23.909021069755468</v>
      </c>
    </row>
    <row r="509" spans="1:34" x14ac:dyDescent="0.2">
      <c r="A509" s="102" t="s">
        <v>903</v>
      </c>
      <c r="B509" s="9" t="s">
        <v>898</v>
      </c>
      <c r="C509" s="9" t="s">
        <v>879</v>
      </c>
      <c r="D509" s="3">
        <v>10</v>
      </c>
      <c r="E509" s="3">
        <v>20</v>
      </c>
      <c r="F509" s="10">
        <v>115</v>
      </c>
      <c r="G509" s="11">
        <v>-117.07972100000001</v>
      </c>
      <c r="H509" s="11">
        <v>46.779941000000001</v>
      </c>
      <c r="I509" s="11">
        <v>493914.32549999998</v>
      </c>
      <c r="J509" s="11">
        <v>5180713.3090000004</v>
      </c>
      <c r="K509" s="11" t="s">
        <v>28</v>
      </c>
      <c r="L509" s="12">
        <v>4</v>
      </c>
      <c r="M509" s="12" t="s">
        <v>117</v>
      </c>
      <c r="N509" s="13" t="s">
        <v>878</v>
      </c>
      <c r="O509" s="12">
        <v>23</v>
      </c>
      <c r="P509" s="12" t="s">
        <v>137</v>
      </c>
      <c r="Q509" s="33" t="s">
        <v>31</v>
      </c>
      <c r="R509" s="33" t="s">
        <v>31</v>
      </c>
      <c r="S509" s="9" t="s">
        <v>879</v>
      </c>
      <c r="T509" s="3">
        <v>10</v>
      </c>
      <c r="U509" s="3">
        <v>20</v>
      </c>
      <c r="V509" s="3">
        <f t="shared" si="267"/>
        <v>10</v>
      </c>
      <c r="W509" s="3">
        <f>W508+V509</f>
        <v>20</v>
      </c>
      <c r="X509" s="31">
        <v>1.4319741694161652</v>
      </c>
      <c r="Y509" s="78">
        <v>-25.888924399999993</v>
      </c>
      <c r="AA509" s="79">
        <v>0.12591302786877889</v>
      </c>
      <c r="AC509" s="79">
        <v>1.4217798321590451</v>
      </c>
      <c r="AE509" s="78">
        <f t="shared" si="236"/>
        <v>11.291761116576138</v>
      </c>
      <c r="AF509" s="3">
        <v>5.08</v>
      </c>
      <c r="AG509" s="17">
        <f t="shared" ref="AG509" si="268">X509*AC509*V509</f>
        <v>20.359519942486031</v>
      </c>
      <c r="AH509" s="17">
        <f>AH508+AG509</f>
        <v>44.268541012241499</v>
      </c>
    </row>
    <row r="510" spans="1:34" x14ac:dyDescent="0.2">
      <c r="A510" s="102" t="s">
        <v>903</v>
      </c>
      <c r="B510" s="9" t="s">
        <v>899</v>
      </c>
      <c r="C510" s="9" t="s">
        <v>879</v>
      </c>
      <c r="D510" s="3">
        <v>20</v>
      </c>
      <c r="E510" s="3">
        <v>30</v>
      </c>
      <c r="F510" s="10">
        <v>115</v>
      </c>
      <c r="G510" s="11">
        <v>-117.07972100000001</v>
      </c>
      <c r="H510" s="11">
        <v>46.779941000000001</v>
      </c>
      <c r="I510" s="11">
        <v>493914.32549999998</v>
      </c>
      <c r="J510" s="11">
        <v>5180713.3090000004</v>
      </c>
      <c r="K510" s="11" t="s">
        <v>28</v>
      </c>
      <c r="L510" s="12">
        <v>4</v>
      </c>
      <c r="M510" s="12" t="s">
        <v>117</v>
      </c>
      <c r="N510" s="13" t="s">
        <v>878</v>
      </c>
      <c r="O510" s="12">
        <v>23</v>
      </c>
      <c r="P510" s="12" t="s">
        <v>137</v>
      </c>
      <c r="Q510" s="33" t="s">
        <v>73</v>
      </c>
      <c r="R510" s="33" t="s">
        <v>73</v>
      </c>
      <c r="S510" s="9" t="s">
        <v>879</v>
      </c>
      <c r="T510" s="3">
        <v>20</v>
      </c>
      <c r="U510" s="3">
        <v>30</v>
      </c>
      <c r="V510" s="3">
        <f t="shared" si="267"/>
        <v>10</v>
      </c>
      <c r="W510" s="3">
        <f t="shared" ref="W510:W515" si="269">W509+V510</f>
        <v>30</v>
      </c>
      <c r="X510" s="31">
        <v>1.4202410148737581</v>
      </c>
      <c r="Y510" s="81">
        <v>-25.479596700000002</v>
      </c>
      <c r="AA510" s="80">
        <v>0.10857296451959732</v>
      </c>
      <c r="AC510" s="80">
        <v>1.0705698367705991</v>
      </c>
      <c r="AE510" s="78">
        <f t="shared" si="236"/>
        <v>9.8603721608555901</v>
      </c>
      <c r="AF510" s="3">
        <v>6.07</v>
      </c>
      <c r="AG510" s="17">
        <f>X510*AC510*V510</f>
        <v>15.204671914683093</v>
      </c>
      <c r="AH510" s="17">
        <f t="shared" ref="AH510:AH516" si="270">AH509+AG510</f>
        <v>59.473212926924589</v>
      </c>
    </row>
    <row r="511" spans="1:34" x14ac:dyDescent="0.2">
      <c r="A511" s="102" t="s">
        <v>903</v>
      </c>
      <c r="B511" s="9" t="s">
        <v>902</v>
      </c>
      <c r="C511" s="9" t="s">
        <v>879</v>
      </c>
      <c r="D511" s="3">
        <v>30</v>
      </c>
      <c r="E511" s="3">
        <v>43</v>
      </c>
      <c r="F511" s="10">
        <v>115</v>
      </c>
      <c r="G511" s="11">
        <v>-117.07972100000001</v>
      </c>
      <c r="H511" s="11">
        <v>46.779941000000001</v>
      </c>
      <c r="I511" s="11">
        <v>493914.32549999998</v>
      </c>
      <c r="J511" s="11">
        <v>5180713.3090000004</v>
      </c>
      <c r="K511" s="11" t="s">
        <v>28</v>
      </c>
      <c r="L511" s="12">
        <v>4</v>
      </c>
      <c r="M511" s="12" t="s">
        <v>117</v>
      </c>
      <c r="N511" s="13" t="s">
        <v>878</v>
      </c>
      <c r="O511" s="12">
        <v>23</v>
      </c>
      <c r="P511" s="12" t="s">
        <v>137</v>
      </c>
      <c r="Q511" s="12" t="s">
        <v>29</v>
      </c>
      <c r="R511" s="12" t="s">
        <v>29</v>
      </c>
      <c r="S511" s="9" t="s">
        <v>879</v>
      </c>
      <c r="T511" s="3">
        <v>30</v>
      </c>
      <c r="U511" s="3">
        <v>43</v>
      </c>
      <c r="V511" s="3">
        <f t="shared" si="267"/>
        <v>13</v>
      </c>
      <c r="W511" s="3">
        <f t="shared" si="269"/>
        <v>43</v>
      </c>
      <c r="X511" s="36">
        <v>1.357080095113929</v>
      </c>
      <c r="Y511" s="105">
        <v>-25.447081599999994</v>
      </c>
      <c r="AA511" s="106">
        <v>8.9683990263483795E-2</v>
      </c>
      <c r="AC511" s="106">
        <v>0.88353930904898159</v>
      </c>
      <c r="AE511" s="78">
        <f t="shared" ref="AE511:AE574" si="271">AC511/AA511</f>
        <v>9.8516948950779248</v>
      </c>
      <c r="AF511" s="17">
        <v>6.25</v>
      </c>
      <c r="AG511" s="17">
        <f t="shared" ref="AG511:AG516" si="272">X511*AC511*V511</f>
        <v>15.587436924294131</v>
      </c>
      <c r="AH511" s="17">
        <f t="shared" si="270"/>
        <v>75.060649851218727</v>
      </c>
    </row>
    <row r="512" spans="1:34" x14ac:dyDescent="0.2">
      <c r="A512" s="102" t="s">
        <v>903</v>
      </c>
      <c r="B512" s="9" t="s">
        <v>881</v>
      </c>
      <c r="C512" s="9" t="s">
        <v>879</v>
      </c>
      <c r="D512" s="3">
        <v>43</v>
      </c>
      <c r="E512" s="3">
        <v>60</v>
      </c>
      <c r="F512" s="38">
        <v>115</v>
      </c>
      <c r="G512" s="11">
        <v>-117.07972100000001</v>
      </c>
      <c r="H512" s="11">
        <v>46.779941000000001</v>
      </c>
      <c r="I512" s="11">
        <v>493914.32549999998</v>
      </c>
      <c r="J512" s="11">
        <v>5180713.3090000004</v>
      </c>
      <c r="K512" s="11" t="s">
        <v>28</v>
      </c>
      <c r="L512" s="33">
        <v>4</v>
      </c>
      <c r="M512" s="33" t="s">
        <v>117</v>
      </c>
      <c r="N512" s="35" t="s">
        <v>878</v>
      </c>
      <c r="O512" s="33">
        <v>23</v>
      </c>
      <c r="P512" s="33" t="s">
        <v>137</v>
      </c>
      <c r="Q512" s="12" t="s">
        <v>66</v>
      </c>
      <c r="R512" s="12" t="s">
        <v>66</v>
      </c>
      <c r="S512" s="9" t="s">
        <v>879</v>
      </c>
      <c r="T512" s="3">
        <v>43</v>
      </c>
      <c r="U512" s="3">
        <v>60</v>
      </c>
      <c r="V512" s="3">
        <f t="shared" si="267"/>
        <v>17</v>
      </c>
      <c r="W512" s="3">
        <f t="shared" si="269"/>
        <v>60</v>
      </c>
      <c r="X512" s="36">
        <v>1.4201067900148161</v>
      </c>
      <c r="Y512" s="105">
        <v>-25.468215999999995</v>
      </c>
      <c r="AA512" s="106">
        <v>8.9172655298416559E-2</v>
      </c>
      <c r="AC512" s="106">
        <v>0.8583848964677222</v>
      </c>
      <c r="AE512" s="78">
        <f t="shared" si="271"/>
        <v>9.6260999921459618</v>
      </c>
      <c r="AF512" s="17">
        <v>6.64</v>
      </c>
      <c r="AG512" s="17">
        <f t="shared" si="272"/>
        <v>20.722969738639613</v>
      </c>
      <c r="AH512" s="17">
        <f t="shared" si="270"/>
        <v>95.783619589858347</v>
      </c>
    </row>
    <row r="513" spans="1:34" x14ac:dyDescent="0.2">
      <c r="A513" s="102" t="s">
        <v>903</v>
      </c>
      <c r="B513" s="9" t="s">
        <v>882</v>
      </c>
      <c r="C513" s="9" t="s">
        <v>879</v>
      </c>
      <c r="D513" s="3">
        <v>60</v>
      </c>
      <c r="E513" s="3">
        <v>87</v>
      </c>
      <c r="F513" s="38">
        <v>115</v>
      </c>
      <c r="G513" s="11">
        <v>-117.07972100000001</v>
      </c>
      <c r="H513" s="11">
        <v>46.779941000000001</v>
      </c>
      <c r="I513" s="11">
        <v>493914.32549999998</v>
      </c>
      <c r="J513" s="11">
        <v>5180713.3090000004</v>
      </c>
      <c r="K513" s="11" t="s">
        <v>28</v>
      </c>
      <c r="L513" s="33">
        <v>4</v>
      </c>
      <c r="M513" s="33" t="s">
        <v>117</v>
      </c>
      <c r="N513" s="35" t="s">
        <v>878</v>
      </c>
      <c r="O513" s="33">
        <v>23</v>
      </c>
      <c r="P513" s="33" t="s">
        <v>137</v>
      </c>
      <c r="Q513" s="12" t="s">
        <v>135</v>
      </c>
      <c r="R513" s="12" t="s">
        <v>135</v>
      </c>
      <c r="S513" s="9" t="s">
        <v>879</v>
      </c>
      <c r="T513" s="3">
        <v>60</v>
      </c>
      <c r="U513" s="3">
        <v>87</v>
      </c>
      <c r="V513" s="3">
        <f t="shared" si="267"/>
        <v>27</v>
      </c>
      <c r="W513" s="3">
        <f t="shared" si="269"/>
        <v>87</v>
      </c>
      <c r="X513" s="36">
        <v>1.5576553226679015</v>
      </c>
      <c r="Y513" s="105">
        <v>-24.968035199999999</v>
      </c>
      <c r="AA513" s="106">
        <v>4.4009762900976294E-2</v>
      </c>
      <c r="AC513" s="106">
        <v>0.3255008897225028</v>
      </c>
      <c r="AE513" s="78">
        <f t="shared" si="271"/>
        <v>7.3961064151809373</v>
      </c>
      <c r="AF513" s="17">
        <v>6.9</v>
      </c>
      <c r="AG513" s="17">
        <f t="shared" si="272"/>
        <v>13.689491222053642</v>
      </c>
      <c r="AH513" s="17">
        <f t="shared" si="270"/>
        <v>109.47311081191199</v>
      </c>
    </row>
    <row r="514" spans="1:34" x14ac:dyDescent="0.2">
      <c r="A514" s="102" t="s">
        <v>903</v>
      </c>
      <c r="B514" s="21" t="s">
        <v>883</v>
      </c>
      <c r="C514" s="21" t="s">
        <v>879</v>
      </c>
      <c r="D514" s="3">
        <v>87</v>
      </c>
      <c r="E514" s="3">
        <v>130</v>
      </c>
      <c r="F514" s="10">
        <v>115</v>
      </c>
      <c r="G514" s="11">
        <v>-117.07972100000001</v>
      </c>
      <c r="H514" s="11">
        <v>46.779941000000001</v>
      </c>
      <c r="I514" s="11">
        <v>493914.32549999998</v>
      </c>
      <c r="J514" s="11">
        <v>5180713.3090000004</v>
      </c>
      <c r="K514" s="11" t="s">
        <v>28</v>
      </c>
      <c r="L514" s="12">
        <v>4</v>
      </c>
      <c r="M514" s="12" t="s">
        <v>117</v>
      </c>
      <c r="N514" s="13" t="s">
        <v>878</v>
      </c>
      <c r="O514" s="12">
        <v>23</v>
      </c>
      <c r="P514" s="12" t="s">
        <v>137</v>
      </c>
      <c r="Q514" s="33" t="s">
        <v>37</v>
      </c>
      <c r="R514" s="33" t="s">
        <v>38</v>
      </c>
      <c r="S514" s="21" t="s">
        <v>879</v>
      </c>
      <c r="T514" s="3">
        <v>87</v>
      </c>
      <c r="U514" s="3">
        <v>130</v>
      </c>
      <c r="V514" s="3">
        <f t="shared" si="267"/>
        <v>43</v>
      </c>
      <c r="W514" s="3">
        <f t="shared" si="269"/>
        <v>130</v>
      </c>
      <c r="X514" s="36">
        <v>1.7133156855265061</v>
      </c>
      <c r="Y514" s="105">
        <v>-24.442694399999997</v>
      </c>
      <c r="AA514" s="106">
        <v>2.8949913836233257E-2</v>
      </c>
      <c r="AC514" s="106">
        <v>0.18295032149276408</v>
      </c>
      <c r="AE514" s="78">
        <f t="shared" si="271"/>
        <v>6.3195463215433243</v>
      </c>
      <c r="AF514" s="17">
        <v>7.08</v>
      </c>
      <c r="AG514" s="17">
        <f t="shared" si="272"/>
        <v>13.4784211858838</v>
      </c>
      <c r="AH514" s="17">
        <f t="shared" si="270"/>
        <v>122.9515319977958</v>
      </c>
    </row>
    <row r="515" spans="1:34" x14ac:dyDescent="0.2">
      <c r="A515" s="102" t="s">
        <v>903</v>
      </c>
      <c r="B515" s="21" t="s">
        <v>884</v>
      </c>
      <c r="C515" s="21" t="s">
        <v>879</v>
      </c>
      <c r="D515" s="3">
        <v>130</v>
      </c>
      <c r="E515" s="3">
        <v>141</v>
      </c>
      <c r="F515" s="10">
        <v>115</v>
      </c>
      <c r="G515" s="11">
        <v>-117.07972100000001</v>
      </c>
      <c r="H515" s="11">
        <v>46.779941000000001</v>
      </c>
      <c r="I515" s="11">
        <v>493914.32549999998</v>
      </c>
      <c r="J515" s="11">
        <v>5180713.3090000004</v>
      </c>
      <c r="K515" s="11" t="s">
        <v>28</v>
      </c>
      <c r="L515" s="12">
        <v>4</v>
      </c>
      <c r="M515" s="12" t="s">
        <v>117</v>
      </c>
      <c r="N515" s="13" t="s">
        <v>878</v>
      </c>
      <c r="O515" s="12">
        <v>23</v>
      </c>
      <c r="P515" s="12" t="s">
        <v>137</v>
      </c>
      <c r="Q515" s="33" t="s">
        <v>37</v>
      </c>
      <c r="R515" s="33" t="s">
        <v>40</v>
      </c>
      <c r="S515" s="21" t="s">
        <v>879</v>
      </c>
      <c r="T515" s="3">
        <v>130</v>
      </c>
      <c r="U515" s="3">
        <v>141</v>
      </c>
      <c r="V515" s="3">
        <f t="shared" si="267"/>
        <v>11</v>
      </c>
      <c r="W515" s="3">
        <f t="shared" si="269"/>
        <v>141</v>
      </c>
      <c r="X515" s="36">
        <v>1.7023248884687101</v>
      </c>
      <c r="Y515" s="105">
        <v>-25.211583999999998</v>
      </c>
      <c r="AA515" s="106">
        <v>2.9618689682524704E-2</v>
      </c>
      <c r="AC515" s="106">
        <v>0.22078226217681166</v>
      </c>
      <c r="AE515" s="78">
        <f t="shared" si="271"/>
        <v>7.4541535950212952</v>
      </c>
      <c r="AF515" s="17">
        <v>6.99</v>
      </c>
      <c r="AG515" s="17">
        <f t="shared" si="272"/>
        <v>4.1342745381961148</v>
      </c>
      <c r="AH515" s="17">
        <f t="shared" si="270"/>
        <v>127.08580653599191</v>
      </c>
    </row>
    <row r="516" spans="1:34" x14ac:dyDescent="0.2">
      <c r="AG516" s="17"/>
      <c r="AH516" s="17"/>
    </row>
    <row r="517" spans="1:34" x14ac:dyDescent="0.2">
      <c r="A517" s="102" t="s">
        <v>904</v>
      </c>
      <c r="B517" s="9" t="s">
        <v>894</v>
      </c>
      <c r="C517" s="9" t="s">
        <v>888</v>
      </c>
      <c r="D517" s="3">
        <v>0</v>
      </c>
      <c r="E517" s="3">
        <v>10</v>
      </c>
      <c r="F517" s="10">
        <v>117</v>
      </c>
      <c r="G517" s="11">
        <v>-117.078885</v>
      </c>
      <c r="H517" s="11">
        <v>46.779826</v>
      </c>
      <c r="I517" s="11">
        <v>493978.13050000003</v>
      </c>
      <c r="J517" s="11">
        <v>5180700.466</v>
      </c>
      <c r="K517" s="11" t="s">
        <v>28</v>
      </c>
      <c r="L517" s="12">
        <v>5</v>
      </c>
      <c r="M517" s="12" t="s">
        <v>117</v>
      </c>
      <c r="N517" s="13" t="s">
        <v>887</v>
      </c>
      <c r="O517" s="12">
        <v>25</v>
      </c>
      <c r="P517" s="12" t="s">
        <v>137</v>
      </c>
      <c r="Q517" s="33" t="s">
        <v>31</v>
      </c>
      <c r="R517" s="33" t="s">
        <v>31</v>
      </c>
      <c r="S517" s="9" t="s">
        <v>888</v>
      </c>
      <c r="T517" s="3">
        <v>0</v>
      </c>
      <c r="U517" s="3">
        <v>10</v>
      </c>
      <c r="V517" s="3">
        <f t="shared" ref="V517:V524" si="273">U517-T517</f>
        <v>10</v>
      </c>
      <c r="W517" s="3">
        <f>V517</f>
        <v>10</v>
      </c>
      <c r="X517" s="31">
        <v>1.2488310955061137</v>
      </c>
      <c r="Y517" s="78">
        <v>-26.125527999999996</v>
      </c>
      <c r="AA517" s="79">
        <v>0.22809195830230827</v>
      </c>
      <c r="AC517" s="79">
        <v>2.8400893521965749</v>
      </c>
      <c r="AE517" s="78">
        <f t="shared" si="271"/>
        <v>12.451510230064228</v>
      </c>
      <c r="AF517" s="70">
        <v>4.8</v>
      </c>
      <c r="AG517" s="17">
        <f>X517*AC517*V517</f>
        <v>35.467918970388979</v>
      </c>
      <c r="AH517" s="17">
        <f>AG517</f>
        <v>35.467918970388979</v>
      </c>
    </row>
    <row r="518" spans="1:34" x14ac:dyDescent="0.2">
      <c r="A518" s="102" t="s">
        <v>904</v>
      </c>
      <c r="B518" s="9" t="s">
        <v>901</v>
      </c>
      <c r="C518" s="9" t="s">
        <v>888</v>
      </c>
      <c r="D518" s="3">
        <v>10</v>
      </c>
      <c r="E518" s="3">
        <v>20</v>
      </c>
      <c r="F518" s="10">
        <v>117</v>
      </c>
      <c r="G518" s="11">
        <v>-117.078885</v>
      </c>
      <c r="H518" s="11">
        <v>46.779826</v>
      </c>
      <c r="I518" s="11">
        <v>493978.13050000003</v>
      </c>
      <c r="J518" s="11">
        <v>5180700.466</v>
      </c>
      <c r="K518" s="11" t="s">
        <v>28</v>
      </c>
      <c r="L518" s="12">
        <v>5</v>
      </c>
      <c r="M518" s="12" t="s">
        <v>117</v>
      </c>
      <c r="N518" s="13" t="s">
        <v>887</v>
      </c>
      <c r="O518" s="12">
        <v>25</v>
      </c>
      <c r="P518" s="12" t="s">
        <v>137</v>
      </c>
      <c r="Q518" s="33" t="s">
        <v>31</v>
      </c>
      <c r="R518" s="33" t="s">
        <v>31</v>
      </c>
      <c r="S518" s="9" t="s">
        <v>888</v>
      </c>
      <c r="T518" s="3">
        <v>10</v>
      </c>
      <c r="U518" s="3">
        <v>20</v>
      </c>
      <c r="V518" s="3">
        <f t="shared" si="273"/>
        <v>10</v>
      </c>
      <c r="W518" s="3">
        <f>W517+V518</f>
        <v>20</v>
      </c>
      <c r="X518" s="31">
        <v>1.3203768724526705</v>
      </c>
      <c r="Y518" s="78">
        <v>-25.976227899999998</v>
      </c>
      <c r="AA518" s="79">
        <v>0.14031984424975663</v>
      </c>
      <c r="AC518" s="79">
        <v>1.6365938905112873</v>
      </c>
      <c r="AE518" s="78">
        <f t="shared" si="271"/>
        <v>11.663310341182379</v>
      </c>
      <c r="AF518" s="70">
        <v>5.15</v>
      </c>
      <c r="AG518" s="17">
        <f t="shared" ref="AG518" si="274">X518*AC518*V518</f>
        <v>21.609207226284418</v>
      </c>
      <c r="AH518" s="17">
        <f>AH517+AG518</f>
        <v>57.077126196673397</v>
      </c>
    </row>
    <row r="519" spans="1:34" x14ac:dyDescent="0.2">
      <c r="A519" s="102" t="s">
        <v>904</v>
      </c>
      <c r="B519" s="9" t="s">
        <v>896</v>
      </c>
      <c r="C519" s="9" t="s">
        <v>888</v>
      </c>
      <c r="D519" s="3">
        <v>20</v>
      </c>
      <c r="E519" s="3">
        <v>30</v>
      </c>
      <c r="F519" s="10">
        <v>117</v>
      </c>
      <c r="G519" s="11">
        <v>-117.078885</v>
      </c>
      <c r="H519" s="11">
        <v>46.779826</v>
      </c>
      <c r="I519" s="11">
        <v>493978.13050000003</v>
      </c>
      <c r="J519" s="11">
        <v>5180700.466</v>
      </c>
      <c r="K519" s="11" t="s">
        <v>28</v>
      </c>
      <c r="L519" s="12">
        <v>5</v>
      </c>
      <c r="M519" s="12" t="s">
        <v>117</v>
      </c>
      <c r="N519" s="13" t="s">
        <v>887</v>
      </c>
      <c r="O519" s="12">
        <v>25</v>
      </c>
      <c r="P519" s="12" t="s">
        <v>137</v>
      </c>
      <c r="Q519" s="33" t="s">
        <v>73</v>
      </c>
      <c r="R519" s="33" t="s">
        <v>73</v>
      </c>
      <c r="S519" s="9" t="s">
        <v>888</v>
      </c>
      <c r="T519" s="3">
        <v>20</v>
      </c>
      <c r="U519" s="3">
        <v>30</v>
      </c>
      <c r="V519" s="3">
        <f t="shared" si="273"/>
        <v>10</v>
      </c>
      <c r="W519" s="3">
        <f t="shared" ref="W519:W524" si="275">W518+V519</f>
        <v>30</v>
      </c>
      <c r="X519" s="31">
        <v>1.2101910828025479</v>
      </c>
      <c r="Y519" s="81">
        <v>-25.651756999999996</v>
      </c>
      <c r="AA519" s="80">
        <v>0.12673320877175728</v>
      </c>
      <c r="AC519" s="80">
        <v>1.4010030484806764</v>
      </c>
      <c r="AE519" s="78">
        <f t="shared" si="271"/>
        <v>11.05474296799224</v>
      </c>
      <c r="AF519" s="70">
        <v>5.94</v>
      </c>
      <c r="AG519" s="17">
        <f>X519*AC519*V519</f>
        <v>16.954813962505003</v>
      </c>
      <c r="AH519" s="17">
        <f t="shared" ref="AH519:AH524" si="276">AH518+AG519</f>
        <v>74.031940159178404</v>
      </c>
    </row>
    <row r="520" spans="1:34" x14ac:dyDescent="0.2">
      <c r="A520" s="102" t="s">
        <v>904</v>
      </c>
      <c r="B520" s="9" t="s">
        <v>900</v>
      </c>
      <c r="C520" s="9" t="s">
        <v>888</v>
      </c>
      <c r="D520" s="3">
        <v>30</v>
      </c>
      <c r="E520" s="3">
        <v>35</v>
      </c>
      <c r="F520" s="10">
        <v>117</v>
      </c>
      <c r="G520" s="11">
        <v>-117.078885</v>
      </c>
      <c r="H520" s="11">
        <v>46.779826</v>
      </c>
      <c r="I520" s="11">
        <v>493978.13050000003</v>
      </c>
      <c r="J520" s="11">
        <v>5180700.466</v>
      </c>
      <c r="K520" s="11" t="s">
        <v>28</v>
      </c>
      <c r="L520" s="12">
        <v>5</v>
      </c>
      <c r="M520" s="12" t="s">
        <v>117</v>
      </c>
      <c r="N520" s="13" t="s">
        <v>887</v>
      </c>
      <c r="O520" s="12">
        <v>25</v>
      </c>
      <c r="P520" s="12" t="s">
        <v>137</v>
      </c>
      <c r="Q520" s="12" t="s">
        <v>29</v>
      </c>
      <c r="R520" s="12" t="s">
        <v>149</v>
      </c>
      <c r="S520" s="9" t="s">
        <v>888</v>
      </c>
      <c r="T520" s="3">
        <v>30</v>
      </c>
      <c r="U520" s="3">
        <v>35</v>
      </c>
      <c r="V520" s="3">
        <f t="shared" si="273"/>
        <v>5</v>
      </c>
      <c r="W520" s="3">
        <f t="shared" si="275"/>
        <v>35</v>
      </c>
      <c r="X520" s="36">
        <v>1.2714632618881547</v>
      </c>
      <c r="Y520" s="105">
        <v>-25.5568232</v>
      </c>
      <c r="AA520" s="106">
        <v>0.13162189747158431</v>
      </c>
      <c r="AC520" s="106">
        <v>1.4925437253537466</v>
      </c>
      <c r="AE520" s="78">
        <f t="shared" si="271"/>
        <v>11.339630821504985</v>
      </c>
      <c r="AF520" s="17">
        <v>6.11</v>
      </c>
      <c r="AG520" s="17">
        <f t="shared" ref="AG520:AG524" si="277">X520*AC520*V520</f>
        <v>9.488572567744864</v>
      </c>
      <c r="AH520" s="17">
        <f t="shared" si="276"/>
        <v>83.520512726923272</v>
      </c>
    </row>
    <row r="521" spans="1:34" x14ac:dyDescent="0.2">
      <c r="A521" s="102" t="s">
        <v>904</v>
      </c>
      <c r="B521" s="9" t="s">
        <v>890</v>
      </c>
      <c r="C521" s="9" t="s">
        <v>888</v>
      </c>
      <c r="D521" s="3">
        <v>35</v>
      </c>
      <c r="E521" s="3">
        <v>61.5</v>
      </c>
      <c r="F521" s="10">
        <v>117</v>
      </c>
      <c r="G521" s="11">
        <v>-117.078885</v>
      </c>
      <c r="H521" s="11">
        <v>46.779826</v>
      </c>
      <c r="I521" s="11">
        <v>493978.13050000003</v>
      </c>
      <c r="J521" s="11">
        <v>5180700.466</v>
      </c>
      <c r="K521" s="11" t="s">
        <v>28</v>
      </c>
      <c r="L521" s="12">
        <v>5</v>
      </c>
      <c r="M521" s="12" t="s">
        <v>117</v>
      </c>
      <c r="N521" s="13" t="s">
        <v>887</v>
      </c>
      <c r="O521" s="12">
        <v>25</v>
      </c>
      <c r="P521" s="12" t="s">
        <v>137</v>
      </c>
      <c r="Q521" s="12" t="s">
        <v>29</v>
      </c>
      <c r="R521" s="12" t="s">
        <v>151</v>
      </c>
      <c r="S521" s="9" t="s">
        <v>888</v>
      </c>
      <c r="T521" s="3">
        <v>35</v>
      </c>
      <c r="U521" s="3">
        <v>61.5</v>
      </c>
      <c r="V521" s="3">
        <f t="shared" si="273"/>
        <v>26.5</v>
      </c>
      <c r="W521" s="3">
        <f t="shared" si="275"/>
        <v>61.5</v>
      </c>
      <c r="X521" s="36">
        <v>1.401755284454709</v>
      </c>
      <c r="Y521" s="105">
        <v>-25.471781400000001</v>
      </c>
      <c r="AA521" s="106">
        <v>0.10254018180102539</v>
      </c>
      <c r="AC521" s="106">
        <v>1.0925404963356715</v>
      </c>
      <c r="AE521" s="78">
        <f t="shared" si="271"/>
        <v>10.654754820463427</v>
      </c>
      <c r="AF521" s="17">
        <v>6.53</v>
      </c>
      <c r="AG521" s="17">
        <f t="shared" si="277"/>
        <v>40.584071976811401</v>
      </c>
      <c r="AH521" s="17">
        <f t="shared" si="276"/>
        <v>124.10458470373467</v>
      </c>
    </row>
    <row r="522" spans="1:34" x14ac:dyDescent="0.2">
      <c r="A522" s="102" t="s">
        <v>904</v>
      </c>
      <c r="B522" s="9" t="s">
        <v>891</v>
      </c>
      <c r="C522" s="9" t="s">
        <v>888</v>
      </c>
      <c r="D522" s="3">
        <v>61.5</v>
      </c>
      <c r="E522" s="3">
        <v>86</v>
      </c>
      <c r="F522" s="38">
        <v>117</v>
      </c>
      <c r="G522" s="45">
        <v>-117.078885</v>
      </c>
      <c r="H522" s="45">
        <v>46.779826</v>
      </c>
      <c r="I522" s="45">
        <v>493978.13050000003</v>
      </c>
      <c r="J522" s="45">
        <v>5180700.466</v>
      </c>
      <c r="K522" s="45" t="s">
        <v>28</v>
      </c>
      <c r="L522" s="33">
        <v>5</v>
      </c>
      <c r="M522" s="33" t="s">
        <v>117</v>
      </c>
      <c r="N522" s="35" t="s">
        <v>887</v>
      </c>
      <c r="O522" s="33">
        <v>25</v>
      </c>
      <c r="P522" s="33" t="s">
        <v>137</v>
      </c>
      <c r="Q522" s="12" t="s">
        <v>165</v>
      </c>
      <c r="R522" s="12" t="s">
        <v>165</v>
      </c>
      <c r="S522" s="9" t="s">
        <v>888</v>
      </c>
      <c r="T522" s="3">
        <v>61.5</v>
      </c>
      <c r="U522" s="3">
        <v>86</v>
      </c>
      <c r="V522" s="3">
        <f t="shared" si="273"/>
        <v>24.5</v>
      </c>
      <c r="W522" s="3">
        <f t="shared" si="275"/>
        <v>86</v>
      </c>
      <c r="X522" s="36">
        <v>1.4972034362735982</v>
      </c>
      <c r="Y522" s="105">
        <v>-25.422600599999999</v>
      </c>
      <c r="AA522" s="106">
        <v>7.2379399952752194E-2</v>
      </c>
      <c r="AC522" s="106">
        <v>0.69506992676588708</v>
      </c>
      <c r="AE522" s="78">
        <f t="shared" si="271"/>
        <v>9.6031457461600223</v>
      </c>
      <c r="AF522" s="17">
        <v>6.7</v>
      </c>
      <c r="AG522" s="17">
        <f t="shared" si="277"/>
        <v>25.496196528705948</v>
      </c>
      <c r="AH522" s="17">
        <f t="shared" si="276"/>
        <v>149.60078123244062</v>
      </c>
    </row>
    <row r="523" spans="1:34" x14ac:dyDescent="0.2">
      <c r="A523" s="102" t="s">
        <v>904</v>
      </c>
      <c r="B523" s="9" t="s">
        <v>892</v>
      </c>
      <c r="C523" s="9" t="s">
        <v>888</v>
      </c>
      <c r="D523" s="3">
        <v>86</v>
      </c>
      <c r="E523" s="3">
        <v>118</v>
      </c>
      <c r="F523" s="10">
        <v>117</v>
      </c>
      <c r="G523" s="11">
        <v>-117.078885</v>
      </c>
      <c r="H523" s="11">
        <v>46.779826</v>
      </c>
      <c r="I523" s="11">
        <v>493978.13050000003</v>
      </c>
      <c r="J523" s="11">
        <v>5180700.466</v>
      </c>
      <c r="K523" s="11" t="s">
        <v>28</v>
      </c>
      <c r="L523" s="12">
        <v>5</v>
      </c>
      <c r="M523" s="12" t="s">
        <v>117</v>
      </c>
      <c r="N523" s="13" t="s">
        <v>887</v>
      </c>
      <c r="O523" s="12">
        <v>25</v>
      </c>
      <c r="P523" s="12" t="s">
        <v>137</v>
      </c>
      <c r="Q523" s="12" t="s">
        <v>37</v>
      </c>
      <c r="R523" s="12" t="s">
        <v>38</v>
      </c>
      <c r="S523" s="9" t="s">
        <v>888</v>
      </c>
      <c r="T523" s="3">
        <v>86</v>
      </c>
      <c r="U523" s="3">
        <v>118</v>
      </c>
      <c r="V523" s="3">
        <f t="shared" si="273"/>
        <v>32</v>
      </c>
      <c r="W523" s="3">
        <f t="shared" si="275"/>
        <v>118</v>
      </c>
      <c r="X523" s="36">
        <v>1.6828226148356675</v>
      </c>
      <c r="Y523" s="105">
        <v>-25.144933999999996</v>
      </c>
      <c r="AA523" s="106">
        <v>5.6252262102247021E-2</v>
      </c>
      <c r="AC523" s="106">
        <v>0.45372398582415924</v>
      </c>
      <c r="AE523" s="78">
        <f t="shared" si="271"/>
        <v>8.0658798218540451</v>
      </c>
      <c r="AF523" s="17">
        <v>6.98</v>
      </c>
      <c r="AG523" s="17">
        <f t="shared" si="277"/>
        <v>24.433183495624736</v>
      </c>
      <c r="AH523" s="17">
        <f t="shared" si="276"/>
        <v>174.03396472806537</v>
      </c>
    </row>
    <row r="524" spans="1:34" x14ac:dyDescent="0.2">
      <c r="A524" s="102" t="s">
        <v>904</v>
      </c>
      <c r="B524" s="21" t="s">
        <v>893</v>
      </c>
      <c r="C524" s="21" t="s">
        <v>888</v>
      </c>
      <c r="D524" s="3">
        <v>118</v>
      </c>
      <c r="E524" s="3">
        <v>151</v>
      </c>
      <c r="F524" s="10">
        <v>117</v>
      </c>
      <c r="G524" s="11">
        <v>-117.078885</v>
      </c>
      <c r="H524" s="11">
        <v>46.779826</v>
      </c>
      <c r="I524" s="11">
        <v>493978.13050000003</v>
      </c>
      <c r="J524" s="11">
        <v>5180700.466</v>
      </c>
      <c r="K524" s="11" t="s">
        <v>28</v>
      </c>
      <c r="L524" s="12">
        <v>5</v>
      </c>
      <c r="M524" s="12" t="s">
        <v>117</v>
      </c>
      <c r="N524" s="13" t="s">
        <v>887</v>
      </c>
      <c r="O524" s="12">
        <v>25</v>
      </c>
      <c r="P524" s="12" t="s">
        <v>137</v>
      </c>
      <c r="Q524" s="33" t="s">
        <v>37</v>
      </c>
      <c r="R524" s="33" t="s">
        <v>40</v>
      </c>
      <c r="S524" s="21" t="s">
        <v>888</v>
      </c>
      <c r="T524" s="3">
        <v>118</v>
      </c>
      <c r="U524" s="3">
        <v>151</v>
      </c>
      <c r="V524" s="3">
        <f t="shared" si="273"/>
        <v>33</v>
      </c>
      <c r="W524" s="3">
        <f t="shared" si="275"/>
        <v>151</v>
      </c>
      <c r="X524" s="60">
        <v>1.767320692643312</v>
      </c>
      <c r="Y524" s="105">
        <v>-24.364188799999997</v>
      </c>
      <c r="AA524" s="106">
        <v>3.2416086071315166E-2</v>
      </c>
      <c r="AC524" s="106">
        <v>0.21957113771784004</v>
      </c>
      <c r="AE524" s="78">
        <f t="shared" si="271"/>
        <v>6.7735240224493802</v>
      </c>
      <c r="AF524" s="17">
        <v>6.97</v>
      </c>
      <c r="AG524" s="17">
        <f t="shared" si="277"/>
        <v>12.805736301467112</v>
      </c>
      <c r="AH524" s="17">
        <f t="shared" si="276"/>
        <v>186.83970102953248</v>
      </c>
    </row>
    <row r="526" spans="1:34" x14ac:dyDescent="0.2">
      <c r="A526" s="102" t="s">
        <v>919</v>
      </c>
      <c r="B526" s="9" t="s">
        <v>914</v>
      </c>
      <c r="C526" s="9" t="s">
        <v>907</v>
      </c>
      <c r="D526" s="3">
        <v>0</v>
      </c>
      <c r="E526" s="3">
        <v>10</v>
      </c>
      <c r="F526" s="10">
        <v>119</v>
      </c>
      <c r="G526" s="11">
        <v>-117.07804899999999</v>
      </c>
      <c r="H526" s="11">
        <v>46.779843</v>
      </c>
      <c r="I526" s="11">
        <v>494041.95039999997</v>
      </c>
      <c r="J526" s="11">
        <v>5180702.2910000002</v>
      </c>
      <c r="K526" s="11" t="s">
        <v>28</v>
      </c>
      <c r="L526" s="12">
        <v>7</v>
      </c>
      <c r="M526" s="12" t="s">
        <v>117</v>
      </c>
      <c r="N526" s="13" t="s">
        <v>906</v>
      </c>
      <c r="O526" s="12">
        <v>27</v>
      </c>
      <c r="P526" s="12" t="s">
        <v>137</v>
      </c>
      <c r="Q526" s="33" t="s">
        <v>31</v>
      </c>
      <c r="R526" s="33" t="s">
        <v>31</v>
      </c>
      <c r="S526" s="9" t="s">
        <v>907</v>
      </c>
      <c r="T526" s="3">
        <v>0</v>
      </c>
      <c r="U526" s="3">
        <v>10</v>
      </c>
      <c r="V526" s="3">
        <f t="shared" ref="V526:V534" si="278">U526-T526</f>
        <v>10</v>
      </c>
      <c r="W526" s="3">
        <f>V526</f>
        <v>10</v>
      </c>
      <c r="X526" s="31">
        <v>1.2875593274167652</v>
      </c>
      <c r="Y526" s="78">
        <v>-25.945274999999995</v>
      </c>
      <c r="AA526" s="79">
        <v>0.15807249548092475</v>
      </c>
      <c r="AC526" s="79">
        <v>1.9644638949671773</v>
      </c>
      <c r="AE526" s="78">
        <f t="shared" si="271"/>
        <v>12.427613602166717</v>
      </c>
      <c r="AF526" s="70">
        <v>4.78</v>
      </c>
      <c r="AG526" s="17">
        <f>X526*AC526*V526</f>
        <v>25.293638113384578</v>
      </c>
      <c r="AH526" s="17">
        <f>AG526</f>
        <v>25.293638113384578</v>
      </c>
    </row>
    <row r="527" spans="1:34" x14ac:dyDescent="0.2">
      <c r="A527" s="102" t="s">
        <v>919</v>
      </c>
      <c r="B527" s="9" t="s">
        <v>915</v>
      </c>
      <c r="C527" s="9" t="s">
        <v>907</v>
      </c>
      <c r="D527" s="3">
        <v>10</v>
      </c>
      <c r="E527" s="3">
        <v>20</v>
      </c>
      <c r="F527" s="10">
        <v>119</v>
      </c>
      <c r="G527" s="11">
        <v>-117.07804899999999</v>
      </c>
      <c r="H527" s="11">
        <v>46.779843</v>
      </c>
      <c r="I527" s="11">
        <v>494041.95039999997</v>
      </c>
      <c r="J527" s="11">
        <v>5180702.2910000002</v>
      </c>
      <c r="K527" s="11" t="s">
        <v>28</v>
      </c>
      <c r="L527" s="12">
        <v>7</v>
      </c>
      <c r="M527" s="12" t="s">
        <v>117</v>
      </c>
      <c r="N527" s="13" t="s">
        <v>906</v>
      </c>
      <c r="O527" s="12">
        <v>27</v>
      </c>
      <c r="P527" s="12" t="s">
        <v>137</v>
      </c>
      <c r="Q527" s="33" t="s">
        <v>31</v>
      </c>
      <c r="R527" s="33" t="s">
        <v>31</v>
      </c>
      <c r="S527" s="9" t="s">
        <v>907</v>
      </c>
      <c r="T527" s="3">
        <v>10</v>
      </c>
      <c r="U527" s="3">
        <v>20</v>
      </c>
      <c r="V527" s="3">
        <f t="shared" si="278"/>
        <v>10</v>
      </c>
      <c r="W527" s="3">
        <f>W526+V527</f>
        <v>20</v>
      </c>
      <c r="X527" s="31">
        <v>1.3614870229546376</v>
      </c>
      <c r="Y527" s="78">
        <v>-26.026555799999997</v>
      </c>
      <c r="AA527" s="79">
        <v>0.13585339011435951</v>
      </c>
      <c r="AC527" s="79">
        <v>1.6348667400354084</v>
      </c>
      <c r="AE527" s="78">
        <f t="shared" si="271"/>
        <v>12.03405184559031</v>
      </c>
      <c r="AF527" s="70">
        <v>4.99</v>
      </c>
      <c r="AG527" s="17">
        <f t="shared" ref="AG527" si="279">X527*AC527*V527</f>
        <v>22.258498508183617</v>
      </c>
      <c r="AH527" s="17">
        <f>AH526+AG527</f>
        <v>47.552136621568195</v>
      </c>
    </row>
    <row r="528" spans="1:34" x14ac:dyDescent="0.2">
      <c r="A528" s="102" t="s">
        <v>919</v>
      </c>
      <c r="B528" s="9" t="s">
        <v>916</v>
      </c>
      <c r="C528" s="9" t="s">
        <v>907</v>
      </c>
      <c r="D528" s="3">
        <v>20</v>
      </c>
      <c r="E528" s="3">
        <v>30</v>
      </c>
      <c r="F528" s="10">
        <v>119</v>
      </c>
      <c r="G528" s="11">
        <v>-117.07804899999999</v>
      </c>
      <c r="H528" s="11">
        <v>46.779843</v>
      </c>
      <c r="I528" s="11">
        <v>494041.95039999997</v>
      </c>
      <c r="J528" s="11">
        <v>5180702.2910000002</v>
      </c>
      <c r="K528" s="11" t="s">
        <v>28</v>
      </c>
      <c r="L528" s="12">
        <v>7</v>
      </c>
      <c r="M528" s="12" t="s">
        <v>117</v>
      </c>
      <c r="N528" s="13" t="s">
        <v>906</v>
      </c>
      <c r="O528" s="12">
        <v>27</v>
      </c>
      <c r="P528" s="12" t="s">
        <v>137</v>
      </c>
      <c r="Q528" s="33" t="s">
        <v>29</v>
      </c>
      <c r="R528" s="33" t="s">
        <v>29</v>
      </c>
      <c r="S528" s="9" t="s">
        <v>907</v>
      </c>
      <c r="T528" s="3">
        <v>20</v>
      </c>
      <c r="U528" s="3">
        <v>30</v>
      </c>
      <c r="V528" s="3">
        <f t="shared" si="278"/>
        <v>10</v>
      </c>
      <c r="W528" s="3">
        <f t="shared" ref="W528:W533" si="280">W527+V528</f>
        <v>30</v>
      </c>
      <c r="X528" s="31">
        <v>1.3182596114826122</v>
      </c>
      <c r="Y528" s="81">
        <v>-25.696085700000005</v>
      </c>
      <c r="AA528" s="80">
        <v>0.14130811817157413</v>
      </c>
      <c r="AC528" s="80">
        <v>1.5842829846651314</v>
      </c>
      <c r="AE528" s="78">
        <f t="shared" si="271"/>
        <v>11.211549662996145</v>
      </c>
      <c r="AF528" s="70">
        <v>5.58</v>
      </c>
      <c r="AG528" s="17">
        <f>X528*AC528*V528</f>
        <v>20.884962718431694</v>
      </c>
      <c r="AH528" s="17">
        <f t="shared" ref="AH528:AH534" si="281">AH527+AG528</f>
        <v>68.437099339999889</v>
      </c>
    </row>
    <row r="529" spans="1:34" x14ac:dyDescent="0.2">
      <c r="A529" s="102" t="s">
        <v>919</v>
      </c>
      <c r="B529" s="9" t="s">
        <v>918</v>
      </c>
      <c r="C529" s="9" t="s">
        <v>907</v>
      </c>
      <c r="D529" s="3">
        <v>30</v>
      </c>
      <c r="E529" s="3">
        <v>47</v>
      </c>
      <c r="F529" s="10">
        <v>119</v>
      </c>
      <c r="G529" s="11">
        <v>-117.07804899999999</v>
      </c>
      <c r="H529" s="11">
        <v>46.779843</v>
      </c>
      <c r="I529" s="11">
        <v>494041.95039999997</v>
      </c>
      <c r="J529" s="11">
        <v>5180702.2910000002</v>
      </c>
      <c r="K529" s="11" t="s">
        <v>28</v>
      </c>
      <c r="L529" s="12">
        <v>7</v>
      </c>
      <c r="M529" s="12" t="s">
        <v>117</v>
      </c>
      <c r="N529" s="13" t="s">
        <v>906</v>
      </c>
      <c r="O529" s="12">
        <v>27</v>
      </c>
      <c r="P529" s="12" t="s">
        <v>137</v>
      </c>
      <c r="Q529" s="12" t="s">
        <v>29</v>
      </c>
      <c r="R529" s="12" t="s">
        <v>29</v>
      </c>
      <c r="S529" s="9" t="s">
        <v>907</v>
      </c>
      <c r="T529" s="3">
        <v>30</v>
      </c>
      <c r="U529" s="3">
        <v>47</v>
      </c>
      <c r="V529" s="3">
        <f t="shared" si="278"/>
        <v>17</v>
      </c>
      <c r="W529" s="3">
        <f t="shared" si="280"/>
        <v>47</v>
      </c>
      <c r="X529" s="36">
        <v>1.210470971982196</v>
      </c>
      <c r="Y529" s="105">
        <v>-25.356001600000003</v>
      </c>
      <c r="AA529" s="106">
        <v>0.11150114365823065</v>
      </c>
      <c r="AC529" s="106">
        <v>1.2067077399837673</v>
      </c>
      <c r="AE529" s="78">
        <f t="shared" si="271"/>
        <v>10.822379936142406</v>
      </c>
      <c r="AF529" s="17">
        <v>6.11</v>
      </c>
      <c r="AG529" s="17">
        <f t="shared" ref="AG529:AG534" si="282">X529*AC529*V529</f>
        <v>24.831639745582027</v>
      </c>
      <c r="AH529" s="17">
        <f t="shared" si="281"/>
        <v>93.268739085581913</v>
      </c>
    </row>
    <row r="530" spans="1:34" x14ac:dyDescent="0.2">
      <c r="A530" s="102" t="s">
        <v>919</v>
      </c>
      <c r="B530" s="9" t="s">
        <v>909</v>
      </c>
      <c r="C530" s="9" t="s">
        <v>907</v>
      </c>
      <c r="D530" s="3">
        <v>47</v>
      </c>
      <c r="E530" s="3">
        <v>63</v>
      </c>
      <c r="F530" s="10">
        <v>119</v>
      </c>
      <c r="G530" s="11">
        <v>-117.07804899999999</v>
      </c>
      <c r="H530" s="11">
        <v>46.779843</v>
      </c>
      <c r="I530" s="11">
        <v>494041.95039999997</v>
      </c>
      <c r="J530" s="11">
        <v>5180702.2910000002</v>
      </c>
      <c r="K530" s="11" t="s">
        <v>28</v>
      </c>
      <c r="L530" s="12">
        <v>7</v>
      </c>
      <c r="M530" s="12" t="s">
        <v>117</v>
      </c>
      <c r="N530" s="13" t="s">
        <v>906</v>
      </c>
      <c r="O530" s="12">
        <v>27</v>
      </c>
      <c r="P530" s="12" t="s">
        <v>137</v>
      </c>
      <c r="Q530" s="12" t="s">
        <v>35</v>
      </c>
      <c r="R530" s="12" t="s">
        <v>35</v>
      </c>
      <c r="S530" s="9" t="s">
        <v>907</v>
      </c>
      <c r="T530" s="3">
        <v>47</v>
      </c>
      <c r="U530" s="3">
        <v>63</v>
      </c>
      <c r="V530" s="3">
        <f t="shared" si="278"/>
        <v>16</v>
      </c>
      <c r="W530" s="3">
        <f t="shared" si="280"/>
        <v>63</v>
      </c>
      <c r="X530" s="36">
        <v>1.3588785814965243</v>
      </c>
      <c r="Y530" s="105">
        <v>-25.490224200000004</v>
      </c>
      <c r="AA530" s="106">
        <v>8.5686889237234443E-2</v>
      </c>
      <c r="AC530" s="106">
        <v>0.874827402194577</v>
      </c>
      <c r="AE530" s="78">
        <f t="shared" si="271"/>
        <v>10.209582935990502</v>
      </c>
      <c r="AF530" s="17">
        <v>6.55</v>
      </c>
      <c r="AG530" s="17">
        <f t="shared" si="282"/>
        <v>19.020547509575298</v>
      </c>
      <c r="AH530" s="17">
        <f t="shared" si="281"/>
        <v>112.28928659515721</v>
      </c>
    </row>
    <row r="531" spans="1:34" x14ac:dyDescent="0.2">
      <c r="A531" s="102" t="s">
        <v>919</v>
      </c>
      <c r="B531" s="9" t="s">
        <v>910</v>
      </c>
      <c r="C531" s="9" t="s">
        <v>907</v>
      </c>
      <c r="D531" s="3">
        <v>63</v>
      </c>
      <c r="E531" s="3">
        <v>87</v>
      </c>
      <c r="F531" s="10">
        <v>119</v>
      </c>
      <c r="G531" s="11">
        <v>-117.07804899999999</v>
      </c>
      <c r="H531" s="11">
        <v>46.779843</v>
      </c>
      <c r="I531" s="11">
        <v>494041.95039999997</v>
      </c>
      <c r="J531" s="11">
        <v>5180702.2910000002</v>
      </c>
      <c r="K531" s="11" t="s">
        <v>28</v>
      </c>
      <c r="L531" s="12">
        <v>7</v>
      </c>
      <c r="M531" s="12" t="s">
        <v>117</v>
      </c>
      <c r="N531" s="13" t="s">
        <v>906</v>
      </c>
      <c r="O531" s="12">
        <v>27</v>
      </c>
      <c r="P531" s="12" t="s">
        <v>137</v>
      </c>
      <c r="Q531" s="12" t="s">
        <v>135</v>
      </c>
      <c r="R531" s="33" t="s">
        <v>135</v>
      </c>
      <c r="S531" s="9" t="s">
        <v>907</v>
      </c>
      <c r="T531" s="3">
        <v>63</v>
      </c>
      <c r="U531" s="3">
        <v>87</v>
      </c>
      <c r="V531" s="3">
        <f t="shared" si="278"/>
        <v>24</v>
      </c>
      <c r="W531" s="3">
        <f t="shared" si="280"/>
        <v>87</v>
      </c>
      <c r="X531" s="36">
        <v>1.4295450340933165</v>
      </c>
      <c r="Y531" s="105">
        <v>-24.983047199999998</v>
      </c>
      <c r="AA531" s="106">
        <v>5.4992228216147028E-2</v>
      </c>
      <c r="AC531" s="106">
        <v>0.42494651184054133</v>
      </c>
      <c r="AE531" s="78">
        <f t="shared" si="271"/>
        <v>7.727392135672126</v>
      </c>
      <c r="AF531" s="17">
        <v>6.83</v>
      </c>
      <c r="AG531" s="17">
        <f t="shared" si="282"/>
        <v>14.579524218166142</v>
      </c>
      <c r="AH531" s="17">
        <f t="shared" si="281"/>
        <v>126.86881081332335</v>
      </c>
    </row>
    <row r="532" spans="1:34" x14ac:dyDescent="0.2">
      <c r="A532" s="102" t="s">
        <v>919</v>
      </c>
      <c r="B532" s="9" t="s">
        <v>911</v>
      </c>
      <c r="C532" s="9" t="s">
        <v>907</v>
      </c>
      <c r="D532" s="3">
        <v>87</v>
      </c>
      <c r="E532" s="3">
        <v>102</v>
      </c>
      <c r="F532" s="10">
        <v>119</v>
      </c>
      <c r="G532" s="11">
        <v>-117.07804899999999</v>
      </c>
      <c r="H532" s="11">
        <v>46.779843</v>
      </c>
      <c r="I532" s="11">
        <v>494041.95039999997</v>
      </c>
      <c r="J532" s="11">
        <v>5180702.2910000002</v>
      </c>
      <c r="K532" s="11" t="s">
        <v>28</v>
      </c>
      <c r="L532" s="12">
        <v>7</v>
      </c>
      <c r="M532" s="12" t="s">
        <v>117</v>
      </c>
      <c r="N532" s="13" t="s">
        <v>906</v>
      </c>
      <c r="O532" s="12">
        <v>27</v>
      </c>
      <c r="P532" s="12" t="s">
        <v>137</v>
      </c>
      <c r="Q532" s="12" t="s">
        <v>37</v>
      </c>
      <c r="R532" s="33" t="s">
        <v>38</v>
      </c>
      <c r="S532" s="9" t="s">
        <v>907</v>
      </c>
      <c r="T532" s="3">
        <v>87</v>
      </c>
      <c r="U532" s="3">
        <v>102</v>
      </c>
      <c r="V532" s="3">
        <f t="shared" si="278"/>
        <v>15</v>
      </c>
      <c r="W532" s="3">
        <f t="shared" si="280"/>
        <v>102</v>
      </c>
      <c r="X532" s="36">
        <v>1.5743905386168582</v>
      </c>
      <c r="Y532" s="105">
        <v>-24.840627800000004</v>
      </c>
      <c r="AA532" s="106">
        <v>5.1120829540507388E-2</v>
      </c>
      <c r="AC532" s="106">
        <v>0.34829639450666883</v>
      </c>
      <c r="AE532" s="78">
        <f t="shared" si="271"/>
        <v>6.8131991917440216</v>
      </c>
      <c r="AF532" s="17">
        <v>6.71</v>
      </c>
      <c r="AG532" s="17">
        <f t="shared" si="282"/>
        <v>8.2253182221849617</v>
      </c>
      <c r="AH532" s="17">
        <f t="shared" si="281"/>
        <v>135.0941290355083</v>
      </c>
    </row>
    <row r="533" spans="1:34" x14ac:dyDescent="0.2">
      <c r="A533" s="102" t="s">
        <v>919</v>
      </c>
      <c r="B533" s="9" t="s">
        <v>912</v>
      </c>
      <c r="C533" s="9" t="s">
        <v>907</v>
      </c>
      <c r="D533" s="3">
        <v>102</v>
      </c>
      <c r="E533" s="3">
        <v>120</v>
      </c>
      <c r="F533" s="10">
        <v>119</v>
      </c>
      <c r="G533" s="11">
        <v>-117.07804899999999</v>
      </c>
      <c r="H533" s="11">
        <v>46.779843</v>
      </c>
      <c r="I533" s="11">
        <v>494041.95039999997</v>
      </c>
      <c r="J533" s="11">
        <v>5180702.2910000002</v>
      </c>
      <c r="K533" s="11" t="s">
        <v>28</v>
      </c>
      <c r="L533" s="12">
        <v>7</v>
      </c>
      <c r="M533" s="12" t="s">
        <v>117</v>
      </c>
      <c r="N533" s="13" t="s">
        <v>906</v>
      </c>
      <c r="O533" s="12">
        <v>27</v>
      </c>
      <c r="P533" s="12" t="s">
        <v>137</v>
      </c>
      <c r="Q533" s="12" t="s">
        <v>37</v>
      </c>
      <c r="R533" s="12" t="s">
        <v>40</v>
      </c>
      <c r="S533" s="9" t="s">
        <v>907</v>
      </c>
      <c r="T533" s="3">
        <v>102</v>
      </c>
      <c r="U533" s="3">
        <v>120</v>
      </c>
      <c r="V533" s="3">
        <f t="shared" si="278"/>
        <v>18</v>
      </c>
      <c r="W533" s="3">
        <f t="shared" si="280"/>
        <v>120</v>
      </c>
      <c r="X533" s="36">
        <v>1.6030854011864648</v>
      </c>
      <c r="Y533" s="105">
        <v>-24.719725</v>
      </c>
      <c r="AA533" s="106">
        <v>4.0972690492245452E-2</v>
      </c>
      <c r="AC533" s="106">
        <v>0.27786562523413511</v>
      </c>
      <c r="AE533" s="78">
        <f t="shared" si="271"/>
        <v>6.7817275823447414</v>
      </c>
      <c r="AF533" s="17">
        <v>6.95</v>
      </c>
      <c r="AG533" s="17">
        <f t="shared" si="282"/>
        <v>8.0179618914790449</v>
      </c>
      <c r="AH533" s="17">
        <f t="shared" si="281"/>
        <v>143.11209092698735</v>
      </c>
    </row>
    <row r="534" spans="1:34" x14ac:dyDescent="0.2">
      <c r="A534" s="102" t="s">
        <v>919</v>
      </c>
      <c r="B534" s="9" t="s">
        <v>913</v>
      </c>
      <c r="C534" s="9" t="s">
        <v>907</v>
      </c>
      <c r="D534" s="3">
        <v>120</v>
      </c>
      <c r="E534" s="3">
        <v>153</v>
      </c>
      <c r="F534" s="10">
        <v>119</v>
      </c>
      <c r="G534" s="11">
        <v>-117.07804899999999</v>
      </c>
      <c r="H534" s="11">
        <v>46.779843</v>
      </c>
      <c r="I534" s="11">
        <v>494041.95039999997</v>
      </c>
      <c r="J534" s="11">
        <v>5180702.2910000002</v>
      </c>
      <c r="K534" s="11" t="s">
        <v>28</v>
      </c>
      <c r="L534" s="12">
        <v>7</v>
      </c>
      <c r="M534" s="12" t="s">
        <v>117</v>
      </c>
      <c r="N534" s="13" t="s">
        <v>906</v>
      </c>
      <c r="O534" s="12">
        <v>27</v>
      </c>
      <c r="P534" s="12" t="s">
        <v>137</v>
      </c>
      <c r="Q534" s="12" t="s">
        <v>37</v>
      </c>
      <c r="R534" s="12" t="s">
        <v>169</v>
      </c>
      <c r="S534" s="9" t="s">
        <v>907</v>
      </c>
      <c r="T534" s="3">
        <v>120</v>
      </c>
      <c r="U534" s="3">
        <v>153</v>
      </c>
      <c r="V534" s="3">
        <f t="shared" si="278"/>
        <v>33</v>
      </c>
      <c r="W534" s="3">
        <f>W533+V534</f>
        <v>153</v>
      </c>
      <c r="X534" s="36">
        <v>1.7444445082534628</v>
      </c>
      <c r="Y534" s="105">
        <v>-23.766847000000002</v>
      </c>
      <c r="AA534" s="106">
        <v>3.8322387952284133E-2</v>
      </c>
      <c r="AC534" s="106">
        <v>0.23420500548768419</v>
      </c>
      <c r="AE534" s="78">
        <f t="shared" si="271"/>
        <v>6.1114408052884617</v>
      </c>
      <c r="AF534" s="17">
        <v>6.72</v>
      </c>
      <c r="AG534" s="17">
        <f t="shared" si="282"/>
        <v>13.482401975739272</v>
      </c>
      <c r="AH534" s="17">
        <f t="shared" si="281"/>
        <v>156.59449290272661</v>
      </c>
    </row>
    <row r="536" spans="1:34" x14ac:dyDescent="0.2">
      <c r="A536" s="102" t="s">
        <v>936</v>
      </c>
      <c r="B536" s="9" t="s">
        <v>931</v>
      </c>
      <c r="C536" s="9" t="s">
        <v>922</v>
      </c>
      <c r="D536" s="3">
        <v>0</v>
      </c>
      <c r="E536" s="3">
        <v>10</v>
      </c>
      <c r="F536" s="10">
        <v>121</v>
      </c>
      <c r="G536" s="11">
        <v>-117.077213</v>
      </c>
      <c r="H536" s="11">
        <v>46.779944</v>
      </c>
      <c r="I536" s="11">
        <v>494105.7794</v>
      </c>
      <c r="J536" s="11">
        <v>5180713.4510000004</v>
      </c>
      <c r="K536" s="11" t="s">
        <v>28</v>
      </c>
      <c r="L536" s="12">
        <v>8</v>
      </c>
      <c r="M536" s="12" t="s">
        <v>117</v>
      </c>
      <c r="N536" s="13" t="s">
        <v>921</v>
      </c>
      <c r="O536" s="12">
        <v>29</v>
      </c>
      <c r="P536" s="12" t="s">
        <v>137</v>
      </c>
      <c r="Q536" s="33" t="s">
        <v>31</v>
      </c>
      <c r="R536" s="33" t="s">
        <v>31</v>
      </c>
      <c r="S536" s="9" t="s">
        <v>922</v>
      </c>
      <c r="T536" s="3">
        <v>0</v>
      </c>
      <c r="U536" s="3">
        <v>10</v>
      </c>
      <c r="V536" s="3">
        <f t="shared" ref="V536:V544" si="283">U536-T536</f>
        <v>10</v>
      </c>
      <c r="W536" s="3">
        <f>V536</f>
        <v>10</v>
      </c>
      <c r="X536" s="31">
        <v>1.2923231645993967</v>
      </c>
      <c r="Y536" s="78">
        <v>-25.961386999999995</v>
      </c>
      <c r="AA536" s="79">
        <v>0.19711361629175544</v>
      </c>
      <c r="AC536" s="79">
        <v>2.5247088160423923</v>
      </c>
      <c r="AE536" s="78">
        <f t="shared" si="271"/>
        <v>12.808393775828625</v>
      </c>
      <c r="AF536" s="70">
        <v>4.6399999999999997</v>
      </c>
      <c r="AG536" s="17">
        <f>X536*AC536*V536</f>
        <v>32.627396868399003</v>
      </c>
      <c r="AH536" s="17">
        <f>AG536</f>
        <v>32.627396868399003</v>
      </c>
    </row>
    <row r="537" spans="1:34" x14ac:dyDescent="0.2">
      <c r="A537" s="102" t="s">
        <v>936</v>
      </c>
      <c r="B537" s="9" t="s">
        <v>932</v>
      </c>
      <c r="C537" s="9" t="s">
        <v>922</v>
      </c>
      <c r="D537" s="3">
        <v>10</v>
      </c>
      <c r="E537" s="3">
        <v>20</v>
      </c>
      <c r="F537" s="10">
        <v>121</v>
      </c>
      <c r="G537" s="11">
        <v>-117.077213</v>
      </c>
      <c r="H537" s="11">
        <v>46.779944</v>
      </c>
      <c r="I537" s="11">
        <v>494105.7794</v>
      </c>
      <c r="J537" s="11">
        <v>5180713.4510000004</v>
      </c>
      <c r="K537" s="11" t="s">
        <v>28</v>
      </c>
      <c r="L537" s="12">
        <v>8</v>
      </c>
      <c r="M537" s="12" t="s">
        <v>117</v>
      </c>
      <c r="N537" s="13" t="s">
        <v>921</v>
      </c>
      <c r="O537" s="12">
        <v>29</v>
      </c>
      <c r="P537" s="12" t="s">
        <v>137</v>
      </c>
      <c r="Q537" s="33" t="s">
        <v>31</v>
      </c>
      <c r="R537" s="33" t="s">
        <v>31</v>
      </c>
      <c r="S537" s="9" t="s">
        <v>922</v>
      </c>
      <c r="T537" s="3">
        <v>10</v>
      </c>
      <c r="U537" s="3">
        <v>20</v>
      </c>
      <c r="V537" s="3">
        <f t="shared" si="283"/>
        <v>10</v>
      </c>
      <c r="W537" s="3">
        <f>W536+V537</f>
        <v>20</v>
      </c>
      <c r="X537" s="31">
        <v>1.5719780510612771</v>
      </c>
      <c r="Y537" s="78">
        <v>-25.624959699999998</v>
      </c>
      <c r="AA537" s="79">
        <v>0.10749854122716457</v>
      </c>
      <c r="AC537" s="79">
        <v>1.2044297320346513</v>
      </c>
      <c r="AE537" s="78">
        <f t="shared" si="271"/>
        <v>11.204149547382839</v>
      </c>
      <c r="AF537" s="70">
        <v>5.04</v>
      </c>
      <c r="AG537" s="17">
        <f t="shared" ref="AG537" si="284">X537*AC537*V537</f>
        <v>18.933371028040874</v>
      </c>
      <c r="AH537" s="17">
        <f>AH536+AG537</f>
        <v>51.560767896439877</v>
      </c>
    </row>
    <row r="538" spans="1:34" x14ac:dyDescent="0.2">
      <c r="A538" s="102" t="s">
        <v>936</v>
      </c>
      <c r="B538" s="9" t="s">
        <v>933</v>
      </c>
      <c r="C538" s="9" t="s">
        <v>922</v>
      </c>
      <c r="D538" s="3">
        <v>20</v>
      </c>
      <c r="E538" s="3">
        <v>30</v>
      </c>
      <c r="F538" s="10">
        <v>121</v>
      </c>
      <c r="G538" s="11">
        <v>-117.077213</v>
      </c>
      <c r="H538" s="11">
        <v>46.779944</v>
      </c>
      <c r="I538" s="11">
        <v>494105.7794</v>
      </c>
      <c r="J538" s="11">
        <v>5180713.4510000004</v>
      </c>
      <c r="K538" s="11" t="s">
        <v>28</v>
      </c>
      <c r="L538" s="12">
        <v>8</v>
      </c>
      <c r="M538" s="12" t="s">
        <v>117</v>
      </c>
      <c r="N538" s="13" t="s">
        <v>921</v>
      </c>
      <c r="O538" s="12">
        <v>29</v>
      </c>
      <c r="P538" s="12" t="s">
        <v>137</v>
      </c>
      <c r="Q538" s="33" t="s">
        <v>29</v>
      </c>
      <c r="R538" s="33" t="s">
        <v>29</v>
      </c>
      <c r="S538" s="9" t="s">
        <v>922</v>
      </c>
      <c r="T538" s="3">
        <v>20</v>
      </c>
      <c r="U538" s="3">
        <v>30</v>
      </c>
      <c r="V538" s="3">
        <f t="shared" si="283"/>
        <v>10</v>
      </c>
      <c r="W538" s="3">
        <f t="shared" ref="W538:W544" si="285">W537+V538</f>
        <v>30</v>
      </c>
      <c r="X538" s="31">
        <v>1.5148120048697002</v>
      </c>
      <c r="Y538" s="81">
        <v>-25.4497006</v>
      </c>
      <c r="AA538" s="80">
        <v>7.2076372315035803E-2</v>
      </c>
      <c r="AC538" s="80">
        <v>0.72542243436754184</v>
      </c>
      <c r="AE538" s="78">
        <f t="shared" si="271"/>
        <v>10.064635761589404</v>
      </c>
      <c r="AF538" s="70">
        <v>5.58</v>
      </c>
      <c r="AG538" s="17">
        <f>X538*AC538*V538</f>
        <v>10.988786121817547</v>
      </c>
      <c r="AH538" s="17">
        <f t="shared" ref="AH538:AH544" si="286">AH537+AG538</f>
        <v>62.549554018257425</v>
      </c>
    </row>
    <row r="539" spans="1:34" x14ac:dyDescent="0.2">
      <c r="A539" s="102" t="s">
        <v>936</v>
      </c>
      <c r="B539" s="9" t="s">
        <v>935</v>
      </c>
      <c r="C539" s="9" t="s">
        <v>922</v>
      </c>
      <c r="D539" s="3">
        <v>30</v>
      </c>
      <c r="E539" s="3">
        <v>47</v>
      </c>
      <c r="F539" s="10">
        <v>121</v>
      </c>
      <c r="G539" s="11">
        <v>-117.077213</v>
      </c>
      <c r="H539" s="11">
        <v>46.779944</v>
      </c>
      <c r="I539" s="11">
        <v>494105.7794</v>
      </c>
      <c r="J539" s="11">
        <v>5180713.4510000004</v>
      </c>
      <c r="K539" s="11" t="s">
        <v>28</v>
      </c>
      <c r="L539" s="12">
        <v>8</v>
      </c>
      <c r="M539" s="12" t="s">
        <v>117</v>
      </c>
      <c r="N539" s="13" t="s">
        <v>921</v>
      </c>
      <c r="O539" s="12">
        <v>29</v>
      </c>
      <c r="P539" s="12" t="s">
        <v>137</v>
      </c>
      <c r="Q539" s="12" t="s">
        <v>29</v>
      </c>
      <c r="R539" s="12" t="s">
        <v>29</v>
      </c>
      <c r="S539" s="9" t="s">
        <v>922</v>
      </c>
      <c r="T539" s="3">
        <v>30</v>
      </c>
      <c r="U539" s="3">
        <v>47</v>
      </c>
      <c r="V539" s="3">
        <f t="shared" si="283"/>
        <v>17</v>
      </c>
      <c r="W539" s="3">
        <f t="shared" si="285"/>
        <v>47</v>
      </c>
      <c r="X539" s="36">
        <v>1.5878192369402369</v>
      </c>
      <c r="Y539" s="81">
        <v>-23.830551499999999</v>
      </c>
      <c r="AA539" s="80">
        <v>2.8929489124936772E-2</v>
      </c>
      <c r="AC539" s="80">
        <v>0.22896044511886698</v>
      </c>
      <c r="AE539" s="78">
        <f t="shared" si="271"/>
        <v>7.9144309852850672</v>
      </c>
      <c r="AF539" s="17">
        <v>7.39</v>
      </c>
      <c r="AG539" s="17">
        <f t="shared" ref="AG539:AG544" si="287">X539*AC539*V539</f>
        <v>6.1803125873883182</v>
      </c>
      <c r="AH539" s="17">
        <f t="shared" si="286"/>
        <v>68.729866605645739</v>
      </c>
    </row>
    <row r="540" spans="1:34" x14ac:dyDescent="0.2">
      <c r="A540" s="102" t="s">
        <v>936</v>
      </c>
      <c r="B540" s="9" t="s">
        <v>924</v>
      </c>
      <c r="C540" s="9" t="s">
        <v>922</v>
      </c>
      <c r="D540" s="3">
        <v>47</v>
      </c>
      <c r="E540" s="3">
        <v>61</v>
      </c>
      <c r="F540" s="10">
        <v>121</v>
      </c>
      <c r="G540" s="11">
        <v>-117.077213</v>
      </c>
      <c r="H540" s="11">
        <v>46.779944</v>
      </c>
      <c r="I540" s="11">
        <v>494105.7794</v>
      </c>
      <c r="J540" s="11">
        <v>5180713.4510000004</v>
      </c>
      <c r="K540" s="11" t="s">
        <v>28</v>
      </c>
      <c r="L540" s="12">
        <v>8</v>
      </c>
      <c r="M540" s="12" t="s">
        <v>117</v>
      </c>
      <c r="N540" s="13" t="s">
        <v>921</v>
      </c>
      <c r="O540" s="12">
        <v>29</v>
      </c>
      <c r="P540" s="12" t="s">
        <v>137</v>
      </c>
      <c r="Q540" s="12" t="s">
        <v>35</v>
      </c>
      <c r="R540" s="12" t="s">
        <v>35</v>
      </c>
      <c r="S540" s="9" t="s">
        <v>922</v>
      </c>
      <c r="T540" s="3">
        <v>47</v>
      </c>
      <c r="U540" s="3">
        <v>61</v>
      </c>
      <c r="V540" s="3">
        <f t="shared" si="283"/>
        <v>14</v>
      </c>
      <c r="W540" s="3">
        <f t="shared" si="285"/>
        <v>61</v>
      </c>
      <c r="X540" s="36">
        <v>1.60682546340322</v>
      </c>
      <c r="Y540" s="81">
        <v>-23.7050184</v>
      </c>
      <c r="AA540" s="80">
        <v>3.4690969473460641E-2</v>
      </c>
      <c r="AC540" s="80">
        <v>0.18432719970651273</v>
      </c>
      <c r="AE540" s="78">
        <f t="shared" si="271"/>
        <v>5.3134058374334892</v>
      </c>
      <c r="AF540" s="17">
        <v>7.21</v>
      </c>
      <c r="AG540" s="17">
        <f t="shared" si="287"/>
        <v>4.1465429332072929</v>
      </c>
      <c r="AH540" s="17">
        <f t="shared" si="286"/>
        <v>72.876409538853039</v>
      </c>
    </row>
    <row r="541" spans="1:34" x14ac:dyDescent="0.2">
      <c r="A541" s="102" t="s">
        <v>936</v>
      </c>
      <c r="B541" s="9" t="s">
        <v>925</v>
      </c>
      <c r="C541" s="9" t="s">
        <v>922</v>
      </c>
      <c r="D541" s="3">
        <v>61</v>
      </c>
      <c r="E541" s="3">
        <v>82</v>
      </c>
      <c r="F541" s="10">
        <v>121</v>
      </c>
      <c r="G541" s="11">
        <v>-117.077213</v>
      </c>
      <c r="H541" s="11">
        <v>46.779944</v>
      </c>
      <c r="I541" s="11">
        <v>494105.7794</v>
      </c>
      <c r="J541" s="11">
        <v>5180713.4510000004</v>
      </c>
      <c r="K541" s="11" t="s">
        <v>28</v>
      </c>
      <c r="L541" s="12">
        <v>8</v>
      </c>
      <c r="M541" s="12" t="s">
        <v>117</v>
      </c>
      <c r="N541" s="13" t="s">
        <v>921</v>
      </c>
      <c r="O541" s="12">
        <v>29</v>
      </c>
      <c r="P541" s="12" t="s">
        <v>137</v>
      </c>
      <c r="Q541" s="12" t="s">
        <v>135</v>
      </c>
      <c r="R541" s="12" t="s">
        <v>135</v>
      </c>
      <c r="S541" s="9" t="s">
        <v>922</v>
      </c>
      <c r="T541" s="3">
        <v>61</v>
      </c>
      <c r="U541" s="3">
        <v>82</v>
      </c>
      <c r="V541" s="3">
        <f t="shared" si="283"/>
        <v>21</v>
      </c>
      <c r="W541" s="3">
        <f t="shared" si="285"/>
        <v>82</v>
      </c>
      <c r="X541" s="36">
        <v>1.6391538112187616</v>
      </c>
      <c r="Y541" s="81">
        <v>-22.764047599999998</v>
      </c>
      <c r="AA541" s="80">
        <v>2.6126830362986922E-2</v>
      </c>
      <c r="AC541" s="80">
        <v>0.13882052624689095</v>
      </c>
      <c r="AE541" s="78">
        <f t="shared" si="271"/>
        <v>5.313332092650386</v>
      </c>
      <c r="AF541" s="17">
        <v>7.28</v>
      </c>
      <c r="AG541" s="17">
        <f t="shared" si="287"/>
        <v>4.7785120881326941</v>
      </c>
      <c r="AH541" s="17">
        <f t="shared" si="286"/>
        <v>77.65492162698574</v>
      </c>
    </row>
    <row r="542" spans="1:34" x14ac:dyDescent="0.2">
      <c r="A542" s="102" t="s">
        <v>936</v>
      </c>
      <c r="B542" s="9" t="s">
        <v>926</v>
      </c>
      <c r="C542" s="9" t="s">
        <v>922</v>
      </c>
      <c r="D542" s="3">
        <v>82</v>
      </c>
      <c r="E542" s="3">
        <v>102</v>
      </c>
      <c r="F542" s="10">
        <v>121</v>
      </c>
      <c r="G542" s="11">
        <v>-117.077213</v>
      </c>
      <c r="H542" s="11">
        <v>46.779944</v>
      </c>
      <c r="I542" s="11">
        <v>494105.7794</v>
      </c>
      <c r="J542" s="11">
        <v>5180713.4510000004</v>
      </c>
      <c r="K542" s="11" t="s">
        <v>28</v>
      </c>
      <c r="L542" s="12">
        <v>8</v>
      </c>
      <c r="M542" s="12" t="s">
        <v>117</v>
      </c>
      <c r="N542" s="13" t="s">
        <v>921</v>
      </c>
      <c r="O542" s="12">
        <v>29</v>
      </c>
      <c r="P542" s="12" t="s">
        <v>137</v>
      </c>
      <c r="Q542" s="12" t="s">
        <v>37</v>
      </c>
      <c r="R542" s="12" t="s">
        <v>219</v>
      </c>
      <c r="S542" s="9" t="s">
        <v>922</v>
      </c>
      <c r="T542" s="3">
        <v>82</v>
      </c>
      <c r="U542" s="3">
        <v>102</v>
      </c>
      <c r="V542" s="3">
        <f t="shared" si="283"/>
        <v>20</v>
      </c>
      <c r="W542" s="3">
        <f t="shared" si="285"/>
        <v>102</v>
      </c>
      <c r="X542" s="36">
        <v>1.6199610750568429</v>
      </c>
      <c r="Y542" s="81">
        <v>-23.074188200000002</v>
      </c>
      <c r="AA542" s="80">
        <v>2.5470881396382698E-2</v>
      </c>
      <c r="AC542" s="80">
        <v>6.7726783499847912E-2</v>
      </c>
      <c r="AE542" s="78">
        <f t="shared" si="271"/>
        <v>2.6589886092228547</v>
      </c>
      <c r="AF542" s="17">
        <v>7.6</v>
      </c>
      <c r="AG542" s="17">
        <f t="shared" si="287"/>
        <v>2.1942950601711138</v>
      </c>
      <c r="AH542" s="17">
        <f t="shared" si="286"/>
        <v>79.849216687156854</v>
      </c>
    </row>
    <row r="543" spans="1:34" x14ac:dyDescent="0.2">
      <c r="A543" s="102" t="s">
        <v>936</v>
      </c>
      <c r="B543" s="9" t="s">
        <v>927</v>
      </c>
      <c r="C543" s="9" t="s">
        <v>922</v>
      </c>
      <c r="D543" s="3">
        <v>102</v>
      </c>
      <c r="E543" s="3">
        <v>120</v>
      </c>
      <c r="F543" s="10">
        <v>121</v>
      </c>
      <c r="G543" s="11">
        <v>-117.077213</v>
      </c>
      <c r="H543" s="11">
        <v>46.779944</v>
      </c>
      <c r="I543" s="11">
        <v>494105.7794</v>
      </c>
      <c r="J543" s="11">
        <v>5180713.4510000004</v>
      </c>
      <c r="K543" s="11" t="s">
        <v>28</v>
      </c>
      <c r="L543" s="12">
        <v>8</v>
      </c>
      <c r="M543" s="12" t="s">
        <v>117</v>
      </c>
      <c r="N543" s="13" t="s">
        <v>921</v>
      </c>
      <c r="O543" s="12">
        <v>29</v>
      </c>
      <c r="P543" s="12" t="s">
        <v>137</v>
      </c>
      <c r="Q543" s="12" t="s">
        <v>37</v>
      </c>
      <c r="R543" s="12" t="s">
        <v>40</v>
      </c>
      <c r="S543" s="9" t="s">
        <v>922</v>
      </c>
      <c r="T543" s="3">
        <v>102</v>
      </c>
      <c r="U543" s="3">
        <v>120</v>
      </c>
      <c r="V543" s="3">
        <f t="shared" si="283"/>
        <v>18</v>
      </c>
      <c r="W543" s="3">
        <f t="shared" si="285"/>
        <v>120</v>
      </c>
      <c r="X543" s="36">
        <v>1.6211837497498662</v>
      </c>
      <c r="Y543" s="81">
        <v>-23.561551999999999</v>
      </c>
      <c r="AA543" s="80">
        <v>2.7103291637004642E-2</v>
      </c>
      <c r="AC543" s="80">
        <v>7.3584528289094536E-2</v>
      </c>
      <c r="AE543" s="78">
        <f t="shared" si="271"/>
        <v>2.7149664798879325</v>
      </c>
      <c r="AF543" s="17">
        <v>6.9</v>
      </c>
      <c r="AG543" s="17">
        <f t="shared" si="287"/>
        <v>2.147292746915209</v>
      </c>
      <c r="AH543" s="17">
        <f t="shared" si="286"/>
        <v>81.996509434072067</v>
      </c>
    </row>
    <row r="544" spans="1:34" x14ac:dyDescent="0.2">
      <c r="A544" s="102" t="s">
        <v>936</v>
      </c>
      <c r="B544" s="9" t="s">
        <v>928</v>
      </c>
      <c r="C544" s="9" t="s">
        <v>922</v>
      </c>
      <c r="D544" s="3">
        <v>120</v>
      </c>
      <c r="E544" s="3">
        <v>152</v>
      </c>
      <c r="F544" s="10">
        <v>121</v>
      </c>
      <c r="G544" s="11">
        <v>-117.077213</v>
      </c>
      <c r="H544" s="11">
        <v>46.779944</v>
      </c>
      <c r="I544" s="11">
        <v>494105.7794</v>
      </c>
      <c r="J544" s="11">
        <v>5180713.4510000004</v>
      </c>
      <c r="K544" s="11" t="s">
        <v>28</v>
      </c>
      <c r="L544" s="12">
        <v>8</v>
      </c>
      <c r="M544" s="12" t="s">
        <v>117</v>
      </c>
      <c r="N544" s="13" t="s">
        <v>921</v>
      </c>
      <c r="O544" s="12">
        <v>29</v>
      </c>
      <c r="P544" s="12" t="s">
        <v>137</v>
      </c>
      <c r="Q544" s="12" t="s">
        <v>37</v>
      </c>
      <c r="R544" s="12" t="s">
        <v>169</v>
      </c>
      <c r="S544" s="9" t="s">
        <v>922</v>
      </c>
      <c r="T544" s="3">
        <v>120</v>
      </c>
      <c r="U544" s="3">
        <v>152</v>
      </c>
      <c r="V544" s="3">
        <f t="shared" si="283"/>
        <v>32</v>
      </c>
      <c r="W544" s="3">
        <f t="shared" si="285"/>
        <v>152</v>
      </c>
      <c r="X544" s="36">
        <v>1.6099672636888649</v>
      </c>
      <c r="Y544" s="81">
        <v>-22.868482700000001</v>
      </c>
      <c r="AA544" s="80">
        <v>2.1502328602423956E-2</v>
      </c>
      <c r="AC544" s="80">
        <v>7.3597794392006741E-2</v>
      </c>
      <c r="AE544" s="78">
        <f t="shared" si="271"/>
        <v>3.422782515922953</v>
      </c>
      <c r="AF544" s="17">
        <v>7.04</v>
      </c>
      <c r="AG544" s="17">
        <f t="shared" si="287"/>
        <v>3.791681268826713</v>
      </c>
      <c r="AH544" s="17">
        <f t="shared" si="286"/>
        <v>85.788190702898774</v>
      </c>
    </row>
    <row r="546" spans="1:34" x14ac:dyDescent="0.2">
      <c r="A546" s="102" t="s">
        <v>951</v>
      </c>
      <c r="B546" s="9" t="s">
        <v>946</v>
      </c>
      <c r="C546" s="9" t="s">
        <v>940</v>
      </c>
      <c r="D546" s="3">
        <v>0</v>
      </c>
      <c r="E546" s="3">
        <v>10</v>
      </c>
      <c r="F546" s="10">
        <v>123</v>
      </c>
      <c r="G546" s="11">
        <v>-117.087281</v>
      </c>
      <c r="H546" s="11">
        <v>46.780158999999998</v>
      </c>
      <c r="I546" s="11">
        <v>493337.24349999998</v>
      </c>
      <c r="J546" s="11">
        <v>5180738.1469999999</v>
      </c>
      <c r="K546" s="11" t="s">
        <v>130</v>
      </c>
      <c r="L546" s="12">
        <v>1</v>
      </c>
      <c r="M546" s="12" t="s">
        <v>29</v>
      </c>
      <c r="N546" s="13" t="s">
        <v>938</v>
      </c>
      <c r="O546" s="12">
        <v>5</v>
      </c>
      <c r="P546" s="12" t="s">
        <v>939</v>
      </c>
      <c r="Q546" s="33" t="s">
        <v>31</v>
      </c>
      <c r="R546" s="33" t="s">
        <v>31</v>
      </c>
      <c r="S546" s="9" t="s">
        <v>940</v>
      </c>
      <c r="T546" s="3">
        <v>0</v>
      </c>
      <c r="U546" s="3">
        <v>10</v>
      </c>
      <c r="V546" s="3">
        <f t="shared" ref="V546:V553" si="288">U546-T546</f>
        <v>10</v>
      </c>
      <c r="W546" s="3">
        <f>V546</f>
        <v>10</v>
      </c>
      <c r="X546" s="31">
        <v>1.1074157065476296</v>
      </c>
      <c r="Y546" s="78">
        <v>-26.301752999999998</v>
      </c>
      <c r="AA546" s="79">
        <v>0.19765004073504117</v>
      </c>
      <c r="AC546" s="79">
        <v>2.3055128089073955</v>
      </c>
      <c r="AE546" s="78">
        <f t="shared" si="271"/>
        <v>11.664620965082623</v>
      </c>
      <c r="AF546" s="70">
        <v>4.63</v>
      </c>
      <c r="AG546" s="17">
        <f>X546*AC546*V546</f>
        <v>25.531610962307933</v>
      </c>
      <c r="AH546" s="17">
        <f>AG546</f>
        <v>25.531610962307933</v>
      </c>
    </row>
    <row r="547" spans="1:34" x14ac:dyDescent="0.2">
      <c r="A547" s="102" t="s">
        <v>951</v>
      </c>
      <c r="B547" s="9" t="s">
        <v>947</v>
      </c>
      <c r="C547" s="9" t="s">
        <v>940</v>
      </c>
      <c r="D547" s="3">
        <v>10</v>
      </c>
      <c r="E547" s="3">
        <v>20</v>
      </c>
      <c r="F547" s="10">
        <v>123</v>
      </c>
      <c r="G547" s="11">
        <v>-117.087281</v>
      </c>
      <c r="H547" s="11">
        <v>46.780158999999998</v>
      </c>
      <c r="I547" s="11">
        <v>493337.24349999998</v>
      </c>
      <c r="J547" s="11">
        <v>5180738.1469999999</v>
      </c>
      <c r="K547" s="11" t="s">
        <v>130</v>
      </c>
      <c r="L547" s="12">
        <v>1</v>
      </c>
      <c r="M547" s="12" t="s">
        <v>29</v>
      </c>
      <c r="N547" s="13" t="s">
        <v>938</v>
      </c>
      <c r="O547" s="12">
        <v>5</v>
      </c>
      <c r="P547" s="12" t="s">
        <v>939</v>
      </c>
      <c r="Q547" s="33" t="s">
        <v>73</v>
      </c>
      <c r="R547" s="33" t="s">
        <v>73</v>
      </c>
      <c r="S547" s="9" t="s">
        <v>940</v>
      </c>
      <c r="T547" s="3">
        <v>10</v>
      </c>
      <c r="U547" s="3">
        <v>20</v>
      </c>
      <c r="V547" s="3">
        <f t="shared" si="288"/>
        <v>10</v>
      </c>
      <c r="W547" s="3">
        <f>W546+V547</f>
        <v>20</v>
      </c>
      <c r="X547" s="31">
        <v>1.4104486828872382</v>
      </c>
      <c r="Y547" s="78">
        <v>-25.845786199999992</v>
      </c>
      <c r="AA547" s="79">
        <v>0.12668633053737668</v>
      </c>
      <c r="AC547" s="79">
        <v>1.365665959996313</v>
      </c>
      <c r="AE547" s="78">
        <f t="shared" si="271"/>
        <v>10.77989988504242</v>
      </c>
      <c r="AF547" s="70">
        <v>4.67</v>
      </c>
      <c r="AG547" s="17">
        <f t="shared" ref="AG547" si="289">X547*AC547*V547</f>
        <v>19.262017545407353</v>
      </c>
      <c r="AH547" s="17">
        <f>AH546+AG547</f>
        <v>44.793628507715283</v>
      </c>
    </row>
    <row r="548" spans="1:34" x14ac:dyDescent="0.2">
      <c r="A548" s="102" t="s">
        <v>951</v>
      </c>
      <c r="B548" s="9" t="s">
        <v>948</v>
      </c>
      <c r="C548" s="9" t="s">
        <v>940</v>
      </c>
      <c r="D548" s="3">
        <v>20</v>
      </c>
      <c r="E548" s="3">
        <v>30</v>
      </c>
      <c r="F548" s="10">
        <v>123</v>
      </c>
      <c r="G548" s="11">
        <v>-117.087281</v>
      </c>
      <c r="H548" s="11">
        <v>46.780158999999998</v>
      </c>
      <c r="I548" s="11">
        <v>493337.24349999998</v>
      </c>
      <c r="J548" s="11">
        <v>5180738.1469999999</v>
      </c>
      <c r="K548" s="11" t="s">
        <v>130</v>
      </c>
      <c r="L548" s="12">
        <v>1</v>
      </c>
      <c r="M548" s="12" t="s">
        <v>29</v>
      </c>
      <c r="N548" s="13" t="s">
        <v>938</v>
      </c>
      <c r="O548" s="12">
        <v>5</v>
      </c>
      <c r="P548" s="12" t="s">
        <v>939</v>
      </c>
      <c r="Q548" s="33" t="s">
        <v>29</v>
      </c>
      <c r="R548" s="33" t="s">
        <v>29</v>
      </c>
      <c r="S548" s="9" t="s">
        <v>940</v>
      </c>
      <c r="T548" s="3">
        <v>20</v>
      </c>
      <c r="U548" s="3">
        <v>30</v>
      </c>
      <c r="V548" s="3">
        <f t="shared" si="288"/>
        <v>10</v>
      </c>
      <c r="W548" s="3">
        <f t="shared" ref="W548:W553" si="290">W547+V548</f>
        <v>30</v>
      </c>
      <c r="X548" s="31">
        <v>1.382218536619793</v>
      </c>
      <c r="Y548" s="81">
        <v>-25.847628</v>
      </c>
      <c r="AA548" s="80">
        <v>0.13069503146426223</v>
      </c>
      <c r="AC548" s="80">
        <v>1.4147083685545225</v>
      </c>
      <c r="AE548" s="78">
        <f t="shared" si="271"/>
        <v>10.82450000359322</v>
      </c>
      <c r="AF548" s="70">
        <v>5.0999999999999996</v>
      </c>
      <c r="AG548" s="17">
        <f>X548*AC548*V548</f>
        <v>19.554361309272068</v>
      </c>
      <c r="AH548" s="17">
        <f t="shared" ref="AH548:AH554" si="291">AH547+AG548</f>
        <v>64.347989816987351</v>
      </c>
    </row>
    <row r="549" spans="1:34" x14ac:dyDescent="0.2">
      <c r="A549" s="102" t="s">
        <v>951</v>
      </c>
      <c r="B549" s="9" t="s">
        <v>950</v>
      </c>
      <c r="C549" s="9" t="s">
        <v>940</v>
      </c>
      <c r="D549" s="3">
        <v>30</v>
      </c>
      <c r="E549" s="3">
        <v>41</v>
      </c>
      <c r="F549" s="10">
        <v>123</v>
      </c>
      <c r="G549" s="11">
        <v>-117.087281</v>
      </c>
      <c r="H549" s="11">
        <v>46.780158999999998</v>
      </c>
      <c r="I549" s="11">
        <v>493337.24349999998</v>
      </c>
      <c r="J549" s="11">
        <v>5180738.1469999999</v>
      </c>
      <c r="K549" s="11" t="s">
        <v>130</v>
      </c>
      <c r="L549" s="12">
        <v>1</v>
      </c>
      <c r="M549" s="12" t="s">
        <v>29</v>
      </c>
      <c r="N549" s="13" t="s">
        <v>938</v>
      </c>
      <c r="O549" s="12">
        <v>5</v>
      </c>
      <c r="P549" s="12" t="s">
        <v>939</v>
      </c>
      <c r="Q549" s="12" t="s">
        <v>29</v>
      </c>
      <c r="R549" s="12" t="s">
        <v>149</v>
      </c>
      <c r="S549" s="9" t="s">
        <v>940</v>
      </c>
      <c r="T549" s="3">
        <v>30</v>
      </c>
      <c r="U549" s="3">
        <v>41</v>
      </c>
      <c r="V549" s="3">
        <f t="shared" si="288"/>
        <v>11</v>
      </c>
      <c r="W549" s="3">
        <f t="shared" si="290"/>
        <v>41</v>
      </c>
      <c r="X549" s="36">
        <v>1.3954169127336966</v>
      </c>
      <c r="Y549" s="105">
        <v>-25.521157100000003</v>
      </c>
      <c r="AA549" s="106">
        <v>0.12964337518131347</v>
      </c>
      <c r="AC549" s="106">
        <v>1.4236917921272447</v>
      </c>
      <c r="AE549" s="78">
        <f t="shared" si="271"/>
        <v>10.981600796308586</v>
      </c>
      <c r="AF549" s="17">
        <v>5.72</v>
      </c>
      <c r="AG549" s="17">
        <f t="shared" ref="AG549:AG554" si="292">X549*AC549*V549</f>
        <v>21.85307965779954</v>
      </c>
      <c r="AH549" s="17">
        <f t="shared" si="291"/>
        <v>86.201069474786891</v>
      </c>
    </row>
    <row r="550" spans="1:34" x14ac:dyDescent="0.2">
      <c r="A550" s="102" t="s">
        <v>951</v>
      </c>
      <c r="B550" s="9" t="s">
        <v>942</v>
      </c>
      <c r="C550" s="9" t="s">
        <v>940</v>
      </c>
      <c r="D550" s="3">
        <v>41</v>
      </c>
      <c r="E550" s="3">
        <v>72</v>
      </c>
      <c r="F550" s="10">
        <v>123</v>
      </c>
      <c r="G550" s="11">
        <v>-117.087281</v>
      </c>
      <c r="H550" s="11">
        <v>46.780158999999998</v>
      </c>
      <c r="I550" s="11">
        <v>493337.24349999998</v>
      </c>
      <c r="J550" s="11">
        <v>5180738.1469999999</v>
      </c>
      <c r="K550" s="11" t="s">
        <v>130</v>
      </c>
      <c r="L550" s="12">
        <v>1</v>
      </c>
      <c r="M550" s="12" t="s">
        <v>29</v>
      </c>
      <c r="N550" s="13" t="s">
        <v>938</v>
      </c>
      <c r="O550" s="12">
        <v>5</v>
      </c>
      <c r="P550" s="12" t="s">
        <v>939</v>
      </c>
      <c r="Q550" s="12" t="s">
        <v>29</v>
      </c>
      <c r="R550" s="12" t="s">
        <v>151</v>
      </c>
      <c r="S550" s="9" t="s">
        <v>940</v>
      </c>
      <c r="T550" s="3">
        <v>41</v>
      </c>
      <c r="U550" s="3">
        <v>72</v>
      </c>
      <c r="V550" s="3">
        <f t="shared" si="288"/>
        <v>31</v>
      </c>
      <c r="W550" s="3">
        <f t="shared" si="290"/>
        <v>72</v>
      </c>
      <c r="X550" s="36">
        <v>1.2612792402319772</v>
      </c>
      <c r="Y550" s="105">
        <v>-25.078761</v>
      </c>
      <c r="AA550" s="106">
        <v>0.14025477501852032</v>
      </c>
      <c r="AC550" s="106">
        <v>1.4743675717460627</v>
      </c>
      <c r="AE550" s="78">
        <f t="shared" si="271"/>
        <v>10.512066855131142</v>
      </c>
      <c r="AF550" s="17">
        <v>6.17</v>
      </c>
      <c r="AG550" s="17">
        <f t="shared" si="292"/>
        <v>57.647265532150712</v>
      </c>
      <c r="AH550" s="17">
        <f t="shared" si="291"/>
        <v>143.84833500693759</v>
      </c>
    </row>
    <row r="551" spans="1:34" x14ac:dyDescent="0.2">
      <c r="A551" s="102" t="s">
        <v>951</v>
      </c>
      <c r="B551" s="9" t="s">
        <v>943</v>
      </c>
      <c r="C551" s="9" t="s">
        <v>940</v>
      </c>
      <c r="D551" s="3">
        <v>72</v>
      </c>
      <c r="E551" s="3">
        <v>97</v>
      </c>
      <c r="F551" s="10">
        <v>123</v>
      </c>
      <c r="G551" s="11">
        <v>-117.087281</v>
      </c>
      <c r="H551" s="11">
        <v>46.780158999999998</v>
      </c>
      <c r="I551" s="11">
        <v>493337.24349999998</v>
      </c>
      <c r="J551" s="11">
        <v>5180738.1469999999</v>
      </c>
      <c r="K551" s="11" t="s">
        <v>130</v>
      </c>
      <c r="L551" s="12">
        <v>1</v>
      </c>
      <c r="M551" s="12" t="s">
        <v>29</v>
      </c>
      <c r="N551" s="13" t="s">
        <v>938</v>
      </c>
      <c r="O551" s="12">
        <v>5</v>
      </c>
      <c r="P551" s="12" t="s">
        <v>939</v>
      </c>
      <c r="Q551" s="12" t="s">
        <v>35</v>
      </c>
      <c r="R551" s="12" t="s">
        <v>35</v>
      </c>
      <c r="S551" s="9" t="s">
        <v>940</v>
      </c>
      <c r="T551" s="3">
        <v>72</v>
      </c>
      <c r="U551" s="3">
        <v>97</v>
      </c>
      <c r="V551" s="3">
        <f t="shared" si="288"/>
        <v>25</v>
      </c>
      <c r="W551" s="3">
        <f t="shared" si="290"/>
        <v>97</v>
      </c>
      <c r="X551" s="36">
        <v>1.3081583050359233</v>
      </c>
      <c r="Y551" s="105">
        <v>-24.700732000000002</v>
      </c>
      <c r="AA551" s="106">
        <v>0.12124393249666758</v>
      </c>
      <c r="AC551" s="106">
        <v>1.2229549055607254</v>
      </c>
      <c r="AE551" s="78">
        <f t="shared" si="271"/>
        <v>10.08673077800688</v>
      </c>
      <c r="AF551" s="17">
        <v>6.37</v>
      </c>
      <c r="AG551" s="17">
        <f t="shared" si="292"/>
        <v>39.995465409842154</v>
      </c>
      <c r="AH551" s="17">
        <f t="shared" si="291"/>
        <v>183.84380041677974</v>
      </c>
    </row>
    <row r="552" spans="1:34" x14ac:dyDescent="0.2">
      <c r="A552" s="102" t="s">
        <v>951</v>
      </c>
      <c r="B552" s="9" t="s">
        <v>944</v>
      </c>
      <c r="C552" s="9" t="s">
        <v>940</v>
      </c>
      <c r="D552" s="3">
        <v>97</v>
      </c>
      <c r="E552" s="3">
        <v>122</v>
      </c>
      <c r="F552" s="10">
        <v>123</v>
      </c>
      <c r="G552" s="11">
        <v>-117.087281</v>
      </c>
      <c r="H552" s="11">
        <v>46.780158999999998</v>
      </c>
      <c r="I552" s="11">
        <v>493337.24349999998</v>
      </c>
      <c r="J552" s="11">
        <v>5180738.1469999999</v>
      </c>
      <c r="K552" s="11" t="s">
        <v>130</v>
      </c>
      <c r="L552" s="12">
        <v>1</v>
      </c>
      <c r="M552" s="12" t="s">
        <v>29</v>
      </c>
      <c r="N552" s="13" t="s">
        <v>938</v>
      </c>
      <c r="O552" s="12">
        <v>5</v>
      </c>
      <c r="P552" s="12" t="s">
        <v>939</v>
      </c>
      <c r="Q552" s="12" t="s">
        <v>135</v>
      </c>
      <c r="R552" s="12" t="s">
        <v>501</v>
      </c>
      <c r="S552" s="9" t="s">
        <v>940</v>
      </c>
      <c r="T552" s="3">
        <v>97</v>
      </c>
      <c r="U552" s="3">
        <v>122</v>
      </c>
      <c r="V552" s="3">
        <f t="shared" si="288"/>
        <v>25</v>
      </c>
      <c r="W552" s="3">
        <f t="shared" si="290"/>
        <v>122</v>
      </c>
      <c r="X552" s="36">
        <v>1.2083839054252152</v>
      </c>
      <c r="Y552" s="105">
        <v>-24.828444500000003</v>
      </c>
      <c r="AA552" s="106">
        <v>7.5727962959329834E-2</v>
      </c>
      <c r="AC552" s="106">
        <v>0.70304702674069575</v>
      </c>
      <c r="AE552" s="78">
        <f t="shared" si="271"/>
        <v>9.2838497071190389</v>
      </c>
      <c r="AF552" s="17">
        <v>6.48</v>
      </c>
      <c r="AG552" s="17">
        <f t="shared" si="292"/>
        <v>21.238767796762691</v>
      </c>
      <c r="AH552" s="17">
        <f t="shared" si="291"/>
        <v>205.08256821354243</v>
      </c>
    </row>
    <row r="553" spans="1:34" x14ac:dyDescent="0.2">
      <c r="A553" s="102" t="s">
        <v>951</v>
      </c>
      <c r="B553" s="9" t="s">
        <v>945</v>
      </c>
      <c r="C553" s="9" t="s">
        <v>940</v>
      </c>
      <c r="D553" s="3">
        <v>122</v>
      </c>
      <c r="E553" s="3">
        <v>145</v>
      </c>
      <c r="F553" s="10">
        <v>123</v>
      </c>
      <c r="G553" s="11">
        <v>-117.087281</v>
      </c>
      <c r="H553" s="11">
        <v>46.780158999999998</v>
      </c>
      <c r="I553" s="11">
        <v>493337.24349999998</v>
      </c>
      <c r="J553" s="11">
        <v>5180738.1469999999</v>
      </c>
      <c r="K553" s="11" t="s">
        <v>130</v>
      </c>
      <c r="L553" s="12">
        <v>1</v>
      </c>
      <c r="M553" s="12" t="s">
        <v>29</v>
      </c>
      <c r="N553" s="13" t="s">
        <v>938</v>
      </c>
      <c r="O553" s="12">
        <v>5</v>
      </c>
      <c r="P553" s="12" t="s">
        <v>939</v>
      </c>
      <c r="Q553" s="12" t="s">
        <v>135</v>
      </c>
      <c r="R553" s="12" t="s">
        <v>503</v>
      </c>
      <c r="S553" s="9" t="s">
        <v>940</v>
      </c>
      <c r="T553" s="3">
        <v>122</v>
      </c>
      <c r="U553" s="3">
        <v>145</v>
      </c>
      <c r="V553" s="3">
        <f t="shared" si="288"/>
        <v>23</v>
      </c>
      <c r="W553" s="3">
        <f t="shared" si="290"/>
        <v>145</v>
      </c>
      <c r="X553" s="36">
        <v>1.566032741673242</v>
      </c>
      <c r="Y553" s="105">
        <v>-24.928571100000006</v>
      </c>
      <c r="AA553" s="106">
        <v>4.1220676250408948E-2</v>
      </c>
      <c r="AC553" s="106">
        <v>0.31025498912687882</v>
      </c>
      <c r="AE553" s="78">
        <f t="shared" si="271"/>
        <v>7.5266836294031156</v>
      </c>
      <c r="AF553" s="17">
        <v>6.7</v>
      </c>
      <c r="AG553" s="17">
        <f t="shared" si="292"/>
        <v>11.174997838523863</v>
      </c>
      <c r="AH553" s="17">
        <f t="shared" si="291"/>
        <v>216.2575660520663</v>
      </c>
    </row>
    <row r="554" spans="1:34" x14ac:dyDescent="0.2">
      <c r="V554" s="3"/>
      <c r="W554" s="3"/>
      <c r="AG554" s="17"/>
      <c r="AH554" s="17"/>
    </row>
    <row r="555" spans="1:34" x14ac:dyDescent="0.2">
      <c r="A555" s="102" t="s">
        <v>965</v>
      </c>
      <c r="B555" s="9" t="s">
        <v>960</v>
      </c>
      <c r="C555" s="9" t="s">
        <v>954</v>
      </c>
      <c r="D555" s="3">
        <v>0</v>
      </c>
      <c r="E555" s="3">
        <v>10</v>
      </c>
      <c r="F555" s="10">
        <v>125</v>
      </c>
      <c r="G555" s="11">
        <v>-117.086445</v>
      </c>
      <c r="H555" s="11">
        <v>46.780220999999997</v>
      </c>
      <c r="I555" s="11">
        <v>493401.0687</v>
      </c>
      <c r="J555" s="11">
        <v>5180744.966</v>
      </c>
      <c r="K555" s="11" t="s">
        <v>512</v>
      </c>
      <c r="L555" s="12">
        <v>3</v>
      </c>
      <c r="M555" s="12" t="s">
        <v>29</v>
      </c>
      <c r="N555" s="13" t="s">
        <v>953</v>
      </c>
      <c r="O555" s="12">
        <v>7</v>
      </c>
      <c r="P555" s="12" t="s">
        <v>939</v>
      </c>
      <c r="Q555" s="33" t="s">
        <v>31</v>
      </c>
      <c r="R555" s="33" t="s">
        <v>31</v>
      </c>
      <c r="S555" s="9" t="s">
        <v>954</v>
      </c>
      <c r="T555" s="3">
        <v>0</v>
      </c>
      <c r="U555" s="3">
        <v>10</v>
      </c>
      <c r="V555" s="3">
        <f t="shared" ref="V555:V562" si="293">U555-T555</f>
        <v>10</v>
      </c>
      <c r="W555" s="3">
        <f>V555</f>
        <v>10</v>
      </c>
      <c r="X555" s="31">
        <v>1.1861072392681333</v>
      </c>
      <c r="Y555" s="78">
        <v>-26.220185999999991</v>
      </c>
      <c r="AA555" s="79">
        <v>0.19070595795464976</v>
      </c>
      <c r="AC555" s="79">
        <v>2.1412016891581747</v>
      </c>
      <c r="AE555" s="78">
        <f t="shared" si="271"/>
        <v>11.227765047945468</v>
      </c>
      <c r="AF555" s="70">
        <v>4.53</v>
      </c>
      <c r="AG555" s="17">
        <f>X555*AC555*V555</f>
        <v>25.396948242436661</v>
      </c>
      <c r="AH555" s="17">
        <f>AG555</f>
        <v>25.396948242436661</v>
      </c>
    </row>
    <row r="556" spans="1:34" x14ac:dyDescent="0.2">
      <c r="A556" s="102" t="s">
        <v>965</v>
      </c>
      <c r="B556" s="9" t="s">
        <v>961</v>
      </c>
      <c r="C556" s="9" t="s">
        <v>954</v>
      </c>
      <c r="D556" s="3">
        <v>10</v>
      </c>
      <c r="E556" s="3">
        <v>20</v>
      </c>
      <c r="F556" s="10">
        <v>125</v>
      </c>
      <c r="G556" s="11">
        <v>-117.086445</v>
      </c>
      <c r="H556" s="11">
        <v>46.780220999999997</v>
      </c>
      <c r="I556" s="11">
        <v>493401.0687</v>
      </c>
      <c r="J556" s="11">
        <v>5180744.966</v>
      </c>
      <c r="K556" s="11" t="s">
        <v>512</v>
      </c>
      <c r="L556" s="12">
        <v>3</v>
      </c>
      <c r="M556" s="12" t="s">
        <v>29</v>
      </c>
      <c r="N556" s="13" t="s">
        <v>953</v>
      </c>
      <c r="O556" s="12">
        <v>7</v>
      </c>
      <c r="P556" s="12" t="s">
        <v>939</v>
      </c>
      <c r="Q556" s="33" t="s">
        <v>73</v>
      </c>
      <c r="R556" s="33" t="s">
        <v>73</v>
      </c>
      <c r="S556" s="9" t="s">
        <v>954</v>
      </c>
      <c r="T556" s="3">
        <v>10</v>
      </c>
      <c r="U556" s="3">
        <v>20</v>
      </c>
      <c r="V556" s="3">
        <f t="shared" si="293"/>
        <v>10</v>
      </c>
      <c r="W556" s="3">
        <f>W555+V556</f>
        <v>20</v>
      </c>
      <c r="X556" s="31">
        <v>1.4017149813857472</v>
      </c>
      <c r="Y556" s="78">
        <v>-25.831406799999996</v>
      </c>
      <c r="AA556" s="79">
        <v>0.14007918959222501</v>
      </c>
      <c r="AC556" s="79">
        <v>1.5190929192163314</v>
      </c>
      <c r="AE556" s="78">
        <f t="shared" si="271"/>
        <v>10.844529609561986</v>
      </c>
      <c r="AF556" s="70">
        <v>4.7699999999999996</v>
      </c>
      <c r="AG556" s="17">
        <f t="shared" ref="AG556" si="294">X556*AC556*V556</f>
        <v>21.293353029825404</v>
      </c>
      <c r="AH556" s="17">
        <f>AH555+AG556</f>
        <v>46.690301272262062</v>
      </c>
    </row>
    <row r="557" spans="1:34" x14ac:dyDescent="0.2">
      <c r="A557" s="102" t="s">
        <v>965</v>
      </c>
      <c r="B557" s="9" t="s">
        <v>962</v>
      </c>
      <c r="C557" s="9" t="s">
        <v>954</v>
      </c>
      <c r="D557" s="3">
        <v>20</v>
      </c>
      <c r="E557" s="3">
        <v>30</v>
      </c>
      <c r="F557" s="10">
        <v>125</v>
      </c>
      <c r="G557" s="11">
        <v>-117.086445</v>
      </c>
      <c r="H557" s="11">
        <v>46.780220999999997</v>
      </c>
      <c r="I557" s="11">
        <v>493401.0687</v>
      </c>
      <c r="J557" s="11">
        <v>5180744.966</v>
      </c>
      <c r="K557" s="11" t="s">
        <v>512</v>
      </c>
      <c r="L557" s="12">
        <v>3</v>
      </c>
      <c r="M557" s="12" t="s">
        <v>29</v>
      </c>
      <c r="N557" s="13" t="s">
        <v>953</v>
      </c>
      <c r="O557" s="12">
        <v>7</v>
      </c>
      <c r="P557" s="12" t="s">
        <v>939</v>
      </c>
      <c r="Q557" s="33" t="s">
        <v>29</v>
      </c>
      <c r="R557" s="33" t="s">
        <v>29</v>
      </c>
      <c r="S557" s="9" t="s">
        <v>954</v>
      </c>
      <c r="T557" s="3">
        <v>20</v>
      </c>
      <c r="U557" s="3">
        <v>30</v>
      </c>
      <c r="V557" s="3">
        <f t="shared" si="293"/>
        <v>10</v>
      </c>
      <c r="W557" s="3">
        <f t="shared" ref="W557:W562" si="295">W556+V557</f>
        <v>30</v>
      </c>
      <c r="X557" s="31">
        <v>1.301586181343402</v>
      </c>
      <c r="Y557" s="81">
        <v>-25.649695200000004</v>
      </c>
      <c r="AA557" s="80">
        <v>0.12485047193243914</v>
      </c>
      <c r="AC557" s="80">
        <v>1.361530054644809</v>
      </c>
      <c r="AE557" s="78">
        <f t="shared" si="271"/>
        <v>10.905285607423091</v>
      </c>
      <c r="AF557" s="70">
        <v>5.56</v>
      </c>
      <c r="AG557" s="17">
        <f>X557*AC557*V557</f>
        <v>17.721487046094104</v>
      </c>
      <c r="AH557" s="17">
        <f t="shared" ref="AH557:AH562" si="296">AH556+AG557</f>
        <v>64.411788318356173</v>
      </c>
    </row>
    <row r="558" spans="1:34" x14ac:dyDescent="0.2">
      <c r="A558" s="102" t="s">
        <v>965</v>
      </c>
      <c r="B558" s="9" t="s">
        <v>964</v>
      </c>
      <c r="C558" s="9" t="s">
        <v>954</v>
      </c>
      <c r="D558" s="3">
        <v>30</v>
      </c>
      <c r="E558" s="3">
        <v>45</v>
      </c>
      <c r="F558" s="10">
        <v>125</v>
      </c>
      <c r="G558" s="11">
        <v>-117.086445</v>
      </c>
      <c r="H558" s="11">
        <v>46.780220999999997</v>
      </c>
      <c r="I558" s="11">
        <v>493401.0687</v>
      </c>
      <c r="J558" s="11">
        <v>5180744.966</v>
      </c>
      <c r="K558" s="11" t="s">
        <v>512</v>
      </c>
      <c r="L558" s="12">
        <v>3</v>
      </c>
      <c r="M558" s="12" t="s">
        <v>29</v>
      </c>
      <c r="N558" s="13" t="s">
        <v>953</v>
      </c>
      <c r="O558" s="12">
        <v>7</v>
      </c>
      <c r="P558" s="12" t="s">
        <v>939</v>
      </c>
      <c r="Q558" s="12" t="s">
        <v>29</v>
      </c>
      <c r="R558" s="12" t="s">
        <v>29</v>
      </c>
      <c r="S558" s="9" t="s">
        <v>954</v>
      </c>
      <c r="T558" s="3">
        <v>30</v>
      </c>
      <c r="U558" s="3">
        <v>45</v>
      </c>
      <c r="V558" s="3">
        <f t="shared" si="293"/>
        <v>15</v>
      </c>
      <c r="W558" s="3">
        <f t="shared" si="295"/>
        <v>45</v>
      </c>
      <c r="X558" s="36">
        <v>1.3648222382815767</v>
      </c>
      <c r="Y558" s="105">
        <v>-25.265732100000001</v>
      </c>
      <c r="AA558" s="106">
        <v>0.11454714871412597</v>
      </c>
      <c r="AC558" s="106">
        <v>1.17156401416325</v>
      </c>
      <c r="AE558" s="78">
        <f t="shared" si="271"/>
        <v>10.227788533498194</v>
      </c>
      <c r="AF558" s="17">
        <v>6.05</v>
      </c>
      <c r="AG558" s="17">
        <f t="shared" ref="AG558:AG562" si="297">X558*AC558*V558</f>
        <v>23.984649301506533</v>
      </c>
      <c r="AH558" s="17">
        <f t="shared" si="296"/>
        <v>88.396437619862709</v>
      </c>
    </row>
    <row r="559" spans="1:34" x14ac:dyDescent="0.2">
      <c r="A559" s="102" t="s">
        <v>965</v>
      </c>
      <c r="B559" s="9" t="s">
        <v>956</v>
      </c>
      <c r="C559" s="9" t="s">
        <v>954</v>
      </c>
      <c r="D559" s="3">
        <v>45</v>
      </c>
      <c r="E559" s="3">
        <v>64</v>
      </c>
      <c r="F559" s="10">
        <v>125</v>
      </c>
      <c r="G559" s="11">
        <v>-117.086445</v>
      </c>
      <c r="H559" s="11">
        <v>46.780220999999997</v>
      </c>
      <c r="I559" s="11">
        <v>493401.0687</v>
      </c>
      <c r="J559" s="11">
        <v>5180744.966</v>
      </c>
      <c r="K559" s="11" t="s">
        <v>512</v>
      </c>
      <c r="L559" s="12">
        <v>3</v>
      </c>
      <c r="M559" s="12" t="s">
        <v>29</v>
      </c>
      <c r="N559" s="13" t="s">
        <v>953</v>
      </c>
      <c r="O559" s="12">
        <v>7</v>
      </c>
      <c r="P559" s="12" t="s">
        <v>939</v>
      </c>
      <c r="Q559" s="12" t="s">
        <v>165</v>
      </c>
      <c r="R559" s="12" t="s">
        <v>215</v>
      </c>
      <c r="S559" s="9" t="s">
        <v>954</v>
      </c>
      <c r="T559" s="3">
        <v>45</v>
      </c>
      <c r="U559" s="3">
        <v>64</v>
      </c>
      <c r="V559" s="3">
        <f t="shared" si="293"/>
        <v>19</v>
      </c>
      <c r="W559" s="3">
        <f t="shared" si="295"/>
        <v>64</v>
      </c>
      <c r="X559" s="36">
        <v>1.2836448226757924</v>
      </c>
      <c r="Y559" s="105">
        <v>-25.405705000000005</v>
      </c>
      <c r="AA559" s="106">
        <v>7.8804436624143784E-2</v>
      </c>
      <c r="AC559" s="106">
        <v>0.77477691195877596</v>
      </c>
      <c r="AE559" s="78">
        <f t="shared" si="271"/>
        <v>9.831640769847251</v>
      </c>
      <c r="AF559" s="17">
        <v>6.35</v>
      </c>
      <c r="AG559" s="17">
        <f t="shared" si="297"/>
        <v>18.896229063527798</v>
      </c>
      <c r="AH559" s="17">
        <f t="shared" si="296"/>
        <v>107.29266668339051</v>
      </c>
    </row>
    <row r="560" spans="1:34" x14ac:dyDescent="0.2">
      <c r="A560" s="102" t="s">
        <v>965</v>
      </c>
      <c r="B560" s="9" t="s">
        <v>957</v>
      </c>
      <c r="C560" s="9" t="s">
        <v>954</v>
      </c>
      <c r="D560" s="3">
        <v>64</v>
      </c>
      <c r="E560" s="3">
        <v>89</v>
      </c>
      <c r="F560" s="10">
        <v>125</v>
      </c>
      <c r="G560" s="11">
        <v>-117.086445</v>
      </c>
      <c r="H560" s="11">
        <v>46.780220999999997</v>
      </c>
      <c r="I560" s="11">
        <v>493401.0687</v>
      </c>
      <c r="J560" s="11">
        <v>5180744.966</v>
      </c>
      <c r="K560" s="11" t="s">
        <v>512</v>
      </c>
      <c r="L560" s="12">
        <v>3</v>
      </c>
      <c r="M560" s="12" t="s">
        <v>29</v>
      </c>
      <c r="N560" s="13" t="s">
        <v>953</v>
      </c>
      <c r="O560" s="12">
        <v>7</v>
      </c>
      <c r="P560" s="12" t="s">
        <v>939</v>
      </c>
      <c r="Q560" s="12" t="s">
        <v>165</v>
      </c>
      <c r="R560" s="33" t="s">
        <v>217</v>
      </c>
      <c r="S560" s="9" t="s">
        <v>954</v>
      </c>
      <c r="T560" s="3">
        <v>64</v>
      </c>
      <c r="U560" s="3">
        <v>89</v>
      </c>
      <c r="V560" s="3">
        <f t="shared" si="293"/>
        <v>25</v>
      </c>
      <c r="W560" s="3">
        <f t="shared" si="295"/>
        <v>89</v>
      </c>
      <c r="X560" s="36">
        <v>1.4609926416638828</v>
      </c>
      <c r="Y560" s="105">
        <v>-25.0419798</v>
      </c>
      <c r="AA560" s="106">
        <v>6.4404967575552724E-2</v>
      </c>
      <c r="AC560" s="106">
        <v>0.60114349382808785</v>
      </c>
      <c r="AE560" s="78">
        <f t="shared" si="271"/>
        <v>9.3338063267075384</v>
      </c>
      <c r="AF560" s="17">
        <v>6.59</v>
      </c>
      <c r="AG560" s="17">
        <f t="shared" si="297"/>
        <v>21.956655526673853</v>
      </c>
      <c r="AH560" s="17">
        <f t="shared" si="296"/>
        <v>129.24932221006435</v>
      </c>
    </row>
    <row r="561" spans="1:34" x14ac:dyDescent="0.2">
      <c r="A561" s="102" t="s">
        <v>965</v>
      </c>
      <c r="B561" s="9" t="s">
        <v>958</v>
      </c>
      <c r="C561" s="9" t="s">
        <v>954</v>
      </c>
      <c r="D561" s="3">
        <v>89</v>
      </c>
      <c r="E561" s="3">
        <v>112</v>
      </c>
      <c r="F561" s="10">
        <v>125</v>
      </c>
      <c r="G561" s="11">
        <v>-117.086445</v>
      </c>
      <c r="H561" s="11">
        <v>46.780220999999997</v>
      </c>
      <c r="I561" s="11">
        <v>493401.0687</v>
      </c>
      <c r="J561" s="11">
        <v>5180744.966</v>
      </c>
      <c r="K561" s="11" t="s">
        <v>512</v>
      </c>
      <c r="L561" s="12">
        <v>3</v>
      </c>
      <c r="M561" s="12" t="s">
        <v>29</v>
      </c>
      <c r="N561" s="13" t="s">
        <v>953</v>
      </c>
      <c r="O561" s="12">
        <v>7</v>
      </c>
      <c r="P561" s="12" t="s">
        <v>939</v>
      </c>
      <c r="Q561" s="12" t="s">
        <v>37</v>
      </c>
      <c r="R561" s="33" t="s">
        <v>38</v>
      </c>
      <c r="S561" s="9" t="s">
        <v>954</v>
      </c>
      <c r="T561" s="3">
        <v>89</v>
      </c>
      <c r="U561" s="3">
        <v>112</v>
      </c>
      <c r="V561" s="3">
        <f t="shared" si="293"/>
        <v>23</v>
      </c>
      <c r="W561" s="3">
        <f t="shared" si="295"/>
        <v>112</v>
      </c>
      <c r="X561" s="36">
        <v>1.49234789539802</v>
      </c>
      <c r="Y561" s="105">
        <v>-24.320659600000006</v>
      </c>
      <c r="AA561" s="106">
        <v>3.7055200509721387E-2</v>
      </c>
      <c r="AC561" s="106">
        <v>0.26462417701233765</v>
      </c>
      <c r="AE561" s="78">
        <f t="shared" si="271"/>
        <v>7.1413505627344751</v>
      </c>
      <c r="AF561" s="17">
        <v>6.86</v>
      </c>
      <c r="AG561" s="17">
        <f t="shared" si="297"/>
        <v>9.0829606736232904</v>
      </c>
      <c r="AH561" s="17">
        <f t="shared" si="296"/>
        <v>138.33228288368764</v>
      </c>
    </row>
    <row r="562" spans="1:34" x14ac:dyDescent="0.2">
      <c r="A562" s="102" t="s">
        <v>965</v>
      </c>
      <c r="B562" s="9" t="s">
        <v>959</v>
      </c>
      <c r="C562" s="9" t="s">
        <v>954</v>
      </c>
      <c r="D562" s="3">
        <v>112</v>
      </c>
      <c r="E562" s="3">
        <v>153</v>
      </c>
      <c r="F562" s="10">
        <v>125</v>
      </c>
      <c r="G562" s="11">
        <v>-117.086445</v>
      </c>
      <c r="H562" s="11">
        <v>46.780220999999997</v>
      </c>
      <c r="I562" s="11">
        <v>493401.0687</v>
      </c>
      <c r="J562" s="11">
        <v>5180744.966</v>
      </c>
      <c r="K562" s="11" t="s">
        <v>512</v>
      </c>
      <c r="L562" s="12">
        <v>3</v>
      </c>
      <c r="M562" s="12" t="s">
        <v>29</v>
      </c>
      <c r="N562" s="13" t="s">
        <v>953</v>
      </c>
      <c r="O562" s="12">
        <v>7</v>
      </c>
      <c r="P562" s="12" t="s">
        <v>939</v>
      </c>
      <c r="Q562" s="12" t="s">
        <v>37</v>
      </c>
      <c r="R562" s="12" t="s">
        <v>40</v>
      </c>
      <c r="S562" s="9" t="s">
        <v>954</v>
      </c>
      <c r="T562" s="3">
        <v>112</v>
      </c>
      <c r="U562" s="3">
        <v>153</v>
      </c>
      <c r="V562" s="3">
        <f t="shared" si="293"/>
        <v>41</v>
      </c>
      <c r="W562" s="3">
        <f t="shared" si="295"/>
        <v>153</v>
      </c>
      <c r="X562" s="36">
        <v>1.6510667481793597</v>
      </c>
      <c r="Y562" s="105">
        <v>-24.150035700000004</v>
      </c>
      <c r="AA562" s="106">
        <v>4.1677409150223416E-2</v>
      </c>
      <c r="AC562" s="106">
        <v>0.22492308909011824</v>
      </c>
      <c r="AE562" s="78">
        <f t="shared" si="271"/>
        <v>5.3967627469211941</v>
      </c>
      <c r="AF562" s="17">
        <v>6.97</v>
      </c>
      <c r="AG562" s="17">
        <f t="shared" si="297"/>
        <v>15.225884365073597</v>
      </c>
      <c r="AH562" s="17">
        <f t="shared" si="296"/>
        <v>153.55816724876124</v>
      </c>
    </row>
    <row r="564" spans="1:34" x14ac:dyDescent="0.2">
      <c r="A564" s="102" t="s">
        <v>979</v>
      </c>
      <c r="B564" s="9" t="s">
        <v>974</v>
      </c>
      <c r="C564" s="9" t="s">
        <v>968</v>
      </c>
      <c r="D564" s="3">
        <v>0</v>
      </c>
      <c r="E564" s="3">
        <v>10</v>
      </c>
      <c r="F564" s="10">
        <v>127</v>
      </c>
      <c r="G564" s="11">
        <v>-117.08560900000001</v>
      </c>
      <c r="H564" s="11">
        <v>46.780096</v>
      </c>
      <c r="I564" s="11">
        <v>493464.87109999999</v>
      </c>
      <c r="J564" s="11">
        <v>5180731.0060000001</v>
      </c>
      <c r="K564" s="11" t="s">
        <v>175</v>
      </c>
      <c r="L564" s="12">
        <v>5</v>
      </c>
      <c r="M564" s="12" t="s">
        <v>29</v>
      </c>
      <c r="N564" s="13" t="s">
        <v>967</v>
      </c>
      <c r="O564" s="12">
        <v>9</v>
      </c>
      <c r="P564" s="12" t="s">
        <v>939</v>
      </c>
      <c r="Q564" s="33" t="s">
        <v>31</v>
      </c>
      <c r="R564" s="33" t="s">
        <v>31</v>
      </c>
      <c r="S564" s="9" t="s">
        <v>968</v>
      </c>
      <c r="T564" s="3">
        <v>0</v>
      </c>
      <c r="U564" s="3">
        <v>10</v>
      </c>
      <c r="V564" s="3">
        <f t="shared" ref="V564:V570" si="298">U564-T564</f>
        <v>10</v>
      </c>
      <c r="W564" s="3">
        <f>V564</f>
        <v>10</v>
      </c>
      <c r="X564" s="31">
        <v>0.98355593979921296</v>
      </c>
      <c r="Y564" s="78">
        <v>-25.472121600000005</v>
      </c>
      <c r="AA564" s="79">
        <v>0.1559339456526912</v>
      </c>
      <c r="AC564" s="79">
        <v>1.8427706657783274</v>
      </c>
      <c r="AE564" s="78">
        <f t="shared" si="271"/>
        <v>11.817636359197223</v>
      </c>
      <c r="AF564" s="70">
        <v>5.24</v>
      </c>
      <c r="AG564" s="17">
        <f>X564*AC564*V564</f>
        <v>18.124680340140241</v>
      </c>
      <c r="AH564" s="17">
        <f>AG564</f>
        <v>18.124680340140241</v>
      </c>
    </row>
    <row r="565" spans="1:34" x14ac:dyDescent="0.2">
      <c r="A565" s="102" t="s">
        <v>979</v>
      </c>
      <c r="B565" s="9" t="s">
        <v>975</v>
      </c>
      <c r="C565" s="9" t="s">
        <v>968</v>
      </c>
      <c r="D565" s="3">
        <v>10</v>
      </c>
      <c r="E565" s="3">
        <v>20</v>
      </c>
      <c r="F565" s="10">
        <v>127</v>
      </c>
      <c r="G565" s="11">
        <v>-117.08560900000001</v>
      </c>
      <c r="H565" s="11">
        <v>46.780096</v>
      </c>
      <c r="I565" s="11">
        <v>493464.87109999999</v>
      </c>
      <c r="J565" s="11">
        <v>5180731.0060000001</v>
      </c>
      <c r="K565" s="11" t="s">
        <v>175</v>
      </c>
      <c r="L565" s="12">
        <v>5</v>
      </c>
      <c r="M565" s="12" t="s">
        <v>29</v>
      </c>
      <c r="N565" s="13" t="s">
        <v>967</v>
      </c>
      <c r="O565" s="12">
        <v>9</v>
      </c>
      <c r="P565" s="12" t="s">
        <v>939</v>
      </c>
      <c r="Q565" s="33" t="s">
        <v>31</v>
      </c>
      <c r="R565" s="33" t="s">
        <v>31</v>
      </c>
      <c r="S565" s="9" t="s">
        <v>968</v>
      </c>
      <c r="T565" s="3">
        <v>10</v>
      </c>
      <c r="U565" s="3">
        <v>20</v>
      </c>
      <c r="V565" s="3">
        <f t="shared" si="298"/>
        <v>10</v>
      </c>
      <c r="W565" s="3">
        <f t="shared" ref="W565:W570" si="299">W564+V565</f>
        <v>20</v>
      </c>
      <c r="X565" s="31">
        <v>1.1968699825325972</v>
      </c>
      <c r="Y565" s="78">
        <v>-25.828325499999998</v>
      </c>
      <c r="AA565" s="79">
        <v>0.16549767834529333</v>
      </c>
      <c r="AC565" s="79">
        <v>1.9500312368087798</v>
      </c>
      <c r="AE565" s="78">
        <f t="shared" si="271"/>
        <v>11.782831374469476</v>
      </c>
      <c r="AF565" s="70">
        <v>4.8099999999999996</v>
      </c>
      <c r="AG565" s="17">
        <f t="shared" ref="AG565" si="300">X565*AC565*V565</f>
        <v>23.339338523373435</v>
      </c>
      <c r="AH565" s="17">
        <f>AH564+AG565</f>
        <v>41.464018863513672</v>
      </c>
    </row>
    <row r="566" spans="1:34" x14ac:dyDescent="0.2">
      <c r="A566" s="102" t="s">
        <v>979</v>
      </c>
      <c r="B566" s="9" t="s">
        <v>976</v>
      </c>
      <c r="C566" s="9" t="s">
        <v>968</v>
      </c>
      <c r="D566" s="3">
        <v>20</v>
      </c>
      <c r="E566" s="3">
        <v>30</v>
      </c>
      <c r="F566" s="10">
        <v>127</v>
      </c>
      <c r="G566" s="11">
        <v>-117.08560900000001</v>
      </c>
      <c r="H566" s="11">
        <v>46.780096</v>
      </c>
      <c r="I566" s="11">
        <v>493464.87109999999</v>
      </c>
      <c r="J566" s="11">
        <v>5180731.0060000001</v>
      </c>
      <c r="K566" s="11" t="s">
        <v>175</v>
      </c>
      <c r="L566" s="12">
        <v>5</v>
      </c>
      <c r="M566" s="12" t="s">
        <v>29</v>
      </c>
      <c r="N566" s="13" t="s">
        <v>967</v>
      </c>
      <c r="O566" s="12">
        <v>9</v>
      </c>
      <c r="P566" s="12" t="s">
        <v>939</v>
      </c>
      <c r="Q566" s="33" t="s">
        <v>73</v>
      </c>
      <c r="R566" s="33" t="s">
        <v>73</v>
      </c>
      <c r="S566" s="9" t="s">
        <v>968</v>
      </c>
      <c r="T566" s="3">
        <v>20</v>
      </c>
      <c r="U566" s="3">
        <v>30</v>
      </c>
      <c r="V566" s="3">
        <f t="shared" si="298"/>
        <v>10</v>
      </c>
      <c r="W566" s="3">
        <f t="shared" si="299"/>
        <v>30</v>
      </c>
      <c r="X566" s="31">
        <v>1.0853609047761879</v>
      </c>
      <c r="Y566" s="81">
        <v>-26.423901099999995</v>
      </c>
      <c r="AA566" s="80">
        <v>0.19489186969614014</v>
      </c>
      <c r="AC566" s="80">
        <v>2.4446756090884203</v>
      </c>
      <c r="AE566" s="78">
        <f t="shared" si="271"/>
        <v>12.543753687108465</v>
      </c>
      <c r="AF566" s="70">
        <v>5.09</v>
      </c>
      <c r="AG566" s="17">
        <f>X566*AC566*V566</f>
        <v>26.533553309644859</v>
      </c>
      <c r="AH566" s="17">
        <f t="shared" ref="AH566:AH571" si="301">AH565+AG566</f>
        <v>67.997572173158531</v>
      </c>
    </row>
    <row r="567" spans="1:34" x14ac:dyDescent="0.2">
      <c r="A567" s="102" t="s">
        <v>979</v>
      </c>
      <c r="B567" s="9" t="s">
        <v>978</v>
      </c>
      <c r="C567" s="9" t="s">
        <v>968</v>
      </c>
      <c r="D567" s="3">
        <v>30</v>
      </c>
      <c r="E567" s="3">
        <v>49.5</v>
      </c>
      <c r="F567" s="10">
        <v>127</v>
      </c>
      <c r="G567" s="11">
        <v>-117.08560900000001</v>
      </c>
      <c r="H567" s="11">
        <v>46.780096</v>
      </c>
      <c r="I567" s="11">
        <v>493464.87109999999</v>
      </c>
      <c r="J567" s="11">
        <v>5180731.0060000001</v>
      </c>
      <c r="K567" s="11" t="s">
        <v>175</v>
      </c>
      <c r="L567" s="12">
        <v>5</v>
      </c>
      <c r="M567" s="12" t="s">
        <v>29</v>
      </c>
      <c r="N567" s="13" t="s">
        <v>967</v>
      </c>
      <c r="O567" s="12">
        <v>9</v>
      </c>
      <c r="P567" s="12" t="s">
        <v>939</v>
      </c>
      <c r="Q567" s="12" t="s">
        <v>29</v>
      </c>
      <c r="R567" s="12" t="s">
        <v>29</v>
      </c>
      <c r="S567" s="9" t="s">
        <v>968</v>
      </c>
      <c r="T567" s="3">
        <v>30</v>
      </c>
      <c r="U567" s="3">
        <v>49.5</v>
      </c>
      <c r="V567" s="3">
        <f t="shared" si="298"/>
        <v>19.5</v>
      </c>
      <c r="W567" s="3">
        <f t="shared" si="299"/>
        <v>49.5</v>
      </c>
      <c r="X567" s="36">
        <v>1.2522869657908837</v>
      </c>
      <c r="Y567" s="105">
        <v>-25.316817100000009</v>
      </c>
      <c r="AA567" s="106">
        <v>0.13453600593912399</v>
      </c>
      <c r="AC567" s="106">
        <v>1.5228744432071271</v>
      </c>
      <c r="AE567" s="78">
        <f t="shared" si="271"/>
        <v>11.319456323805319</v>
      </c>
      <c r="AF567" s="17">
        <v>6.24</v>
      </c>
      <c r="AG567" s="17">
        <f t="shared" ref="AG567:AG571" si="302">X567*AC567*V567</f>
        <v>37.187978407404522</v>
      </c>
      <c r="AH567" s="17">
        <f t="shared" si="301"/>
        <v>105.18555058056305</v>
      </c>
    </row>
    <row r="568" spans="1:34" x14ac:dyDescent="0.2">
      <c r="A568" s="102" t="s">
        <v>979</v>
      </c>
      <c r="B568" s="9" t="s">
        <v>970</v>
      </c>
      <c r="C568" s="9" t="s">
        <v>968</v>
      </c>
      <c r="D568" s="3">
        <v>49.5</v>
      </c>
      <c r="E568" s="3">
        <v>94</v>
      </c>
      <c r="F568" s="38">
        <v>127</v>
      </c>
      <c r="G568" s="11">
        <v>-117.08560900000001</v>
      </c>
      <c r="H568" s="11">
        <v>46.780096</v>
      </c>
      <c r="I568" s="11">
        <v>493464.87109999999</v>
      </c>
      <c r="J568" s="11">
        <v>5180731.0060000001</v>
      </c>
      <c r="K568" s="11" t="s">
        <v>175</v>
      </c>
      <c r="L568" s="33">
        <v>5</v>
      </c>
      <c r="M568" s="33" t="s">
        <v>29</v>
      </c>
      <c r="N568" s="35" t="s">
        <v>967</v>
      </c>
      <c r="O568" s="33">
        <v>9</v>
      </c>
      <c r="P568" s="33" t="s">
        <v>939</v>
      </c>
      <c r="Q568" s="12" t="s">
        <v>66</v>
      </c>
      <c r="R568" s="12" t="s">
        <v>67</v>
      </c>
      <c r="S568" s="9" t="s">
        <v>968</v>
      </c>
      <c r="T568" s="3">
        <v>49.5</v>
      </c>
      <c r="U568" s="3">
        <v>94</v>
      </c>
      <c r="V568" s="3">
        <f t="shared" si="298"/>
        <v>44.5</v>
      </c>
      <c r="W568" s="3">
        <f t="shared" si="299"/>
        <v>94</v>
      </c>
      <c r="X568" s="36">
        <v>1.3580420820041064</v>
      </c>
      <c r="Y568" s="105">
        <v>-24.994981600000003</v>
      </c>
      <c r="AA568" s="106">
        <v>6.7749355116079102E-2</v>
      </c>
      <c r="AC568" s="106">
        <v>0.630108709003808</v>
      </c>
      <c r="AE568" s="78">
        <f t="shared" si="271"/>
        <v>9.3005860782616203</v>
      </c>
      <c r="AF568" s="17">
        <v>6.76</v>
      </c>
      <c r="AG568" s="17">
        <f t="shared" si="302"/>
        <v>38.07927936636807</v>
      </c>
      <c r="AH568" s="17">
        <f t="shared" si="301"/>
        <v>143.26482994693112</v>
      </c>
    </row>
    <row r="569" spans="1:34" x14ac:dyDescent="0.2">
      <c r="A569" s="102" t="s">
        <v>979</v>
      </c>
      <c r="B569" s="9" t="s">
        <v>971</v>
      </c>
      <c r="C569" s="9" t="s">
        <v>968</v>
      </c>
      <c r="D569" s="3">
        <v>94</v>
      </c>
      <c r="E569" s="3">
        <v>107</v>
      </c>
      <c r="F569" s="10">
        <v>127</v>
      </c>
      <c r="G569" s="11">
        <v>-117.08560900000001</v>
      </c>
      <c r="H569" s="11">
        <v>46.780096</v>
      </c>
      <c r="I569" s="11">
        <v>493464.87109999999</v>
      </c>
      <c r="J569" s="11">
        <v>5180731.0060000001</v>
      </c>
      <c r="K569" s="11" t="s">
        <v>175</v>
      </c>
      <c r="L569" s="12">
        <v>5</v>
      </c>
      <c r="M569" s="12" t="s">
        <v>29</v>
      </c>
      <c r="N569" s="13" t="s">
        <v>967</v>
      </c>
      <c r="O569" s="12">
        <v>9</v>
      </c>
      <c r="P569" s="12" t="s">
        <v>939</v>
      </c>
      <c r="Q569" s="12" t="s">
        <v>295</v>
      </c>
      <c r="R569" s="12" t="s">
        <v>295</v>
      </c>
      <c r="S569" s="9" t="s">
        <v>968</v>
      </c>
      <c r="T569" s="3">
        <v>94</v>
      </c>
      <c r="U569" s="3">
        <v>107</v>
      </c>
      <c r="V569" s="3">
        <f t="shared" si="298"/>
        <v>13</v>
      </c>
      <c r="W569" s="3">
        <f t="shared" si="299"/>
        <v>107</v>
      </c>
      <c r="X569" s="36">
        <v>1.5957458991450089</v>
      </c>
      <c r="Y569" s="105">
        <v>-24.847856800000002</v>
      </c>
      <c r="AA569" s="106">
        <v>4.3183793823118315E-2</v>
      </c>
      <c r="AC569" s="106">
        <v>0.32252264154556076</v>
      </c>
      <c r="AE569" s="78">
        <f t="shared" si="271"/>
        <v>7.4686036818955737</v>
      </c>
      <c r="AF569" s="17">
        <v>7.02</v>
      </c>
      <c r="AG569" s="17">
        <f t="shared" si="302"/>
        <v>6.6906343741606751</v>
      </c>
      <c r="AH569" s="17">
        <f t="shared" si="301"/>
        <v>149.9554643210918</v>
      </c>
    </row>
    <row r="570" spans="1:34" x14ac:dyDescent="0.2">
      <c r="A570" s="102" t="s">
        <v>979</v>
      </c>
      <c r="B570" s="21" t="s">
        <v>972</v>
      </c>
      <c r="C570" s="21" t="s">
        <v>968</v>
      </c>
      <c r="D570" s="3">
        <v>107</v>
      </c>
      <c r="E570" s="3">
        <v>153</v>
      </c>
      <c r="F570" s="10">
        <v>127</v>
      </c>
      <c r="G570" s="11">
        <v>-117.08560900000001</v>
      </c>
      <c r="H570" s="11">
        <v>46.780096</v>
      </c>
      <c r="I570" s="11">
        <v>493464.87109999999</v>
      </c>
      <c r="J570" s="11">
        <v>5180731.0060000001</v>
      </c>
      <c r="K570" s="11" t="s">
        <v>175</v>
      </c>
      <c r="L570" s="12">
        <v>5</v>
      </c>
      <c r="M570" s="12" t="s">
        <v>29</v>
      </c>
      <c r="N570" s="13" t="s">
        <v>967</v>
      </c>
      <c r="O570" s="12">
        <v>9</v>
      </c>
      <c r="P570" s="12" t="s">
        <v>939</v>
      </c>
      <c r="Q570" s="33" t="s">
        <v>117</v>
      </c>
      <c r="R570" s="33" t="s">
        <v>973</v>
      </c>
      <c r="S570" s="21" t="s">
        <v>968</v>
      </c>
      <c r="T570" s="3">
        <v>107</v>
      </c>
      <c r="U570" s="3">
        <v>153</v>
      </c>
      <c r="V570" s="3">
        <f t="shared" si="298"/>
        <v>46</v>
      </c>
      <c r="W570" s="3">
        <f t="shared" si="299"/>
        <v>153</v>
      </c>
      <c r="X570" s="36">
        <v>1.5321351700687695</v>
      </c>
      <c r="Y570" s="105">
        <v>-24.407504100000004</v>
      </c>
      <c r="AA570" s="106">
        <v>3.691619492498318E-2</v>
      </c>
      <c r="AC570" s="106">
        <v>0.24821958750643286</v>
      </c>
      <c r="AE570" s="78">
        <f t="shared" si="271"/>
        <v>6.7238670727261027</v>
      </c>
      <c r="AF570" s="17">
        <v>7.26</v>
      </c>
      <c r="AG570" s="17">
        <f t="shared" si="302"/>
        <v>17.494074156254143</v>
      </c>
      <c r="AH570" s="17">
        <f t="shared" si="301"/>
        <v>167.44953847734593</v>
      </c>
    </row>
    <row r="571" spans="1:34" x14ac:dyDescent="0.2">
      <c r="V571" s="3"/>
      <c r="W571" s="3"/>
      <c r="AG571" s="17"/>
      <c r="AH571" s="17"/>
    </row>
    <row r="572" spans="1:34" x14ac:dyDescent="0.2">
      <c r="A572" s="102" t="s">
        <v>993</v>
      </c>
      <c r="B572" s="9" t="s">
        <v>988</v>
      </c>
      <c r="C572" s="9" t="s">
        <v>982</v>
      </c>
      <c r="D572" s="3">
        <v>0</v>
      </c>
      <c r="E572" s="3">
        <v>10</v>
      </c>
      <c r="F572" s="10">
        <v>129</v>
      </c>
      <c r="G572" s="11">
        <v>-117.084773</v>
      </c>
      <c r="H572" s="11">
        <v>46.780062000000001</v>
      </c>
      <c r="I572" s="11">
        <v>493528.68469999998</v>
      </c>
      <c r="J572" s="11">
        <v>5180727.1579999998</v>
      </c>
      <c r="K572" s="11" t="s">
        <v>512</v>
      </c>
      <c r="L572" s="12">
        <v>6</v>
      </c>
      <c r="M572" s="12" t="s">
        <v>29</v>
      </c>
      <c r="N572" s="13" t="s">
        <v>981</v>
      </c>
      <c r="O572" s="12">
        <v>11</v>
      </c>
      <c r="P572" s="12" t="s">
        <v>939</v>
      </c>
      <c r="Q572" s="33" t="s">
        <v>31</v>
      </c>
      <c r="R572" s="33" t="s">
        <v>31</v>
      </c>
      <c r="S572" s="9" t="s">
        <v>982</v>
      </c>
      <c r="T572" s="3">
        <v>0</v>
      </c>
      <c r="U572" s="3">
        <v>10</v>
      </c>
      <c r="V572" s="3">
        <f t="shared" ref="V572:V579" si="303">U572-T572</f>
        <v>10</v>
      </c>
      <c r="W572" s="3">
        <f>V572</f>
        <v>10</v>
      </c>
      <c r="X572" s="31">
        <v>1.0512200716339961</v>
      </c>
      <c r="Y572" s="78">
        <v>-26.373360800000004</v>
      </c>
      <c r="AA572" s="79">
        <v>0.22315846354752999</v>
      </c>
      <c r="AC572" s="79">
        <v>2.8819642455081729</v>
      </c>
      <c r="AE572" s="78">
        <f t="shared" si="271"/>
        <v>12.914429503115619</v>
      </c>
      <c r="AF572" s="70">
        <v>4.5</v>
      </c>
      <c r="AG572" s="17">
        <f>X572*AC572*V572</f>
        <v>30.29578660609717</v>
      </c>
      <c r="AH572" s="17">
        <f>AG572</f>
        <v>30.29578660609717</v>
      </c>
    </row>
    <row r="573" spans="1:34" x14ac:dyDescent="0.2">
      <c r="A573" s="102" t="s">
        <v>993</v>
      </c>
      <c r="B573" s="9" t="s">
        <v>989</v>
      </c>
      <c r="C573" s="9" t="s">
        <v>982</v>
      </c>
      <c r="D573" s="3">
        <v>10</v>
      </c>
      <c r="E573" s="3">
        <v>20</v>
      </c>
      <c r="F573" s="10">
        <v>129</v>
      </c>
      <c r="G573" s="11">
        <v>-117.084773</v>
      </c>
      <c r="H573" s="11">
        <v>46.780062000000001</v>
      </c>
      <c r="I573" s="11">
        <v>493528.68469999998</v>
      </c>
      <c r="J573" s="11">
        <v>5180727.1579999998</v>
      </c>
      <c r="K573" s="11" t="s">
        <v>512</v>
      </c>
      <c r="L573" s="12">
        <v>6</v>
      </c>
      <c r="M573" s="12" t="s">
        <v>29</v>
      </c>
      <c r="N573" s="13" t="s">
        <v>981</v>
      </c>
      <c r="O573" s="12">
        <v>11</v>
      </c>
      <c r="P573" s="12" t="s">
        <v>939</v>
      </c>
      <c r="Q573" s="33" t="s">
        <v>31</v>
      </c>
      <c r="R573" s="33" t="s">
        <v>31</v>
      </c>
      <c r="S573" s="9" t="s">
        <v>982</v>
      </c>
      <c r="T573" s="3">
        <v>10</v>
      </c>
      <c r="U573" s="3">
        <v>20</v>
      </c>
      <c r="V573" s="3">
        <f t="shared" si="303"/>
        <v>10</v>
      </c>
      <c r="W573" s="3">
        <f t="shared" ref="W573:W579" si="304">W572+V573</f>
        <v>20</v>
      </c>
      <c r="X573" s="31">
        <v>1.3107609788803218</v>
      </c>
      <c r="Y573" s="78">
        <v>-26.041962299999994</v>
      </c>
      <c r="AA573" s="79">
        <v>0.17576189594519531</v>
      </c>
      <c r="AC573" s="79">
        <v>2.1049430660988704</v>
      </c>
      <c r="AE573" s="78">
        <f t="shared" si="271"/>
        <v>11.976105826459776</v>
      </c>
      <c r="AF573" s="70">
        <v>4.75</v>
      </c>
      <c r="AG573" s="17">
        <f t="shared" ref="AG573" si="305">X573*AC573*V573</f>
        <v>27.590772338071012</v>
      </c>
      <c r="AH573" s="17">
        <f>AH572+AG573</f>
        <v>57.886558944168186</v>
      </c>
    </row>
    <row r="574" spans="1:34" x14ac:dyDescent="0.2">
      <c r="A574" s="102" t="s">
        <v>993</v>
      </c>
      <c r="B574" s="9" t="s">
        <v>990</v>
      </c>
      <c r="C574" s="9" t="s">
        <v>982</v>
      </c>
      <c r="D574" s="3">
        <v>20</v>
      </c>
      <c r="E574" s="3">
        <v>30</v>
      </c>
      <c r="F574" s="10">
        <v>129</v>
      </c>
      <c r="G574" s="11">
        <v>-117.084773</v>
      </c>
      <c r="H574" s="11">
        <v>46.780062000000001</v>
      </c>
      <c r="I574" s="11">
        <v>493528.68469999998</v>
      </c>
      <c r="J574" s="11">
        <v>5180727.1579999998</v>
      </c>
      <c r="K574" s="11" t="s">
        <v>512</v>
      </c>
      <c r="L574" s="12">
        <v>6</v>
      </c>
      <c r="M574" s="12" t="s">
        <v>29</v>
      </c>
      <c r="N574" s="13" t="s">
        <v>981</v>
      </c>
      <c r="O574" s="12">
        <v>11</v>
      </c>
      <c r="P574" s="12" t="s">
        <v>939</v>
      </c>
      <c r="Q574" s="33" t="s">
        <v>73</v>
      </c>
      <c r="R574" s="33" t="s">
        <v>73</v>
      </c>
      <c r="S574" s="9" t="s">
        <v>982</v>
      </c>
      <c r="T574" s="3">
        <v>20</v>
      </c>
      <c r="U574" s="3">
        <v>30</v>
      </c>
      <c r="V574" s="3">
        <f t="shared" si="303"/>
        <v>10</v>
      </c>
      <c r="W574" s="3">
        <f t="shared" si="304"/>
        <v>30</v>
      </c>
      <c r="X574" s="31">
        <v>1.2750322000105863</v>
      </c>
      <c r="Y574" s="81">
        <v>-25.842473499999997</v>
      </c>
      <c r="AA574" s="80">
        <v>0.14868670807453416</v>
      </c>
      <c r="AC574" s="80">
        <v>1.7161739130434783</v>
      </c>
      <c r="AE574" s="78">
        <f t="shared" si="271"/>
        <v>11.542214736391831</v>
      </c>
      <c r="AF574" s="70">
        <v>5.65</v>
      </c>
      <c r="AG574" s="17">
        <f>X574*AC574*V574</f>
        <v>21.881769999486028</v>
      </c>
      <c r="AH574" s="17">
        <f t="shared" ref="AH574:AH579" si="306">AH573+AG574</f>
        <v>79.768328943654211</v>
      </c>
    </row>
    <row r="575" spans="1:34" x14ac:dyDescent="0.2">
      <c r="A575" s="102" t="s">
        <v>993</v>
      </c>
      <c r="B575" s="9" t="s">
        <v>992</v>
      </c>
      <c r="C575" s="9" t="s">
        <v>982</v>
      </c>
      <c r="D575" s="3">
        <v>30</v>
      </c>
      <c r="E575" s="3">
        <v>36.5</v>
      </c>
      <c r="F575" s="10">
        <v>129</v>
      </c>
      <c r="G575" s="11">
        <v>-117.084773</v>
      </c>
      <c r="H575" s="11">
        <v>46.780062000000001</v>
      </c>
      <c r="I575" s="11">
        <v>493528.68469999998</v>
      </c>
      <c r="J575" s="11">
        <v>5180727.1579999998</v>
      </c>
      <c r="K575" s="11" t="s">
        <v>512</v>
      </c>
      <c r="L575" s="12">
        <v>6</v>
      </c>
      <c r="M575" s="12" t="s">
        <v>29</v>
      </c>
      <c r="N575" s="13" t="s">
        <v>981</v>
      </c>
      <c r="O575" s="12">
        <v>11</v>
      </c>
      <c r="P575" s="12" t="s">
        <v>939</v>
      </c>
      <c r="Q575" s="12" t="s">
        <v>29</v>
      </c>
      <c r="R575" s="12" t="s">
        <v>29</v>
      </c>
      <c r="S575" s="9" t="s">
        <v>982</v>
      </c>
      <c r="T575" s="3">
        <v>30</v>
      </c>
      <c r="U575" s="3">
        <v>36.5</v>
      </c>
      <c r="V575" s="3">
        <f t="shared" si="303"/>
        <v>6.5</v>
      </c>
      <c r="W575" s="3">
        <f t="shared" si="304"/>
        <v>36.5</v>
      </c>
      <c r="X575" s="36">
        <v>1.2031487393573082</v>
      </c>
      <c r="Y575" s="105">
        <v>-25.615153499999998</v>
      </c>
      <c r="AA575" s="106">
        <v>0.11863388953332737</v>
      </c>
      <c r="AC575" s="106">
        <v>1.3127353439814402</v>
      </c>
      <c r="AE575" s="78">
        <f t="shared" ref="AE575:AE638" si="307">AC575/AA575</f>
        <v>11.065432897339663</v>
      </c>
      <c r="AF575" s="17">
        <v>6.17</v>
      </c>
      <c r="AG575" s="17">
        <f t="shared" ref="AG575:AG579" si="308">X575*AC575*V575</f>
        <v>10.266203182436838</v>
      </c>
      <c r="AH575" s="17">
        <f t="shared" si="306"/>
        <v>90.034532126091051</v>
      </c>
    </row>
    <row r="576" spans="1:34" x14ac:dyDescent="0.2">
      <c r="A576" s="102" t="s">
        <v>993</v>
      </c>
      <c r="B576" s="9" t="s">
        <v>984</v>
      </c>
      <c r="C576" s="9" t="s">
        <v>982</v>
      </c>
      <c r="D576" s="3">
        <v>36.5</v>
      </c>
      <c r="E576" s="3">
        <v>53</v>
      </c>
      <c r="F576" s="10">
        <v>129</v>
      </c>
      <c r="G576" s="11">
        <v>-117.084773</v>
      </c>
      <c r="H576" s="11">
        <v>46.780062000000001</v>
      </c>
      <c r="I576" s="11">
        <v>493528.68469999998</v>
      </c>
      <c r="J576" s="11">
        <v>5180727.1579999998</v>
      </c>
      <c r="K576" s="11" t="s">
        <v>512</v>
      </c>
      <c r="L576" s="12">
        <v>6</v>
      </c>
      <c r="M576" s="12" t="s">
        <v>29</v>
      </c>
      <c r="N576" s="13" t="s">
        <v>981</v>
      </c>
      <c r="O576" s="12">
        <v>11</v>
      </c>
      <c r="P576" s="12" t="s">
        <v>939</v>
      </c>
      <c r="Q576" s="12" t="s">
        <v>135</v>
      </c>
      <c r="R576" s="12" t="s">
        <v>135</v>
      </c>
      <c r="S576" s="9" t="s">
        <v>982</v>
      </c>
      <c r="T576" s="3">
        <v>36.5</v>
      </c>
      <c r="U576" s="3">
        <v>53</v>
      </c>
      <c r="V576" s="3">
        <f t="shared" si="303"/>
        <v>16.5</v>
      </c>
      <c r="W576" s="3">
        <f t="shared" si="304"/>
        <v>53</v>
      </c>
      <c r="X576" s="36">
        <v>1.211672504722815</v>
      </c>
      <c r="Y576" s="105">
        <v>-25.2963831</v>
      </c>
      <c r="AA576" s="106">
        <v>9.8289653533012444E-2</v>
      </c>
      <c r="AC576" s="106">
        <v>0.97441225411540966</v>
      </c>
      <c r="AE576" s="78">
        <f t="shared" si="307"/>
        <v>9.9136808309954496</v>
      </c>
      <c r="AF576" s="17">
        <v>6.52</v>
      </c>
      <c r="AG576" s="17">
        <f t="shared" si="308"/>
        <v>19.481030853514273</v>
      </c>
      <c r="AH576" s="17">
        <f t="shared" si="306"/>
        <v>109.51556297960532</v>
      </c>
    </row>
    <row r="577" spans="1:34" x14ac:dyDescent="0.2">
      <c r="A577" s="102" t="s">
        <v>993</v>
      </c>
      <c r="B577" s="9" t="s">
        <v>985</v>
      </c>
      <c r="C577" s="9" t="s">
        <v>982</v>
      </c>
      <c r="D577" s="3">
        <v>53</v>
      </c>
      <c r="E577" s="3">
        <v>84</v>
      </c>
      <c r="F577" s="10">
        <v>129</v>
      </c>
      <c r="G577" s="11">
        <v>-117.084773</v>
      </c>
      <c r="H577" s="11">
        <v>46.780062000000001</v>
      </c>
      <c r="I577" s="11">
        <v>493528.68469999998</v>
      </c>
      <c r="J577" s="11">
        <v>5180727.1579999998</v>
      </c>
      <c r="K577" s="11" t="s">
        <v>512</v>
      </c>
      <c r="L577" s="12">
        <v>6</v>
      </c>
      <c r="M577" s="12" t="s">
        <v>29</v>
      </c>
      <c r="N577" s="13" t="s">
        <v>981</v>
      </c>
      <c r="O577" s="12">
        <v>11</v>
      </c>
      <c r="P577" s="12" t="s">
        <v>939</v>
      </c>
      <c r="Q577" s="12" t="s">
        <v>165</v>
      </c>
      <c r="R577" s="33" t="s">
        <v>165</v>
      </c>
      <c r="S577" s="9" t="s">
        <v>982</v>
      </c>
      <c r="T577" s="3">
        <v>53</v>
      </c>
      <c r="U577" s="3">
        <v>84</v>
      </c>
      <c r="V577" s="3">
        <f t="shared" si="303"/>
        <v>31</v>
      </c>
      <c r="W577" s="3">
        <f t="shared" si="304"/>
        <v>84</v>
      </c>
      <c r="X577" s="36">
        <v>1.5374014538085552</v>
      </c>
      <c r="Y577" s="105">
        <v>-25.323969000000005</v>
      </c>
      <c r="AA577" s="106">
        <v>5.0136010561542488E-2</v>
      </c>
      <c r="AC577" s="106">
        <v>0.4274735193884131</v>
      </c>
      <c r="AE577" s="78">
        <f t="shared" si="307"/>
        <v>8.5262771130081205</v>
      </c>
      <c r="AF577" s="17">
        <v>6.97</v>
      </c>
      <c r="AG577" s="17">
        <f t="shared" si="308"/>
        <v>20.373150715344583</v>
      </c>
      <c r="AH577" s="17">
        <f t="shared" si="306"/>
        <v>129.8887136949499</v>
      </c>
    </row>
    <row r="578" spans="1:34" x14ac:dyDescent="0.2">
      <c r="A578" s="102" t="s">
        <v>993</v>
      </c>
      <c r="B578" s="9" t="s">
        <v>986</v>
      </c>
      <c r="C578" s="9" t="s">
        <v>982</v>
      </c>
      <c r="D578" s="3">
        <v>84</v>
      </c>
      <c r="E578" s="3">
        <v>103</v>
      </c>
      <c r="F578" s="10">
        <v>129</v>
      </c>
      <c r="G578" s="11">
        <v>-117.084773</v>
      </c>
      <c r="H578" s="11">
        <v>46.780062000000001</v>
      </c>
      <c r="I578" s="11">
        <v>493528.68469999998</v>
      </c>
      <c r="J578" s="11">
        <v>5180727.1579999998</v>
      </c>
      <c r="K578" s="11" t="s">
        <v>512</v>
      </c>
      <c r="L578" s="12">
        <v>6</v>
      </c>
      <c r="M578" s="12" t="s">
        <v>29</v>
      </c>
      <c r="N578" s="13" t="s">
        <v>981</v>
      </c>
      <c r="O578" s="12">
        <v>11</v>
      </c>
      <c r="P578" s="12" t="s">
        <v>939</v>
      </c>
      <c r="Q578" s="12" t="s">
        <v>37</v>
      </c>
      <c r="R578" s="33" t="s">
        <v>38</v>
      </c>
      <c r="S578" s="9" t="s">
        <v>982</v>
      </c>
      <c r="T578" s="3">
        <v>84</v>
      </c>
      <c r="U578" s="3">
        <v>103</v>
      </c>
      <c r="V578" s="3">
        <f t="shared" si="303"/>
        <v>19</v>
      </c>
      <c r="W578" s="3">
        <f t="shared" si="304"/>
        <v>103</v>
      </c>
      <c r="X578" s="36">
        <v>1.5296412992721882</v>
      </c>
      <c r="Y578" s="105">
        <v>-24.659864000000006</v>
      </c>
      <c r="AA578" s="106">
        <v>3.9291230617224199E-2</v>
      </c>
      <c r="AC578" s="106">
        <v>0.29020285120883993</v>
      </c>
      <c r="AE578" s="78">
        <f t="shared" si="307"/>
        <v>7.385944564475488</v>
      </c>
      <c r="AF578" s="17">
        <v>6.94</v>
      </c>
      <c r="AG578" s="17">
        <f t="shared" si="308"/>
        <v>8.4342190611360852</v>
      </c>
      <c r="AH578" s="17">
        <f t="shared" si="306"/>
        <v>138.32293275608598</v>
      </c>
    </row>
    <row r="579" spans="1:34" x14ac:dyDescent="0.2">
      <c r="A579" s="102" t="s">
        <v>993</v>
      </c>
      <c r="B579" s="9" t="s">
        <v>987</v>
      </c>
      <c r="C579" s="9" t="s">
        <v>982</v>
      </c>
      <c r="D579" s="3">
        <v>103</v>
      </c>
      <c r="E579" s="3">
        <v>153</v>
      </c>
      <c r="F579" s="10">
        <v>129</v>
      </c>
      <c r="G579" s="11">
        <v>-117.084773</v>
      </c>
      <c r="H579" s="11">
        <v>46.780062000000001</v>
      </c>
      <c r="I579" s="11">
        <v>493528.68469999998</v>
      </c>
      <c r="J579" s="11">
        <v>5180727.1579999998</v>
      </c>
      <c r="K579" s="11" t="s">
        <v>512</v>
      </c>
      <c r="L579" s="12">
        <v>6</v>
      </c>
      <c r="M579" s="12" t="s">
        <v>29</v>
      </c>
      <c r="N579" s="13" t="s">
        <v>981</v>
      </c>
      <c r="O579" s="12">
        <v>11</v>
      </c>
      <c r="P579" s="12" t="s">
        <v>939</v>
      </c>
      <c r="Q579" s="12" t="s">
        <v>37</v>
      </c>
      <c r="R579" s="12" t="s">
        <v>40</v>
      </c>
      <c r="S579" s="9" t="s">
        <v>982</v>
      </c>
      <c r="T579" s="3">
        <v>103</v>
      </c>
      <c r="U579" s="3">
        <v>153</v>
      </c>
      <c r="V579" s="3">
        <f t="shared" si="303"/>
        <v>50</v>
      </c>
      <c r="W579" s="3">
        <f t="shared" si="304"/>
        <v>153</v>
      </c>
      <c r="X579" s="36">
        <v>1.6535870541820008</v>
      </c>
      <c r="Y579" s="105">
        <v>-24.657820600000001</v>
      </c>
      <c r="AA579" s="106">
        <v>2.8476320582877957E-2</v>
      </c>
      <c r="AC579" s="106">
        <v>0.18858797814207651</v>
      </c>
      <c r="AE579" s="78">
        <f t="shared" si="307"/>
        <v>6.622624492276203</v>
      </c>
      <c r="AF579" s="17">
        <v>6.85</v>
      </c>
      <c r="AG579" s="17">
        <f t="shared" si="308"/>
        <v>15.592331961504794</v>
      </c>
      <c r="AH579" s="17">
        <f t="shared" si="306"/>
        <v>153.91526471759076</v>
      </c>
    </row>
    <row r="581" spans="1:34" x14ac:dyDescent="0.2">
      <c r="A581" s="102" t="s">
        <v>1006</v>
      </c>
      <c r="B581" s="9" t="s">
        <v>1002</v>
      </c>
      <c r="C581" s="9" t="s">
        <v>996</v>
      </c>
      <c r="D581" s="3">
        <v>0</v>
      </c>
      <c r="E581" s="3">
        <v>10</v>
      </c>
      <c r="F581" s="10">
        <v>131</v>
      </c>
      <c r="G581" s="11">
        <v>-117.08393700000001</v>
      </c>
      <c r="H581" s="11">
        <v>46.780104000000001</v>
      </c>
      <c r="I581" s="11">
        <v>493592.5074</v>
      </c>
      <c r="J581" s="11">
        <v>5180731.7570000002</v>
      </c>
      <c r="K581" s="11" t="s">
        <v>512</v>
      </c>
      <c r="L581" s="12">
        <v>2</v>
      </c>
      <c r="M581" s="12" t="s">
        <v>59</v>
      </c>
      <c r="N581" s="13" t="s">
        <v>995</v>
      </c>
      <c r="O581" s="12">
        <v>13</v>
      </c>
      <c r="P581" s="12" t="s">
        <v>939</v>
      </c>
      <c r="Q581" s="33" t="s">
        <v>31</v>
      </c>
      <c r="R581" s="33" t="s">
        <v>31</v>
      </c>
      <c r="S581" s="9" t="s">
        <v>996</v>
      </c>
      <c r="T581" s="3">
        <v>0</v>
      </c>
      <c r="U581" s="3">
        <v>10</v>
      </c>
      <c r="V581" s="3">
        <f t="shared" ref="V581:V587" si="309">U581-T581</f>
        <v>10</v>
      </c>
      <c r="W581" s="3">
        <f>V581</f>
        <v>10</v>
      </c>
      <c r="X581" s="31">
        <v>1.3252289288423873</v>
      </c>
      <c r="Y581" s="78">
        <v>-26.207557200000007</v>
      </c>
      <c r="AA581" s="79">
        <v>0.16516463473168858</v>
      </c>
      <c r="AC581" s="79">
        <v>1.9997993664202744</v>
      </c>
      <c r="AE581" s="78">
        <f t="shared" si="307"/>
        <v>12.107915048938693</v>
      </c>
      <c r="AF581" s="70">
        <v>4.51</v>
      </c>
      <c r="AG581" s="17">
        <f>X581*AC581*V581</f>
        <v>26.50191972260825</v>
      </c>
      <c r="AH581" s="17">
        <f>AG581</f>
        <v>26.50191972260825</v>
      </c>
    </row>
    <row r="582" spans="1:34" x14ac:dyDescent="0.2">
      <c r="A582" s="102" t="s">
        <v>1006</v>
      </c>
      <c r="B582" s="9" t="s">
        <v>1003</v>
      </c>
      <c r="C582" s="9" t="s">
        <v>996</v>
      </c>
      <c r="D582" s="3">
        <v>10</v>
      </c>
      <c r="E582" s="3">
        <v>20</v>
      </c>
      <c r="F582" s="10">
        <v>131</v>
      </c>
      <c r="G582" s="11">
        <v>-117.08393700000001</v>
      </c>
      <c r="H582" s="11">
        <v>46.780104000000001</v>
      </c>
      <c r="I582" s="11">
        <v>493592.5074</v>
      </c>
      <c r="J582" s="11">
        <v>5180731.7570000002</v>
      </c>
      <c r="K582" s="11" t="s">
        <v>512</v>
      </c>
      <c r="L582" s="12">
        <v>2</v>
      </c>
      <c r="M582" s="12" t="s">
        <v>59</v>
      </c>
      <c r="N582" s="13" t="s">
        <v>995</v>
      </c>
      <c r="O582" s="12">
        <v>13</v>
      </c>
      <c r="P582" s="12" t="s">
        <v>939</v>
      </c>
      <c r="Q582" s="33" t="s">
        <v>73</v>
      </c>
      <c r="R582" s="33" t="s">
        <v>73</v>
      </c>
      <c r="S582" s="9" t="s">
        <v>996</v>
      </c>
      <c r="T582" s="3">
        <v>10</v>
      </c>
      <c r="U582" s="3">
        <v>20</v>
      </c>
      <c r="V582" s="3">
        <f t="shared" si="309"/>
        <v>10</v>
      </c>
      <c r="W582" s="3">
        <f t="shared" ref="W582:W587" si="310">W581+V582</f>
        <v>20</v>
      </c>
      <c r="X582" s="31">
        <v>1.3188771459322124</v>
      </c>
      <c r="Y582" s="78">
        <v>-25.8930328</v>
      </c>
      <c r="AA582" s="79">
        <v>0.13901771257543791</v>
      </c>
      <c r="AC582" s="79">
        <v>1.5859560374858936</v>
      </c>
      <c r="AE582" s="78">
        <f t="shared" si="307"/>
        <v>11.408301921420806</v>
      </c>
      <c r="AF582" s="70">
        <v>5.32</v>
      </c>
      <c r="AG582" s="17">
        <f t="shared" ref="AG582" si="311">X582*AC582*V582</f>
        <v>20.916811722933563</v>
      </c>
      <c r="AH582" s="17">
        <f>AH581+AG582</f>
        <v>47.418731445541809</v>
      </c>
    </row>
    <row r="583" spans="1:34" x14ac:dyDescent="0.2">
      <c r="A583" s="102" t="s">
        <v>1006</v>
      </c>
      <c r="B583" s="9" t="s">
        <v>1004</v>
      </c>
      <c r="C583" s="9" t="s">
        <v>996</v>
      </c>
      <c r="D583" s="3">
        <v>20</v>
      </c>
      <c r="E583" s="3">
        <v>30</v>
      </c>
      <c r="F583" s="10">
        <v>131</v>
      </c>
      <c r="G583" s="11">
        <v>-117.08393700000001</v>
      </c>
      <c r="H583" s="11">
        <v>46.780104000000001</v>
      </c>
      <c r="I583" s="11">
        <v>493592.5074</v>
      </c>
      <c r="J583" s="11">
        <v>5180731.7570000002</v>
      </c>
      <c r="K583" s="11" t="s">
        <v>512</v>
      </c>
      <c r="L583" s="12">
        <v>2</v>
      </c>
      <c r="M583" s="12" t="s">
        <v>59</v>
      </c>
      <c r="N583" s="13" t="s">
        <v>995</v>
      </c>
      <c r="O583" s="12">
        <v>13</v>
      </c>
      <c r="P583" s="12" t="s">
        <v>939</v>
      </c>
      <c r="Q583" s="33" t="s">
        <v>29</v>
      </c>
      <c r="R583" s="33" t="s">
        <v>29</v>
      </c>
      <c r="S583" s="9" t="s">
        <v>996</v>
      </c>
      <c r="T583" s="3">
        <v>20</v>
      </c>
      <c r="U583" s="3">
        <v>30</v>
      </c>
      <c r="V583" s="3">
        <f t="shared" si="309"/>
        <v>10</v>
      </c>
      <c r="W583" s="3">
        <f t="shared" si="310"/>
        <v>30</v>
      </c>
      <c r="X583" s="31">
        <v>1.212396562979692</v>
      </c>
      <c r="Y583" s="81">
        <v>-25.590933899999996</v>
      </c>
      <c r="AA583" s="80">
        <v>0.13186113979446329</v>
      </c>
      <c r="AC583" s="80">
        <v>1.457894478044943</v>
      </c>
      <c r="AE583" s="78">
        <f t="shared" si="307"/>
        <v>11.056286031786284</v>
      </c>
      <c r="AF583" s="70">
        <v>6.61</v>
      </c>
      <c r="AG583" s="17">
        <f>X583*AC583*V583</f>
        <v>17.675462543687608</v>
      </c>
      <c r="AH583" s="17">
        <f t="shared" ref="AH583:AH588" si="312">AH582+AG583</f>
        <v>65.09419398922941</v>
      </c>
    </row>
    <row r="584" spans="1:34" x14ac:dyDescent="0.2">
      <c r="A584" s="102" t="s">
        <v>1006</v>
      </c>
      <c r="B584" s="9" t="s">
        <v>998</v>
      </c>
      <c r="C584" s="9" t="s">
        <v>996</v>
      </c>
      <c r="D584" s="3">
        <v>30</v>
      </c>
      <c r="E584" s="3">
        <v>57</v>
      </c>
      <c r="F584" s="10">
        <v>131</v>
      </c>
      <c r="G584" s="11">
        <v>-117.08393700000001</v>
      </c>
      <c r="H584" s="11">
        <v>46.780104000000001</v>
      </c>
      <c r="I584" s="11">
        <v>493592.5074</v>
      </c>
      <c r="J584" s="11">
        <v>5180731.7570000002</v>
      </c>
      <c r="K584" s="11" t="s">
        <v>512</v>
      </c>
      <c r="L584" s="12">
        <v>2</v>
      </c>
      <c r="M584" s="12" t="s">
        <v>59</v>
      </c>
      <c r="N584" s="13" t="s">
        <v>995</v>
      </c>
      <c r="O584" s="12">
        <v>13</v>
      </c>
      <c r="P584" s="12" t="s">
        <v>939</v>
      </c>
      <c r="Q584" s="12" t="s">
        <v>29</v>
      </c>
      <c r="R584" s="12" t="s">
        <v>151</v>
      </c>
      <c r="S584" s="9" t="s">
        <v>996</v>
      </c>
      <c r="T584" s="3">
        <v>30</v>
      </c>
      <c r="U584" s="3">
        <v>57</v>
      </c>
      <c r="V584" s="3">
        <f t="shared" si="309"/>
        <v>27</v>
      </c>
      <c r="W584" s="3">
        <f t="shared" si="310"/>
        <v>57</v>
      </c>
      <c r="X584" s="65">
        <v>1.245424271116093</v>
      </c>
      <c r="Y584" s="105">
        <v>-25.7827123</v>
      </c>
      <c r="AA584" s="106">
        <v>0.11512474762042113</v>
      </c>
      <c r="AC584" s="106">
        <v>1.2738904912989135</v>
      </c>
      <c r="AE584" s="78">
        <f t="shared" si="307"/>
        <v>11.06530539809798</v>
      </c>
      <c r="AF584" s="17">
        <v>6.06</v>
      </c>
      <c r="AG584" s="17">
        <f t="shared" ref="AG584:AG588" si="313">X584*AC584*V584</f>
        <v>42.836421688407121</v>
      </c>
      <c r="AH584" s="17">
        <f t="shared" si="312"/>
        <v>107.93061567763652</v>
      </c>
    </row>
    <row r="585" spans="1:34" x14ac:dyDescent="0.2">
      <c r="A585" s="102" t="s">
        <v>1006</v>
      </c>
      <c r="B585" s="9" t="s">
        <v>999</v>
      </c>
      <c r="C585" s="9" t="s">
        <v>996</v>
      </c>
      <c r="D585" s="3">
        <v>57</v>
      </c>
      <c r="E585" s="3">
        <v>75</v>
      </c>
      <c r="F585" s="10">
        <v>131</v>
      </c>
      <c r="G585" s="11">
        <v>-117.08393700000001</v>
      </c>
      <c r="H585" s="11">
        <v>46.780104000000001</v>
      </c>
      <c r="I585" s="11">
        <v>493592.5074</v>
      </c>
      <c r="J585" s="11">
        <v>5180731.7570000002</v>
      </c>
      <c r="K585" s="11" t="s">
        <v>512</v>
      </c>
      <c r="L585" s="12">
        <v>2</v>
      </c>
      <c r="M585" s="12" t="s">
        <v>59</v>
      </c>
      <c r="N585" s="13" t="s">
        <v>995</v>
      </c>
      <c r="O585" s="12">
        <v>13</v>
      </c>
      <c r="P585" s="12" t="s">
        <v>939</v>
      </c>
      <c r="Q585" s="12" t="s">
        <v>35</v>
      </c>
      <c r="R585" s="12" t="s">
        <v>35</v>
      </c>
      <c r="S585" s="9" t="s">
        <v>996</v>
      </c>
      <c r="T585" s="3">
        <v>57</v>
      </c>
      <c r="U585" s="3">
        <v>75</v>
      </c>
      <c r="V585" s="3">
        <f t="shared" si="309"/>
        <v>18</v>
      </c>
      <c r="W585" s="3">
        <f t="shared" si="310"/>
        <v>75</v>
      </c>
      <c r="X585" s="65">
        <v>1.2185991107135961</v>
      </c>
      <c r="Y585" s="105">
        <v>-25.434312599999998</v>
      </c>
      <c r="AA585" s="106">
        <v>0.10066323509315357</v>
      </c>
      <c r="AC585" s="106">
        <v>1.0580585796929807</v>
      </c>
      <c r="AE585" s="78">
        <f t="shared" si="307"/>
        <v>10.510873992017594</v>
      </c>
      <c r="AF585" s="17">
        <v>6.38</v>
      </c>
      <c r="AG585" s="17">
        <f t="shared" si="313"/>
        <v>23.20828639734162</v>
      </c>
      <c r="AH585" s="17">
        <f t="shared" si="312"/>
        <v>131.13890207497815</v>
      </c>
    </row>
    <row r="586" spans="1:34" x14ac:dyDescent="0.2">
      <c r="A586" s="102" t="s">
        <v>1006</v>
      </c>
      <c r="B586" s="9" t="s">
        <v>1000</v>
      </c>
      <c r="C586" s="9" t="s">
        <v>996</v>
      </c>
      <c r="D586" s="3">
        <v>75</v>
      </c>
      <c r="E586" s="3">
        <v>100</v>
      </c>
      <c r="F586" s="10">
        <v>131</v>
      </c>
      <c r="G586" s="11">
        <v>-117.08393700000001</v>
      </c>
      <c r="H586" s="11">
        <v>46.780104000000001</v>
      </c>
      <c r="I586" s="11">
        <v>493592.5074</v>
      </c>
      <c r="J586" s="11">
        <v>5180731.7570000002</v>
      </c>
      <c r="K586" s="11" t="s">
        <v>512</v>
      </c>
      <c r="L586" s="12">
        <v>2</v>
      </c>
      <c r="M586" s="12" t="s">
        <v>59</v>
      </c>
      <c r="N586" s="13" t="s">
        <v>995</v>
      </c>
      <c r="O586" s="12">
        <v>13</v>
      </c>
      <c r="P586" s="12" t="s">
        <v>939</v>
      </c>
      <c r="Q586" s="12" t="s">
        <v>165</v>
      </c>
      <c r="R586" s="12" t="s">
        <v>215</v>
      </c>
      <c r="S586" s="9" t="s">
        <v>996</v>
      </c>
      <c r="T586" s="3">
        <v>75</v>
      </c>
      <c r="U586" s="3">
        <v>100</v>
      </c>
      <c r="V586" s="3">
        <f t="shared" si="309"/>
        <v>25</v>
      </c>
      <c r="W586" s="3">
        <f t="shared" si="310"/>
        <v>100</v>
      </c>
      <c r="X586" s="65">
        <v>1.3494847096601239</v>
      </c>
      <c r="Y586" s="105">
        <v>-25.527287300000005</v>
      </c>
      <c r="AA586" s="106">
        <v>8.4953482963135249E-2</v>
      </c>
      <c r="AC586" s="106">
        <v>0.84311993642671634</v>
      </c>
      <c r="AE586" s="78">
        <f t="shared" si="307"/>
        <v>9.9244893442753863</v>
      </c>
      <c r="AF586" s="17">
        <v>6.74</v>
      </c>
      <c r="AG586" s="17">
        <f t="shared" si="313"/>
        <v>28.444436565436739</v>
      </c>
      <c r="AH586" s="17">
        <f t="shared" si="312"/>
        <v>159.58333864041489</v>
      </c>
    </row>
    <row r="587" spans="1:34" x14ac:dyDescent="0.2">
      <c r="A587" s="102" t="s">
        <v>1006</v>
      </c>
      <c r="B587" s="9" t="s">
        <v>1001</v>
      </c>
      <c r="C587" s="9" t="s">
        <v>996</v>
      </c>
      <c r="D587" s="3">
        <v>100</v>
      </c>
      <c r="E587" s="3">
        <v>153</v>
      </c>
      <c r="F587" s="10">
        <v>131</v>
      </c>
      <c r="G587" s="11">
        <v>-117.08393700000001</v>
      </c>
      <c r="H587" s="11">
        <v>46.780104000000001</v>
      </c>
      <c r="I587" s="11">
        <v>493592.5074</v>
      </c>
      <c r="J587" s="11">
        <v>5180731.7570000002</v>
      </c>
      <c r="K587" s="11" t="s">
        <v>512</v>
      </c>
      <c r="L587" s="12">
        <v>2</v>
      </c>
      <c r="M587" s="12" t="s">
        <v>59</v>
      </c>
      <c r="N587" s="13" t="s">
        <v>995</v>
      </c>
      <c r="O587" s="12">
        <v>13</v>
      </c>
      <c r="P587" s="12" t="s">
        <v>939</v>
      </c>
      <c r="Q587" s="12" t="s">
        <v>165</v>
      </c>
      <c r="R587" s="12" t="s">
        <v>217</v>
      </c>
      <c r="S587" s="9" t="s">
        <v>996</v>
      </c>
      <c r="T587" s="3">
        <v>100</v>
      </c>
      <c r="U587" s="3">
        <v>153</v>
      </c>
      <c r="V587" s="3">
        <f t="shared" si="309"/>
        <v>53</v>
      </c>
      <c r="W587" s="3">
        <f t="shared" si="310"/>
        <v>153</v>
      </c>
      <c r="X587" s="65">
        <v>1.5889922539146761</v>
      </c>
      <c r="Y587" s="105">
        <v>-25.652956400000008</v>
      </c>
      <c r="AA587" s="106">
        <v>5.9962219052392157E-2</v>
      </c>
      <c r="AC587" s="106">
        <v>0.55535217240448753</v>
      </c>
      <c r="AE587" s="78">
        <f t="shared" si="307"/>
        <v>9.2617014710420751</v>
      </c>
      <c r="AF587" s="17">
        <v>6.95</v>
      </c>
      <c r="AG587" s="17">
        <f t="shared" si="313"/>
        <v>46.769865907707178</v>
      </c>
      <c r="AH587" s="17">
        <f t="shared" si="312"/>
        <v>206.35320454812208</v>
      </c>
    </row>
    <row r="588" spans="1:34" x14ac:dyDescent="0.2">
      <c r="V588" s="3"/>
      <c r="W588" s="3"/>
      <c r="AG588" s="17"/>
      <c r="AH588" s="17"/>
    </row>
    <row r="589" spans="1:34" x14ac:dyDescent="0.2">
      <c r="A589" s="102" t="s">
        <v>1021</v>
      </c>
      <c r="B589" s="9" t="s">
        <v>1015</v>
      </c>
      <c r="C589" s="9" t="s">
        <v>1009</v>
      </c>
      <c r="D589" s="3">
        <v>0</v>
      </c>
      <c r="E589" s="3">
        <v>10</v>
      </c>
      <c r="F589" s="10">
        <v>133</v>
      </c>
      <c r="G589" s="11">
        <v>-117.083101</v>
      </c>
      <c r="H589" s="11">
        <v>46.780087999999999</v>
      </c>
      <c r="I589" s="11">
        <v>493656.32319999998</v>
      </c>
      <c r="J589" s="11">
        <v>5180729.9110000003</v>
      </c>
      <c r="K589" s="11" t="s">
        <v>512</v>
      </c>
      <c r="L589" s="12">
        <v>3</v>
      </c>
      <c r="M589" s="12" t="s">
        <v>59</v>
      </c>
      <c r="N589" s="13" t="s">
        <v>1008</v>
      </c>
      <c r="O589" s="12">
        <v>15</v>
      </c>
      <c r="P589" s="12" t="s">
        <v>939</v>
      </c>
      <c r="Q589" s="33" t="s">
        <v>31</v>
      </c>
      <c r="R589" s="33" t="s">
        <v>31</v>
      </c>
      <c r="S589" s="9" t="s">
        <v>1009</v>
      </c>
      <c r="T589" s="3">
        <v>0</v>
      </c>
      <c r="U589" s="3">
        <v>10</v>
      </c>
      <c r="V589" s="3">
        <f t="shared" ref="V589:V596" si="314">U589-T589</f>
        <v>10</v>
      </c>
      <c r="W589" s="3">
        <f>V589</f>
        <v>10</v>
      </c>
      <c r="X589" s="31">
        <v>1.2123083437726061</v>
      </c>
      <c r="Y589" s="78">
        <v>-26.362171600000007</v>
      </c>
      <c r="AA589" s="79">
        <v>0.20921419113282499</v>
      </c>
      <c r="AC589" s="79">
        <v>2.5809113739098675</v>
      </c>
      <c r="AE589" s="78">
        <f t="shared" si="307"/>
        <v>12.336215626364034</v>
      </c>
      <c r="AF589" s="70">
        <v>4.72</v>
      </c>
      <c r="AG589" s="17">
        <f>X589*AC589*V589</f>
        <v>31.288603931285529</v>
      </c>
      <c r="AH589" s="17">
        <f>AG589</f>
        <v>31.288603931285529</v>
      </c>
    </row>
    <row r="590" spans="1:34" x14ac:dyDescent="0.2">
      <c r="A590" s="102" t="s">
        <v>1021</v>
      </c>
      <c r="B590" s="9" t="s">
        <v>1016</v>
      </c>
      <c r="C590" s="9" t="s">
        <v>1009</v>
      </c>
      <c r="D590" s="3">
        <v>10</v>
      </c>
      <c r="E590" s="3">
        <v>20</v>
      </c>
      <c r="F590" s="10">
        <v>133</v>
      </c>
      <c r="G590" s="11">
        <v>-117.083101</v>
      </c>
      <c r="H590" s="11">
        <v>46.780087999999999</v>
      </c>
      <c r="I590" s="11">
        <v>493656.32319999998</v>
      </c>
      <c r="J590" s="11">
        <v>5180729.9110000003</v>
      </c>
      <c r="K590" s="11" t="s">
        <v>512</v>
      </c>
      <c r="L590" s="12">
        <v>3</v>
      </c>
      <c r="M590" s="12" t="s">
        <v>59</v>
      </c>
      <c r="N590" s="13" t="s">
        <v>1008</v>
      </c>
      <c r="O590" s="12">
        <v>15</v>
      </c>
      <c r="P590" s="12" t="s">
        <v>939</v>
      </c>
      <c r="Q590" s="33" t="s">
        <v>31</v>
      </c>
      <c r="R590" s="33" t="s">
        <v>31</v>
      </c>
      <c r="S590" s="9" t="s">
        <v>1009</v>
      </c>
      <c r="T590" s="3">
        <v>10</v>
      </c>
      <c r="U590" s="3">
        <v>20</v>
      </c>
      <c r="V590" s="3">
        <f t="shared" si="314"/>
        <v>10</v>
      </c>
      <c r="W590" s="3">
        <f t="shared" ref="W590:W596" si="315">W589+V590</f>
        <v>20</v>
      </c>
      <c r="X590" s="31">
        <v>1.3546941440090337</v>
      </c>
      <c r="Y590" s="78">
        <v>-26.044016499999998</v>
      </c>
      <c r="AA590" s="79">
        <v>0.16942159502367465</v>
      </c>
      <c r="AC590" s="79">
        <v>1.9994183455575152</v>
      </c>
      <c r="AE590" s="78">
        <f t="shared" si="307"/>
        <v>11.801437386291401</v>
      </c>
      <c r="AF590" s="70">
        <v>5.12</v>
      </c>
      <c r="AG590" s="17">
        <f t="shared" ref="AG590" si="316">X590*AC590*V590</f>
        <v>27.086003241509964</v>
      </c>
      <c r="AH590" s="17">
        <f>AH589+AG590</f>
        <v>58.374607172795493</v>
      </c>
    </row>
    <row r="591" spans="1:34" x14ac:dyDescent="0.2">
      <c r="A591" s="102" t="s">
        <v>1021</v>
      </c>
      <c r="B591" s="9" t="s">
        <v>1017</v>
      </c>
      <c r="C591" s="9" t="s">
        <v>1009</v>
      </c>
      <c r="D591" s="3">
        <v>20</v>
      </c>
      <c r="E591" s="3">
        <v>30</v>
      </c>
      <c r="F591" s="10">
        <v>133</v>
      </c>
      <c r="G591" s="11">
        <v>-117.083101</v>
      </c>
      <c r="H591" s="11">
        <v>46.780087999999999</v>
      </c>
      <c r="I591" s="11">
        <v>493656.32319999998</v>
      </c>
      <c r="J591" s="11">
        <v>5180729.9110000003</v>
      </c>
      <c r="K591" s="11" t="s">
        <v>512</v>
      </c>
      <c r="L591" s="12">
        <v>3</v>
      </c>
      <c r="M591" s="12" t="s">
        <v>59</v>
      </c>
      <c r="N591" s="13" t="s">
        <v>1008</v>
      </c>
      <c r="O591" s="12">
        <v>15</v>
      </c>
      <c r="P591" s="12" t="s">
        <v>939</v>
      </c>
      <c r="Q591" s="33" t="s">
        <v>1018</v>
      </c>
      <c r="R591" s="33" t="s">
        <v>1018</v>
      </c>
      <c r="S591" s="9" t="s">
        <v>1009</v>
      </c>
      <c r="T591" s="3">
        <v>20</v>
      </c>
      <c r="U591" s="3">
        <v>30</v>
      </c>
      <c r="V591" s="3">
        <f t="shared" si="314"/>
        <v>10</v>
      </c>
      <c r="W591" s="3">
        <f t="shared" si="315"/>
        <v>30</v>
      </c>
      <c r="X591" s="31">
        <v>1.3927166222629992</v>
      </c>
      <c r="Y591" s="81">
        <v>-25.876493199999999</v>
      </c>
      <c r="AA591" s="80">
        <v>0.13859240199788103</v>
      </c>
      <c r="AC591" s="80">
        <v>1.6011099339084809</v>
      </c>
      <c r="AE591" s="78">
        <f t="shared" si="307"/>
        <v>11.55265303745122</v>
      </c>
      <c r="AF591" s="70">
        <v>5.83</v>
      </c>
      <c r="AG591" s="17">
        <f>X591*AC591*V591</f>
        <v>22.298924190247536</v>
      </c>
      <c r="AH591" s="17">
        <f t="shared" ref="AH591:AH596" si="317">AH590+AG591</f>
        <v>80.673531363043026</v>
      </c>
    </row>
    <row r="592" spans="1:34" x14ac:dyDescent="0.2">
      <c r="A592" s="102" t="s">
        <v>1021</v>
      </c>
      <c r="B592" s="9" t="s">
        <v>1020</v>
      </c>
      <c r="C592" s="9" t="s">
        <v>1009</v>
      </c>
      <c r="D592" s="3">
        <v>30</v>
      </c>
      <c r="E592" s="3">
        <v>49</v>
      </c>
      <c r="F592" s="10">
        <v>133</v>
      </c>
      <c r="G592" s="11">
        <v>-117.083101</v>
      </c>
      <c r="H592" s="11">
        <v>46.780087999999999</v>
      </c>
      <c r="I592" s="11">
        <v>493656.32319999998</v>
      </c>
      <c r="J592" s="11">
        <v>5180729.9110000003</v>
      </c>
      <c r="K592" s="11" t="s">
        <v>512</v>
      </c>
      <c r="L592" s="12">
        <v>3</v>
      </c>
      <c r="M592" s="12" t="s">
        <v>59</v>
      </c>
      <c r="N592" s="13" t="s">
        <v>1008</v>
      </c>
      <c r="O592" s="12">
        <v>15</v>
      </c>
      <c r="P592" s="12" t="s">
        <v>939</v>
      </c>
      <c r="Q592" s="12" t="s">
        <v>29</v>
      </c>
      <c r="R592" s="12" t="s">
        <v>29</v>
      </c>
      <c r="S592" s="9" t="s">
        <v>1009</v>
      </c>
      <c r="T592" s="3">
        <v>30</v>
      </c>
      <c r="U592" s="3">
        <v>49</v>
      </c>
      <c r="V592" s="3">
        <f t="shared" si="314"/>
        <v>19</v>
      </c>
      <c r="W592" s="3">
        <f t="shared" si="315"/>
        <v>49</v>
      </c>
      <c r="X592" s="36">
        <v>1.2113656922310589</v>
      </c>
      <c r="Y592" s="105">
        <v>-25.516048600000005</v>
      </c>
      <c r="AA592" s="106">
        <v>0.13201026749527156</v>
      </c>
      <c r="AC592" s="106">
        <v>1.2740619652346212</v>
      </c>
      <c r="AE592" s="78">
        <f t="shared" si="307"/>
        <v>9.6512338730035268</v>
      </c>
      <c r="AF592" s="17">
        <v>6.16</v>
      </c>
      <c r="AG592" s="17">
        <f t="shared" ref="AG592:AG596" si="318">X592*AC592*V592</f>
        <v>29.323744134772305</v>
      </c>
      <c r="AH592" s="17">
        <f t="shared" si="317"/>
        <v>109.99727549781534</v>
      </c>
    </row>
    <row r="593" spans="1:34" x14ac:dyDescent="0.2">
      <c r="A593" s="102" t="s">
        <v>1021</v>
      </c>
      <c r="B593" s="9" t="s">
        <v>1011</v>
      </c>
      <c r="C593" s="9" t="s">
        <v>1009</v>
      </c>
      <c r="D593" s="3">
        <v>49</v>
      </c>
      <c r="E593" s="3">
        <v>79</v>
      </c>
      <c r="F593" s="10">
        <v>133</v>
      </c>
      <c r="G593" s="11">
        <v>-117.083101</v>
      </c>
      <c r="H593" s="11">
        <v>46.780087999999999</v>
      </c>
      <c r="I593" s="11">
        <v>493656.32319999998</v>
      </c>
      <c r="J593" s="11">
        <v>5180729.9110000003</v>
      </c>
      <c r="K593" s="11" t="s">
        <v>512</v>
      </c>
      <c r="L593" s="12">
        <v>3</v>
      </c>
      <c r="M593" s="12" t="s">
        <v>59</v>
      </c>
      <c r="N593" s="13" t="s">
        <v>1008</v>
      </c>
      <c r="O593" s="12">
        <v>15</v>
      </c>
      <c r="P593" s="12" t="s">
        <v>939</v>
      </c>
      <c r="Q593" s="12" t="s">
        <v>66</v>
      </c>
      <c r="R593" s="12" t="s">
        <v>66</v>
      </c>
      <c r="S593" s="9" t="s">
        <v>1009</v>
      </c>
      <c r="T593" s="3">
        <v>49</v>
      </c>
      <c r="U593" s="3">
        <v>79</v>
      </c>
      <c r="V593" s="3">
        <f t="shared" si="314"/>
        <v>30</v>
      </c>
      <c r="W593" s="3">
        <f t="shared" si="315"/>
        <v>79</v>
      </c>
      <c r="X593" s="36">
        <v>1.2167478292574925</v>
      </c>
      <c r="Y593" s="105">
        <v>-25.240189600000001</v>
      </c>
      <c r="AA593" s="106">
        <v>9.6293968212610728E-2</v>
      </c>
      <c r="AC593" s="106">
        <v>0.98107575560187599</v>
      </c>
      <c r="AE593" s="78">
        <f t="shared" si="307"/>
        <v>10.188340701005544</v>
      </c>
      <c r="AF593" s="17">
        <v>6.46</v>
      </c>
      <c r="AG593" s="17">
        <f t="shared" si="318"/>
        <v>35.811653878972109</v>
      </c>
      <c r="AH593" s="17">
        <f t="shared" si="317"/>
        <v>145.80892937678743</v>
      </c>
    </row>
    <row r="594" spans="1:34" x14ac:dyDescent="0.2">
      <c r="A594" s="102" t="s">
        <v>1021</v>
      </c>
      <c r="B594" s="9" t="s">
        <v>1012</v>
      </c>
      <c r="C594" s="9" t="s">
        <v>1009</v>
      </c>
      <c r="D594" s="3">
        <v>79</v>
      </c>
      <c r="E594" s="3">
        <v>91</v>
      </c>
      <c r="F594" s="10">
        <v>133</v>
      </c>
      <c r="G594" s="11">
        <v>-117.083101</v>
      </c>
      <c r="H594" s="11">
        <v>46.780087999999999</v>
      </c>
      <c r="I594" s="11">
        <v>493656.32319999998</v>
      </c>
      <c r="J594" s="11">
        <v>5180729.9110000003</v>
      </c>
      <c r="K594" s="11" t="s">
        <v>512</v>
      </c>
      <c r="L594" s="12">
        <v>3</v>
      </c>
      <c r="M594" s="12" t="s">
        <v>59</v>
      </c>
      <c r="N594" s="13" t="s">
        <v>1008</v>
      </c>
      <c r="O594" s="12">
        <v>15</v>
      </c>
      <c r="P594" s="12" t="s">
        <v>939</v>
      </c>
      <c r="Q594" s="12" t="s">
        <v>135</v>
      </c>
      <c r="R594" s="12" t="s">
        <v>135</v>
      </c>
      <c r="S594" s="9" t="s">
        <v>1009</v>
      </c>
      <c r="T594" s="3">
        <v>79</v>
      </c>
      <c r="U594" s="3">
        <v>91</v>
      </c>
      <c r="V594" s="3">
        <f t="shared" si="314"/>
        <v>12</v>
      </c>
      <c r="W594" s="3">
        <f t="shared" si="315"/>
        <v>91</v>
      </c>
      <c r="X594" s="36">
        <v>1.196563335172661</v>
      </c>
      <c r="Y594" s="105">
        <v>-25.295030400000002</v>
      </c>
      <c r="AA594" s="106">
        <v>0.1121842539559266</v>
      </c>
      <c r="AC594" s="106">
        <v>0.71518736045044162</v>
      </c>
      <c r="AE594" s="78">
        <f t="shared" si="307"/>
        <v>6.3751135763795741</v>
      </c>
      <c r="AF594" s="17">
        <v>6.64</v>
      </c>
      <c r="AG594" s="17">
        <f t="shared" si="318"/>
        <v>10.269203679526949</v>
      </c>
      <c r="AH594" s="17">
        <f t="shared" si="317"/>
        <v>156.07813305631439</v>
      </c>
    </row>
    <row r="595" spans="1:34" x14ac:dyDescent="0.2">
      <c r="A595" s="102" t="s">
        <v>1021</v>
      </c>
      <c r="B595" s="9" t="s">
        <v>1013</v>
      </c>
      <c r="C595" s="9" t="s">
        <v>1009</v>
      </c>
      <c r="D595" s="3">
        <v>91</v>
      </c>
      <c r="E595" s="3">
        <v>117</v>
      </c>
      <c r="F595" s="10">
        <v>133</v>
      </c>
      <c r="G595" s="11">
        <v>-117.083101</v>
      </c>
      <c r="H595" s="11">
        <v>46.780087999999999</v>
      </c>
      <c r="I595" s="11">
        <v>493656.32319999998</v>
      </c>
      <c r="J595" s="11">
        <v>5180729.9110000003</v>
      </c>
      <c r="K595" s="11" t="s">
        <v>512</v>
      </c>
      <c r="L595" s="12">
        <v>3</v>
      </c>
      <c r="M595" s="12" t="s">
        <v>59</v>
      </c>
      <c r="N595" s="13" t="s">
        <v>1008</v>
      </c>
      <c r="O595" s="12">
        <v>15</v>
      </c>
      <c r="P595" s="12" t="s">
        <v>939</v>
      </c>
      <c r="Q595" s="12" t="s">
        <v>137</v>
      </c>
      <c r="R595" s="12" t="s">
        <v>137</v>
      </c>
      <c r="S595" s="9" t="s">
        <v>1009</v>
      </c>
      <c r="T595" s="3">
        <v>91</v>
      </c>
      <c r="U595" s="3">
        <v>117</v>
      </c>
      <c r="V595" s="3">
        <f t="shared" si="314"/>
        <v>26</v>
      </c>
      <c r="W595" s="3">
        <f t="shared" si="315"/>
        <v>117</v>
      </c>
      <c r="X595" s="36">
        <v>1.5463088731770867</v>
      </c>
      <c r="Y595" s="105">
        <v>-25.292984000000004</v>
      </c>
      <c r="AA595" s="106">
        <v>0.11174906716417911</v>
      </c>
      <c r="AC595" s="106">
        <v>0.54631238339552246</v>
      </c>
      <c r="AE595" s="78">
        <f t="shared" si="307"/>
        <v>4.8887422263032683</v>
      </c>
      <c r="AF595" s="17">
        <v>6.94</v>
      </c>
      <c r="AG595" s="17">
        <f t="shared" si="318"/>
        <v>21.963959835246492</v>
      </c>
      <c r="AH595" s="17">
        <f t="shared" si="317"/>
        <v>178.04209289156088</v>
      </c>
    </row>
    <row r="596" spans="1:34" x14ac:dyDescent="0.2">
      <c r="A596" s="102" t="s">
        <v>1021</v>
      </c>
      <c r="B596" s="9" t="s">
        <v>1014</v>
      </c>
      <c r="C596" s="9" t="s">
        <v>1009</v>
      </c>
      <c r="D596" s="3">
        <v>117</v>
      </c>
      <c r="E596" s="3">
        <v>149</v>
      </c>
      <c r="F596" s="10">
        <v>133</v>
      </c>
      <c r="G596" s="11">
        <v>-117.083101</v>
      </c>
      <c r="H596" s="11">
        <v>46.780087999999999</v>
      </c>
      <c r="I596" s="11">
        <v>493656.32319999998</v>
      </c>
      <c r="J596" s="11">
        <v>5180729.9110000003</v>
      </c>
      <c r="K596" s="11" t="s">
        <v>512</v>
      </c>
      <c r="L596" s="12">
        <v>3</v>
      </c>
      <c r="M596" s="12" t="s">
        <v>59</v>
      </c>
      <c r="N596" s="13" t="s">
        <v>1008</v>
      </c>
      <c r="O596" s="12">
        <v>15</v>
      </c>
      <c r="P596" s="12" t="s">
        <v>939</v>
      </c>
      <c r="Q596" s="12" t="s">
        <v>37</v>
      </c>
      <c r="R596" s="12" t="s">
        <v>219</v>
      </c>
      <c r="S596" s="9" t="s">
        <v>1009</v>
      </c>
      <c r="T596" s="3">
        <v>117</v>
      </c>
      <c r="U596" s="3">
        <v>149</v>
      </c>
      <c r="V596" s="3">
        <f t="shared" si="314"/>
        <v>32</v>
      </c>
      <c r="W596" s="3">
        <f t="shared" si="315"/>
        <v>149</v>
      </c>
      <c r="X596" s="36">
        <v>1.652126226885815</v>
      </c>
      <c r="Y596" s="105">
        <v>-25.155875200000004</v>
      </c>
      <c r="AA596" s="106">
        <v>0.11179375772312353</v>
      </c>
      <c r="AC596" s="106">
        <v>0.33942460238370475</v>
      </c>
      <c r="AE596" s="78">
        <f t="shared" si="307"/>
        <v>3.0361677547716766</v>
      </c>
      <c r="AF596" s="17">
        <v>7.02</v>
      </c>
      <c r="AG596" s="17">
        <f t="shared" si="318"/>
        <v>17.944713204749061</v>
      </c>
      <c r="AH596" s="17">
        <f t="shared" si="317"/>
        <v>195.98680609630995</v>
      </c>
    </row>
    <row r="598" spans="1:34" x14ac:dyDescent="0.2">
      <c r="A598" s="102" t="s">
        <v>1035</v>
      </c>
      <c r="B598" s="9" t="s">
        <v>1030</v>
      </c>
      <c r="C598" s="9" t="s">
        <v>1024</v>
      </c>
      <c r="D598" s="3">
        <v>0</v>
      </c>
      <c r="E598" s="3">
        <v>10</v>
      </c>
      <c r="F598" s="10">
        <v>135</v>
      </c>
      <c r="G598" s="11">
        <v>-117.08226500000001</v>
      </c>
      <c r="H598" s="11">
        <v>46.780194000000002</v>
      </c>
      <c r="I598" s="11">
        <v>493720.1532</v>
      </c>
      <c r="J598" s="11">
        <v>5180741.6229999997</v>
      </c>
      <c r="K598" s="11" t="s">
        <v>58</v>
      </c>
      <c r="L598" s="12">
        <v>5</v>
      </c>
      <c r="M598" s="12" t="s">
        <v>59</v>
      </c>
      <c r="N598" s="13" t="s">
        <v>1023</v>
      </c>
      <c r="O598" s="12">
        <v>17</v>
      </c>
      <c r="P598" s="12" t="s">
        <v>939</v>
      </c>
      <c r="Q598" s="33" t="s">
        <v>31</v>
      </c>
      <c r="R598" s="33" t="s">
        <v>31</v>
      </c>
      <c r="S598" s="9" t="s">
        <v>1024</v>
      </c>
      <c r="T598" s="3">
        <v>0</v>
      </c>
      <c r="U598" s="3">
        <v>10</v>
      </c>
      <c r="V598" s="3">
        <f t="shared" ref="V598:V605" si="319">U598-T598</f>
        <v>10</v>
      </c>
      <c r="W598" s="3">
        <f>V598</f>
        <v>10</v>
      </c>
      <c r="X598" s="31">
        <v>1.1367044833001041</v>
      </c>
      <c r="Y598" s="78">
        <v>-26.102785600000001</v>
      </c>
      <c r="AA598" s="79">
        <v>0.21350986953780493</v>
      </c>
      <c r="AC598" s="79">
        <v>2.6382550075173383</v>
      </c>
      <c r="AE598" s="78">
        <f t="shared" si="307"/>
        <v>12.35659509899236</v>
      </c>
      <c r="AF598" s="70">
        <v>4.55</v>
      </c>
      <c r="AG598" s="17">
        <f>X598*AC598*V598</f>
        <v>29.989162951339082</v>
      </c>
      <c r="AH598" s="17">
        <f>AG598</f>
        <v>29.989162951339082</v>
      </c>
    </row>
    <row r="599" spans="1:34" x14ac:dyDescent="0.2">
      <c r="A599" s="102" t="s">
        <v>1035</v>
      </c>
      <c r="B599" s="9" t="s">
        <v>1031</v>
      </c>
      <c r="C599" s="9" t="s">
        <v>1024</v>
      </c>
      <c r="D599" s="3">
        <v>10</v>
      </c>
      <c r="E599" s="3">
        <v>20</v>
      </c>
      <c r="F599" s="10">
        <v>135</v>
      </c>
      <c r="G599" s="11">
        <v>-117.08226500000001</v>
      </c>
      <c r="H599" s="11">
        <v>46.780194000000002</v>
      </c>
      <c r="I599" s="11">
        <v>493720.1532</v>
      </c>
      <c r="J599" s="11">
        <v>5180741.6229999997</v>
      </c>
      <c r="K599" s="11" t="s">
        <v>58</v>
      </c>
      <c r="L599" s="12">
        <v>5</v>
      </c>
      <c r="M599" s="12" t="s">
        <v>59</v>
      </c>
      <c r="N599" s="13" t="s">
        <v>1023</v>
      </c>
      <c r="O599" s="12">
        <v>17</v>
      </c>
      <c r="P599" s="12" t="s">
        <v>939</v>
      </c>
      <c r="Q599" s="33" t="s">
        <v>73</v>
      </c>
      <c r="R599" s="33" t="s">
        <v>73</v>
      </c>
      <c r="S599" s="9" t="s">
        <v>1024</v>
      </c>
      <c r="T599" s="3">
        <v>10</v>
      </c>
      <c r="U599" s="3">
        <v>20</v>
      </c>
      <c r="V599" s="3">
        <f t="shared" si="319"/>
        <v>10</v>
      </c>
      <c r="W599" s="3">
        <f>W598+V599</f>
        <v>20</v>
      </c>
      <c r="X599" s="31">
        <v>1.338285371491081</v>
      </c>
      <c r="Y599" s="78">
        <v>-25.868382400000002</v>
      </c>
      <c r="AA599" s="79">
        <v>0.17266663382432629</v>
      </c>
      <c r="AC599" s="79">
        <v>2.0692605547071286</v>
      </c>
      <c r="AE599" s="78">
        <f t="shared" si="307"/>
        <v>11.984136766182784</v>
      </c>
      <c r="AF599" s="70">
        <v>5</v>
      </c>
      <c r="AG599" s="17">
        <f t="shared" ref="AG599" si="320">X599*AC599*V599</f>
        <v>27.692611301680699</v>
      </c>
      <c r="AH599" s="17">
        <f>AH598+AG599</f>
        <v>57.681774253019782</v>
      </c>
    </row>
    <row r="600" spans="1:34" x14ac:dyDescent="0.2">
      <c r="A600" s="102" t="s">
        <v>1035</v>
      </c>
      <c r="B600" s="9" t="s">
        <v>1032</v>
      </c>
      <c r="C600" s="9" t="s">
        <v>1024</v>
      </c>
      <c r="D600" s="3">
        <v>20</v>
      </c>
      <c r="E600" s="3">
        <v>30</v>
      </c>
      <c r="F600" s="10">
        <v>135</v>
      </c>
      <c r="G600" s="11">
        <v>-117.08226500000001</v>
      </c>
      <c r="H600" s="11">
        <v>46.780194000000002</v>
      </c>
      <c r="I600" s="11">
        <v>493720.1532</v>
      </c>
      <c r="J600" s="11">
        <v>5180741.6229999997</v>
      </c>
      <c r="K600" s="11" t="s">
        <v>58</v>
      </c>
      <c r="L600" s="12">
        <v>5</v>
      </c>
      <c r="M600" s="12" t="s">
        <v>59</v>
      </c>
      <c r="N600" s="13" t="s">
        <v>1023</v>
      </c>
      <c r="O600" s="12">
        <v>17</v>
      </c>
      <c r="P600" s="12" t="s">
        <v>939</v>
      </c>
      <c r="Q600" s="33" t="s">
        <v>29</v>
      </c>
      <c r="R600" s="33" t="s">
        <v>29</v>
      </c>
      <c r="S600" s="9" t="s">
        <v>1024</v>
      </c>
      <c r="T600" s="3">
        <v>20</v>
      </c>
      <c r="U600" s="3">
        <v>30</v>
      </c>
      <c r="V600" s="3">
        <f t="shared" si="319"/>
        <v>10</v>
      </c>
      <c r="W600" s="3">
        <f t="shared" ref="W600:W605" si="321">W599+V600</f>
        <v>30</v>
      </c>
      <c r="X600" s="31">
        <v>1.282354394198705</v>
      </c>
      <c r="Y600" s="81">
        <v>-25.597119299999996</v>
      </c>
      <c r="AA600" s="80">
        <v>0.14562512209415904</v>
      </c>
      <c r="AC600" s="80">
        <v>1.6023442078530965</v>
      </c>
      <c r="AE600" s="78">
        <f t="shared" si="307"/>
        <v>11.003212802919021</v>
      </c>
      <c r="AF600" s="70">
        <v>5.75</v>
      </c>
      <c r="AG600" s="17">
        <f>X600*AC600*V600</f>
        <v>20.547731359592618</v>
      </c>
      <c r="AH600" s="17">
        <f t="shared" ref="AH600:AH605" si="322">AH599+AG600</f>
        <v>78.2295056126124</v>
      </c>
    </row>
    <row r="601" spans="1:34" x14ac:dyDescent="0.2">
      <c r="A601" s="102" t="s">
        <v>1035</v>
      </c>
      <c r="B601" s="9" t="s">
        <v>1034</v>
      </c>
      <c r="C601" s="9" t="s">
        <v>1024</v>
      </c>
      <c r="D601" s="3">
        <v>30</v>
      </c>
      <c r="E601" s="3">
        <v>36</v>
      </c>
      <c r="F601" s="10">
        <v>135</v>
      </c>
      <c r="G601" s="11">
        <v>-117.08226500000001</v>
      </c>
      <c r="H601" s="11">
        <v>46.780194000000002</v>
      </c>
      <c r="I601" s="11">
        <v>493720.1532</v>
      </c>
      <c r="J601" s="11">
        <v>5180741.6229999997</v>
      </c>
      <c r="K601" s="11" t="s">
        <v>58</v>
      </c>
      <c r="L601" s="12">
        <v>5</v>
      </c>
      <c r="M601" s="12" t="s">
        <v>59</v>
      </c>
      <c r="N601" s="13" t="s">
        <v>1023</v>
      </c>
      <c r="O601" s="12">
        <v>17</v>
      </c>
      <c r="P601" s="12" t="s">
        <v>939</v>
      </c>
      <c r="Q601" s="12" t="s">
        <v>29</v>
      </c>
      <c r="R601" s="12" t="s">
        <v>149</v>
      </c>
      <c r="S601" s="9" t="s">
        <v>1024</v>
      </c>
      <c r="T601" s="3">
        <v>30</v>
      </c>
      <c r="U601" s="3">
        <v>36</v>
      </c>
      <c r="V601" s="3">
        <f t="shared" si="319"/>
        <v>6</v>
      </c>
      <c r="W601" s="3">
        <f t="shared" si="321"/>
        <v>36</v>
      </c>
      <c r="X601" s="36">
        <v>1.1973231895016587</v>
      </c>
      <c r="Y601" s="105">
        <v>-26.137124000000007</v>
      </c>
      <c r="AA601" s="106">
        <v>0.11436173306193663</v>
      </c>
      <c r="AC601" s="106">
        <v>2.5830212271009017</v>
      </c>
      <c r="AE601" s="78">
        <f t="shared" si="307"/>
        <v>22.58641206234585</v>
      </c>
      <c r="AF601" s="17">
        <v>5.83</v>
      </c>
      <c r="AG601" s="17">
        <f t="shared" ref="AG601:AG605" si="323">X601*AC601*V601</f>
        <v>18.55626728509764</v>
      </c>
      <c r="AH601" s="17">
        <f t="shared" si="322"/>
        <v>96.785772897710046</v>
      </c>
    </row>
    <row r="602" spans="1:34" x14ac:dyDescent="0.2">
      <c r="A602" s="102" t="s">
        <v>1035</v>
      </c>
      <c r="B602" s="9" t="s">
        <v>1026</v>
      </c>
      <c r="C602" s="9" t="s">
        <v>1024</v>
      </c>
      <c r="D602" s="3">
        <v>36</v>
      </c>
      <c r="E602" s="3">
        <v>64</v>
      </c>
      <c r="F602" s="10">
        <v>135</v>
      </c>
      <c r="G602" s="11">
        <v>-117.08226500000001</v>
      </c>
      <c r="H602" s="11">
        <v>46.780194000000002</v>
      </c>
      <c r="I602" s="11">
        <v>493720.1532</v>
      </c>
      <c r="J602" s="11">
        <v>5180741.6229999997</v>
      </c>
      <c r="K602" s="11" t="s">
        <v>58</v>
      </c>
      <c r="L602" s="12">
        <v>5</v>
      </c>
      <c r="M602" s="12" t="s">
        <v>59</v>
      </c>
      <c r="N602" s="13" t="s">
        <v>1023</v>
      </c>
      <c r="O602" s="12">
        <v>17</v>
      </c>
      <c r="P602" s="12" t="s">
        <v>939</v>
      </c>
      <c r="Q602" s="12" t="s">
        <v>29</v>
      </c>
      <c r="R602" s="12" t="s">
        <v>151</v>
      </c>
      <c r="S602" s="9" t="s">
        <v>1024</v>
      </c>
      <c r="T602" s="3">
        <v>36</v>
      </c>
      <c r="U602" s="3">
        <v>64</v>
      </c>
      <c r="V602" s="3">
        <f t="shared" si="319"/>
        <v>28</v>
      </c>
      <c r="W602" s="3">
        <f t="shared" si="321"/>
        <v>64</v>
      </c>
      <c r="X602" s="36">
        <v>1.2144071870708477</v>
      </c>
      <c r="Y602" s="105">
        <v>-25.611199200000001</v>
      </c>
      <c r="AA602" s="106">
        <v>0.11293150060258624</v>
      </c>
      <c r="AC602" s="106">
        <v>1.1389339109475261</v>
      </c>
      <c r="AE602" s="78">
        <f t="shared" si="307"/>
        <v>10.085174684391323</v>
      </c>
      <c r="AF602" s="17">
        <v>6.43</v>
      </c>
      <c r="AG602" s="17">
        <f t="shared" si="323"/>
        <v>38.727626757494768</v>
      </c>
      <c r="AH602" s="17">
        <f t="shared" si="322"/>
        <v>135.51339965520481</v>
      </c>
    </row>
    <row r="603" spans="1:34" x14ac:dyDescent="0.2">
      <c r="A603" s="102" t="s">
        <v>1035</v>
      </c>
      <c r="B603" s="9" t="s">
        <v>1027</v>
      </c>
      <c r="C603" s="9" t="s">
        <v>1024</v>
      </c>
      <c r="D603" s="3">
        <v>64</v>
      </c>
      <c r="E603" s="3">
        <v>86</v>
      </c>
      <c r="F603" s="10">
        <v>135</v>
      </c>
      <c r="G603" s="11">
        <v>-117.08226500000001</v>
      </c>
      <c r="H603" s="11">
        <v>46.780194000000002</v>
      </c>
      <c r="I603" s="11">
        <v>493720.1532</v>
      </c>
      <c r="J603" s="11">
        <v>5180741.6229999997</v>
      </c>
      <c r="K603" s="11" t="s">
        <v>58</v>
      </c>
      <c r="L603" s="12">
        <v>5</v>
      </c>
      <c r="M603" s="12" t="s">
        <v>59</v>
      </c>
      <c r="N603" s="13" t="s">
        <v>1023</v>
      </c>
      <c r="O603" s="12">
        <v>17</v>
      </c>
      <c r="P603" s="12" t="s">
        <v>939</v>
      </c>
      <c r="Q603" s="12" t="s">
        <v>66</v>
      </c>
      <c r="R603" s="12" t="s">
        <v>67</v>
      </c>
      <c r="S603" s="9" t="s">
        <v>1024</v>
      </c>
      <c r="T603" s="3">
        <v>64</v>
      </c>
      <c r="U603" s="3">
        <v>86</v>
      </c>
      <c r="V603" s="3">
        <f t="shared" si="319"/>
        <v>22</v>
      </c>
      <c r="W603" s="3">
        <f t="shared" si="321"/>
        <v>86</v>
      </c>
      <c r="X603" s="36">
        <v>1.4408495941788149</v>
      </c>
      <c r="Y603" s="81">
        <v>-24.642824500000003</v>
      </c>
      <c r="AA603" s="80">
        <v>5.0350120803132552E-2</v>
      </c>
      <c r="AC603" s="80">
        <v>0.50413979838373735</v>
      </c>
      <c r="AE603" s="78">
        <f t="shared" si="307"/>
        <v>10.012682995437265</v>
      </c>
      <c r="AF603" s="17">
        <v>6.83</v>
      </c>
      <c r="AG603" s="17">
        <f t="shared" si="323"/>
        <v>15.980571726033144</v>
      </c>
      <c r="AH603" s="17">
        <f t="shared" si="322"/>
        <v>151.49397138123794</v>
      </c>
    </row>
    <row r="604" spans="1:34" x14ac:dyDescent="0.2">
      <c r="A604" s="102" t="s">
        <v>1035</v>
      </c>
      <c r="B604" s="9" t="s">
        <v>1028</v>
      </c>
      <c r="C604" s="9" t="s">
        <v>1024</v>
      </c>
      <c r="D604" s="3">
        <v>86</v>
      </c>
      <c r="E604" s="3">
        <v>114</v>
      </c>
      <c r="F604" s="10">
        <v>135</v>
      </c>
      <c r="G604" s="11">
        <v>-117.08226500000001</v>
      </c>
      <c r="H604" s="11">
        <v>46.780194000000002</v>
      </c>
      <c r="I604" s="11">
        <v>493720.1532</v>
      </c>
      <c r="J604" s="11">
        <v>5180741.6229999997</v>
      </c>
      <c r="K604" s="11" t="s">
        <v>58</v>
      </c>
      <c r="L604" s="12">
        <v>5</v>
      </c>
      <c r="M604" s="12" t="s">
        <v>59</v>
      </c>
      <c r="N604" s="13" t="s">
        <v>1023</v>
      </c>
      <c r="O604" s="12">
        <v>17</v>
      </c>
      <c r="P604" s="12" t="s">
        <v>939</v>
      </c>
      <c r="Q604" s="12" t="s">
        <v>66</v>
      </c>
      <c r="R604" s="12" t="s">
        <v>69</v>
      </c>
      <c r="S604" s="9" t="s">
        <v>1024</v>
      </c>
      <c r="T604" s="3">
        <v>86</v>
      </c>
      <c r="U604" s="3">
        <v>114</v>
      </c>
      <c r="V604" s="3">
        <f t="shared" si="319"/>
        <v>28</v>
      </c>
      <c r="W604" s="3">
        <f t="shared" si="321"/>
        <v>114</v>
      </c>
      <c r="X604" s="36">
        <v>1.548143537348436</v>
      </c>
      <c r="Y604" s="105">
        <v>-24.979884800000008</v>
      </c>
      <c r="AA604" s="106">
        <v>0.11179375772312353</v>
      </c>
      <c r="AC604" s="106">
        <v>0.42675887910072952</v>
      </c>
      <c r="AE604" s="78">
        <f t="shared" si="307"/>
        <v>3.8173766388430317</v>
      </c>
      <c r="AF604" s="17">
        <v>7</v>
      </c>
      <c r="AG604" s="17">
        <f t="shared" si="323"/>
        <v>18.499152019203997</v>
      </c>
      <c r="AH604" s="17">
        <f t="shared" si="322"/>
        <v>169.99312340044193</v>
      </c>
    </row>
    <row r="605" spans="1:34" x14ac:dyDescent="0.2">
      <c r="A605" s="102" t="s">
        <v>1035</v>
      </c>
      <c r="B605" s="9" t="s">
        <v>1029</v>
      </c>
      <c r="C605" s="9" t="s">
        <v>1024</v>
      </c>
      <c r="D605" s="3">
        <v>114</v>
      </c>
      <c r="E605" s="3">
        <v>153</v>
      </c>
      <c r="F605" s="10">
        <v>135</v>
      </c>
      <c r="G605" s="11">
        <v>-117.08226500000001</v>
      </c>
      <c r="H605" s="11">
        <v>46.780194000000002</v>
      </c>
      <c r="I605" s="11">
        <v>493720.1532</v>
      </c>
      <c r="J605" s="11">
        <v>5180741.6229999997</v>
      </c>
      <c r="K605" s="11" t="s">
        <v>58</v>
      </c>
      <c r="L605" s="12">
        <v>5</v>
      </c>
      <c r="M605" s="12" t="s">
        <v>59</v>
      </c>
      <c r="N605" s="13" t="s">
        <v>1023</v>
      </c>
      <c r="O605" s="12">
        <v>17</v>
      </c>
      <c r="P605" s="12" t="s">
        <v>939</v>
      </c>
      <c r="Q605" s="12" t="s">
        <v>37</v>
      </c>
      <c r="R605" s="12" t="s">
        <v>219</v>
      </c>
      <c r="S605" s="9" t="s">
        <v>1024</v>
      </c>
      <c r="T605" s="3">
        <v>114</v>
      </c>
      <c r="U605" s="3">
        <v>153</v>
      </c>
      <c r="V605" s="3">
        <f t="shared" si="319"/>
        <v>39</v>
      </c>
      <c r="W605" s="3">
        <f t="shared" si="321"/>
        <v>153</v>
      </c>
      <c r="X605" s="36">
        <v>1.550068292322303</v>
      </c>
      <c r="Y605" s="105">
        <v>-24.376196800000002</v>
      </c>
      <c r="AA605" s="106">
        <v>0.11178020413007358</v>
      </c>
      <c r="AC605" s="106">
        <v>0.24328408101906801</v>
      </c>
      <c r="AE605" s="78">
        <f t="shared" si="307"/>
        <v>2.1764504986586828</v>
      </c>
      <c r="AF605" s="17">
        <v>7.17</v>
      </c>
      <c r="AG605" s="17">
        <f t="shared" si="323"/>
        <v>14.707170660562674</v>
      </c>
      <c r="AH605" s="17">
        <f t="shared" si="322"/>
        <v>184.7002940610046</v>
      </c>
    </row>
    <row r="607" spans="1:34" x14ac:dyDescent="0.2">
      <c r="A607" s="102" t="s">
        <v>1048</v>
      </c>
      <c r="B607" s="9" t="s">
        <v>1044</v>
      </c>
      <c r="C607" s="9" t="s">
        <v>1038</v>
      </c>
      <c r="D607" s="3">
        <v>0</v>
      </c>
      <c r="E607" s="3">
        <v>10</v>
      </c>
      <c r="F607" s="10">
        <v>137</v>
      </c>
      <c r="G607" s="11">
        <v>-117.081429</v>
      </c>
      <c r="H607" s="11">
        <v>46.780135000000001</v>
      </c>
      <c r="I607" s="11">
        <v>493783.96399999998</v>
      </c>
      <c r="J607" s="11">
        <v>5180735</v>
      </c>
      <c r="K607" s="11" t="s">
        <v>28</v>
      </c>
      <c r="L607" s="12">
        <v>6</v>
      </c>
      <c r="M607" s="12" t="s">
        <v>59</v>
      </c>
      <c r="N607" s="13" t="s">
        <v>1037</v>
      </c>
      <c r="O607" s="12">
        <v>19</v>
      </c>
      <c r="P607" s="12" t="s">
        <v>939</v>
      </c>
      <c r="Q607" s="33" t="s">
        <v>31</v>
      </c>
      <c r="R607" s="33" t="s">
        <v>31</v>
      </c>
      <c r="S607" s="9" t="s">
        <v>1038</v>
      </c>
      <c r="T607" s="3">
        <v>0</v>
      </c>
      <c r="U607" s="3">
        <v>10</v>
      </c>
      <c r="V607" s="3">
        <f t="shared" ref="V607:V613" si="324">U607-T607</f>
        <v>10</v>
      </c>
      <c r="W607" s="3">
        <f>V607</f>
        <v>10</v>
      </c>
      <c r="X607" s="31">
        <v>1.2866771353459072</v>
      </c>
      <c r="Y607" s="78">
        <v>-26.011237600000005</v>
      </c>
      <c r="AA607" s="79">
        <v>0.16923379542899958</v>
      </c>
      <c r="AC607" s="79">
        <v>1.9745166729112025</v>
      </c>
      <c r="AE607" s="78">
        <f t="shared" si="307"/>
        <v>11.667389884543434</v>
      </c>
      <c r="AF607" s="70">
        <v>4.88</v>
      </c>
      <c r="AG607" s="17">
        <f>X607*AC607*V607</f>
        <v>25.405654563941177</v>
      </c>
      <c r="AH607" s="17">
        <f>AG607</f>
        <v>25.405654563941177</v>
      </c>
    </row>
    <row r="608" spans="1:34" x14ac:dyDescent="0.2">
      <c r="A608" s="102" t="s">
        <v>1048</v>
      </c>
      <c r="B608" s="9" t="s">
        <v>1045</v>
      </c>
      <c r="C608" s="9" t="s">
        <v>1038</v>
      </c>
      <c r="D608" s="3">
        <v>10</v>
      </c>
      <c r="E608" s="3">
        <v>20</v>
      </c>
      <c r="F608" s="10">
        <v>137</v>
      </c>
      <c r="G608" s="11">
        <v>-117.081429</v>
      </c>
      <c r="H608" s="11">
        <v>46.780135000000001</v>
      </c>
      <c r="I608" s="11">
        <v>493783.96399999998</v>
      </c>
      <c r="J608" s="11">
        <v>5180735</v>
      </c>
      <c r="K608" s="11" t="s">
        <v>28</v>
      </c>
      <c r="L608" s="12">
        <v>6</v>
      </c>
      <c r="M608" s="12" t="s">
        <v>59</v>
      </c>
      <c r="N608" s="13" t="s">
        <v>1037</v>
      </c>
      <c r="O608" s="12">
        <v>19</v>
      </c>
      <c r="P608" s="12" t="s">
        <v>939</v>
      </c>
      <c r="Q608" s="33" t="s">
        <v>73</v>
      </c>
      <c r="R608" s="33" t="s">
        <v>73</v>
      </c>
      <c r="S608" s="9" t="s">
        <v>1038</v>
      </c>
      <c r="T608" s="3">
        <v>10</v>
      </c>
      <c r="U608" s="3">
        <v>20</v>
      </c>
      <c r="V608" s="3">
        <f t="shared" si="324"/>
        <v>10</v>
      </c>
      <c r="W608" s="3">
        <f t="shared" ref="W608:W613" si="325">W607+V608</f>
        <v>20</v>
      </c>
      <c r="X608" s="31">
        <v>1.3673094906222985</v>
      </c>
      <c r="Y608" s="78">
        <v>-25.887897299999999</v>
      </c>
      <c r="AA608" s="79">
        <v>0.14046826801517065</v>
      </c>
      <c r="AC608" s="79">
        <v>1.5537552465233881</v>
      </c>
      <c r="AE608" s="78">
        <f t="shared" si="307"/>
        <v>11.061254392028111</v>
      </c>
      <c r="AF608" s="70">
        <v>5.48</v>
      </c>
      <c r="AG608" s="17">
        <f t="shared" ref="AG608" si="326">X608*AC608*V608</f>
        <v>21.24464294675618</v>
      </c>
      <c r="AH608" s="17">
        <f>AH607+AG608</f>
        <v>46.650297510697357</v>
      </c>
    </row>
    <row r="609" spans="1:34" x14ac:dyDescent="0.2">
      <c r="A609" s="102" t="s">
        <v>1048</v>
      </c>
      <c r="B609" s="9" t="s">
        <v>1046</v>
      </c>
      <c r="C609" s="9" t="s">
        <v>1038</v>
      </c>
      <c r="D609" s="3">
        <v>20</v>
      </c>
      <c r="E609" s="3">
        <v>30</v>
      </c>
      <c r="F609" s="10">
        <v>137</v>
      </c>
      <c r="G609" s="11">
        <v>-117.081429</v>
      </c>
      <c r="H609" s="11">
        <v>46.780135000000001</v>
      </c>
      <c r="I609" s="11">
        <v>493783.96399999998</v>
      </c>
      <c r="J609" s="11">
        <v>5180735</v>
      </c>
      <c r="K609" s="11" t="s">
        <v>28</v>
      </c>
      <c r="L609" s="12">
        <v>6</v>
      </c>
      <c r="M609" s="12" t="s">
        <v>59</v>
      </c>
      <c r="N609" s="13" t="s">
        <v>1037</v>
      </c>
      <c r="O609" s="12">
        <v>19</v>
      </c>
      <c r="P609" s="12" t="s">
        <v>939</v>
      </c>
      <c r="Q609" s="33" t="s">
        <v>29</v>
      </c>
      <c r="R609" s="33" t="s">
        <v>29</v>
      </c>
      <c r="S609" s="9" t="s">
        <v>1038</v>
      </c>
      <c r="T609" s="3">
        <v>20</v>
      </c>
      <c r="U609" s="3">
        <v>30</v>
      </c>
      <c r="V609" s="3">
        <f t="shared" si="324"/>
        <v>10</v>
      </c>
      <c r="W609" s="3">
        <f t="shared" si="325"/>
        <v>30</v>
      </c>
      <c r="X609" s="31">
        <v>1.2482135610565133</v>
      </c>
      <c r="Y609" s="81">
        <v>-25.663096899999999</v>
      </c>
      <c r="AA609" s="80">
        <v>0.14345711629727484</v>
      </c>
      <c r="AC609" s="80">
        <v>1.5758305200841531</v>
      </c>
      <c r="AE609" s="78">
        <f t="shared" si="307"/>
        <v>10.984680026738333</v>
      </c>
      <c r="AF609" s="70">
        <v>6.13</v>
      </c>
      <c r="AG609" s="17">
        <f>X609*AC609*V609</f>
        <v>19.669730250957784</v>
      </c>
      <c r="AH609" s="17">
        <f t="shared" ref="AH609:AH614" si="327">AH608+AG609</f>
        <v>66.32002776165514</v>
      </c>
    </row>
    <row r="610" spans="1:34" x14ac:dyDescent="0.2">
      <c r="A610" s="102" t="s">
        <v>1048</v>
      </c>
      <c r="B610" s="9" t="s">
        <v>1040</v>
      </c>
      <c r="C610" s="9" t="s">
        <v>1038</v>
      </c>
      <c r="D610" s="3">
        <v>30</v>
      </c>
      <c r="E610" s="3">
        <v>45</v>
      </c>
      <c r="F610" s="10">
        <v>137</v>
      </c>
      <c r="G610" s="11">
        <v>-117.081429</v>
      </c>
      <c r="H610" s="11">
        <v>46.780135000000001</v>
      </c>
      <c r="I610" s="11">
        <v>493783.96399999998</v>
      </c>
      <c r="J610" s="11">
        <v>5180735</v>
      </c>
      <c r="K610" s="11" t="s">
        <v>28</v>
      </c>
      <c r="L610" s="12">
        <v>6</v>
      </c>
      <c r="M610" s="12" t="s">
        <v>59</v>
      </c>
      <c r="N610" s="13" t="s">
        <v>1037</v>
      </c>
      <c r="O610" s="12">
        <v>19</v>
      </c>
      <c r="P610" s="12" t="s">
        <v>939</v>
      </c>
      <c r="Q610" s="12" t="s">
        <v>29</v>
      </c>
      <c r="R610" s="12" t="s">
        <v>151</v>
      </c>
      <c r="S610" s="9" t="s">
        <v>1038</v>
      </c>
      <c r="T610" s="3">
        <v>30</v>
      </c>
      <c r="U610" s="3">
        <v>45</v>
      </c>
      <c r="V610" s="3">
        <f t="shared" si="324"/>
        <v>15</v>
      </c>
      <c r="W610" s="3">
        <f t="shared" si="325"/>
        <v>45</v>
      </c>
      <c r="X610" s="36">
        <v>1.1261041155746865</v>
      </c>
      <c r="Y610" s="105">
        <v>-25.35949200000001</v>
      </c>
      <c r="AA610" s="106">
        <v>0.11282530215036887</v>
      </c>
      <c r="AC610" s="106">
        <v>1.2334550306074399</v>
      </c>
      <c r="AE610" s="78">
        <f t="shared" si="307"/>
        <v>10.932432770829564</v>
      </c>
      <c r="AF610" s="17">
        <v>6.44</v>
      </c>
      <c r="AG610" s="17">
        <f t="shared" ref="AG610:AG614" si="328">X610*AC610*V610</f>
        <v>20.834981795150082</v>
      </c>
      <c r="AH610" s="17">
        <f t="shared" si="327"/>
        <v>87.155009556805226</v>
      </c>
    </row>
    <row r="611" spans="1:34" x14ac:dyDescent="0.2">
      <c r="A611" s="102" t="s">
        <v>1048</v>
      </c>
      <c r="B611" s="9" t="s">
        <v>1041</v>
      </c>
      <c r="C611" s="9" t="s">
        <v>1038</v>
      </c>
      <c r="D611" s="3">
        <v>45</v>
      </c>
      <c r="E611" s="3">
        <v>76</v>
      </c>
      <c r="F611" s="10">
        <v>137</v>
      </c>
      <c r="G611" s="11">
        <v>-117.081429</v>
      </c>
      <c r="H611" s="11">
        <v>46.780135000000001</v>
      </c>
      <c r="I611" s="11">
        <v>493783.96399999998</v>
      </c>
      <c r="J611" s="11">
        <v>5180735</v>
      </c>
      <c r="K611" s="11" t="s">
        <v>28</v>
      </c>
      <c r="L611" s="12">
        <v>6</v>
      </c>
      <c r="M611" s="12" t="s">
        <v>59</v>
      </c>
      <c r="N611" s="13" t="s">
        <v>1037</v>
      </c>
      <c r="O611" s="12">
        <v>19</v>
      </c>
      <c r="P611" s="12" t="s">
        <v>939</v>
      </c>
      <c r="Q611" s="12" t="s">
        <v>35</v>
      </c>
      <c r="R611" s="12" t="s">
        <v>35</v>
      </c>
      <c r="S611" s="9" t="s">
        <v>1038</v>
      </c>
      <c r="T611" s="3">
        <v>45</v>
      </c>
      <c r="U611" s="3">
        <v>76</v>
      </c>
      <c r="V611" s="3">
        <f t="shared" si="324"/>
        <v>31</v>
      </c>
      <c r="W611" s="3">
        <f t="shared" si="325"/>
        <v>76</v>
      </c>
      <c r="X611" s="36">
        <v>1.1740885822041232</v>
      </c>
      <c r="Y611" s="105">
        <v>-25.398373600000006</v>
      </c>
      <c r="AA611" s="106">
        <v>0.11285605483625286</v>
      </c>
      <c r="AC611" s="106">
        <v>0.85053281289667415</v>
      </c>
      <c r="AE611" s="78">
        <f t="shared" si="307"/>
        <v>7.5364393530390954</v>
      </c>
      <c r="AF611" s="17">
        <v>6.75</v>
      </c>
      <c r="AG611" s="17">
        <f t="shared" si="328"/>
        <v>30.95662679677017</v>
      </c>
      <c r="AH611" s="17">
        <f t="shared" si="327"/>
        <v>118.11163635357539</v>
      </c>
    </row>
    <row r="612" spans="1:34" x14ac:dyDescent="0.2">
      <c r="A612" s="102" t="s">
        <v>1048</v>
      </c>
      <c r="B612" s="9" t="s">
        <v>1042</v>
      </c>
      <c r="C612" s="9" t="s">
        <v>1038</v>
      </c>
      <c r="D612" s="3">
        <v>76</v>
      </c>
      <c r="E612" s="3">
        <v>123</v>
      </c>
      <c r="F612" s="10">
        <v>137</v>
      </c>
      <c r="G612" s="11">
        <v>-117.081429</v>
      </c>
      <c r="H612" s="11">
        <v>46.780135000000001</v>
      </c>
      <c r="I612" s="11">
        <v>493783.96399999998</v>
      </c>
      <c r="J612" s="11">
        <v>5180735</v>
      </c>
      <c r="K612" s="11" t="s">
        <v>28</v>
      </c>
      <c r="L612" s="12">
        <v>6</v>
      </c>
      <c r="M612" s="12" t="s">
        <v>59</v>
      </c>
      <c r="N612" s="13" t="s">
        <v>1037</v>
      </c>
      <c r="O612" s="12">
        <v>19</v>
      </c>
      <c r="P612" s="12" t="s">
        <v>939</v>
      </c>
      <c r="Q612" s="12" t="s">
        <v>37</v>
      </c>
      <c r="R612" s="12" t="s">
        <v>38</v>
      </c>
      <c r="S612" s="9" t="s">
        <v>1038</v>
      </c>
      <c r="T612" s="3">
        <v>76</v>
      </c>
      <c r="U612" s="3">
        <v>123</v>
      </c>
      <c r="V612" s="3">
        <f t="shared" si="324"/>
        <v>47</v>
      </c>
      <c r="W612" s="3">
        <f t="shared" si="325"/>
        <v>123</v>
      </c>
      <c r="X612" s="36">
        <v>1.4941411030492129</v>
      </c>
      <c r="Y612" s="105">
        <v>-25.285821600000006</v>
      </c>
      <c r="AA612" s="106">
        <v>0.11211337059127413</v>
      </c>
      <c r="AC612" s="106">
        <v>0.42585544545155685</v>
      </c>
      <c r="AE612" s="78">
        <f t="shared" si="307"/>
        <v>3.7984358440535684</v>
      </c>
      <c r="AF612" s="17">
        <v>6.99</v>
      </c>
      <c r="AG612" s="17">
        <f t="shared" si="328"/>
        <v>29.905541875305641</v>
      </c>
      <c r="AH612" s="17">
        <f t="shared" si="327"/>
        <v>148.01717822888102</v>
      </c>
    </row>
    <row r="613" spans="1:34" x14ac:dyDescent="0.2">
      <c r="A613" s="102" t="s">
        <v>1048</v>
      </c>
      <c r="B613" s="9" t="s">
        <v>1043</v>
      </c>
      <c r="C613" s="9" t="s">
        <v>1038</v>
      </c>
      <c r="D613" s="3">
        <v>123</v>
      </c>
      <c r="E613" s="3">
        <v>153</v>
      </c>
      <c r="F613" s="10">
        <v>137</v>
      </c>
      <c r="G613" s="11">
        <v>-117.081429</v>
      </c>
      <c r="H613" s="11">
        <v>46.780135000000001</v>
      </c>
      <c r="I613" s="11">
        <v>493783.96399999998</v>
      </c>
      <c r="J613" s="11">
        <v>5180735</v>
      </c>
      <c r="K613" s="11" t="s">
        <v>28</v>
      </c>
      <c r="L613" s="12">
        <v>6</v>
      </c>
      <c r="M613" s="12" t="s">
        <v>59</v>
      </c>
      <c r="N613" s="13" t="s">
        <v>1037</v>
      </c>
      <c r="O613" s="12">
        <v>19</v>
      </c>
      <c r="P613" s="12" t="s">
        <v>939</v>
      </c>
      <c r="Q613" s="12" t="s">
        <v>37</v>
      </c>
      <c r="R613" s="12" t="s">
        <v>40</v>
      </c>
      <c r="S613" s="9" t="s">
        <v>1038</v>
      </c>
      <c r="T613" s="3">
        <v>123</v>
      </c>
      <c r="U613" s="3">
        <v>153</v>
      </c>
      <c r="V613" s="3">
        <f t="shared" si="324"/>
        <v>30</v>
      </c>
      <c r="W613" s="3">
        <f t="shared" si="325"/>
        <v>153</v>
      </c>
      <c r="X613" s="36">
        <v>1.6341358121759644</v>
      </c>
      <c r="Y613" s="105">
        <v>-24.313781599999999</v>
      </c>
      <c r="AA613" s="106">
        <v>0.11178238998692913</v>
      </c>
      <c r="AC613" s="106">
        <v>0.22815086941022694</v>
      </c>
      <c r="AE613" s="78">
        <f t="shared" si="307"/>
        <v>2.0410269402622805</v>
      </c>
      <c r="AF613" s="17">
        <v>7.05</v>
      </c>
      <c r="AG613" s="17">
        <f t="shared" si="328"/>
        <v>11.184885188470007</v>
      </c>
      <c r="AH613" s="17">
        <f t="shared" si="327"/>
        <v>159.20206341735104</v>
      </c>
    </row>
    <row r="614" spans="1:34" x14ac:dyDescent="0.2">
      <c r="V614" s="3"/>
      <c r="W614" s="3"/>
      <c r="AG614" s="17"/>
      <c r="AH614" s="17"/>
    </row>
    <row r="615" spans="1:34" x14ac:dyDescent="0.2">
      <c r="A615" s="102" t="s">
        <v>1061</v>
      </c>
      <c r="B615" s="9" t="s">
        <v>1056</v>
      </c>
      <c r="C615" s="9" t="s">
        <v>1051</v>
      </c>
      <c r="D615" s="3">
        <v>0</v>
      </c>
      <c r="E615" s="3">
        <v>10</v>
      </c>
      <c r="F615" s="10">
        <v>139</v>
      </c>
      <c r="G615" s="11">
        <v>-117.08059299999999</v>
      </c>
      <c r="H615" s="11">
        <v>46.779992999999997</v>
      </c>
      <c r="I615" s="11">
        <v>493847.76539999997</v>
      </c>
      <c r="J615" s="11">
        <v>5180719.1550000003</v>
      </c>
      <c r="K615" s="11" t="s">
        <v>28</v>
      </c>
      <c r="L615" s="12">
        <v>2</v>
      </c>
      <c r="M615" s="12" t="s">
        <v>117</v>
      </c>
      <c r="N615" s="13" t="s">
        <v>1050</v>
      </c>
      <c r="O615" s="12">
        <v>21</v>
      </c>
      <c r="P615" s="12" t="s">
        <v>939</v>
      </c>
      <c r="Q615" s="33" t="s">
        <v>31</v>
      </c>
      <c r="R615" s="33" t="s">
        <v>31</v>
      </c>
      <c r="S615" s="9" t="s">
        <v>1051</v>
      </c>
      <c r="T615" s="3">
        <v>0</v>
      </c>
      <c r="U615" s="3">
        <v>10</v>
      </c>
      <c r="V615" s="3">
        <f t="shared" ref="V615:V621" si="329">U615-T615</f>
        <v>10</v>
      </c>
      <c r="W615" s="3">
        <f>V615</f>
        <v>10</v>
      </c>
      <c r="X615" s="31">
        <v>1.3014097429292306</v>
      </c>
      <c r="Y615" s="78">
        <v>-26.127198400000001</v>
      </c>
      <c r="AA615" s="79">
        <v>0.16823174537133345</v>
      </c>
      <c r="AC615" s="79">
        <v>1.9165165383815266</v>
      </c>
      <c r="AE615" s="78">
        <f t="shared" si="307"/>
        <v>11.392121826657927</v>
      </c>
      <c r="AF615" s="70">
        <v>4.54</v>
      </c>
      <c r="AG615" s="17">
        <f>X615*AC615*V615</f>
        <v>24.941732955347216</v>
      </c>
      <c r="AH615" s="17">
        <f>AG615</f>
        <v>24.941732955347216</v>
      </c>
    </row>
    <row r="616" spans="1:34" x14ac:dyDescent="0.2">
      <c r="A616" s="102" t="s">
        <v>1061</v>
      </c>
      <c r="B616" s="9" t="s">
        <v>1057</v>
      </c>
      <c r="C616" s="9" t="s">
        <v>1051</v>
      </c>
      <c r="D616" s="3">
        <v>10</v>
      </c>
      <c r="E616" s="3">
        <v>20</v>
      </c>
      <c r="F616" s="10">
        <v>139</v>
      </c>
      <c r="G616" s="11">
        <v>-117.08059299999999</v>
      </c>
      <c r="H616" s="11">
        <v>46.779992999999997</v>
      </c>
      <c r="I616" s="11">
        <v>493847.76539999997</v>
      </c>
      <c r="J616" s="11">
        <v>5180719.1550000003</v>
      </c>
      <c r="K616" s="11" t="s">
        <v>28</v>
      </c>
      <c r="L616" s="12">
        <v>2</v>
      </c>
      <c r="M616" s="12" t="s">
        <v>117</v>
      </c>
      <c r="N616" s="13" t="s">
        <v>1050</v>
      </c>
      <c r="O616" s="12">
        <v>21</v>
      </c>
      <c r="P616" s="12" t="s">
        <v>939</v>
      </c>
      <c r="Q616" s="33" t="s">
        <v>31</v>
      </c>
      <c r="R616" s="33" t="s">
        <v>31</v>
      </c>
      <c r="S616" s="9" t="s">
        <v>1051</v>
      </c>
      <c r="T616" s="3">
        <v>10</v>
      </c>
      <c r="U616" s="3">
        <v>20</v>
      </c>
      <c r="V616" s="3">
        <f t="shared" si="329"/>
        <v>10</v>
      </c>
      <c r="W616" s="3">
        <f t="shared" ref="W616:W621" si="330">W615+V616</f>
        <v>20</v>
      </c>
      <c r="X616" s="31">
        <v>1.5600684581046984</v>
      </c>
      <c r="Y616" s="78">
        <v>-25.860165599999995</v>
      </c>
      <c r="AA616" s="79">
        <v>0.13953627388823475</v>
      </c>
      <c r="AC616" s="79">
        <v>1.5552622045104612</v>
      </c>
      <c r="AE616" s="78">
        <f t="shared" si="307"/>
        <v>11.145934753540784</v>
      </c>
      <c r="AF616" s="70">
        <v>4.7300000000000004</v>
      </c>
      <c r="AG616" s="17">
        <f t="shared" ref="AG616" si="331">X616*AC616*V616</f>
        <v>24.263155093391493</v>
      </c>
      <c r="AH616" s="17">
        <f>AH615+AG616</f>
        <v>49.204888048738709</v>
      </c>
    </row>
    <row r="617" spans="1:34" x14ac:dyDescent="0.2">
      <c r="A617" s="102" t="s">
        <v>1061</v>
      </c>
      <c r="B617" s="9" t="s">
        <v>1058</v>
      </c>
      <c r="C617" s="9" t="s">
        <v>1051</v>
      </c>
      <c r="D617" s="3">
        <v>20</v>
      </c>
      <c r="E617" s="3">
        <v>30</v>
      </c>
      <c r="F617" s="10">
        <v>139</v>
      </c>
      <c r="G617" s="11">
        <v>-117.08059299999999</v>
      </c>
      <c r="H617" s="11">
        <v>46.779992999999997</v>
      </c>
      <c r="I617" s="11">
        <v>493847.76539999997</v>
      </c>
      <c r="J617" s="11">
        <v>5180719.1550000003</v>
      </c>
      <c r="K617" s="11" t="s">
        <v>28</v>
      </c>
      <c r="L617" s="12">
        <v>2</v>
      </c>
      <c r="M617" s="12" t="s">
        <v>117</v>
      </c>
      <c r="N617" s="13" t="s">
        <v>1050</v>
      </c>
      <c r="O617" s="12">
        <v>21</v>
      </c>
      <c r="P617" s="12" t="s">
        <v>939</v>
      </c>
      <c r="Q617" s="33" t="s">
        <v>73</v>
      </c>
      <c r="R617" s="33" t="s">
        <v>73</v>
      </c>
      <c r="S617" s="9" t="s">
        <v>1051</v>
      </c>
      <c r="T617" s="3">
        <v>20</v>
      </c>
      <c r="U617" s="3">
        <v>30</v>
      </c>
      <c r="V617" s="3">
        <f t="shared" si="329"/>
        <v>10</v>
      </c>
      <c r="W617" s="3">
        <f t="shared" si="330"/>
        <v>30</v>
      </c>
      <c r="X617" s="31">
        <v>1.4882580235368843</v>
      </c>
      <c r="Y617" s="81">
        <v>-25.536296200000002</v>
      </c>
      <c r="AA617" s="80">
        <v>8.4845059984251237E-2</v>
      </c>
      <c r="AC617" s="80">
        <v>0.86538514984482851</v>
      </c>
      <c r="AE617" s="78">
        <f t="shared" si="307"/>
        <v>10.199593824383641</v>
      </c>
      <c r="AF617" s="70">
        <v>5.68</v>
      </c>
      <c r="AG617" s="17">
        <f>X617*AC617*V617</f>
        <v>12.879163927062349</v>
      </c>
      <c r="AH617" s="17">
        <f t="shared" ref="AH617:AH621" si="332">AH616+AG617</f>
        <v>62.08405197580106</v>
      </c>
    </row>
    <row r="618" spans="1:34" x14ac:dyDescent="0.2">
      <c r="A618" s="102" t="s">
        <v>1061</v>
      </c>
      <c r="B618" s="9" t="s">
        <v>1060</v>
      </c>
      <c r="C618" s="9" t="s">
        <v>1051</v>
      </c>
      <c r="D618" s="3">
        <v>30</v>
      </c>
      <c r="E618" s="3">
        <v>37</v>
      </c>
      <c r="F618" s="10">
        <v>139</v>
      </c>
      <c r="G618" s="11">
        <v>-117.08059299999999</v>
      </c>
      <c r="H618" s="11">
        <v>46.779992999999997</v>
      </c>
      <c r="I618" s="11">
        <v>493847.76539999997</v>
      </c>
      <c r="J618" s="11">
        <v>5180719.1550000003</v>
      </c>
      <c r="K618" s="11" t="s">
        <v>28</v>
      </c>
      <c r="L618" s="12">
        <v>2</v>
      </c>
      <c r="M618" s="12" t="s">
        <v>117</v>
      </c>
      <c r="N618" s="13" t="s">
        <v>1050</v>
      </c>
      <c r="O618" s="12">
        <v>21</v>
      </c>
      <c r="P618" s="12" t="s">
        <v>939</v>
      </c>
      <c r="Q618" s="12" t="s">
        <v>29</v>
      </c>
      <c r="R618" s="12" t="s">
        <v>29</v>
      </c>
      <c r="S618" s="9" t="s">
        <v>1051</v>
      </c>
      <c r="T618" s="3">
        <v>30</v>
      </c>
      <c r="U618" s="3">
        <v>37</v>
      </c>
      <c r="V618" s="3">
        <f t="shared" si="329"/>
        <v>7</v>
      </c>
      <c r="W618" s="3">
        <f t="shared" si="330"/>
        <v>37</v>
      </c>
      <c r="X618" s="36">
        <v>1.5052109827865823</v>
      </c>
      <c r="Y618" s="105">
        <v>-25.041276800000006</v>
      </c>
      <c r="AA618" s="106">
        <v>0.11434237190002897</v>
      </c>
      <c r="AC618" s="106">
        <v>0.54698108655794664</v>
      </c>
      <c r="AE618" s="78">
        <f t="shared" si="307"/>
        <v>4.7837129619471197</v>
      </c>
      <c r="AF618" s="17">
        <v>6.19</v>
      </c>
      <c r="AG618" s="17">
        <f t="shared" ref="AG618:AG621" si="333">X618*AC618*V618</f>
        <v>5.763253572044917</v>
      </c>
      <c r="AH618" s="17">
        <f t="shared" si="332"/>
        <v>67.847305547845977</v>
      </c>
    </row>
    <row r="619" spans="1:34" x14ac:dyDescent="0.2">
      <c r="A619" s="102" t="s">
        <v>1061</v>
      </c>
      <c r="B619" s="9" t="s">
        <v>1053</v>
      </c>
      <c r="C619" s="9" t="s">
        <v>1051</v>
      </c>
      <c r="D619" s="3">
        <v>37</v>
      </c>
      <c r="E619" s="3">
        <v>57</v>
      </c>
      <c r="F619" s="10">
        <v>139</v>
      </c>
      <c r="G619" s="11">
        <v>-117.08059299999999</v>
      </c>
      <c r="H619" s="11">
        <v>46.779992999999997</v>
      </c>
      <c r="I619" s="11">
        <v>493847.76539999997</v>
      </c>
      <c r="J619" s="11">
        <v>5180719.1550000003</v>
      </c>
      <c r="K619" s="11" t="s">
        <v>28</v>
      </c>
      <c r="L619" s="12">
        <v>2</v>
      </c>
      <c r="M619" s="12" t="s">
        <v>117</v>
      </c>
      <c r="N619" s="13" t="s">
        <v>1050</v>
      </c>
      <c r="O619" s="12">
        <v>21</v>
      </c>
      <c r="P619" s="12" t="s">
        <v>939</v>
      </c>
      <c r="Q619" s="12" t="s">
        <v>35</v>
      </c>
      <c r="R619" s="12" t="s">
        <v>35</v>
      </c>
      <c r="S619" s="9" t="s">
        <v>1051</v>
      </c>
      <c r="T619" s="3">
        <v>37</v>
      </c>
      <c r="U619" s="3">
        <v>57</v>
      </c>
      <c r="V619" s="3">
        <f t="shared" si="329"/>
        <v>20</v>
      </c>
      <c r="W619" s="3">
        <f t="shared" si="330"/>
        <v>57</v>
      </c>
      <c r="X619" s="36">
        <v>1.5250276382985128</v>
      </c>
      <c r="Y619" s="105">
        <v>-24.639159200000009</v>
      </c>
      <c r="AA619" s="106">
        <v>0.11274985486877082</v>
      </c>
      <c r="AC619" s="106">
        <v>0.38239940114271748</v>
      </c>
      <c r="AE619" s="78">
        <f t="shared" si="307"/>
        <v>3.3915733336223881</v>
      </c>
      <c r="AF619" s="17">
        <v>6.43</v>
      </c>
      <c r="AG619" s="17">
        <f t="shared" si="333"/>
        <v>11.663393112228881</v>
      </c>
      <c r="AH619" s="17">
        <f t="shared" si="332"/>
        <v>79.510698660074866</v>
      </c>
    </row>
    <row r="620" spans="1:34" x14ac:dyDescent="0.2">
      <c r="A620" s="102" t="s">
        <v>1061</v>
      </c>
      <c r="B620" s="9" t="s">
        <v>1054</v>
      </c>
      <c r="C620" s="9" t="s">
        <v>1051</v>
      </c>
      <c r="D620" s="3">
        <v>57</v>
      </c>
      <c r="E620" s="3">
        <v>112</v>
      </c>
      <c r="F620" s="10">
        <v>139</v>
      </c>
      <c r="G620" s="11">
        <v>-117.08059299999999</v>
      </c>
      <c r="H620" s="11">
        <v>46.779992999999997</v>
      </c>
      <c r="I620" s="11">
        <v>493847.76539999997</v>
      </c>
      <c r="J620" s="11">
        <v>5180719.1550000003</v>
      </c>
      <c r="K620" s="11" t="s">
        <v>28</v>
      </c>
      <c r="L620" s="12">
        <v>2</v>
      </c>
      <c r="M620" s="12" t="s">
        <v>117</v>
      </c>
      <c r="N620" s="13" t="s">
        <v>1050</v>
      </c>
      <c r="O620" s="12">
        <v>21</v>
      </c>
      <c r="P620" s="12" t="s">
        <v>939</v>
      </c>
      <c r="Q620" s="12" t="s">
        <v>37</v>
      </c>
      <c r="R620" s="12" t="s">
        <v>38</v>
      </c>
      <c r="S620" s="9" t="s">
        <v>1051</v>
      </c>
      <c r="T620" s="3">
        <v>57</v>
      </c>
      <c r="U620" s="3">
        <v>112</v>
      </c>
      <c r="V620" s="3">
        <f t="shared" si="329"/>
        <v>55</v>
      </c>
      <c r="W620" s="3">
        <f t="shared" si="330"/>
        <v>112</v>
      </c>
      <c r="X620" s="36">
        <v>1.6128680546882226</v>
      </c>
      <c r="Y620" s="105">
        <v>-24.403823200000005</v>
      </c>
      <c r="AA620" s="106">
        <v>0.11229439657370112</v>
      </c>
      <c r="AC620" s="106">
        <v>0.24438535665120073</v>
      </c>
      <c r="AE620" s="78">
        <f t="shared" si="307"/>
        <v>2.1762916415050646</v>
      </c>
      <c r="AF620" s="17">
        <v>6.9</v>
      </c>
      <c r="AG620" s="17">
        <f t="shared" si="333"/>
        <v>21.67887341269703</v>
      </c>
      <c r="AH620" s="17">
        <f t="shared" si="332"/>
        <v>101.1895720727719</v>
      </c>
    </row>
    <row r="621" spans="1:34" x14ac:dyDescent="0.2">
      <c r="A621" s="102" t="s">
        <v>1061</v>
      </c>
      <c r="B621" s="9" t="s">
        <v>1055</v>
      </c>
      <c r="C621" s="9" t="s">
        <v>1051</v>
      </c>
      <c r="D621" s="3">
        <v>112</v>
      </c>
      <c r="E621" s="3">
        <v>143</v>
      </c>
      <c r="F621" s="10">
        <v>139</v>
      </c>
      <c r="G621" s="11">
        <v>-117.08059299999999</v>
      </c>
      <c r="H621" s="11">
        <v>46.779992999999997</v>
      </c>
      <c r="I621" s="11">
        <v>493847.76539999997</v>
      </c>
      <c r="J621" s="11">
        <v>5180719.1550000003</v>
      </c>
      <c r="K621" s="11" t="s">
        <v>28</v>
      </c>
      <c r="L621" s="12">
        <v>2</v>
      </c>
      <c r="M621" s="12" t="s">
        <v>117</v>
      </c>
      <c r="N621" s="13" t="s">
        <v>1050</v>
      </c>
      <c r="O621" s="12">
        <v>21</v>
      </c>
      <c r="P621" s="12" t="s">
        <v>939</v>
      </c>
      <c r="Q621" s="12" t="s">
        <v>37</v>
      </c>
      <c r="R621" s="12" t="s">
        <v>40</v>
      </c>
      <c r="S621" s="9" t="s">
        <v>1051</v>
      </c>
      <c r="T621" s="3">
        <v>112</v>
      </c>
      <c r="U621" s="3">
        <v>143</v>
      </c>
      <c r="V621" s="3">
        <f t="shared" si="329"/>
        <v>31</v>
      </c>
      <c r="W621" s="3">
        <f t="shared" si="330"/>
        <v>143</v>
      </c>
      <c r="X621" s="36">
        <v>1.5819231238771048</v>
      </c>
      <c r="Y621" s="105">
        <v>-24.14904640000001</v>
      </c>
      <c r="AA621" s="106">
        <v>0.11172041366390764</v>
      </c>
      <c r="AC621" s="106">
        <v>0.11798730717030181</v>
      </c>
      <c r="AE621" s="78">
        <f t="shared" si="307"/>
        <v>1.0560944352143833</v>
      </c>
      <c r="AF621" s="17">
        <v>7.18</v>
      </c>
      <c r="AG621" s="17">
        <f t="shared" si="333"/>
        <v>5.7860523356374323</v>
      </c>
      <c r="AH621" s="17">
        <f t="shared" si="332"/>
        <v>106.97562440840933</v>
      </c>
    </row>
    <row r="623" spans="1:34" x14ac:dyDescent="0.2">
      <c r="A623" s="102" t="s">
        <v>1075</v>
      </c>
      <c r="B623" s="9" t="s">
        <v>1070</v>
      </c>
      <c r="C623" s="9" t="s">
        <v>1064</v>
      </c>
      <c r="D623" s="3">
        <v>0</v>
      </c>
      <c r="E623" s="3">
        <v>10</v>
      </c>
      <c r="F623" s="10">
        <v>141</v>
      </c>
      <c r="G623" s="11">
        <v>-117.079757</v>
      </c>
      <c r="H623" s="11">
        <v>46.780226999999996</v>
      </c>
      <c r="I623" s="11">
        <v>493911.60960000003</v>
      </c>
      <c r="J623" s="11">
        <v>5180745.0930000003</v>
      </c>
      <c r="K623" s="11" t="s">
        <v>28</v>
      </c>
      <c r="L623" s="12">
        <v>3</v>
      </c>
      <c r="M623" s="12" t="s">
        <v>117</v>
      </c>
      <c r="N623" s="13" t="s">
        <v>1063</v>
      </c>
      <c r="O623" s="12">
        <v>23</v>
      </c>
      <c r="P623" s="12" t="s">
        <v>939</v>
      </c>
      <c r="Q623" s="33" t="s">
        <v>73</v>
      </c>
      <c r="R623" s="33" t="s">
        <v>73</v>
      </c>
      <c r="S623" s="9" t="s">
        <v>1064</v>
      </c>
      <c r="T623" s="3">
        <v>0</v>
      </c>
      <c r="U623" s="3">
        <v>10</v>
      </c>
      <c r="V623" s="3">
        <f t="shared" ref="V623:V629" si="334">U623-T623</f>
        <v>10</v>
      </c>
      <c r="W623" s="3">
        <f>V623</f>
        <v>10</v>
      </c>
      <c r="X623" s="31">
        <v>1.3214355029376998</v>
      </c>
      <c r="Y623" s="78">
        <v>-26.100751200000001</v>
      </c>
      <c r="AA623" s="79">
        <v>0.14948814330131327</v>
      </c>
      <c r="AC623" s="79">
        <v>1.9266926539514593</v>
      </c>
      <c r="AE623" s="78">
        <f t="shared" si="307"/>
        <v>12.888598462741982</v>
      </c>
      <c r="AF623" s="70">
        <v>4.7</v>
      </c>
      <c r="AG623" s="17">
        <f>X623*AC623*V623</f>
        <v>25.460000761807184</v>
      </c>
      <c r="AH623" s="17">
        <f>AG623</f>
        <v>25.460000761807184</v>
      </c>
    </row>
    <row r="624" spans="1:34" x14ac:dyDescent="0.2">
      <c r="A624" s="102" t="s">
        <v>1075</v>
      </c>
      <c r="B624" s="9" t="s">
        <v>1071</v>
      </c>
      <c r="C624" s="9" t="s">
        <v>1064</v>
      </c>
      <c r="D624" s="3">
        <v>10</v>
      </c>
      <c r="E624" s="3">
        <v>20</v>
      </c>
      <c r="F624" s="10">
        <v>141</v>
      </c>
      <c r="G624" s="11">
        <v>-117.079757</v>
      </c>
      <c r="H624" s="11">
        <v>46.780226999999996</v>
      </c>
      <c r="I624" s="11">
        <v>493911.60960000003</v>
      </c>
      <c r="J624" s="11">
        <v>5180745.0930000003</v>
      </c>
      <c r="K624" s="11" t="s">
        <v>28</v>
      </c>
      <c r="L624" s="12">
        <v>3</v>
      </c>
      <c r="M624" s="12" t="s">
        <v>117</v>
      </c>
      <c r="N624" s="13" t="s">
        <v>1063</v>
      </c>
      <c r="O624" s="12">
        <v>23</v>
      </c>
      <c r="P624" s="12" t="s">
        <v>939</v>
      </c>
      <c r="Q624" s="33" t="s">
        <v>29</v>
      </c>
      <c r="R624" s="33" t="s">
        <v>29</v>
      </c>
      <c r="S624" s="9" t="s">
        <v>1064</v>
      </c>
      <c r="T624" s="3">
        <v>10</v>
      </c>
      <c r="U624" s="3">
        <v>20</v>
      </c>
      <c r="V624" s="3">
        <f t="shared" si="334"/>
        <v>10</v>
      </c>
      <c r="W624" s="3">
        <f t="shared" ref="W624:W629" si="335">W623+V624</f>
        <v>20</v>
      </c>
      <c r="X624" s="31">
        <v>1.4563226705718371</v>
      </c>
      <c r="Y624" s="78">
        <v>-25.761564</v>
      </c>
      <c r="AA624" s="79">
        <v>0.11076662749706229</v>
      </c>
      <c r="AC624" s="79">
        <v>1.1817894242068159</v>
      </c>
      <c r="AE624" s="78">
        <f t="shared" si="307"/>
        <v>10.669183046474524</v>
      </c>
      <c r="AF624" s="70">
        <v>5.32</v>
      </c>
      <c r="AG624" s="17">
        <f t="shared" ref="AG624" si="336">X624*AC624*V624</f>
        <v>17.210667303144238</v>
      </c>
      <c r="AH624" s="17">
        <f>AH623+AG624</f>
        <v>42.670668064951421</v>
      </c>
    </row>
    <row r="625" spans="1:34" x14ac:dyDescent="0.2">
      <c r="A625" s="102" t="s">
        <v>1075</v>
      </c>
      <c r="B625" s="9" t="s">
        <v>1072</v>
      </c>
      <c r="C625" s="9" t="s">
        <v>1064</v>
      </c>
      <c r="D625" s="3">
        <v>20</v>
      </c>
      <c r="E625" s="3">
        <v>30</v>
      </c>
      <c r="F625" s="10">
        <v>141</v>
      </c>
      <c r="G625" s="11">
        <v>-117.079757</v>
      </c>
      <c r="H625" s="11">
        <v>46.780226999999996</v>
      </c>
      <c r="I625" s="11">
        <v>493911.60960000003</v>
      </c>
      <c r="J625" s="11">
        <v>5180745.0930000003</v>
      </c>
      <c r="K625" s="11" t="s">
        <v>28</v>
      </c>
      <c r="L625" s="12">
        <v>3</v>
      </c>
      <c r="M625" s="12" t="s">
        <v>117</v>
      </c>
      <c r="N625" s="13" t="s">
        <v>1063</v>
      </c>
      <c r="O625" s="12">
        <v>23</v>
      </c>
      <c r="P625" s="12" t="s">
        <v>939</v>
      </c>
      <c r="Q625" s="33" t="s">
        <v>29</v>
      </c>
      <c r="R625" s="33" t="s">
        <v>29</v>
      </c>
      <c r="S625" s="9" t="s">
        <v>1064</v>
      </c>
      <c r="T625" s="3">
        <v>20</v>
      </c>
      <c r="U625" s="3">
        <v>30</v>
      </c>
      <c r="V625" s="3">
        <f t="shared" si="334"/>
        <v>10</v>
      </c>
      <c r="W625" s="3">
        <f t="shared" si="335"/>
        <v>30</v>
      </c>
      <c r="X625" s="31">
        <v>1.4785539107574501</v>
      </c>
      <c r="Y625" s="81">
        <v>-25.3136218</v>
      </c>
      <c r="AA625" s="80">
        <v>7.9156971199694809E-2</v>
      </c>
      <c r="AC625" s="80">
        <v>0.76608811748998662</v>
      </c>
      <c r="AE625" s="78">
        <f t="shared" si="307"/>
        <v>9.6780878029974478</v>
      </c>
      <c r="AF625" s="70">
        <v>6.32</v>
      </c>
      <c r="AG625" s="17">
        <f>X625*AC625*V625</f>
        <v>11.327025820996326</v>
      </c>
      <c r="AH625" s="17">
        <f t="shared" ref="AH625:AH629" si="337">AH624+AG625</f>
        <v>53.997693885947747</v>
      </c>
    </row>
    <row r="626" spans="1:34" x14ac:dyDescent="0.2">
      <c r="A626" s="102" t="s">
        <v>1075</v>
      </c>
      <c r="B626" s="9" t="s">
        <v>1074</v>
      </c>
      <c r="C626" s="9" t="s">
        <v>1064</v>
      </c>
      <c r="D626" s="3">
        <v>30</v>
      </c>
      <c r="E626" s="3">
        <v>38</v>
      </c>
      <c r="F626" s="10">
        <v>141</v>
      </c>
      <c r="G626" s="11">
        <v>-117.079757</v>
      </c>
      <c r="H626" s="11">
        <v>46.780226999999996</v>
      </c>
      <c r="I626" s="11">
        <v>493911.60960000003</v>
      </c>
      <c r="J626" s="11">
        <v>5180745.0930000003</v>
      </c>
      <c r="K626" s="11" t="s">
        <v>28</v>
      </c>
      <c r="L626" s="12">
        <v>3</v>
      </c>
      <c r="M626" s="12" t="s">
        <v>117</v>
      </c>
      <c r="N626" s="13" t="s">
        <v>1063</v>
      </c>
      <c r="O626" s="12">
        <v>23</v>
      </c>
      <c r="P626" s="12" t="s">
        <v>939</v>
      </c>
      <c r="Q626" s="12" t="s">
        <v>29</v>
      </c>
      <c r="R626" s="12" t="s">
        <v>151</v>
      </c>
      <c r="S626" s="9" t="s">
        <v>1064</v>
      </c>
      <c r="T626" s="3">
        <v>30</v>
      </c>
      <c r="U626" s="3">
        <v>38</v>
      </c>
      <c r="V626" s="3">
        <f t="shared" si="334"/>
        <v>8</v>
      </c>
      <c r="W626" s="3">
        <f t="shared" si="335"/>
        <v>38</v>
      </c>
      <c r="X626" s="36">
        <v>1.511180706104793</v>
      </c>
      <c r="Y626" s="105">
        <v>-25.100622400000006</v>
      </c>
      <c r="AA626" s="106">
        <v>0.11395917649128984</v>
      </c>
      <c r="AC626" s="106">
        <v>0.58239046278374096</v>
      </c>
      <c r="AE626" s="78">
        <f t="shared" si="307"/>
        <v>5.1105183515278769</v>
      </c>
      <c r="AF626" s="17">
        <v>6.38</v>
      </c>
      <c r="AG626" s="17">
        <f t="shared" ref="AG626:AG629" si="338">X626*AC626*V626</f>
        <v>7.040777846225847</v>
      </c>
      <c r="AH626" s="17">
        <f t="shared" si="337"/>
        <v>61.038471732173591</v>
      </c>
    </row>
    <row r="627" spans="1:34" x14ac:dyDescent="0.2">
      <c r="A627" s="102" t="s">
        <v>1075</v>
      </c>
      <c r="B627" s="9" t="s">
        <v>1067</v>
      </c>
      <c r="C627" s="9" t="s">
        <v>1064</v>
      </c>
      <c r="D627" s="3">
        <v>38</v>
      </c>
      <c r="E627" s="3">
        <v>50</v>
      </c>
      <c r="F627" s="10">
        <v>141</v>
      </c>
      <c r="G627" s="11">
        <v>-117.079757</v>
      </c>
      <c r="H627" s="11">
        <v>46.780226999999996</v>
      </c>
      <c r="I627" s="11">
        <v>493911.60960000003</v>
      </c>
      <c r="J627" s="11">
        <v>5180745.0930000003</v>
      </c>
      <c r="K627" s="11" t="s">
        <v>28</v>
      </c>
      <c r="L627" s="12">
        <v>3</v>
      </c>
      <c r="M627" s="12" t="s">
        <v>117</v>
      </c>
      <c r="N627" s="13" t="s">
        <v>1063</v>
      </c>
      <c r="O627" s="12">
        <v>23</v>
      </c>
      <c r="P627" s="12" t="s">
        <v>939</v>
      </c>
      <c r="Q627" s="12" t="s">
        <v>165</v>
      </c>
      <c r="R627" s="33" t="s">
        <v>165</v>
      </c>
      <c r="S627" s="9" t="s">
        <v>1064</v>
      </c>
      <c r="T627" s="3">
        <v>38</v>
      </c>
      <c r="U627" s="3">
        <v>50</v>
      </c>
      <c r="V627" s="3">
        <f t="shared" si="334"/>
        <v>12</v>
      </c>
      <c r="W627" s="3">
        <f t="shared" si="335"/>
        <v>50</v>
      </c>
      <c r="X627" s="36">
        <v>1.6170390897735147</v>
      </c>
      <c r="Y627" s="105">
        <v>-24.902121600000008</v>
      </c>
      <c r="AA627" s="106">
        <v>0.11288202894837965</v>
      </c>
      <c r="AC627" s="106">
        <v>0.39517548354041243</v>
      </c>
      <c r="AE627" s="78">
        <f t="shared" si="307"/>
        <v>3.5007829609540777</v>
      </c>
      <c r="AF627" s="17">
        <v>6.7</v>
      </c>
      <c r="AG627" s="17">
        <f t="shared" si="338"/>
        <v>7.6681704504599653</v>
      </c>
      <c r="AH627" s="17">
        <f t="shared" si="337"/>
        <v>68.706642182633558</v>
      </c>
    </row>
    <row r="628" spans="1:34" x14ac:dyDescent="0.2">
      <c r="A628" s="102" t="s">
        <v>1075</v>
      </c>
      <c r="B628" s="9" t="s">
        <v>1068</v>
      </c>
      <c r="C628" s="9" t="s">
        <v>1064</v>
      </c>
      <c r="D628" s="3">
        <v>50</v>
      </c>
      <c r="E628" s="3">
        <v>100</v>
      </c>
      <c r="F628" s="10">
        <v>141</v>
      </c>
      <c r="G628" s="11">
        <v>-117.079757</v>
      </c>
      <c r="H628" s="11">
        <v>46.780226999999996</v>
      </c>
      <c r="I628" s="11">
        <v>493911.60960000003</v>
      </c>
      <c r="J628" s="11">
        <v>5180745.0930000003</v>
      </c>
      <c r="K628" s="11" t="s">
        <v>28</v>
      </c>
      <c r="L628" s="12">
        <v>3</v>
      </c>
      <c r="M628" s="12" t="s">
        <v>117</v>
      </c>
      <c r="N628" s="13" t="s">
        <v>1063</v>
      </c>
      <c r="O628" s="12">
        <v>23</v>
      </c>
      <c r="P628" s="12" t="s">
        <v>939</v>
      </c>
      <c r="Q628" s="12" t="s">
        <v>37</v>
      </c>
      <c r="R628" s="33" t="s">
        <v>38</v>
      </c>
      <c r="S628" s="9" t="s">
        <v>1064</v>
      </c>
      <c r="T628" s="3">
        <v>50</v>
      </c>
      <c r="U628" s="3">
        <v>100</v>
      </c>
      <c r="V628" s="3">
        <f t="shared" si="334"/>
        <v>50</v>
      </c>
      <c r="W628" s="3">
        <f t="shared" si="335"/>
        <v>100</v>
      </c>
      <c r="X628" s="36">
        <v>1.5622407639433253</v>
      </c>
      <c r="Y628" s="105">
        <v>-24.5223248</v>
      </c>
      <c r="AA628" s="106">
        <v>3.8211527594650595E-2</v>
      </c>
      <c r="AC628" s="106">
        <v>0.25217555095121497</v>
      </c>
      <c r="AE628" s="78">
        <f t="shared" si="307"/>
        <v>6.5994626968673762</v>
      </c>
      <c r="AF628" s="17">
        <v>6.94</v>
      </c>
      <c r="AG628" s="17">
        <f t="shared" si="338"/>
        <v>19.69794626829275</v>
      </c>
      <c r="AH628" s="17">
        <f t="shared" si="337"/>
        <v>88.404588450926312</v>
      </c>
    </row>
    <row r="629" spans="1:34" x14ac:dyDescent="0.2">
      <c r="A629" s="102" t="s">
        <v>1075</v>
      </c>
      <c r="B629" s="9" t="s">
        <v>1069</v>
      </c>
      <c r="C629" s="9" t="s">
        <v>1064</v>
      </c>
      <c r="D629" s="3">
        <v>100</v>
      </c>
      <c r="E629" s="3">
        <v>153</v>
      </c>
      <c r="F629" s="10">
        <v>141</v>
      </c>
      <c r="G629" s="11">
        <v>-117.079757</v>
      </c>
      <c r="H629" s="11">
        <v>46.780226999999996</v>
      </c>
      <c r="I629" s="11">
        <v>493911.60960000003</v>
      </c>
      <c r="J629" s="11">
        <v>5180745.0930000003</v>
      </c>
      <c r="K629" s="11" t="s">
        <v>28</v>
      </c>
      <c r="L629" s="12">
        <v>3</v>
      </c>
      <c r="M629" s="12" t="s">
        <v>117</v>
      </c>
      <c r="N629" s="13" t="s">
        <v>1063</v>
      </c>
      <c r="O629" s="12">
        <v>23</v>
      </c>
      <c r="P629" s="12" t="s">
        <v>939</v>
      </c>
      <c r="Q629" s="12" t="s">
        <v>37</v>
      </c>
      <c r="R629" s="12" t="s">
        <v>40</v>
      </c>
      <c r="S629" s="9" t="s">
        <v>1064</v>
      </c>
      <c r="T629" s="3">
        <v>100</v>
      </c>
      <c r="U629" s="3">
        <v>153</v>
      </c>
      <c r="V629" s="3">
        <f t="shared" si="334"/>
        <v>53</v>
      </c>
      <c r="W629" s="3">
        <f t="shared" si="335"/>
        <v>153</v>
      </c>
      <c r="X629" s="36">
        <v>1.6594227430968997</v>
      </c>
      <c r="Y629" s="81">
        <v>-24.159680299999998</v>
      </c>
      <c r="AA629" s="80">
        <v>2.7180324925949195E-2</v>
      </c>
      <c r="AC629" s="80">
        <v>0.12045974329054843</v>
      </c>
      <c r="AE629" s="78">
        <f t="shared" si="307"/>
        <v>4.4318728204586284</v>
      </c>
      <c r="AF629" s="17">
        <v>7.17</v>
      </c>
      <c r="AG629" s="17">
        <f t="shared" si="338"/>
        <v>10.594362795129364</v>
      </c>
      <c r="AH629" s="17">
        <f t="shared" si="337"/>
        <v>98.998951246055668</v>
      </c>
    </row>
    <row r="631" spans="1:34" x14ac:dyDescent="0.2">
      <c r="A631" s="102" t="s">
        <v>1090</v>
      </c>
      <c r="B631" s="9" t="s">
        <v>1085</v>
      </c>
      <c r="C631" s="9" t="s">
        <v>1078</v>
      </c>
      <c r="D631" s="3">
        <v>0</v>
      </c>
      <c r="E631" s="3">
        <v>10</v>
      </c>
      <c r="F631" s="10">
        <v>143</v>
      </c>
      <c r="G631" s="11">
        <v>-117.07892099999999</v>
      </c>
      <c r="H631" s="11">
        <v>46.780112000000003</v>
      </c>
      <c r="I631" s="11">
        <v>493975.4143</v>
      </c>
      <c r="J631" s="11">
        <v>5180732.2489999998</v>
      </c>
      <c r="K631" s="11" t="s">
        <v>28</v>
      </c>
      <c r="L631" s="12">
        <v>5</v>
      </c>
      <c r="M631" s="12" t="s">
        <v>117</v>
      </c>
      <c r="N631" s="13" t="s">
        <v>1077</v>
      </c>
      <c r="O631" s="12">
        <v>25</v>
      </c>
      <c r="P631" s="12" t="s">
        <v>939</v>
      </c>
      <c r="Q631" s="33" t="s">
        <v>31</v>
      </c>
      <c r="R631" s="33" t="s">
        <v>31</v>
      </c>
      <c r="S631" s="9" t="s">
        <v>1078</v>
      </c>
      <c r="T631" s="3">
        <v>0</v>
      </c>
      <c r="U631" s="3">
        <v>10</v>
      </c>
      <c r="V631" s="3">
        <f t="shared" ref="V631:V639" si="339">U631-T631</f>
        <v>10</v>
      </c>
      <c r="W631" s="3">
        <f>V631</f>
        <v>10</v>
      </c>
      <c r="X631" s="31">
        <v>1.2676217866153818</v>
      </c>
      <c r="Y631" s="78">
        <v>-26.289950399999999</v>
      </c>
      <c r="AA631" s="79">
        <v>0.16216963427472875</v>
      </c>
      <c r="AC631" s="79">
        <v>1.9368599807753923</v>
      </c>
      <c r="AE631" s="78">
        <f t="shared" si="307"/>
        <v>11.943419552233753</v>
      </c>
      <c r="AF631" s="70">
        <v>4.8099999999999996</v>
      </c>
      <c r="AG631" s="17">
        <f>X631*AC631*V631</f>
        <v>24.55205909254337</v>
      </c>
      <c r="AH631" s="17">
        <f>AG631</f>
        <v>24.55205909254337</v>
      </c>
    </row>
    <row r="632" spans="1:34" x14ac:dyDescent="0.2">
      <c r="A632" s="102" t="s">
        <v>1090</v>
      </c>
      <c r="B632" s="9" t="s">
        <v>1086</v>
      </c>
      <c r="C632" s="9" t="s">
        <v>1078</v>
      </c>
      <c r="D632" s="3">
        <v>10</v>
      </c>
      <c r="E632" s="3">
        <v>20</v>
      </c>
      <c r="F632" s="10">
        <v>143</v>
      </c>
      <c r="G632" s="11">
        <v>-117.07892099999999</v>
      </c>
      <c r="H632" s="11">
        <v>46.780112000000003</v>
      </c>
      <c r="I632" s="11">
        <v>493975.4143</v>
      </c>
      <c r="J632" s="11">
        <v>5180732.2489999998</v>
      </c>
      <c r="K632" s="11" t="s">
        <v>28</v>
      </c>
      <c r="L632" s="12">
        <v>5</v>
      </c>
      <c r="M632" s="12" t="s">
        <v>117</v>
      </c>
      <c r="N632" s="13" t="s">
        <v>1077</v>
      </c>
      <c r="O632" s="12">
        <v>25</v>
      </c>
      <c r="P632" s="12" t="s">
        <v>939</v>
      </c>
      <c r="Q632" s="33" t="s">
        <v>31</v>
      </c>
      <c r="R632" s="33" t="s">
        <v>31</v>
      </c>
      <c r="S632" s="9" t="s">
        <v>1078</v>
      </c>
      <c r="T632" s="3">
        <v>10</v>
      </c>
      <c r="U632" s="3">
        <v>20</v>
      </c>
      <c r="V632" s="3">
        <f t="shared" si="339"/>
        <v>10</v>
      </c>
      <c r="W632" s="3">
        <f t="shared" ref="W632:W639" si="340">W631+V632</f>
        <v>20</v>
      </c>
      <c r="X632" s="31">
        <v>1.4241226599855321</v>
      </c>
      <c r="Y632" s="78">
        <v>-25.926927099999993</v>
      </c>
      <c r="AA632" s="79">
        <v>0.13339180740878975</v>
      </c>
      <c r="AC632" s="79">
        <v>1.3915857982644397</v>
      </c>
      <c r="AE632" s="78">
        <f t="shared" si="307"/>
        <v>10.43231833571169</v>
      </c>
      <c r="AF632" s="70">
        <v>5.42</v>
      </c>
      <c r="AG632" s="17">
        <f t="shared" ref="AG632" si="341">X632*AC632*V632</f>
        <v>19.817888686224443</v>
      </c>
      <c r="AH632" s="17">
        <f>AH631+AG632</f>
        <v>44.369947778767809</v>
      </c>
    </row>
    <row r="633" spans="1:34" x14ac:dyDescent="0.2">
      <c r="A633" s="102" t="s">
        <v>1090</v>
      </c>
      <c r="B633" s="9" t="s">
        <v>1087</v>
      </c>
      <c r="C633" s="9" t="s">
        <v>1078</v>
      </c>
      <c r="D633" s="3">
        <v>20</v>
      </c>
      <c r="E633" s="3">
        <v>30</v>
      </c>
      <c r="F633" s="10">
        <v>143</v>
      </c>
      <c r="G633" s="11">
        <v>-117.07892099999999</v>
      </c>
      <c r="H633" s="11">
        <v>46.780112000000003</v>
      </c>
      <c r="I633" s="11">
        <v>493975.4143</v>
      </c>
      <c r="J633" s="11">
        <v>5180732.2489999998</v>
      </c>
      <c r="K633" s="11" t="s">
        <v>28</v>
      </c>
      <c r="L633" s="12">
        <v>5</v>
      </c>
      <c r="M633" s="12" t="s">
        <v>117</v>
      </c>
      <c r="N633" s="13" t="s">
        <v>1077</v>
      </c>
      <c r="O633" s="12">
        <v>25</v>
      </c>
      <c r="P633" s="12" t="s">
        <v>939</v>
      </c>
      <c r="Q633" s="33" t="s">
        <v>73</v>
      </c>
      <c r="R633" s="33" t="s">
        <v>73</v>
      </c>
      <c r="S633" s="9" t="s">
        <v>1078</v>
      </c>
      <c r="T633" s="3">
        <v>20</v>
      </c>
      <c r="U633" s="3">
        <v>30</v>
      </c>
      <c r="V633" s="3">
        <f t="shared" si="339"/>
        <v>10</v>
      </c>
      <c r="W633" s="3">
        <f t="shared" si="340"/>
        <v>30</v>
      </c>
      <c r="X633" s="31">
        <v>1.3450782504366852</v>
      </c>
      <c r="Y633" s="81">
        <v>-25.606397399999999</v>
      </c>
      <c r="AA633" s="80">
        <v>0.11643721279189721</v>
      </c>
      <c r="AC633" s="80">
        <v>1.2100159429803996</v>
      </c>
      <c r="AE633" s="78">
        <f t="shared" si="307"/>
        <v>10.392003672769157</v>
      </c>
      <c r="AF633" s="70">
        <v>6.17</v>
      </c>
      <c r="AG633" s="17">
        <f>X633*AC633*V633</f>
        <v>16.275661275845717</v>
      </c>
      <c r="AH633" s="17">
        <f t="shared" ref="AH633:AH639" si="342">AH632+AG633</f>
        <v>60.64560905461353</v>
      </c>
    </row>
    <row r="634" spans="1:34" x14ac:dyDescent="0.2">
      <c r="A634" s="102" t="s">
        <v>1090</v>
      </c>
      <c r="B634" s="9" t="s">
        <v>1089</v>
      </c>
      <c r="C634" s="9" t="s">
        <v>1078</v>
      </c>
      <c r="D634" s="3">
        <v>30</v>
      </c>
      <c r="E634" s="3">
        <v>42</v>
      </c>
      <c r="F634" s="10">
        <v>143</v>
      </c>
      <c r="G634" s="11">
        <v>-117.07892099999999</v>
      </c>
      <c r="H634" s="11">
        <v>46.780112000000003</v>
      </c>
      <c r="I634" s="11">
        <v>493975.4143</v>
      </c>
      <c r="J634" s="11">
        <v>5180732.2489999998</v>
      </c>
      <c r="K634" s="11" t="s">
        <v>28</v>
      </c>
      <c r="L634" s="12">
        <v>5</v>
      </c>
      <c r="M634" s="12" t="s">
        <v>117</v>
      </c>
      <c r="N634" s="13" t="s">
        <v>1077</v>
      </c>
      <c r="O634" s="12">
        <v>25</v>
      </c>
      <c r="P634" s="12" t="s">
        <v>939</v>
      </c>
      <c r="Q634" s="12" t="s">
        <v>29</v>
      </c>
      <c r="R634" s="12" t="s">
        <v>149</v>
      </c>
      <c r="S634" s="9" t="s">
        <v>1078</v>
      </c>
      <c r="T634" s="3">
        <v>30</v>
      </c>
      <c r="U634" s="3">
        <v>42</v>
      </c>
      <c r="V634" s="3">
        <f t="shared" si="339"/>
        <v>12</v>
      </c>
      <c r="W634" s="3">
        <f t="shared" si="340"/>
        <v>42</v>
      </c>
      <c r="X634" s="36">
        <v>1.3710535201770564</v>
      </c>
      <c r="Y634" s="105">
        <v>-25.461989600000003</v>
      </c>
      <c r="AA634" s="106">
        <v>0.10937822886663921</v>
      </c>
      <c r="AC634" s="106">
        <v>1.0969793809719746</v>
      </c>
      <c r="AE634" s="78">
        <f t="shared" si="307"/>
        <v>10.029229695330692</v>
      </c>
      <c r="AF634" s="17">
        <v>6.37</v>
      </c>
      <c r="AG634" s="17">
        <f t="shared" ref="AG634:AG639" si="343">X634*AC634*V634</f>
        <v>18.048209302119286</v>
      </c>
      <c r="AH634" s="17">
        <f t="shared" si="342"/>
        <v>78.69381835673282</v>
      </c>
    </row>
    <row r="635" spans="1:34" x14ac:dyDescent="0.2">
      <c r="A635" s="102" t="s">
        <v>1090</v>
      </c>
      <c r="B635" s="9" t="s">
        <v>1080</v>
      </c>
      <c r="C635" s="9" t="s">
        <v>1078</v>
      </c>
      <c r="D635" s="3">
        <v>42</v>
      </c>
      <c r="E635" s="3">
        <v>63</v>
      </c>
      <c r="F635" s="10">
        <v>143</v>
      </c>
      <c r="G635" s="11">
        <v>-117.07892099999999</v>
      </c>
      <c r="H635" s="11">
        <v>46.780112000000003</v>
      </c>
      <c r="I635" s="11">
        <v>493975.4143</v>
      </c>
      <c r="J635" s="11">
        <v>5180732.2489999998</v>
      </c>
      <c r="K635" s="11" t="s">
        <v>28</v>
      </c>
      <c r="L635" s="12">
        <v>5</v>
      </c>
      <c r="M635" s="12" t="s">
        <v>117</v>
      </c>
      <c r="N635" s="13" t="s">
        <v>1077</v>
      </c>
      <c r="O635" s="12">
        <v>25</v>
      </c>
      <c r="P635" s="12" t="s">
        <v>939</v>
      </c>
      <c r="Q635" s="12" t="s">
        <v>29</v>
      </c>
      <c r="R635" s="33" t="s">
        <v>151</v>
      </c>
      <c r="S635" s="9" t="s">
        <v>1078</v>
      </c>
      <c r="T635" s="3">
        <v>42</v>
      </c>
      <c r="U635" s="3">
        <v>63</v>
      </c>
      <c r="V635" s="3">
        <f t="shared" si="339"/>
        <v>21</v>
      </c>
      <c r="W635" s="3">
        <f t="shared" si="340"/>
        <v>63</v>
      </c>
      <c r="X635" s="36">
        <v>1.4147500782134474</v>
      </c>
      <c r="Y635" s="105">
        <v>-25.259316800000001</v>
      </c>
      <c r="AA635" s="106">
        <v>7.9626602614093642E-2</v>
      </c>
      <c r="AC635" s="106">
        <v>0.66300683158124585</v>
      </c>
      <c r="AE635" s="78">
        <f t="shared" si="307"/>
        <v>8.3264488225684499</v>
      </c>
      <c r="AF635" s="17">
        <v>6.73</v>
      </c>
      <c r="AG635" s="17">
        <f t="shared" si="343"/>
        <v>19.697768303547967</v>
      </c>
      <c r="AH635" s="17">
        <f t="shared" si="342"/>
        <v>98.39158666028078</v>
      </c>
    </row>
    <row r="636" spans="1:34" x14ac:dyDescent="0.2">
      <c r="A636" s="102" t="s">
        <v>1090</v>
      </c>
      <c r="B636" s="9" t="s">
        <v>1081</v>
      </c>
      <c r="C636" s="9" t="s">
        <v>1078</v>
      </c>
      <c r="D636" s="3">
        <v>63</v>
      </c>
      <c r="E636" s="3">
        <v>80</v>
      </c>
      <c r="F636" s="10">
        <v>143</v>
      </c>
      <c r="G636" s="11">
        <v>-117.07892099999999</v>
      </c>
      <c r="H636" s="11">
        <v>46.780112000000003</v>
      </c>
      <c r="I636" s="11">
        <v>493975.4143</v>
      </c>
      <c r="J636" s="11">
        <v>5180732.2489999998</v>
      </c>
      <c r="K636" s="11" t="s">
        <v>28</v>
      </c>
      <c r="L636" s="12">
        <v>5</v>
      </c>
      <c r="M636" s="12" t="s">
        <v>117</v>
      </c>
      <c r="N636" s="13" t="s">
        <v>1077</v>
      </c>
      <c r="O636" s="12">
        <v>25</v>
      </c>
      <c r="P636" s="12" t="s">
        <v>939</v>
      </c>
      <c r="Q636" s="12" t="s">
        <v>165</v>
      </c>
      <c r="R636" s="33" t="s">
        <v>165</v>
      </c>
      <c r="S636" s="9" t="s">
        <v>1078</v>
      </c>
      <c r="T636" s="3">
        <v>63</v>
      </c>
      <c r="U636" s="3">
        <v>80</v>
      </c>
      <c r="V636" s="3">
        <f t="shared" si="339"/>
        <v>17</v>
      </c>
      <c r="W636" s="3">
        <f t="shared" si="340"/>
        <v>80</v>
      </c>
      <c r="X636" s="36">
        <v>1.547006526349576</v>
      </c>
      <c r="Y636" s="105">
        <v>-24.7454696</v>
      </c>
      <c r="AA636" s="106">
        <v>4.3995526838966209E-2</v>
      </c>
      <c r="AC636" s="106">
        <v>0.3284142644135189</v>
      </c>
      <c r="AE636" s="78">
        <f t="shared" si="307"/>
        <v>7.4647194387645586</v>
      </c>
      <c r="AF636" s="17">
        <v>6.81</v>
      </c>
      <c r="AG636" s="17">
        <f t="shared" si="343"/>
        <v>8.637003176698153</v>
      </c>
      <c r="AH636" s="17">
        <f t="shared" si="342"/>
        <v>107.02858983697894</v>
      </c>
    </row>
    <row r="637" spans="1:34" x14ac:dyDescent="0.2">
      <c r="A637" s="102" t="s">
        <v>1090</v>
      </c>
      <c r="B637" s="9" t="s">
        <v>1082</v>
      </c>
      <c r="C637" s="9" t="s">
        <v>1078</v>
      </c>
      <c r="D637" s="3">
        <v>80</v>
      </c>
      <c r="E637" s="3">
        <v>101</v>
      </c>
      <c r="F637" s="10">
        <v>143</v>
      </c>
      <c r="G637" s="11">
        <v>-117.07892099999999</v>
      </c>
      <c r="H637" s="11">
        <v>46.780112000000003</v>
      </c>
      <c r="I637" s="11">
        <v>493975.4143</v>
      </c>
      <c r="J637" s="11">
        <v>5180732.2489999998</v>
      </c>
      <c r="K637" s="11" t="s">
        <v>28</v>
      </c>
      <c r="L637" s="12">
        <v>5</v>
      </c>
      <c r="M637" s="12" t="s">
        <v>117</v>
      </c>
      <c r="N637" s="13" t="s">
        <v>1077</v>
      </c>
      <c r="O637" s="12">
        <v>25</v>
      </c>
      <c r="P637" s="12" t="s">
        <v>939</v>
      </c>
      <c r="Q637" s="12" t="s">
        <v>66</v>
      </c>
      <c r="R637" s="33" t="s">
        <v>85</v>
      </c>
      <c r="S637" s="9" t="s">
        <v>1078</v>
      </c>
      <c r="T637" s="3">
        <v>80</v>
      </c>
      <c r="U637" s="3">
        <v>101</v>
      </c>
      <c r="V637" s="3">
        <f t="shared" si="339"/>
        <v>21</v>
      </c>
      <c r="W637" s="3">
        <f t="shared" si="340"/>
        <v>101</v>
      </c>
      <c r="X637" s="36">
        <v>1.641818235489273</v>
      </c>
      <c r="Y637" s="105">
        <v>-24.620590399999998</v>
      </c>
      <c r="AA637" s="106">
        <v>4.70077887537994E-2</v>
      </c>
      <c r="AC637" s="106">
        <v>0.31496580547112463</v>
      </c>
      <c r="AE637" s="78">
        <f t="shared" si="307"/>
        <v>6.7002897566771322</v>
      </c>
      <c r="AF637" s="17">
        <v>6.86</v>
      </c>
      <c r="AG637" s="17">
        <f t="shared" si="343"/>
        <v>10.859448662539247</v>
      </c>
      <c r="AH637" s="17">
        <f t="shared" si="342"/>
        <v>117.88803849951819</v>
      </c>
    </row>
    <row r="638" spans="1:34" x14ac:dyDescent="0.2">
      <c r="A638" s="102" t="s">
        <v>1090</v>
      </c>
      <c r="B638" s="9" t="s">
        <v>1083</v>
      </c>
      <c r="C638" s="9" t="s">
        <v>1078</v>
      </c>
      <c r="D638" s="3">
        <v>101</v>
      </c>
      <c r="E638" s="3">
        <v>136</v>
      </c>
      <c r="F638" s="10">
        <v>143</v>
      </c>
      <c r="G638" s="11">
        <v>-117.07892099999999</v>
      </c>
      <c r="H638" s="11">
        <v>46.780112000000003</v>
      </c>
      <c r="I638" s="11">
        <v>493975.4143</v>
      </c>
      <c r="J638" s="11">
        <v>5180732.2489999998</v>
      </c>
      <c r="K638" s="11" t="s">
        <v>28</v>
      </c>
      <c r="L638" s="12">
        <v>5</v>
      </c>
      <c r="M638" s="12" t="s">
        <v>117</v>
      </c>
      <c r="N638" s="13" t="s">
        <v>1077</v>
      </c>
      <c r="O638" s="12">
        <v>25</v>
      </c>
      <c r="P638" s="12" t="s">
        <v>939</v>
      </c>
      <c r="Q638" s="12" t="s">
        <v>37</v>
      </c>
      <c r="R638" s="12" t="s">
        <v>38</v>
      </c>
      <c r="S638" s="9" t="s">
        <v>1078</v>
      </c>
      <c r="T638" s="3">
        <v>101</v>
      </c>
      <c r="U638" s="3">
        <v>136</v>
      </c>
      <c r="V638" s="3">
        <f t="shared" si="339"/>
        <v>35</v>
      </c>
      <c r="W638" s="3">
        <f t="shared" si="340"/>
        <v>136</v>
      </c>
      <c r="X638" s="36">
        <v>1.6260803694647841</v>
      </c>
      <c r="Y638" s="105">
        <v>-24.138474800000004</v>
      </c>
      <c r="AA638" s="106">
        <v>2.9879458453742926E-2</v>
      </c>
      <c r="AC638" s="106">
        <v>0.19554788013142793</v>
      </c>
      <c r="AE638" s="78">
        <f t="shared" si="307"/>
        <v>6.5445590466159249</v>
      </c>
      <c r="AF638" s="17">
        <v>6.99</v>
      </c>
      <c r="AG638" s="17">
        <f t="shared" si="343"/>
        <v>11.129179921025868</v>
      </c>
      <c r="AH638" s="17">
        <f t="shared" si="342"/>
        <v>129.01721842054405</v>
      </c>
    </row>
    <row r="639" spans="1:34" x14ac:dyDescent="0.2">
      <c r="A639" s="102" t="s">
        <v>1090</v>
      </c>
      <c r="B639" s="9" t="s">
        <v>1084</v>
      </c>
      <c r="C639" s="9" t="s">
        <v>1078</v>
      </c>
      <c r="D639" s="3">
        <v>136</v>
      </c>
      <c r="E639" s="3">
        <v>149</v>
      </c>
      <c r="F639" s="10">
        <v>143</v>
      </c>
      <c r="G639" s="11">
        <v>-117.07892099999999</v>
      </c>
      <c r="H639" s="11">
        <v>46.780112000000003</v>
      </c>
      <c r="I639" s="11">
        <v>493975.4143</v>
      </c>
      <c r="J639" s="11">
        <v>5180732.2489999998</v>
      </c>
      <c r="K639" s="11" t="s">
        <v>28</v>
      </c>
      <c r="L639" s="12">
        <v>5</v>
      </c>
      <c r="M639" s="12" t="s">
        <v>117</v>
      </c>
      <c r="N639" s="13" t="s">
        <v>1077</v>
      </c>
      <c r="O639" s="12">
        <v>25</v>
      </c>
      <c r="P639" s="12" t="s">
        <v>939</v>
      </c>
      <c r="Q639" s="12" t="s">
        <v>37</v>
      </c>
      <c r="R639" s="12" t="s">
        <v>40</v>
      </c>
      <c r="S639" s="9" t="s">
        <v>1078</v>
      </c>
      <c r="T639" s="3">
        <v>136</v>
      </c>
      <c r="U639" s="3">
        <v>149</v>
      </c>
      <c r="V639" s="3">
        <f t="shared" si="339"/>
        <v>13</v>
      </c>
      <c r="W639" s="3">
        <f t="shared" si="340"/>
        <v>149</v>
      </c>
      <c r="X639" s="36">
        <v>1.4890169195039824</v>
      </c>
      <c r="Y639" s="105">
        <v>-25.786470800000004</v>
      </c>
      <c r="AA639" s="106">
        <v>4.8646191931303907E-2</v>
      </c>
      <c r="AC639" s="106">
        <v>0.45331025412911463</v>
      </c>
      <c r="AE639" s="78">
        <f t="shared" ref="AE639:AE702" si="344">AC639/AA639</f>
        <v>9.3185146900966096</v>
      </c>
      <c r="AF639" s="17">
        <v>6.79</v>
      </c>
      <c r="AG639" s="17">
        <f t="shared" si="343"/>
        <v>8.7748262963777215</v>
      </c>
      <c r="AH639" s="17">
        <f t="shared" si="342"/>
        <v>137.79204471692177</v>
      </c>
    </row>
    <row r="641" spans="1:34" x14ac:dyDescent="0.2">
      <c r="A641" s="102" t="s">
        <v>1104</v>
      </c>
      <c r="B641" s="9" t="s">
        <v>1099</v>
      </c>
      <c r="C641" s="9" t="s">
        <v>1093</v>
      </c>
      <c r="D641" s="3">
        <v>0</v>
      </c>
      <c r="E641" s="3">
        <v>10</v>
      </c>
      <c r="F641" s="10">
        <v>145</v>
      </c>
      <c r="G641" s="11">
        <v>-117.078085</v>
      </c>
      <c r="H641" s="11">
        <v>46.780129000000002</v>
      </c>
      <c r="I641" s="11">
        <v>494039.23379999999</v>
      </c>
      <c r="J641" s="11">
        <v>5180734.0750000002</v>
      </c>
      <c r="K641" s="11" t="s">
        <v>28</v>
      </c>
      <c r="L641" s="12">
        <v>6</v>
      </c>
      <c r="M641" s="12" t="s">
        <v>117</v>
      </c>
      <c r="N641" s="13" t="s">
        <v>1092</v>
      </c>
      <c r="O641" s="12">
        <v>27</v>
      </c>
      <c r="P641" s="12" t="s">
        <v>939</v>
      </c>
      <c r="Q641" s="33" t="s">
        <v>31</v>
      </c>
      <c r="R641" s="33" t="s">
        <v>31</v>
      </c>
      <c r="S641" s="9" t="s">
        <v>1093</v>
      </c>
      <c r="T641" s="3">
        <v>0</v>
      </c>
      <c r="U641" s="3">
        <v>10</v>
      </c>
      <c r="V641" s="3">
        <f t="shared" ref="V641:V648" si="345">U641-T641</f>
        <v>10</v>
      </c>
      <c r="W641" s="3">
        <f>V641</f>
        <v>10</v>
      </c>
      <c r="X641" s="31">
        <v>1.2801489140215609</v>
      </c>
      <c r="Y641" s="78">
        <v>-26.018358000000003</v>
      </c>
      <c r="AA641" s="79">
        <v>0.15783461364663351</v>
      </c>
      <c r="AC641" s="79">
        <v>1.8963895164934477</v>
      </c>
      <c r="AE641" s="78">
        <f t="shared" si="344"/>
        <v>12.015042028354825</v>
      </c>
      <c r="AF641" s="70">
        <v>4.7</v>
      </c>
      <c r="AG641" s="17">
        <f>X641*AC641*V641</f>
        <v>24.276609801009599</v>
      </c>
      <c r="AH641" s="17">
        <f>AG641</f>
        <v>24.276609801009599</v>
      </c>
    </row>
    <row r="642" spans="1:34" x14ac:dyDescent="0.2">
      <c r="A642" s="102" t="s">
        <v>1104</v>
      </c>
      <c r="B642" s="9" t="s">
        <v>1100</v>
      </c>
      <c r="C642" s="9" t="s">
        <v>1093</v>
      </c>
      <c r="D642" s="3">
        <v>10</v>
      </c>
      <c r="E642" s="3">
        <v>20</v>
      </c>
      <c r="F642" s="10">
        <v>145</v>
      </c>
      <c r="G642" s="11">
        <v>-117.078085</v>
      </c>
      <c r="H642" s="11">
        <v>46.780129000000002</v>
      </c>
      <c r="I642" s="11">
        <v>494039.23379999999</v>
      </c>
      <c r="J642" s="11">
        <v>5180734.0750000002</v>
      </c>
      <c r="K642" s="11" t="s">
        <v>28</v>
      </c>
      <c r="L642" s="12">
        <v>6</v>
      </c>
      <c r="M642" s="12" t="s">
        <v>117</v>
      </c>
      <c r="N642" s="13" t="s">
        <v>1092</v>
      </c>
      <c r="O642" s="12">
        <v>27</v>
      </c>
      <c r="P642" s="12" t="s">
        <v>939</v>
      </c>
      <c r="Q642" s="33" t="s">
        <v>73</v>
      </c>
      <c r="R642" s="33" t="s">
        <v>73</v>
      </c>
      <c r="S642" s="9" t="s">
        <v>1093</v>
      </c>
      <c r="T642" s="3">
        <v>10</v>
      </c>
      <c r="U642" s="3">
        <v>20</v>
      </c>
      <c r="V642" s="3">
        <f t="shared" si="345"/>
        <v>10</v>
      </c>
      <c r="W642" s="3">
        <f>W641+V642</f>
        <v>20</v>
      </c>
      <c r="X642" s="31">
        <v>1.3835418247260796</v>
      </c>
      <c r="Y642" s="81">
        <v>-25.87099030000001</v>
      </c>
      <c r="AA642" s="80">
        <v>0.12839783783783784</v>
      </c>
      <c r="AC642" s="80">
        <v>1.4760155675675675</v>
      </c>
      <c r="AE642" s="78">
        <f t="shared" si="344"/>
        <v>11.495641923750505</v>
      </c>
      <c r="AF642" s="70">
        <v>5.49</v>
      </c>
      <c r="AG642" s="17">
        <f t="shared" ref="AG642" si="346">X642*AC642*V642</f>
        <v>20.421292716765326</v>
      </c>
      <c r="AH642" s="17">
        <f>AH641+AG642</f>
        <v>44.697902517774921</v>
      </c>
    </row>
    <row r="643" spans="1:34" x14ac:dyDescent="0.2">
      <c r="A643" s="102" t="s">
        <v>1104</v>
      </c>
      <c r="B643" s="9" t="s">
        <v>1101</v>
      </c>
      <c r="C643" s="9" t="s">
        <v>1093</v>
      </c>
      <c r="D643" s="3">
        <v>20</v>
      </c>
      <c r="E643" s="3">
        <v>30</v>
      </c>
      <c r="F643" s="10">
        <v>145</v>
      </c>
      <c r="G643" s="11">
        <v>-117.078085</v>
      </c>
      <c r="H643" s="11">
        <v>46.780129000000002</v>
      </c>
      <c r="I643" s="11">
        <v>494039.23379999999</v>
      </c>
      <c r="J643" s="11">
        <v>5180734.0750000002</v>
      </c>
      <c r="K643" s="11" t="s">
        <v>28</v>
      </c>
      <c r="L643" s="12">
        <v>6</v>
      </c>
      <c r="M643" s="12" t="s">
        <v>117</v>
      </c>
      <c r="N643" s="13" t="s">
        <v>1092</v>
      </c>
      <c r="O643" s="12">
        <v>27</v>
      </c>
      <c r="P643" s="12" t="s">
        <v>939</v>
      </c>
      <c r="Q643" s="33" t="s">
        <v>29</v>
      </c>
      <c r="R643" s="33" t="s">
        <v>29</v>
      </c>
      <c r="S643" s="9" t="s">
        <v>1093</v>
      </c>
      <c r="T643" s="3">
        <v>20</v>
      </c>
      <c r="U643" s="3">
        <v>30</v>
      </c>
      <c r="V643" s="3">
        <f t="shared" si="345"/>
        <v>10</v>
      </c>
      <c r="W643" s="3">
        <f t="shared" ref="W643:W648" si="347">W642+V643</f>
        <v>30</v>
      </c>
      <c r="X643" s="31">
        <v>1.376572507366304</v>
      </c>
      <c r="Y643" s="81">
        <v>-25.316714500000003</v>
      </c>
      <c r="AA643" s="80">
        <v>9.2349840891010351E-2</v>
      </c>
      <c r="AC643" s="80">
        <v>0.88796738265712016</v>
      </c>
      <c r="AE643" s="78">
        <f t="shared" si="344"/>
        <v>9.615256226646709</v>
      </c>
      <c r="AF643" s="70">
        <v>6.44</v>
      </c>
      <c r="AG643" s="17">
        <f>X643*AC643*V643</f>
        <v>12.223514864038062</v>
      </c>
      <c r="AH643" s="17">
        <f t="shared" ref="AH643:AH649" si="348">AH642+AG643</f>
        <v>56.921417381812986</v>
      </c>
    </row>
    <row r="644" spans="1:34" x14ac:dyDescent="0.2">
      <c r="A644" s="102" t="s">
        <v>1104</v>
      </c>
      <c r="B644" s="9" t="s">
        <v>1103</v>
      </c>
      <c r="C644" s="9" t="s">
        <v>1093</v>
      </c>
      <c r="D644" s="3">
        <v>30</v>
      </c>
      <c r="E644" s="3">
        <v>32</v>
      </c>
      <c r="F644" s="10">
        <v>145</v>
      </c>
      <c r="G644" s="11">
        <v>-117.078085</v>
      </c>
      <c r="H644" s="11">
        <v>46.780129000000002</v>
      </c>
      <c r="I644" s="11">
        <v>494039.23379999999</v>
      </c>
      <c r="J644" s="11">
        <v>5180734.0750000002</v>
      </c>
      <c r="K644" s="11" t="s">
        <v>28</v>
      </c>
      <c r="L644" s="12">
        <v>6</v>
      </c>
      <c r="M644" s="12" t="s">
        <v>117</v>
      </c>
      <c r="N644" s="13" t="s">
        <v>1092</v>
      </c>
      <c r="O644" s="12">
        <v>27</v>
      </c>
      <c r="P644" s="12" t="s">
        <v>939</v>
      </c>
      <c r="Q644" s="12" t="s">
        <v>29</v>
      </c>
      <c r="R644" s="12" t="s">
        <v>29</v>
      </c>
      <c r="S644" s="9" t="s">
        <v>1093</v>
      </c>
      <c r="T644" s="3">
        <v>30</v>
      </c>
      <c r="U644" s="3">
        <v>32</v>
      </c>
      <c r="V644" s="3">
        <f t="shared" si="345"/>
        <v>2</v>
      </c>
      <c r="W644" s="3">
        <f t="shared" si="347"/>
        <v>32</v>
      </c>
      <c r="X644" s="36">
        <v>1.4341214294838711</v>
      </c>
      <c r="Y644" s="105">
        <v>-25.791588800000007</v>
      </c>
      <c r="AA644" s="106">
        <v>0.10940669991531006</v>
      </c>
      <c r="AC644" s="106">
        <v>0.97517596687682306</v>
      </c>
      <c r="AE644" s="78">
        <f t="shared" si="344"/>
        <v>8.9133112289438472</v>
      </c>
      <c r="AF644" s="17">
        <v>6.09</v>
      </c>
      <c r="AG644" s="17">
        <f t="shared" ref="AG644:AG649" si="349">X644*AC644*V644</f>
        <v>2.7970415032314113</v>
      </c>
      <c r="AH644" s="17">
        <f t="shared" si="348"/>
        <v>59.718458885044399</v>
      </c>
    </row>
    <row r="645" spans="1:34" x14ac:dyDescent="0.2">
      <c r="A645" s="102" t="s">
        <v>1104</v>
      </c>
      <c r="B645" s="9" t="s">
        <v>1095</v>
      </c>
      <c r="C645" s="9" t="s">
        <v>1093</v>
      </c>
      <c r="D645" s="3">
        <v>32</v>
      </c>
      <c r="E645" s="3">
        <v>50</v>
      </c>
      <c r="F645" s="10">
        <v>145</v>
      </c>
      <c r="G645" s="11">
        <v>-117.078085</v>
      </c>
      <c r="H645" s="11">
        <v>46.780129000000002</v>
      </c>
      <c r="I645" s="11">
        <v>494039.23379999999</v>
      </c>
      <c r="J645" s="11">
        <v>5180734.0750000002</v>
      </c>
      <c r="K645" s="11" t="s">
        <v>28</v>
      </c>
      <c r="L645" s="12">
        <v>6</v>
      </c>
      <c r="M645" s="12" t="s">
        <v>117</v>
      </c>
      <c r="N645" s="13" t="s">
        <v>1092</v>
      </c>
      <c r="O645" s="12">
        <v>27</v>
      </c>
      <c r="P645" s="12" t="s">
        <v>939</v>
      </c>
      <c r="Q645" s="12" t="s">
        <v>35</v>
      </c>
      <c r="R645" s="12" t="s">
        <v>35</v>
      </c>
      <c r="S645" s="9" t="s">
        <v>1093</v>
      </c>
      <c r="T645" s="3">
        <v>32</v>
      </c>
      <c r="U645" s="3">
        <v>50</v>
      </c>
      <c r="V645" s="3">
        <f t="shared" si="345"/>
        <v>18</v>
      </c>
      <c r="W645" s="3">
        <f t="shared" si="347"/>
        <v>50</v>
      </c>
      <c r="X645" s="36">
        <v>1.3841782767688362</v>
      </c>
      <c r="Y645" s="105">
        <v>-25.1559332</v>
      </c>
      <c r="AA645" s="106">
        <v>7.0182048969502614E-2</v>
      </c>
      <c r="AC645" s="106">
        <v>0.64398403313625285</v>
      </c>
      <c r="AE645" s="78">
        <f t="shared" si="344"/>
        <v>9.1759081216921157</v>
      </c>
      <c r="AF645" s="17">
        <v>6.52</v>
      </c>
      <c r="AG645" s="17">
        <f t="shared" si="349"/>
        <v>16.044996766557304</v>
      </c>
      <c r="AH645" s="17">
        <f t="shared" si="348"/>
        <v>75.763455651601703</v>
      </c>
    </row>
    <row r="646" spans="1:34" x14ac:dyDescent="0.2">
      <c r="A646" s="102" t="s">
        <v>1104</v>
      </c>
      <c r="B646" s="9" t="s">
        <v>1096</v>
      </c>
      <c r="C646" s="9" t="s">
        <v>1093</v>
      </c>
      <c r="D646" s="3">
        <v>50</v>
      </c>
      <c r="E646" s="3">
        <v>69</v>
      </c>
      <c r="F646" s="10">
        <v>145</v>
      </c>
      <c r="G646" s="11">
        <v>-117.078085</v>
      </c>
      <c r="H646" s="11">
        <v>46.780129000000002</v>
      </c>
      <c r="I646" s="11">
        <v>494039.23379999999</v>
      </c>
      <c r="J646" s="11">
        <v>5180734.0750000002</v>
      </c>
      <c r="K646" s="11" t="s">
        <v>28</v>
      </c>
      <c r="L646" s="12">
        <v>6</v>
      </c>
      <c r="M646" s="12" t="s">
        <v>117</v>
      </c>
      <c r="N646" s="13" t="s">
        <v>1092</v>
      </c>
      <c r="O646" s="12">
        <v>27</v>
      </c>
      <c r="P646" s="12" t="s">
        <v>939</v>
      </c>
      <c r="Q646" s="12" t="s">
        <v>165</v>
      </c>
      <c r="R646" s="33" t="s">
        <v>165</v>
      </c>
      <c r="S646" s="9" t="s">
        <v>1093</v>
      </c>
      <c r="T646" s="3">
        <v>50</v>
      </c>
      <c r="U646" s="3">
        <v>69</v>
      </c>
      <c r="V646" s="3">
        <f t="shared" si="345"/>
        <v>19</v>
      </c>
      <c r="W646" s="3">
        <f t="shared" si="347"/>
        <v>69</v>
      </c>
      <c r="X646" s="36">
        <v>1.5742073010179038</v>
      </c>
      <c r="Y646" s="105">
        <v>-25.049478800000003</v>
      </c>
      <c r="AA646" s="106">
        <v>5.4682038988076456E-2</v>
      </c>
      <c r="AC646" s="106">
        <v>0.41168096650053632</v>
      </c>
      <c r="AE646" s="78">
        <f t="shared" si="344"/>
        <v>7.5286323282550658</v>
      </c>
      <c r="AF646" s="17">
        <v>6.76</v>
      </c>
      <c r="AG646" s="17">
        <f t="shared" si="349"/>
        <v>12.313352479949776</v>
      </c>
      <c r="AH646" s="17">
        <f t="shared" si="348"/>
        <v>88.076808131551473</v>
      </c>
    </row>
    <row r="647" spans="1:34" x14ac:dyDescent="0.2">
      <c r="A647" s="102" t="s">
        <v>1104</v>
      </c>
      <c r="B647" s="9" t="s">
        <v>1097</v>
      </c>
      <c r="C647" s="9" t="s">
        <v>1093</v>
      </c>
      <c r="D647" s="3">
        <v>69</v>
      </c>
      <c r="E647" s="3">
        <v>125</v>
      </c>
      <c r="F647" s="10">
        <v>145</v>
      </c>
      <c r="G647" s="11">
        <v>-117.078085</v>
      </c>
      <c r="H647" s="11">
        <v>46.780129000000002</v>
      </c>
      <c r="I647" s="11">
        <v>494039.23379999999</v>
      </c>
      <c r="J647" s="11">
        <v>5180734.0750000002</v>
      </c>
      <c r="K647" s="11" t="s">
        <v>28</v>
      </c>
      <c r="L647" s="12">
        <v>6</v>
      </c>
      <c r="M647" s="12" t="s">
        <v>117</v>
      </c>
      <c r="N647" s="13" t="s">
        <v>1092</v>
      </c>
      <c r="O647" s="12">
        <v>27</v>
      </c>
      <c r="P647" s="12" t="s">
        <v>939</v>
      </c>
      <c r="Q647" s="12" t="s">
        <v>37</v>
      </c>
      <c r="R647" s="33" t="s">
        <v>38</v>
      </c>
      <c r="S647" s="9" t="s">
        <v>1093</v>
      </c>
      <c r="T647" s="3">
        <v>69</v>
      </c>
      <c r="U647" s="3">
        <v>125</v>
      </c>
      <c r="V647" s="3">
        <f t="shared" si="345"/>
        <v>56</v>
      </c>
      <c r="W647" s="3">
        <f t="shared" si="347"/>
        <v>125</v>
      </c>
      <c r="X647" s="36">
        <v>1.6593590286034745</v>
      </c>
      <c r="Y647" s="105">
        <v>-24.571457600000002</v>
      </c>
      <c r="AA647" s="106">
        <v>4.1005673895273355E-2</v>
      </c>
      <c r="AC647" s="106">
        <v>0.21605664278501707</v>
      </c>
      <c r="AE647" s="78">
        <f t="shared" si="344"/>
        <v>5.268945057135654</v>
      </c>
      <c r="AF647" s="17">
        <v>6.87</v>
      </c>
      <c r="AG647" s="17">
        <f t="shared" si="349"/>
        <v>20.076870290124134</v>
      </c>
      <c r="AH647" s="17">
        <f t="shared" si="348"/>
        <v>108.15367842167561</v>
      </c>
    </row>
    <row r="648" spans="1:34" x14ac:dyDescent="0.2">
      <c r="A648" s="102" t="s">
        <v>1104</v>
      </c>
      <c r="B648" s="9" t="s">
        <v>1098</v>
      </c>
      <c r="C648" s="9" t="s">
        <v>1093</v>
      </c>
      <c r="D648" s="3">
        <v>125</v>
      </c>
      <c r="E648" s="3">
        <v>153</v>
      </c>
      <c r="F648" s="10">
        <v>145</v>
      </c>
      <c r="G648" s="11">
        <v>-117.078085</v>
      </c>
      <c r="H648" s="11">
        <v>46.780129000000002</v>
      </c>
      <c r="I648" s="11">
        <v>494039.23379999999</v>
      </c>
      <c r="J648" s="11">
        <v>5180734.0750000002</v>
      </c>
      <c r="K648" s="11" t="s">
        <v>28</v>
      </c>
      <c r="L648" s="12">
        <v>6</v>
      </c>
      <c r="M648" s="12" t="s">
        <v>117</v>
      </c>
      <c r="N648" s="13" t="s">
        <v>1092</v>
      </c>
      <c r="O648" s="12">
        <v>27</v>
      </c>
      <c r="P648" s="12" t="s">
        <v>939</v>
      </c>
      <c r="Q648" s="12" t="s">
        <v>37</v>
      </c>
      <c r="R648" s="12" t="s">
        <v>40</v>
      </c>
      <c r="S648" s="9" t="s">
        <v>1093</v>
      </c>
      <c r="T648" s="3">
        <v>125</v>
      </c>
      <c r="U648" s="3">
        <v>153</v>
      </c>
      <c r="V648" s="3">
        <f t="shared" si="345"/>
        <v>28</v>
      </c>
      <c r="W648" s="3">
        <f t="shared" si="347"/>
        <v>153</v>
      </c>
      <c r="X648" s="36">
        <v>1.6472320366881965</v>
      </c>
      <c r="Y648" s="105">
        <v>-23.931707600000003</v>
      </c>
      <c r="AA648" s="106">
        <v>2.7055669357753949E-2</v>
      </c>
      <c r="AC648" s="106">
        <v>0.14671948427521392</v>
      </c>
      <c r="AE648" s="78">
        <f t="shared" si="344"/>
        <v>5.4228739394749157</v>
      </c>
      <c r="AF648" s="17">
        <v>6.77</v>
      </c>
      <c r="AG648" s="17">
        <f t="shared" si="349"/>
        <v>6.7670689773260682</v>
      </c>
      <c r="AH648" s="17">
        <f t="shared" si="348"/>
        <v>114.92074739900167</v>
      </c>
    </row>
    <row r="649" spans="1:34" x14ac:dyDescent="0.2">
      <c r="V649" s="3"/>
      <c r="W649" s="3"/>
      <c r="AG649" s="17"/>
      <c r="AH649" s="17"/>
    </row>
    <row r="650" spans="1:34" x14ac:dyDescent="0.2">
      <c r="A650" s="102" t="s">
        <v>1118</v>
      </c>
      <c r="B650" s="9" t="s">
        <v>1105</v>
      </c>
      <c r="C650" s="9" t="s">
        <v>1107</v>
      </c>
      <c r="D650" s="3">
        <v>0</v>
      </c>
      <c r="E650" s="3">
        <v>10</v>
      </c>
      <c r="F650" s="10">
        <v>147</v>
      </c>
      <c r="G650" s="11">
        <v>-117.07724899999999</v>
      </c>
      <c r="H650" s="11">
        <v>46.780230000000003</v>
      </c>
      <c r="I650" s="11">
        <v>494103.0625</v>
      </c>
      <c r="J650" s="11">
        <v>5180745.2350000003</v>
      </c>
      <c r="K650" s="11" t="s">
        <v>28</v>
      </c>
      <c r="L650" s="12">
        <v>7</v>
      </c>
      <c r="M650" s="12" t="s">
        <v>117</v>
      </c>
      <c r="N650" s="13" t="s">
        <v>1106</v>
      </c>
      <c r="O650" s="12">
        <v>29</v>
      </c>
      <c r="P650" s="12" t="s">
        <v>939</v>
      </c>
      <c r="Q650" s="33" t="s">
        <v>31</v>
      </c>
      <c r="R650" s="33" t="s">
        <v>31</v>
      </c>
      <c r="S650" s="9" t="s">
        <v>1107</v>
      </c>
      <c r="T650" s="3">
        <v>0</v>
      </c>
      <c r="U650" s="3">
        <v>10</v>
      </c>
      <c r="V650" s="3">
        <f t="shared" ref="V650:V656" si="350">U650-T650</f>
        <v>10</v>
      </c>
      <c r="W650" s="3">
        <f>V650</f>
        <v>10</v>
      </c>
      <c r="X650" s="31">
        <v>1.4331210191082802</v>
      </c>
      <c r="Y650" s="78">
        <v>-25.690819600000001</v>
      </c>
      <c r="AA650" s="79">
        <v>0.13827038037461806</v>
      </c>
      <c r="AC650" s="79">
        <v>1.5202913696143117</v>
      </c>
      <c r="AE650" s="78">
        <f t="shared" si="344"/>
        <v>10.995061744209881</v>
      </c>
      <c r="AF650" s="70">
        <v>4.71</v>
      </c>
      <c r="AG650" s="17">
        <f>X650*AC650*V650</f>
        <v>21.787615169631852</v>
      </c>
      <c r="AH650" s="17">
        <f>AG650</f>
        <v>21.787615169631852</v>
      </c>
    </row>
    <row r="651" spans="1:34" x14ac:dyDescent="0.2">
      <c r="A651" s="102" t="s">
        <v>1118</v>
      </c>
      <c r="B651" s="9" t="s">
        <v>1113</v>
      </c>
      <c r="C651" s="9" t="s">
        <v>1107</v>
      </c>
      <c r="D651" s="3">
        <v>10</v>
      </c>
      <c r="E651" s="3">
        <v>20</v>
      </c>
      <c r="F651" s="10">
        <v>147</v>
      </c>
      <c r="G651" s="11">
        <v>-117.07724899999999</v>
      </c>
      <c r="H651" s="11">
        <v>46.780230000000003</v>
      </c>
      <c r="I651" s="11">
        <v>494103.0625</v>
      </c>
      <c r="J651" s="11">
        <v>5180745.2350000003</v>
      </c>
      <c r="K651" s="11" t="s">
        <v>28</v>
      </c>
      <c r="L651" s="12">
        <v>7</v>
      </c>
      <c r="M651" s="12" t="s">
        <v>117</v>
      </c>
      <c r="N651" s="13" t="s">
        <v>1106</v>
      </c>
      <c r="O651" s="12">
        <v>29</v>
      </c>
      <c r="P651" s="12" t="s">
        <v>939</v>
      </c>
      <c r="Q651" s="33" t="s">
        <v>1115</v>
      </c>
      <c r="R651" s="33" t="s">
        <v>1115</v>
      </c>
      <c r="S651" s="9" t="s">
        <v>1107</v>
      </c>
      <c r="T651" s="3">
        <v>10</v>
      </c>
      <c r="U651" s="3">
        <v>20</v>
      </c>
      <c r="V651" s="3">
        <f t="shared" si="350"/>
        <v>10</v>
      </c>
      <c r="W651" s="3">
        <f t="shared" ref="W651:W656" si="351">W650+V651</f>
        <v>20</v>
      </c>
      <c r="X651" s="31">
        <v>1.5662438026007024</v>
      </c>
      <c r="Y651" s="81">
        <v>-25.702841100000008</v>
      </c>
      <c r="AA651" s="80">
        <v>0.10563869331350853</v>
      </c>
      <c r="AC651" s="80">
        <v>1.0405475138846372</v>
      </c>
      <c r="AE651" s="78">
        <f t="shared" si="344"/>
        <v>9.8500604394694591</v>
      </c>
      <c r="AF651" s="70">
        <v>5.0999999999999996</v>
      </c>
      <c r="AG651" s="17">
        <f t="shared" ref="AG651" si="352">X651*AC651*V651</f>
        <v>16.297510949333812</v>
      </c>
      <c r="AH651" s="17">
        <f>AH650+AG651</f>
        <v>38.085126118965661</v>
      </c>
    </row>
    <row r="652" spans="1:34" x14ac:dyDescent="0.2">
      <c r="A652" s="102" t="s">
        <v>1118</v>
      </c>
      <c r="B652" s="9" t="s">
        <v>1114</v>
      </c>
      <c r="C652" s="9" t="s">
        <v>1107</v>
      </c>
      <c r="D652" s="3">
        <v>20</v>
      </c>
      <c r="E652" s="3">
        <v>30</v>
      </c>
      <c r="F652" s="10">
        <v>147</v>
      </c>
      <c r="G652" s="11">
        <v>-117.07724899999999</v>
      </c>
      <c r="H652" s="11">
        <v>46.780230000000003</v>
      </c>
      <c r="I652" s="11">
        <v>494103.0625</v>
      </c>
      <c r="J652" s="11">
        <v>5180745.2350000003</v>
      </c>
      <c r="K652" s="11" t="s">
        <v>28</v>
      </c>
      <c r="L652" s="12">
        <v>7</v>
      </c>
      <c r="M652" s="12" t="s">
        <v>117</v>
      </c>
      <c r="N652" s="13" t="s">
        <v>1106</v>
      </c>
      <c r="O652" s="12">
        <v>29</v>
      </c>
      <c r="P652" s="12" t="s">
        <v>939</v>
      </c>
      <c r="Q652" s="33" t="s">
        <v>66</v>
      </c>
      <c r="R652" s="33" t="s">
        <v>66</v>
      </c>
      <c r="S652" s="9" t="s">
        <v>1107</v>
      </c>
      <c r="T652" s="3">
        <v>20</v>
      </c>
      <c r="U652" s="3">
        <v>30</v>
      </c>
      <c r="V652" s="3">
        <f t="shared" si="350"/>
        <v>10</v>
      </c>
      <c r="W652" s="3">
        <f t="shared" si="351"/>
        <v>30</v>
      </c>
      <c r="X652" s="31">
        <v>1.594385729661062</v>
      </c>
      <c r="Y652" s="81">
        <v>-25.062082199999999</v>
      </c>
      <c r="AA652" s="80">
        <v>7.4184491344557735E-2</v>
      </c>
      <c r="AC652" s="80">
        <v>0.66572444866018488</v>
      </c>
      <c r="AE652" s="78">
        <f t="shared" si="344"/>
        <v>8.9739032592156907</v>
      </c>
      <c r="AF652" s="70">
        <v>5.59</v>
      </c>
      <c r="AG652" s="17">
        <f>X652*AC652*V652</f>
        <v>10.614215608302771</v>
      </c>
      <c r="AH652" s="17">
        <f t="shared" ref="AH652:AH657" si="353">AH651+AG652</f>
        <v>48.699341727268433</v>
      </c>
    </row>
    <row r="653" spans="1:34" x14ac:dyDescent="0.2">
      <c r="A653" s="102" t="s">
        <v>1118</v>
      </c>
      <c r="B653" s="9" t="s">
        <v>1117</v>
      </c>
      <c r="C653" s="9" t="s">
        <v>1107</v>
      </c>
      <c r="D653" s="3">
        <v>30</v>
      </c>
      <c r="E653" s="3">
        <v>48</v>
      </c>
      <c r="F653" s="10">
        <v>147</v>
      </c>
      <c r="G653" s="11">
        <v>-117.07724899999999</v>
      </c>
      <c r="H653" s="11">
        <v>46.780230000000003</v>
      </c>
      <c r="I653" s="11">
        <v>494103.0625</v>
      </c>
      <c r="J653" s="11">
        <v>5180745.2350000003</v>
      </c>
      <c r="K653" s="11" t="s">
        <v>28</v>
      </c>
      <c r="L653" s="12">
        <v>7</v>
      </c>
      <c r="M653" s="12" t="s">
        <v>117</v>
      </c>
      <c r="N653" s="13" t="s">
        <v>1106</v>
      </c>
      <c r="O653" s="12">
        <v>29</v>
      </c>
      <c r="P653" s="12" t="s">
        <v>939</v>
      </c>
      <c r="Q653" s="12" t="s">
        <v>66</v>
      </c>
      <c r="R653" s="12" t="s">
        <v>66</v>
      </c>
      <c r="S653" s="9" t="s">
        <v>1107</v>
      </c>
      <c r="T653" s="3">
        <v>30</v>
      </c>
      <c r="U653" s="3">
        <v>48</v>
      </c>
      <c r="V653" s="3">
        <f t="shared" si="350"/>
        <v>18</v>
      </c>
      <c r="W653" s="3">
        <f t="shared" si="351"/>
        <v>48</v>
      </c>
      <c r="X653" s="36">
        <v>1.5837989167631759</v>
      </c>
      <c r="Y653" s="81">
        <v>-24.310530999999997</v>
      </c>
      <c r="AA653" s="80">
        <v>3.8025111589223205E-2</v>
      </c>
      <c r="AC653" s="80">
        <v>0.31101698725153337</v>
      </c>
      <c r="AE653" s="78">
        <f t="shared" si="344"/>
        <v>8.1792524532572184</v>
      </c>
      <c r="AF653" s="17">
        <v>6.68</v>
      </c>
      <c r="AG653" s="17">
        <f t="shared" ref="AG653:AG657" si="354">X653*AC653*V653</f>
        <v>8.8665906150706508</v>
      </c>
      <c r="AH653" s="17">
        <f t="shared" si="353"/>
        <v>57.565932342339082</v>
      </c>
    </row>
    <row r="654" spans="1:34" x14ac:dyDescent="0.2">
      <c r="A654" s="102" t="s">
        <v>1118</v>
      </c>
      <c r="B654" s="9" t="s">
        <v>1110</v>
      </c>
      <c r="C654" s="9" t="s">
        <v>1107</v>
      </c>
      <c r="D654" s="3">
        <v>48</v>
      </c>
      <c r="E654" s="3">
        <v>85</v>
      </c>
      <c r="F654" s="10">
        <v>147</v>
      </c>
      <c r="G654" s="11">
        <v>-117.07724899999999</v>
      </c>
      <c r="H654" s="11">
        <v>46.780230000000003</v>
      </c>
      <c r="I654" s="11">
        <v>494103.0625</v>
      </c>
      <c r="J654" s="11">
        <v>5180745.2350000003</v>
      </c>
      <c r="K654" s="11" t="s">
        <v>28</v>
      </c>
      <c r="L654" s="12">
        <v>7</v>
      </c>
      <c r="M654" s="12" t="s">
        <v>117</v>
      </c>
      <c r="N654" s="13" t="s">
        <v>1106</v>
      </c>
      <c r="O654" s="12">
        <v>29</v>
      </c>
      <c r="P654" s="12" t="s">
        <v>939</v>
      </c>
      <c r="Q654" s="12" t="s">
        <v>37</v>
      </c>
      <c r="R654" s="12" t="s">
        <v>38</v>
      </c>
      <c r="S654" s="9" t="s">
        <v>1107</v>
      </c>
      <c r="T654" s="3">
        <v>48</v>
      </c>
      <c r="U654" s="3">
        <v>85</v>
      </c>
      <c r="V654" s="3">
        <f t="shared" si="350"/>
        <v>37</v>
      </c>
      <c r="W654" s="3">
        <f t="shared" si="351"/>
        <v>85</v>
      </c>
      <c r="X654" s="36">
        <v>1.5873487620240025</v>
      </c>
      <c r="Y654" s="81">
        <v>-23.702908599999994</v>
      </c>
      <c r="AA654" s="80">
        <v>2.5044675706927363E-2</v>
      </c>
      <c r="AC654" s="80">
        <v>0.16317796699253656</v>
      </c>
      <c r="AE654" s="78">
        <f t="shared" si="344"/>
        <v>6.515475341028333</v>
      </c>
      <c r="AF654" s="17">
        <v>6.6</v>
      </c>
      <c r="AG654" s="17">
        <f t="shared" si="354"/>
        <v>9.5837527241222684</v>
      </c>
      <c r="AH654" s="17">
        <f t="shared" si="353"/>
        <v>67.149685066461345</v>
      </c>
    </row>
    <row r="655" spans="1:34" x14ac:dyDescent="0.2">
      <c r="A655" s="102" t="s">
        <v>1118</v>
      </c>
      <c r="B655" s="9" t="s">
        <v>1111</v>
      </c>
      <c r="C655" s="9" t="s">
        <v>1107</v>
      </c>
      <c r="D655" s="3">
        <v>85</v>
      </c>
      <c r="E655" s="3">
        <v>145</v>
      </c>
      <c r="F655" s="10">
        <v>147</v>
      </c>
      <c r="G655" s="11">
        <v>-117.07724899999999</v>
      </c>
      <c r="H655" s="11">
        <v>46.780230000000003</v>
      </c>
      <c r="I655" s="11">
        <v>494103.0625</v>
      </c>
      <c r="J655" s="11">
        <v>5180745.2350000003</v>
      </c>
      <c r="K655" s="11" t="s">
        <v>28</v>
      </c>
      <c r="L655" s="12">
        <v>7</v>
      </c>
      <c r="M655" s="12" t="s">
        <v>117</v>
      </c>
      <c r="N655" s="13" t="s">
        <v>1106</v>
      </c>
      <c r="O655" s="12">
        <v>29</v>
      </c>
      <c r="P655" s="12" t="s">
        <v>939</v>
      </c>
      <c r="Q655" s="12" t="s">
        <v>37</v>
      </c>
      <c r="R655" s="12" t="s">
        <v>40</v>
      </c>
      <c r="S655" s="9" t="s">
        <v>1107</v>
      </c>
      <c r="T655" s="3">
        <v>85</v>
      </c>
      <c r="U655" s="3">
        <v>145</v>
      </c>
      <c r="V655" s="3">
        <f t="shared" si="350"/>
        <v>60</v>
      </c>
      <c r="W655" s="3">
        <f t="shared" si="351"/>
        <v>145</v>
      </c>
      <c r="X655" s="36">
        <v>1.5942849065033451</v>
      </c>
      <c r="Y655" s="105">
        <v>-24.244929200000001</v>
      </c>
      <c r="AA655" s="106">
        <v>3.1460717302818526E-2</v>
      </c>
      <c r="AC655" s="106">
        <v>8.9624836802088936E-2</v>
      </c>
      <c r="AE655" s="78">
        <f t="shared" si="344"/>
        <v>2.8487855486390821</v>
      </c>
      <c r="AF655" s="17">
        <v>7.72</v>
      </c>
      <c r="AG655" s="17">
        <f t="shared" si="354"/>
        <v>8.5732514736837544</v>
      </c>
      <c r="AH655" s="17">
        <f t="shared" si="353"/>
        <v>75.722936540145099</v>
      </c>
    </row>
    <row r="656" spans="1:34" x14ac:dyDescent="0.2">
      <c r="A656" s="102" t="s">
        <v>1118</v>
      </c>
      <c r="B656" s="9" t="s">
        <v>1112</v>
      </c>
      <c r="C656" s="9" t="s">
        <v>1107</v>
      </c>
      <c r="D656" s="3">
        <v>145</v>
      </c>
      <c r="E656" s="3">
        <v>148</v>
      </c>
      <c r="F656" s="10">
        <v>147</v>
      </c>
      <c r="G656" s="11">
        <v>-117.07724899999999</v>
      </c>
      <c r="H656" s="11">
        <v>46.780230000000003</v>
      </c>
      <c r="I656" s="11">
        <v>494103.0625</v>
      </c>
      <c r="J656" s="11">
        <v>5180745.2350000003</v>
      </c>
      <c r="K656" s="11" t="s">
        <v>28</v>
      </c>
      <c r="L656" s="12">
        <v>7</v>
      </c>
      <c r="M656" s="12" t="s">
        <v>117</v>
      </c>
      <c r="N656" s="13" t="s">
        <v>1106</v>
      </c>
      <c r="O656" s="12">
        <v>29</v>
      </c>
      <c r="P656" s="12" t="s">
        <v>939</v>
      </c>
      <c r="Q656" s="12" t="s">
        <v>37</v>
      </c>
      <c r="R656" s="33" t="s">
        <v>169</v>
      </c>
      <c r="S656" s="9" t="s">
        <v>1107</v>
      </c>
      <c r="T656" s="3">
        <v>145</v>
      </c>
      <c r="U656" s="3">
        <v>148</v>
      </c>
      <c r="V656" s="3">
        <f t="shared" si="350"/>
        <v>3</v>
      </c>
      <c r="W656" s="3">
        <f t="shared" si="351"/>
        <v>148</v>
      </c>
      <c r="X656" s="36">
        <v>1.3250477944395556</v>
      </c>
      <c r="Y656" s="81">
        <v>-23.1701841</v>
      </c>
      <c r="AA656" s="80">
        <v>1.8995307306263441E-2</v>
      </c>
      <c r="AC656" s="80">
        <v>6.3031023919702805E-2</v>
      </c>
      <c r="AE656" s="78">
        <f t="shared" si="344"/>
        <v>3.3182418638165014</v>
      </c>
      <c r="AF656" s="17">
        <v>7.62</v>
      </c>
      <c r="AG656" s="17">
        <f t="shared" si="354"/>
        <v>0.25055735767820719</v>
      </c>
      <c r="AH656" s="17">
        <f t="shared" si="353"/>
        <v>75.973493897823303</v>
      </c>
    </row>
    <row r="657" spans="1:34" x14ac:dyDescent="0.2">
      <c r="V657" s="3"/>
      <c r="W657" s="3"/>
      <c r="AG657" s="17"/>
      <c r="AH657" s="17"/>
    </row>
    <row r="658" spans="1:34" x14ac:dyDescent="0.2">
      <c r="A658" s="102" t="s">
        <v>1133</v>
      </c>
      <c r="B658" s="9" t="s">
        <v>1128</v>
      </c>
      <c r="C658" s="9" t="s">
        <v>1122</v>
      </c>
      <c r="D658" s="3">
        <v>0</v>
      </c>
      <c r="E658" s="3">
        <v>10</v>
      </c>
      <c r="F658" s="10">
        <v>149</v>
      </c>
      <c r="G658" s="11">
        <v>-117.087103</v>
      </c>
      <c r="H658" s="11">
        <v>46.780422000000002</v>
      </c>
      <c r="I658" s="11">
        <v>493350.8639</v>
      </c>
      <c r="J658" s="11">
        <v>5180767.3569999998</v>
      </c>
      <c r="K658" s="11" t="s">
        <v>58</v>
      </c>
      <c r="L658" s="12">
        <v>1</v>
      </c>
      <c r="M658" s="12" t="s">
        <v>29</v>
      </c>
      <c r="N658" s="13" t="s">
        <v>1120</v>
      </c>
      <c r="O658" s="12">
        <v>6</v>
      </c>
      <c r="P658" s="12" t="s">
        <v>1121</v>
      </c>
      <c r="Q658" s="33" t="s">
        <v>31</v>
      </c>
      <c r="R658" s="33" t="s">
        <v>31</v>
      </c>
      <c r="S658" s="9" t="s">
        <v>1122</v>
      </c>
      <c r="T658" s="3">
        <v>0</v>
      </c>
      <c r="U658" s="3">
        <v>10</v>
      </c>
      <c r="V658" s="3">
        <f t="shared" ref="V658:V665" si="355">U658-T658</f>
        <v>10</v>
      </c>
      <c r="W658" s="3">
        <f>V658</f>
        <v>10</v>
      </c>
      <c r="X658" s="31">
        <v>1.1597296963494892</v>
      </c>
      <c r="Y658" s="78">
        <v>-26.205522800000001</v>
      </c>
      <c r="AA658" s="79">
        <v>0.18191289813353143</v>
      </c>
      <c r="AC658" s="79">
        <v>2.1356421209025909</v>
      </c>
      <c r="AE658" s="78">
        <f t="shared" si="344"/>
        <v>11.739915876305501</v>
      </c>
      <c r="AF658" s="70">
        <v>4.4000000000000004</v>
      </c>
      <c r="AG658" s="17">
        <f>X658*AC658*V658</f>
        <v>24.767675883855411</v>
      </c>
      <c r="AH658" s="17">
        <f>AG658</f>
        <v>24.767675883855411</v>
      </c>
    </row>
    <row r="659" spans="1:34" x14ac:dyDescent="0.2">
      <c r="A659" s="102" t="s">
        <v>1133</v>
      </c>
      <c r="B659" s="9" t="s">
        <v>1129</v>
      </c>
      <c r="C659" s="9" t="s">
        <v>1122</v>
      </c>
      <c r="D659" s="3">
        <v>10</v>
      </c>
      <c r="E659" s="3">
        <v>20</v>
      </c>
      <c r="F659" s="10">
        <v>149</v>
      </c>
      <c r="G659" s="11">
        <v>-117.087103</v>
      </c>
      <c r="H659" s="11">
        <v>46.780422000000002</v>
      </c>
      <c r="I659" s="11">
        <v>493350.8639</v>
      </c>
      <c r="J659" s="11">
        <v>5180767.3569999998</v>
      </c>
      <c r="K659" s="11" t="s">
        <v>58</v>
      </c>
      <c r="L659" s="12">
        <v>1</v>
      </c>
      <c r="M659" s="12" t="s">
        <v>29</v>
      </c>
      <c r="N659" s="13" t="s">
        <v>1120</v>
      </c>
      <c r="O659" s="12">
        <v>6</v>
      </c>
      <c r="P659" s="12" t="s">
        <v>1121</v>
      </c>
      <c r="Q659" s="33" t="s">
        <v>73</v>
      </c>
      <c r="R659" s="33" t="s">
        <v>73</v>
      </c>
      <c r="S659" s="9" t="s">
        <v>1122</v>
      </c>
      <c r="T659" s="3">
        <v>10</v>
      </c>
      <c r="U659" s="3">
        <v>20</v>
      </c>
      <c r="V659" s="3">
        <f t="shared" si="355"/>
        <v>10</v>
      </c>
      <c r="W659" s="3">
        <f t="shared" ref="W659:W665" si="356">W658+V659</f>
        <v>20</v>
      </c>
      <c r="X659" s="31">
        <v>1.3138486511283238</v>
      </c>
      <c r="Y659" s="81">
        <v>-25.88944570000001</v>
      </c>
      <c r="AA659" s="80">
        <v>0.13026915887850468</v>
      </c>
      <c r="AC659" s="80">
        <v>1.4476990654205606</v>
      </c>
      <c r="AE659" s="78">
        <f t="shared" si="344"/>
        <v>11.113137429333944</v>
      </c>
      <c r="AF659" s="70">
        <v>4.5599999999999996</v>
      </c>
      <c r="AG659" s="17">
        <f t="shared" ref="AG659" si="357">X659*AC659*V659</f>
        <v>19.020574643425384</v>
      </c>
      <c r="AH659" s="17">
        <f>AH658+AG659</f>
        <v>43.788250527280795</v>
      </c>
    </row>
    <row r="660" spans="1:34" x14ac:dyDescent="0.2">
      <c r="A660" s="102" t="s">
        <v>1133</v>
      </c>
      <c r="B660" s="9" t="s">
        <v>1130</v>
      </c>
      <c r="C660" s="9" t="s">
        <v>1122</v>
      </c>
      <c r="D660" s="3">
        <v>20</v>
      </c>
      <c r="E660" s="3">
        <v>30</v>
      </c>
      <c r="F660" s="10">
        <v>149</v>
      </c>
      <c r="G660" s="11">
        <v>-117.087103</v>
      </c>
      <c r="H660" s="11">
        <v>46.780422000000002</v>
      </c>
      <c r="I660" s="11">
        <v>493350.8639</v>
      </c>
      <c r="J660" s="11">
        <v>5180767.3569999998</v>
      </c>
      <c r="K660" s="11" t="s">
        <v>58</v>
      </c>
      <c r="L660" s="12">
        <v>1</v>
      </c>
      <c r="M660" s="12" t="s">
        <v>29</v>
      </c>
      <c r="N660" s="13" t="s">
        <v>1120</v>
      </c>
      <c r="O660" s="12">
        <v>6</v>
      </c>
      <c r="P660" s="12" t="s">
        <v>1121</v>
      </c>
      <c r="Q660" s="33" t="s">
        <v>29</v>
      </c>
      <c r="R660" s="33" t="s">
        <v>29</v>
      </c>
      <c r="S660" s="9" t="s">
        <v>1122</v>
      </c>
      <c r="T660" s="3">
        <v>20</v>
      </c>
      <c r="U660" s="3">
        <v>30</v>
      </c>
      <c r="V660" s="3">
        <f t="shared" si="355"/>
        <v>10</v>
      </c>
      <c r="W660" s="3">
        <f t="shared" si="356"/>
        <v>30</v>
      </c>
      <c r="X660" s="31">
        <v>1.3266404361557598</v>
      </c>
      <c r="Y660" s="81">
        <v>-25.915667399999997</v>
      </c>
      <c r="AA660" s="80">
        <v>0.13116818799766944</v>
      </c>
      <c r="AC660" s="80">
        <v>1.5080209749465916</v>
      </c>
      <c r="AE660" s="78">
        <f t="shared" si="344"/>
        <v>11.496849944846273</v>
      </c>
      <c r="AF660" s="70">
        <v>5.3</v>
      </c>
      <c r="AG660" s="17">
        <f>X660*AC660*V660</f>
        <v>20.006016039351803</v>
      </c>
      <c r="AH660" s="17">
        <f t="shared" ref="AH660:AH665" si="358">AH659+AG660</f>
        <v>63.794266566632601</v>
      </c>
    </row>
    <row r="661" spans="1:34" x14ac:dyDescent="0.2">
      <c r="A661" s="102" t="s">
        <v>1133</v>
      </c>
      <c r="B661" s="9" t="s">
        <v>1132</v>
      </c>
      <c r="C661" s="9" t="s">
        <v>1122</v>
      </c>
      <c r="D661" s="3">
        <v>30</v>
      </c>
      <c r="E661" s="3">
        <v>34</v>
      </c>
      <c r="F661" s="10">
        <v>149</v>
      </c>
      <c r="G661" s="11">
        <v>-117.087103</v>
      </c>
      <c r="H661" s="11">
        <v>46.780422000000002</v>
      </c>
      <c r="I661" s="11">
        <v>493350.8639</v>
      </c>
      <c r="J661" s="11">
        <v>5180767.3569999998</v>
      </c>
      <c r="K661" s="11" t="s">
        <v>58</v>
      </c>
      <c r="L661" s="12">
        <v>1</v>
      </c>
      <c r="M661" s="12" t="s">
        <v>29</v>
      </c>
      <c r="N661" s="13" t="s">
        <v>1120</v>
      </c>
      <c r="O661" s="12">
        <v>6</v>
      </c>
      <c r="P661" s="12" t="s">
        <v>1121</v>
      </c>
      <c r="Q661" s="12" t="s">
        <v>29</v>
      </c>
      <c r="R661" s="12" t="s">
        <v>29</v>
      </c>
      <c r="S661" s="9" t="s">
        <v>1122</v>
      </c>
      <c r="T661" s="3">
        <v>30</v>
      </c>
      <c r="U661" s="3">
        <v>34</v>
      </c>
      <c r="V661" s="3">
        <f t="shared" si="355"/>
        <v>4</v>
      </c>
      <c r="W661" s="3">
        <f t="shared" si="356"/>
        <v>34</v>
      </c>
      <c r="X661" s="36">
        <v>1.3160676978241275</v>
      </c>
      <c r="Y661" s="105">
        <v>-25.822296799999997</v>
      </c>
      <c r="AA661" s="106">
        <v>0.13732089403312711</v>
      </c>
      <c r="AC661" s="106">
        <v>1.5546916783077231</v>
      </c>
      <c r="AE661" s="78">
        <f t="shared" si="344"/>
        <v>11.321595954164639</v>
      </c>
      <c r="AF661" s="17">
        <v>5.18</v>
      </c>
      <c r="AG661" s="17">
        <f t="shared" ref="AG661:AG665" si="359">X661*AC661*V661</f>
        <v>8.1843179915870969</v>
      </c>
      <c r="AH661" s="17">
        <f t="shared" si="358"/>
        <v>71.978584558219694</v>
      </c>
    </row>
    <row r="662" spans="1:34" x14ac:dyDescent="0.2">
      <c r="A662" s="102" t="s">
        <v>1133</v>
      </c>
      <c r="B662" s="9" t="s">
        <v>1124</v>
      </c>
      <c r="C662" s="9" t="s">
        <v>1122</v>
      </c>
      <c r="D662" s="3">
        <v>34</v>
      </c>
      <c r="E662" s="3">
        <v>70</v>
      </c>
      <c r="F662" s="10">
        <v>149</v>
      </c>
      <c r="G662" s="11">
        <v>-117.087103</v>
      </c>
      <c r="H662" s="11">
        <v>46.780422000000002</v>
      </c>
      <c r="I662" s="11">
        <v>493350.8639</v>
      </c>
      <c r="J662" s="11">
        <v>5180767.3569999998</v>
      </c>
      <c r="K662" s="11" t="s">
        <v>58</v>
      </c>
      <c r="L662" s="12">
        <v>1</v>
      </c>
      <c r="M662" s="12" t="s">
        <v>29</v>
      </c>
      <c r="N662" s="13" t="s">
        <v>1120</v>
      </c>
      <c r="O662" s="12">
        <v>6</v>
      </c>
      <c r="P662" s="12" t="s">
        <v>1121</v>
      </c>
      <c r="Q662" s="12" t="s">
        <v>66</v>
      </c>
      <c r="R662" s="12" t="s">
        <v>67</v>
      </c>
      <c r="S662" s="9" t="s">
        <v>1122</v>
      </c>
      <c r="T662" s="3">
        <v>34</v>
      </c>
      <c r="U662" s="3">
        <v>70</v>
      </c>
      <c r="V662" s="3">
        <f t="shared" si="355"/>
        <v>36</v>
      </c>
      <c r="W662" s="3">
        <f t="shared" si="356"/>
        <v>70</v>
      </c>
      <c r="X662" s="36">
        <v>1.1800537729335276</v>
      </c>
      <c r="Y662" s="105">
        <v>-25.339157600000007</v>
      </c>
      <c r="AA662" s="106">
        <v>0.1565878731917513</v>
      </c>
      <c r="AC662" s="106">
        <v>1.8606168051708216</v>
      </c>
      <c r="AE662" s="78">
        <f t="shared" si="344"/>
        <v>11.882253505623543</v>
      </c>
      <c r="AF662" s="17">
        <v>5.98</v>
      </c>
      <c r="AG662" s="17">
        <f t="shared" si="359"/>
        <v>79.042603713312758</v>
      </c>
      <c r="AH662" s="17">
        <f t="shared" si="358"/>
        <v>151.02118827153245</v>
      </c>
    </row>
    <row r="663" spans="1:34" x14ac:dyDescent="0.2">
      <c r="A663" s="102" t="s">
        <v>1133</v>
      </c>
      <c r="B663" s="9" t="s">
        <v>1125</v>
      </c>
      <c r="C663" s="9" t="s">
        <v>1122</v>
      </c>
      <c r="D663" s="3">
        <v>70</v>
      </c>
      <c r="E663" s="3">
        <v>90</v>
      </c>
      <c r="F663" s="10">
        <v>149</v>
      </c>
      <c r="G663" s="11">
        <v>-117.087103</v>
      </c>
      <c r="H663" s="11">
        <v>46.780422000000002</v>
      </c>
      <c r="I663" s="11">
        <v>493350.8639</v>
      </c>
      <c r="J663" s="11">
        <v>5180767.3569999998</v>
      </c>
      <c r="K663" s="11" t="s">
        <v>58</v>
      </c>
      <c r="L663" s="12">
        <v>1</v>
      </c>
      <c r="M663" s="12" t="s">
        <v>29</v>
      </c>
      <c r="N663" s="13" t="s">
        <v>1120</v>
      </c>
      <c r="O663" s="12">
        <v>6</v>
      </c>
      <c r="P663" s="12" t="s">
        <v>1121</v>
      </c>
      <c r="Q663" s="12" t="s">
        <v>66</v>
      </c>
      <c r="R663" s="12" t="s">
        <v>69</v>
      </c>
      <c r="S663" s="9" t="s">
        <v>1122</v>
      </c>
      <c r="T663" s="3">
        <v>70</v>
      </c>
      <c r="U663" s="3">
        <v>90</v>
      </c>
      <c r="V663" s="3">
        <f t="shared" si="355"/>
        <v>20</v>
      </c>
      <c r="W663" s="3">
        <f t="shared" si="356"/>
        <v>90</v>
      </c>
      <c r="X663" s="36">
        <v>1.0964283501440104</v>
      </c>
      <c r="Y663" s="105">
        <v>-24.878537600000001</v>
      </c>
      <c r="AA663" s="106">
        <v>0.1402132227019465</v>
      </c>
      <c r="AC663" s="106">
        <v>1.3605036300923803</v>
      </c>
      <c r="AE663" s="78">
        <f t="shared" si="344"/>
        <v>9.7031050558221938</v>
      </c>
      <c r="AF663" s="17">
        <v>6.27</v>
      </c>
      <c r="AG663" s="17">
        <f t="shared" si="359"/>
        <v>29.833895010142513</v>
      </c>
      <c r="AH663" s="17">
        <f t="shared" si="358"/>
        <v>180.85508328167498</v>
      </c>
    </row>
    <row r="664" spans="1:34" x14ac:dyDescent="0.2">
      <c r="A664" s="102" t="s">
        <v>1133</v>
      </c>
      <c r="B664" s="9" t="s">
        <v>1126</v>
      </c>
      <c r="C664" s="9" t="s">
        <v>1122</v>
      </c>
      <c r="D664" s="3">
        <v>90</v>
      </c>
      <c r="E664" s="3">
        <v>114</v>
      </c>
      <c r="F664" s="10">
        <v>149</v>
      </c>
      <c r="G664" s="11">
        <v>-117.087103</v>
      </c>
      <c r="H664" s="11">
        <v>46.780422000000002</v>
      </c>
      <c r="I664" s="11">
        <v>493350.8639</v>
      </c>
      <c r="J664" s="11">
        <v>5180767.3569999998</v>
      </c>
      <c r="K664" s="11" t="s">
        <v>58</v>
      </c>
      <c r="L664" s="12">
        <v>1</v>
      </c>
      <c r="M664" s="12" t="s">
        <v>29</v>
      </c>
      <c r="N664" s="13" t="s">
        <v>1120</v>
      </c>
      <c r="O664" s="12">
        <v>6</v>
      </c>
      <c r="P664" s="12" t="s">
        <v>1121</v>
      </c>
      <c r="Q664" s="12" t="s">
        <v>66</v>
      </c>
      <c r="R664" s="12" t="s">
        <v>736</v>
      </c>
      <c r="S664" s="9" t="s">
        <v>1122</v>
      </c>
      <c r="T664" s="3">
        <v>90</v>
      </c>
      <c r="U664" s="3">
        <v>114</v>
      </c>
      <c r="V664" s="3">
        <f t="shared" si="355"/>
        <v>24</v>
      </c>
      <c r="W664" s="3">
        <f t="shared" si="356"/>
        <v>114</v>
      </c>
      <c r="X664" s="36">
        <v>1.286606073158896</v>
      </c>
      <c r="Y664" s="105">
        <v>-24.883655600000004</v>
      </c>
      <c r="AA664" s="106">
        <v>7.7240006466998107E-2</v>
      </c>
      <c r="AC664" s="106">
        <v>0.71054828018269278</v>
      </c>
      <c r="AE664" s="78">
        <f t="shared" si="344"/>
        <v>9.1992260576296641</v>
      </c>
      <c r="AF664" s="17">
        <v>6.49</v>
      </c>
      <c r="AG664" s="17">
        <f t="shared" si="359"/>
        <v>21.940697581335872</v>
      </c>
      <c r="AH664" s="17">
        <f t="shared" si="358"/>
        <v>202.79578086301086</v>
      </c>
    </row>
    <row r="665" spans="1:34" x14ac:dyDescent="0.2">
      <c r="A665" s="102" t="s">
        <v>1133</v>
      </c>
      <c r="B665" s="9" t="s">
        <v>1127</v>
      </c>
      <c r="C665" s="9" t="s">
        <v>1122</v>
      </c>
      <c r="D665" s="3">
        <v>114</v>
      </c>
      <c r="E665" s="3">
        <v>138</v>
      </c>
      <c r="F665" s="10">
        <v>149</v>
      </c>
      <c r="G665" s="11">
        <v>-117.087103</v>
      </c>
      <c r="H665" s="11">
        <v>46.780422000000002</v>
      </c>
      <c r="I665" s="11">
        <v>493350.8639</v>
      </c>
      <c r="J665" s="11">
        <v>5180767.3569999998</v>
      </c>
      <c r="K665" s="11" t="s">
        <v>58</v>
      </c>
      <c r="L665" s="12">
        <v>1</v>
      </c>
      <c r="M665" s="12" t="s">
        <v>29</v>
      </c>
      <c r="N665" s="13" t="s">
        <v>1120</v>
      </c>
      <c r="O665" s="12">
        <v>6</v>
      </c>
      <c r="P665" s="12" t="s">
        <v>1121</v>
      </c>
      <c r="Q665" s="12" t="s">
        <v>66</v>
      </c>
      <c r="R665" s="33" t="s">
        <v>738</v>
      </c>
      <c r="S665" s="9" t="s">
        <v>1122</v>
      </c>
      <c r="T665" s="3">
        <v>114</v>
      </c>
      <c r="U665" s="3">
        <v>138</v>
      </c>
      <c r="V665" s="3">
        <f t="shared" si="355"/>
        <v>24</v>
      </c>
      <c r="W665" s="3">
        <f t="shared" si="356"/>
        <v>138</v>
      </c>
      <c r="X665" s="36">
        <v>1.5098478211351256</v>
      </c>
      <c r="Y665" s="105">
        <v>-25.388290400000002</v>
      </c>
      <c r="AA665" s="106">
        <v>4.0350380806573521E-2</v>
      </c>
      <c r="AC665" s="106">
        <v>0.30146004922385228</v>
      </c>
      <c r="AE665" s="78">
        <f t="shared" si="344"/>
        <v>7.4710583443797667</v>
      </c>
      <c r="AF665" s="17">
        <v>6.72</v>
      </c>
      <c r="AG665" s="17">
        <f t="shared" si="359"/>
        <v>10.923811163518106</v>
      </c>
      <c r="AH665" s="17">
        <f t="shared" si="358"/>
        <v>213.71959202652897</v>
      </c>
    </row>
    <row r="667" spans="1:34" x14ac:dyDescent="0.2">
      <c r="A667" s="102" t="s">
        <v>1145</v>
      </c>
      <c r="B667" s="9" t="s">
        <v>1141</v>
      </c>
      <c r="C667" s="9" t="s">
        <v>1136</v>
      </c>
      <c r="D667" s="3">
        <v>0</v>
      </c>
      <c r="E667" s="3">
        <v>10</v>
      </c>
      <c r="F667" s="10">
        <v>151</v>
      </c>
      <c r="G667" s="11">
        <v>-117.08626700000001</v>
      </c>
      <c r="H667" s="11">
        <v>46.780476999999998</v>
      </c>
      <c r="I667" s="11">
        <v>493414.68780000001</v>
      </c>
      <c r="J667" s="11">
        <v>5180773.398</v>
      </c>
      <c r="K667" s="11" t="s">
        <v>58</v>
      </c>
      <c r="L667" s="12">
        <v>3</v>
      </c>
      <c r="M667" s="12" t="s">
        <v>29</v>
      </c>
      <c r="N667" s="13" t="s">
        <v>1135</v>
      </c>
      <c r="O667" s="12">
        <v>8</v>
      </c>
      <c r="P667" s="12" t="s">
        <v>1121</v>
      </c>
      <c r="Q667" s="33" t="s">
        <v>31</v>
      </c>
      <c r="R667" s="33" t="s">
        <v>31</v>
      </c>
      <c r="S667" s="9" t="s">
        <v>1136</v>
      </c>
      <c r="T667" s="3">
        <v>0</v>
      </c>
      <c r="U667" s="3">
        <v>10</v>
      </c>
      <c r="V667" s="3">
        <f t="shared" ref="V667:V673" si="360">U667-T667</f>
        <v>10</v>
      </c>
      <c r="W667" s="3">
        <f>V667</f>
        <v>10</v>
      </c>
      <c r="X667" s="31">
        <v>1.2305697196393599</v>
      </c>
      <c r="Y667" s="78">
        <v>-26.304191200000002</v>
      </c>
      <c r="AA667" s="79">
        <v>0.17953927728022095</v>
      </c>
      <c r="AC667" s="79">
        <v>2.121483758855768</v>
      </c>
      <c r="AE667" s="78">
        <f t="shared" si="344"/>
        <v>11.816265448950219</v>
      </c>
      <c r="AF667" s="70">
        <v>4.8099999999999996</v>
      </c>
      <c r="AG667" s="17">
        <f>X667*AC667*V667</f>
        <v>26.106336743545981</v>
      </c>
      <c r="AH667" s="17">
        <f>AG667</f>
        <v>26.106336743545981</v>
      </c>
    </row>
    <row r="668" spans="1:34" x14ac:dyDescent="0.2">
      <c r="A668" s="102" t="s">
        <v>1145</v>
      </c>
      <c r="B668" s="9" t="s">
        <v>1142</v>
      </c>
      <c r="C668" s="9" t="s">
        <v>1136</v>
      </c>
      <c r="D668" s="3">
        <v>10</v>
      </c>
      <c r="E668" s="3">
        <v>20</v>
      </c>
      <c r="F668" s="10">
        <v>151</v>
      </c>
      <c r="G668" s="11">
        <v>-117.08626700000001</v>
      </c>
      <c r="H668" s="11">
        <v>46.780476999999998</v>
      </c>
      <c r="I668" s="11">
        <v>493414.68780000001</v>
      </c>
      <c r="J668" s="11">
        <v>5180773.398</v>
      </c>
      <c r="K668" s="11" t="s">
        <v>58</v>
      </c>
      <c r="L668" s="12">
        <v>3</v>
      </c>
      <c r="M668" s="12" t="s">
        <v>29</v>
      </c>
      <c r="N668" s="13" t="s">
        <v>1135</v>
      </c>
      <c r="O668" s="12">
        <v>8</v>
      </c>
      <c r="P668" s="12" t="s">
        <v>1121</v>
      </c>
      <c r="Q668" s="33" t="s">
        <v>73</v>
      </c>
      <c r="R668" s="33" t="s">
        <v>73</v>
      </c>
      <c r="S668" s="9" t="s">
        <v>1136</v>
      </c>
      <c r="T668" s="3">
        <v>10</v>
      </c>
      <c r="U668" s="3">
        <v>20</v>
      </c>
      <c r="V668" s="3">
        <f t="shared" si="360"/>
        <v>10</v>
      </c>
      <c r="W668" s="3">
        <f t="shared" ref="W668:W673" si="361">W667+V668</f>
        <v>20</v>
      </c>
      <c r="X668" s="31">
        <v>1.4026853926636909</v>
      </c>
      <c r="Y668" s="81">
        <v>-25.768460300000008</v>
      </c>
      <c r="AA668" s="80">
        <v>0.12921331005443154</v>
      </c>
      <c r="AC668" s="80">
        <v>1.3721546677621446</v>
      </c>
      <c r="AE668" s="78">
        <f t="shared" si="344"/>
        <v>10.619298175893178</v>
      </c>
      <c r="AF668" s="70">
        <v>5.04</v>
      </c>
      <c r="AG668" s="17">
        <f t="shared" ref="AG668" si="362">X668*AC668*V668</f>
        <v>19.247013089452601</v>
      </c>
      <c r="AH668" s="17">
        <f>AH667+AG668</f>
        <v>45.353349832998582</v>
      </c>
    </row>
    <row r="669" spans="1:34" x14ac:dyDescent="0.2">
      <c r="A669" s="102" t="s">
        <v>1145</v>
      </c>
      <c r="B669" s="9" t="s">
        <v>1143</v>
      </c>
      <c r="C669" s="9" t="s">
        <v>1136</v>
      </c>
      <c r="D669" s="3">
        <v>20</v>
      </c>
      <c r="E669" s="3">
        <v>30</v>
      </c>
      <c r="F669" s="10">
        <v>151</v>
      </c>
      <c r="G669" s="11">
        <v>-117.08626700000001</v>
      </c>
      <c r="H669" s="11">
        <v>46.780476999999998</v>
      </c>
      <c r="I669" s="11">
        <v>493414.68780000001</v>
      </c>
      <c r="J669" s="11">
        <v>5180773.398</v>
      </c>
      <c r="K669" s="11" t="s">
        <v>58</v>
      </c>
      <c r="L669" s="12">
        <v>3</v>
      </c>
      <c r="M669" s="12" t="s">
        <v>29</v>
      </c>
      <c r="N669" s="13" t="s">
        <v>1135</v>
      </c>
      <c r="O669" s="12">
        <v>8</v>
      </c>
      <c r="P669" s="12" t="s">
        <v>1121</v>
      </c>
      <c r="Q669" s="33" t="s">
        <v>29</v>
      </c>
      <c r="R669" s="33" t="s">
        <v>29</v>
      </c>
      <c r="S669" s="9" t="s">
        <v>1136</v>
      </c>
      <c r="T669" s="3">
        <v>20</v>
      </c>
      <c r="U669" s="3">
        <v>30</v>
      </c>
      <c r="V669" s="3">
        <f t="shared" si="360"/>
        <v>10</v>
      </c>
      <c r="W669" s="3">
        <f t="shared" si="361"/>
        <v>30</v>
      </c>
      <c r="X669" s="31">
        <v>1.3546941440090337</v>
      </c>
      <c r="Y669" s="81">
        <v>-25.452793299999996</v>
      </c>
      <c r="AA669" s="80">
        <v>0.10355520751761942</v>
      </c>
      <c r="AC669" s="80">
        <v>1.0633562117094293</v>
      </c>
      <c r="AE669" s="78">
        <f t="shared" si="344"/>
        <v>10.268495783068218</v>
      </c>
      <c r="AF669" s="70">
        <v>5.76</v>
      </c>
      <c r="AG669" s="17">
        <f>X669*AC669*V669</f>
        <v>14.405224329983941</v>
      </c>
      <c r="AH669" s="17">
        <f t="shared" ref="AH669:AH674" si="363">AH668+AG669</f>
        <v>59.758574162982526</v>
      </c>
    </row>
    <row r="670" spans="1:34" x14ac:dyDescent="0.2">
      <c r="A670" s="102" t="s">
        <v>1145</v>
      </c>
      <c r="B670" s="9" t="s">
        <v>1144</v>
      </c>
      <c r="C670" s="9" t="s">
        <v>1136</v>
      </c>
      <c r="D670" s="3">
        <v>30</v>
      </c>
      <c r="E670" s="3">
        <v>43</v>
      </c>
      <c r="F670" s="10">
        <v>151</v>
      </c>
      <c r="G670" s="11">
        <v>-117.08626700000001</v>
      </c>
      <c r="H670" s="11">
        <v>46.780476999999998</v>
      </c>
      <c r="I670" s="11">
        <v>493414.68780000001</v>
      </c>
      <c r="J670" s="11">
        <v>5180773.398</v>
      </c>
      <c r="K670" s="11" t="s">
        <v>58</v>
      </c>
      <c r="L670" s="12">
        <v>3</v>
      </c>
      <c r="M670" s="12" t="s">
        <v>29</v>
      </c>
      <c r="N670" s="13" t="s">
        <v>1135</v>
      </c>
      <c r="O670" s="12">
        <v>8</v>
      </c>
      <c r="P670" s="12" t="s">
        <v>1121</v>
      </c>
      <c r="Q670" s="12" t="s">
        <v>29</v>
      </c>
      <c r="R670" s="12" t="s">
        <v>29</v>
      </c>
      <c r="S670" s="9" t="s">
        <v>1136</v>
      </c>
      <c r="T670" s="3">
        <v>30</v>
      </c>
      <c r="U670" s="3">
        <v>43</v>
      </c>
      <c r="V670" s="3">
        <f t="shared" si="360"/>
        <v>13</v>
      </c>
      <c r="W670" s="3">
        <f t="shared" si="361"/>
        <v>43</v>
      </c>
      <c r="X670" s="36">
        <v>1.3328338342522728</v>
      </c>
      <c r="Y670" s="105">
        <v>-25.435375999999998</v>
      </c>
      <c r="AA670" s="106">
        <v>0.10986868641599068</v>
      </c>
      <c r="AC670" s="106">
        <v>1.0017223143458973</v>
      </c>
      <c r="AE670" s="78">
        <f t="shared" si="344"/>
        <v>9.1174505404854198</v>
      </c>
      <c r="AF670" s="17">
        <v>5.82</v>
      </c>
      <c r="AG670" s="17">
        <f t="shared" ref="AG670:AG674" si="364">X670*AC670*V670</f>
        <v>17.356682110114136</v>
      </c>
      <c r="AH670" s="17">
        <f t="shared" si="363"/>
        <v>77.115256273096662</v>
      </c>
    </row>
    <row r="671" spans="1:34" x14ac:dyDescent="0.2">
      <c r="A671" s="102" t="s">
        <v>1145</v>
      </c>
      <c r="B671" s="9" t="s">
        <v>1138</v>
      </c>
      <c r="C671" s="9" t="s">
        <v>1136</v>
      </c>
      <c r="D671" s="3">
        <v>43</v>
      </c>
      <c r="E671" s="3">
        <v>78</v>
      </c>
      <c r="F671" s="10">
        <v>151</v>
      </c>
      <c r="G671" s="11">
        <v>-117.08626700000001</v>
      </c>
      <c r="H671" s="11">
        <v>46.780476999999998</v>
      </c>
      <c r="I671" s="11">
        <v>493414.68780000001</v>
      </c>
      <c r="J671" s="11">
        <v>5180773.398</v>
      </c>
      <c r="K671" s="11" t="s">
        <v>58</v>
      </c>
      <c r="L671" s="12">
        <v>3</v>
      </c>
      <c r="M671" s="12" t="s">
        <v>29</v>
      </c>
      <c r="N671" s="13" t="s">
        <v>1135</v>
      </c>
      <c r="O671" s="12">
        <v>8</v>
      </c>
      <c r="P671" s="12" t="s">
        <v>1121</v>
      </c>
      <c r="Q671" s="12" t="s">
        <v>66</v>
      </c>
      <c r="R671" s="12" t="s">
        <v>67</v>
      </c>
      <c r="S671" s="9" t="s">
        <v>1136</v>
      </c>
      <c r="T671" s="3">
        <v>43</v>
      </c>
      <c r="U671" s="3">
        <v>78</v>
      </c>
      <c r="V671" s="3">
        <f t="shared" si="360"/>
        <v>35</v>
      </c>
      <c r="W671" s="3">
        <f t="shared" si="361"/>
        <v>78</v>
      </c>
      <c r="X671" s="36">
        <v>1.4184301719067354</v>
      </c>
      <c r="Y671" s="105">
        <v>-24.8908208</v>
      </c>
      <c r="AA671" s="106">
        <v>6.3259180449430963E-2</v>
      </c>
      <c r="AC671" s="106">
        <v>0.50299900054808666</v>
      </c>
      <c r="AE671" s="78">
        <f t="shared" si="344"/>
        <v>7.9513992589610174</v>
      </c>
      <c r="AF671" s="17">
        <v>6.37</v>
      </c>
      <c r="AG671" s="17">
        <f t="shared" si="364"/>
        <v>24.971413558571854</v>
      </c>
      <c r="AH671" s="17">
        <f t="shared" si="363"/>
        <v>102.08666983166852</v>
      </c>
    </row>
    <row r="672" spans="1:34" x14ac:dyDescent="0.2">
      <c r="A672" s="102" t="s">
        <v>1145</v>
      </c>
      <c r="B672" s="9" t="s">
        <v>1139</v>
      </c>
      <c r="C672" s="9" t="s">
        <v>1136</v>
      </c>
      <c r="D672" s="3">
        <v>78</v>
      </c>
      <c r="E672" s="3">
        <v>109</v>
      </c>
      <c r="F672" s="10">
        <v>151</v>
      </c>
      <c r="G672" s="11">
        <v>-117.08626700000001</v>
      </c>
      <c r="H672" s="11">
        <v>46.780476999999998</v>
      </c>
      <c r="I672" s="11">
        <v>493414.68780000001</v>
      </c>
      <c r="J672" s="11">
        <v>5180773.398</v>
      </c>
      <c r="K672" s="11" t="s">
        <v>58</v>
      </c>
      <c r="L672" s="12">
        <v>3</v>
      </c>
      <c r="M672" s="12" t="s">
        <v>29</v>
      </c>
      <c r="N672" s="13" t="s">
        <v>1135</v>
      </c>
      <c r="O672" s="12">
        <v>8</v>
      </c>
      <c r="P672" s="12" t="s">
        <v>1121</v>
      </c>
      <c r="Q672" s="12" t="s">
        <v>66</v>
      </c>
      <c r="R672" s="12" t="s">
        <v>69</v>
      </c>
      <c r="S672" s="9" t="s">
        <v>1136</v>
      </c>
      <c r="T672" s="3">
        <v>78</v>
      </c>
      <c r="U672" s="3">
        <v>109</v>
      </c>
      <c r="V672" s="3">
        <f t="shared" si="360"/>
        <v>31</v>
      </c>
      <c r="W672" s="3">
        <f t="shared" si="361"/>
        <v>109</v>
      </c>
      <c r="X672" s="36">
        <v>1.5617078790892229</v>
      </c>
      <c r="Y672" s="105">
        <v>-24.625708400000001</v>
      </c>
      <c r="AA672" s="106">
        <v>3.9142944238615578E-2</v>
      </c>
      <c r="AC672" s="106">
        <v>0.28429137551001266</v>
      </c>
      <c r="AE672" s="78">
        <f t="shared" si="344"/>
        <v>7.2629021919498706</v>
      </c>
      <c r="AF672" s="17">
        <v>6.65</v>
      </c>
      <c r="AG672" s="17">
        <f t="shared" si="364"/>
        <v>13.763382513824091</v>
      </c>
      <c r="AH672" s="17">
        <f t="shared" si="363"/>
        <v>115.8500523454926</v>
      </c>
    </row>
    <row r="673" spans="1:34" x14ac:dyDescent="0.2">
      <c r="A673" s="102" t="s">
        <v>1145</v>
      </c>
      <c r="B673" s="9" t="s">
        <v>1140</v>
      </c>
      <c r="C673" s="9" t="s">
        <v>1136</v>
      </c>
      <c r="D673" s="3">
        <v>109</v>
      </c>
      <c r="E673" s="3">
        <v>153</v>
      </c>
      <c r="F673" s="10">
        <v>151</v>
      </c>
      <c r="G673" s="11">
        <v>-117.08626700000001</v>
      </c>
      <c r="H673" s="11">
        <v>46.780476999999998</v>
      </c>
      <c r="I673" s="11">
        <v>493414.68780000001</v>
      </c>
      <c r="J673" s="11">
        <v>5180773.398</v>
      </c>
      <c r="K673" s="11" t="s">
        <v>58</v>
      </c>
      <c r="L673" s="12">
        <v>3</v>
      </c>
      <c r="M673" s="12" t="s">
        <v>29</v>
      </c>
      <c r="N673" s="13" t="s">
        <v>1135</v>
      </c>
      <c r="O673" s="12">
        <v>8</v>
      </c>
      <c r="P673" s="12" t="s">
        <v>1121</v>
      </c>
      <c r="Q673" s="12" t="s">
        <v>66</v>
      </c>
      <c r="R673" s="12" t="s">
        <v>85</v>
      </c>
      <c r="S673" s="9" t="s">
        <v>1136</v>
      </c>
      <c r="T673" s="3">
        <v>109</v>
      </c>
      <c r="U673" s="3">
        <v>153</v>
      </c>
      <c r="V673" s="3">
        <f t="shared" si="360"/>
        <v>44</v>
      </c>
      <c r="W673" s="3">
        <f t="shared" si="361"/>
        <v>153</v>
      </c>
      <c r="X673" s="36">
        <v>1.6462966213338501</v>
      </c>
      <c r="Y673" s="105">
        <v>-24.305321599999999</v>
      </c>
      <c r="AA673" s="106">
        <v>4.0658670822401516E-2</v>
      </c>
      <c r="AC673" s="106">
        <v>0.24477580731067405</v>
      </c>
      <c r="AE673" s="78">
        <f t="shared" si="344"/>
        <v>6.0202609273643812</v>
      </c>
      <c r="AF673" s="17">
        <v>6.83</v>
      </c>
      <c r="AG673" s="17">
        <f t="shared" si="364"/>
        <v>17.730837720632444</v>
      </c>
      <c r="AH673" s="17">
        <f t="shared" si="363"/>
        <v>133.58089006612505</v>
      </c>
    </row>
    <row r="674" spans="1:34" x14ac:dyDescent="0.2">
      <c r="V674" s="3"/>
      <c r="W674" s="3"/>
      <c r="AG674" s="17"/>
      <c r="AH674" s="17"/>
    </row>
    <row r="675" spans="1:34" x14ac:dyDescent="0.2">
      <c r="A675" s="102" t="s">
        <v>1158</v>
      </c>
      <c r="B675" s="9" t="s">
        <v>1153</v>
      </c>
      <c r="C675" s="9" t="s">
        <v>1148</v>
      </c>
      <c r="D675" s="3">
        <v>0</v>
      </c>
      <c r="E675" s="3">
        <v>10</v>
      </c>
      <c r="F675" s="10">
        <v>153</v>
      </c>
      <c r="G675" s="11">
        <v>-117.085431</v>
      </c>
      <c r="H675" s="11">
        <v>46.780500000000004</v>
      </c>
      <c r="I675" s="11">
        <v>493478.50790000003</v>
      </c>
      <c r="J675" s="11">
        <v>5180775.8839999996</v>
      </c>
      <c r="K675" s="11" t="s">
        <v>58</v>
      </c>
      <c r="L675" s="12">
        <v>4</v>
      </c>
      <c r="M675" s="12" t="s">
        <v>29</v>
      </c>
      <c r="N675" s="13" t="s">
        <v>1147</v>
      </c>
      <c r="O675" s="12">
        <v>10</v>
      </c>
      <c r="P675" s="12" t="s">
        <v>1121</v>
      </c>
      <c r="Q675" s="33" t="s">
        <v>31</v>
      </c>
      <c r="R675" s="33" t="s">
        <v>31</v>
      </c>
      <c r="S675" s="9" t="s">
        <v>1148</v>
      </c>
      <c r="T675" s="3">
        <v>0</v>
      </c>
      <c r="U675" s="3">
        <v>10</v>
      </c>
      <c r="V675" s="3">
        <f t="shared" ref="V675:V681" si="365">U675-T675</f>
        <v>10</v>
      </c>
      <c r="W675" s="3">
        <f>V675</f>
        <v>10</v>
      </c>
      <c r="X675" s="31">
        <v>1.07927377948727</v>
      </c>
      <c r="Y675" s="78">
        <v>-26.007168799999999</v>
      </c>
      <c r="AA675" s="79">
        <v>0.19146040293380368</v>
      </c>
      <c r="AC675" s="79">
        <v>2.2878999164422984</v>
      </c>
      <c r="AE675" s="78">
        <f t="shared" si="344"/>
        <v>11.949728932897559</v>
      </c>
      <c r="AF675" s="70">
        <v>5.0999999999999996</v>
      </c>
      <c r="AG675" s="17">
        <f>X675*AC675*V675</f>
        <v>24.692703899072885</v>
      </c>
      <c r="AH675" s="17">
        <f>AG675</f>
        <v>24.692703899072885</v>
      </c>
    </row>
    <row r="676" spans="1:34" x14ac:dyDescent="0.2">
      <c r="A676" s="102" t="s">
        <v>1158</v>
      </c>
      <c r="B676" s="9" t="s">
        <v>1154</v>
      </c>
      <c r="C676" s="9" t="s">
        <v>1148</v>
      </c>
      <c r="D676" s="3">
        <v>10</v>
      </c>
      <c r="E676" s="3">
        <v>20</v>
      </c>
      <c r="F676" s="10">
        <v>153</v>
      </c>
      <c r="G676" s="11">
        <v>-117.085431</v>
      </c>
      <c r="H676" s="11">
        <v>46.780500000000004</v>
      </c>
      <c r="I676" s="11">
        <v>493478.50790000003</v>
      </c>
      <c r="J676" s="11">
        <v>5180775.8839999996</v>
      </c>
      <c r="K676" s="11" t="s">
        <v>58</v>
      </c>
      <c r="L676" s="12">
        <v>4</v>
      </c>
      <c r="M676" s="12" t="s">
        <v>29</v>
      </c>
      <c r="N676" s="13" t="s">
        <v>1147</v>
      </c>
      <c r="O676" s="12">
        <v>10</v>
      </c>
      <c r="P676" s="12" t="s">
        <v>1121</v>
      </c>
      <c r="Q676" s="33" t="s">
        <v>73</v>
      </c>
      <c r="R676" s="33" t="s">
        <v>73</v>
      </c>
      <c r="S676" s="9" t="s">
        <v>1148</v>
      </c>
      <c r="T676" s="3">
        <v>10</v>
      </c>
      <c r="U676" s="3">
        <v>20</v>
      </c>
      <c r="V676" s="3">
        <f t="shared" si="365"/>
        <v>10</v>
      </c>
      <c r="W676" s="3">
        <f t="shared" ref="W676:W681" si="366">W675+V676</f>
        <v>20</v>
      </c>
      <c r="X676" s="31">
        <v>1.230481500432274</v>
      </c>
      <c r="Y676" s="81">
        <v>-25.828953000000006</v>
      </c>
      <c r="AA676" s="80">
        <v>0.15411448933314822</v>
      </c>
      <c r="AC676" s="80">
        <v>1.7811291591466518</v>
      </c>
      <c r="AE676" s="78">
        <f t="shared" si="344"/>
        <v>11.557181721547266</v>
      </c>
      <c r="AF676" s="70">
        <v>5.0599999999999996</v>
      </c>
      <c r="AG676" s="17">
        <f t="shared" ref="AG676" si="367">X676*AC676*V676</f>
        <v>21.916464802104464</v>
      </c>
      <c r="AH676" s="17">
        <f>AH675+AG676</f>
        <v>46.609168701177353</v>
      </c>
    </row>
    <row r="677" spans="1:34" x14ac:dyDescent="0.2">
      <c r="A677" s="102" t="s">
        <v>1158</v>
      </c>
      <c r="B677" s="9" t="s">
        <v>1155</v>
      </c>
      <c r="C677" s="9" t="s">
        <v>1148</v>
      </c>
      <c r="D677" s="3">
        <v>20</v>
      </c>
      <c r="E677" s="3">
        <v>30</v>
      </c>
      <c r="F677" s="10">
        <v>153</v>
      </c>
      <c r="G677" s="11">
        <v>-117.085431</v>
      </c>
      <c r="H677" s="11">
        <v>46.780500000000004</v>
      </c>
      <c r="I677" s="11">
        <v>493478.50790000003</v>
      </c>
      <c r="J677" s="11">
        <v>5180775.8839999996</v>
      </c>
      <c r="K677" s="11" t="s">
        <v>58</v>
      </c>
      <c r="L677" s="12">
        <v>4</v>
      </c>
      <c r="M677" s="12" t="s">
        <v>29</v>
      </c>
      <c r="N677" s="13" t="s">
        <v>1147</v>
      </c>
      <c r="O677" s="12">
        <v>10</v>
      </c>
      <c r="P677" s="12" t="s">
        <v>1121</v>
      </c>
      <c r="Q677" s="33" t="s">
        <v>29</v>
      </c>
      <c r="R677" s="33" t="s">
        <v>29</v>
      </c>
      <c r="S677" s="9" t="s">
        <v>1148</v>
      </c>
      <c r="T677" s="3">
        <v>20</v>
      </c>
      <c r="U677" s="3">
        <v>30</v>
      </c>
      <c r="V677" s="3">
        <f t="shared" si="365"/>
        <v>10</v>
      </c>
      <c r="W677" s="3">
        <f t="shared" si="366"/>
        <v>30</v>
      </c>
      <c r="X677" s="31">
        <v>1.2279231434267868</v>
      </c>
      <c r="Y677" s="81">
        <v>-25.440422499999997</v>
      </c>
      <c r="AA677" s="80">
        <v>0.14309437953747775</v>
      </c>
      <c r="AC677" s="80">
        <v>1.581749122553969</v>
      </c>
      <c r="AE677" s="78">
        <f t="shared" si="344"/>
        <v>11.05388714543952</v>
      </c>
      <c r="AF677" s="70">
        <v>6.1</v>
      </c>
      <c r="AG677" s="17">
        <f>X677*AC677*V677</f>
        <v>19.422663546790314</v>
      </c>
      <c r="AH677" s="17">
        <f t="shared" ref="AH677:AH681" si="368">AH676+AG677</f>
        <v>66.031832247967671</v>
      </c>
    </row>
    <row r="678" spans="1:34" x14ac:dyDescent="0.2">
      <c r="A678" s="102" t="s">
        <v>1158</v>
      </c>
      <c r="B678" s="9" t="s">
        <v>1157</v>
      </c>
      <c r="C678" s="9" t="s">
        <v>1148</v>
      </c>
      <c r="D678" s="3">
        <v>30</v>
      </c>
      <c r="E678" s="3">
        <v>46</v>
      </c>
      <c r="F678" s="10">
        <v>153</v>
      </c>
      <c r="G678" s="11">
        <v>-117.085431</v>
      </c>
      <c r="H678" s="11">
        <v>46.780500000000004</v>
      </c>
      <c r="I678" s="11">
        <v>493478.50790000003</v>
      </c>
      <c r="J678" s="11">
        <v>5180775.8839999996</v>
      </c>
      <c r="K678" s="11" t="s">
        <v>58</v>
      </c>
      <c r="L678" s="12">
        <v>4</v>
      </c>
      <c r="M678" s="12" t="s">
        <v>29</v>
      </c>
      <c r="N678" s="13" t="s">
        <v>1147</v>
      </c>
      <c r="O678" s="12">
        <v>10</v>
      </c>
      <c r="P678" s="12" t="s">
        <v>1121</v>
      </c>
      <c r="Q678" s="12" t="s">
        <v>29</v>
      </c>
      <c r="R678" s="12" t="s">
        <v>29</v>
      </c>
      <c r="S678" s="9" t="s">
        <v>1148</v>
      </c>
      <c r="T678" s="3">
        <v>30</v>
      </c>
      <c r="U678" s="3">
        <v>46</v>
      </c>
      <c r="V678" s="3">
        <f t="shared" si="365"/>
        <v>16</v>
      </c>
      <c r="W678" s="3">
        <f t="shared" si="366"/>
        <v>46</v>
      </c>
      <c r="X678" s="65">
        <v>1.2063624955453205</v>
      </c>
      <c r="Y678" s="105">
        <v>-25.559231600000004</v>
      </c>
      <c r="AA678" s="106">
        <v>0.10870017247987734</v>
      </c>
      <c r="AC678" s="106">
        <v>1.1612006515906477</v>
      </c>
      <c r="AE678" s="78">
        <f t="shared" si="344"/>
        <v>10.682601739253082</v>
      </c>
      <c r="AF678" s="17">
        <v>6.16</v>
      </c>
      <c r="AG678" s="17">
        <f t="shared" ref="AG678:AG681" si="369">X678*AC678*V678</f>
        <v>22.413262654107935</v>
      </c>
      <c r="AH678" s="17">
        <f t="shared" si="368"/>
        <v>88.44509490207561</v>
      </c>
    </row>
    <row r="679" spans="1:34" x14ac:dyDescent="0.2">
      <c r="A679" s="102" t="s">
        <v>1158</v>
      </c>
      <c r="B679" s="9" t="s">
        <v>1150</v>
      </c>
      <c r="C679" s="9" t="s">
        <v>1148</v>
      </c>
      <c r="D679" s="3">
        <v>46</v>
      </c>
      <c r="E679" s="3">
        <v>66</v>
      </c>
      <c r="F679" s="10">
        <v>153</v>
      </c>
      <c r="G679" s="11">
        <v>-117.085431</v>
      </c>
      <c r="H679" s="11">
        <v>46.780500000000004</v>
      </c>
      <c r="I679" s="11">
        <v>493478.50790000003</v>
      </c>
      <c r="J679" s="11">
        <v>5180775.8839999996</v>
      </c>
      <c r="K679" s="11" t="s">
        <v>58</v>
      </c>
      <c r="L679" s="12">
        <v>4</v>
      </c>
      <c r="M679" s="12" t="s">
        <v>29</v>
      </c>
      <c r="N679" s="13" t="s">
        <v>1147</v>
      </c>
      <c r="O679" s="12">
        <v>10</v>
      </c>
      <c r="P679" s="12" t="s">
        <v>1121</v>
      </c>
      <c r="Q679" s="12" t="s">
        <v>35</v>
      </c>
      <c r="R679" s="12" t="s">
        <v>35</v>
      </c>
      <c r="S679" s="9" t="s">
        <v>1148</v>
      </c>
      <c r="T679" s="3">
        <v>46</v>
      </c>
      <c r="U679" s="3">
        <v>66</v>
      </c>
      <c r="V679" s="3">
        <f t="shared" si="365"/>
        <v>20</v>
      </c>
      <c r="W679" s="3">
        <f t="shared" si="366"/>
        <v>66</v>
      </c>
      <c r="X679" s="65">
        <v>1.2198356009398745</v>
      </c>
      <c r="Y679" s="105">
        <v>-24.9576916</v>
      </c>
      <c r="AA679" s="106">
        <v>6.8886849350989904E-2</v>
      </c>
      <c r="AC679" s="106">
        <v>0.62133604300511347</v>
      </c>
      <c r="AE679" s="78">
        <f t="shared" si="344"/>
        <v>9.0196612105062819</v>
      </c>
      <c r="AF679" s="17">
        <v>6.57</v>
      </c>
      <c r="AG679" s="17">
        <f t="shared" si="369"/>
        <v>15.158556508094927</v>
      </c>
      <c r="AH679" s="17">
        <f t="shared" si="368"/>
        <v>103.60365141017054</v>
      </c>
    </row>
    <row r="680" spans="1:34" x14ac:dyDescent="0.2">
      <c r="A680" s="102" t="s">
        <v>1158</v>
      </c>
      <c r="B680" s="9" t="s">
        <v>1151</v>
      </c>
      <c r="C680" s="9" t="s">
        <v>1148</v>
      </c>
      <c r="D680" s="3">
        <v>66</v>
      </c>
      <c r="E680" s="3">
        <v>120</v>
      </c>
      <c r="F680" s="10">
        <v>153</v>
      </c>
      <c r="G680" s="11">
        <v>-117.085431</v>
      </c>
      <c r="H680" s="11">
        <v>46.780500000000004</v>
      </c>
      <c r="I680" s="11">
        <v>493478.50790000003</v>
      </c>
      <c r="J680" s="11">
        <v>5180775.8839999996</v>
      </c>
      <c r="K680" s="11" t="s">
        <v>58</v>
      </c>
      <c r="L680" s="12">
        <v>4</v>
      </c>
      <c r="M680" s="12" t="s">
        <v>29</v>
      </c>
      <c r="N680" s="13" t="s">
        <v>1147</v>
      </c>
      <c r="O680" s="12">
        <v>10</v>
      </c>
      <c r="P680" s="12" t="s">
        <v>1121</v>
      </c>
      <c r="Q680" s="12" t="s">
        <v>66</v>
      </c>
      <c r="R680" s="12" t="s">
        <v>66</v>
      </c>
      <c r="S680" s="9" t="s">
        <v>1148</v>
      </c>
      <c r="T680" s="3">
        <v>66</v>
      </c>
      <c r="U680" s="3">
        <v>120</v>
      </c>
      <c r="V680" s="3">
        <f t="shared" si="365"/>
        <v>54</v>
      </c>
      <c r="W680" s="3">
        <f t="shared" si="366"/>
        <v>120</v>
      </c>
      <c r="X680" s="65">
        <v>1.2516182351918625</v>
      </c>
      <c r="Y680" s="105">
        <v>-24.497326300000008</v>
      </c>
      <c r="AA680" s="106">
        <v>5.3707335470488407E-2</v>
      </c>
      <c r="AC680" s="106">
        <v>0.45941731095606264</v>
      </c>
      <c r="AE680" s="78">
        <f t="shared" si="344"/>
        <v>8.5540886907060845</v>
      </c>
      <c r="AF680" s="17">
        <v>6.82</v>
      </c>
      <c r="AG680" s="17">
        <f t="shared" si="369"/>
        <v>31.050814533592586</v>
      </c>
      <c r="AH680" s="17">
        <f t="shared" si="368"/>
        <v>134.65446594376311</v>
      </c>
    </row>
    <row r="681" spans="1:34" x14ac:dyDescent="0.2">
      <c r="A681" s="102" t="s">
        <v>1158</v>
      </c>
      <c r="B681" s="9" t="s">
        <v>1152</v>
      </c>
      <c r="C681" s="9" t="s">
        <v>1148</v>
      </c>
      <c r="D681" s="3">
        <v>120</v>
      </c>
      <c r="E681" s="3">
        <v>153</v>
      </c>
      <c r="F681" s="10">
        <v>153</v>
      </c>
      <c r="G681" s="11">
        <v>-117.085431</v>
      </c>
      <c r="H681" s="11">
        <v>46.780500000000004</v>
      </c>
      <c r="I681" s="11">
        <v>493478.50790000003</v>
      </c>
      <c r="J681" s="11">
        <v>5180775.8839999996</v>
      </c>
      <c r="K681" s="11" t="s">
        <v>58</v>
      </c>
      <c r="L681" s="12">
        <v>4</v>
      </c>
      <c r="M681" s="12" t="s">
        <v>29</v>
      </c>
      <c r="N681" s="13" t="s">
        <v>1147</v>
      </c>
      <c r="O681" s="12">
        <v>10</v>
      </c>
      <c r="P681" s="12" t="s">
        <v>1121</v>
      </c>
      <c r="Q681" s="12" t="s">
        <v>66</v>
      </c>
      <c r="R681" s="12" t="s">
        <v>85</v>
      </c>
      <c r="S681" s="9" t="s">
        <v>1148</v>
      </c>
      <c r="T681" s="3">
        <v>120</v>
      </c>
      <c r="U681" s="3">
        <v>153</v>
      </c>
      <c r="V681" s="3">
        <f t="shared" si="365"/>
        <v>33</v>
      </c>
      <c r="W681" s="3">
        <f t="shared" si="366"/>
        <v>153</v>
      </c>
      <c r="X681" s="65">
        <v>1.2102407130946207</v>
      </c>
      <c r="Y681" s="105">
        <v>-23.221280199999999</v>
      </c>
      <c r="AA681" s="106">
        <v>4.1355232591625546E-2</v>
      </c>
      <c r="AC681" s="106">
        <v>0.29375851940023423</v>
      </c>
      <c r="AE681" s="78">
        <f t="shared" si="344"/>
        <v>7.1032974787263186</v>
      </c>
      <c r="AF681" s="17">
        <v>7.3</v>
      </c>
      <c r="AG681" s="17">
        <f t="shared" si="369"/>
        <v>11.732111159886461</v>
      </c>
      <c r="AH681" s="17">
        <f t="shared" si="368"/>
        <v>146.38657710364959</v>
      </c>
    </row>
    <row r="683" spans="1:34" x14ac:dyDescent="0.2">
      <c r="A683" s="102" t="s">
        <v>1171</v>
      </c>
      <c r="B683" s="9" t="s">
        <v>1166</v>
      </c>
      <c r="C683" s="9" t="s">
        <v>1161</v>
      </c>
      <c r="D683" s="3">
        <v>0</v>
      </c>
      <c r="E683" s="3">
        <v>10</v>
      </c>
      <c r="F683" s="10">
        <v>155</v>
      </c>
      <c r="G683" s="11">
        <v>-117.08459499999999</v>
      </c>
      <c r="H683" s="11">
        <v>46.780436999999999</v>
      </c>
      <c r="I683" s="11">
        <v>493542.3175</v>
      </c>
      <c r="J683" s="11">
        <v>5180768.8140000002</v>
      </c>
      <c r="K683" s="11" t="s">
        <v>512</v>
      </c>
      <c r="L683" s="12">
        <v>6</v>
      </c>
      <c r="M683" s="12" t="s">
        <v>29</v>
      </c>
      <c r="N683" s="13" t="s">
        <v>1160</v>
      </c>
      <c r="O683" s="12">
        <v>12</v>
      </c>
      <c r="P683" s="12" t="s">
        <v>1121</v>
      </c>
      <c r="Q683" s="33" t="s">
        <v>31</v>
      </c>
      <c r="R683" s="33" t="s">
        <v>31</v>
      </c>
      <c r="S683" s="9" t="s">
        <v>1161</v>
      </c>
      <c r="T683" s="3">
        <v>0</v>
      </c>
      <c r="U683" s="3">
        <v>10</v>
      </c>
      <c r="V683" s="3">
        <f t="shared" ref="V683:V689" si="370">U683-T683</f>
        <v>10</v>
      </c>
      <c r="W683" s="3">
        <f>V683</f>
        <v>10</v>
      </c>
      <c r="X683" s="31">
        <v>1.1940469679058527</v>
      </c>
      <c r="Y683" s="78">
        <v>-26.064132000000004</v>
      </c>
      <c r="AA683" s="79">
        <v>0.15982020887498344</v>
      </c>
      <c r="AC683" s="79">
        <v>1.9357008769223989</v>
      </c>
      <c r="AE683" s="78">
        <f t="shared" si="344"/>
        <v>12.111740377192017</v>
      </c>
      <c r="AF683" s="70">
        <v>4.7</v>
      </c>
      <c r="AG683" s="17">
        <f>X683*AC683*V683</f>
        <v>23.113177628618907</v>
      </c>
      <c r="AH683" s="17">
        <f>AG683</f>
        <v>23.113177628618907</v>
      </c>
    </row>
    <row r="684" spans="1:34" x14ac:dyDescent="0.2">
      <c r="A684" s="102" t="s">
        <v>1171</v>
      </c>
      <c r="B684" s="9" t="s">
        <v>1167</v>
      </c>
      <c r="C684" s="9" t="s">
        <v>1161</v>
      </c>
      <c r="D684" s="3">
        <v>10</v>
      </c>
      <c r="E684" s="3">
        <v>20</v>
      </c>
      <c r="F684" s="10">
        <v>155</v>
      </c>
      <c r="G684" s="11">
        <v>-117.08459499999999</v>
      </c>
      <c r="H684" s="11">
        <v>46.780436999999999</v>
      </c>
      <c r="I684" s="11">
        <v>493542.3175</v>
      </c>
      <c r="J684" s="11">
        <v>5180768.8140000002</v>
      </c>
      <c r="K684" s="11" t="s">
        <v>512</v>
      </c>
      <c r="L684" s="12">
        <v>6</v>
      </c>
      <c r="M684" s="12" t="s">
        <v>29</v>
      </c>
      <c r="N684" s="13" t="s">
        <v>1160</v>
      </c>
      <c r="O684" s="12">
        <v>12</v>
      </c>
      <c r="P684" s="12" t="s">
        <v>1121</v>
      </c>
      <c r="Q684" s="33" t="s">
        <v>31</v>
      </c>
      <c r="R684" s="33" t="s">
        <v>31</v>
      </c>
      <c r="S684" s="9" t="s">
        <v>1161</v>
      </c>
      <c r="T684" s="3">
        <v>10</v>
      </c>
      <c r="U684" s="3">
        <v>20</v>
      </c>
      <c r="V684" s="3">
        <f t="shared" si="370"/>
        <v>10</v>
      </c>
      <c r="W684" s="3">
        <f t="shared" ref="W684:W689" si="371">W683+V684</f>
        <v>20</v>
      </c>
      <c r="X684" s="31">
        <v>1.4065670377754644</v>
      </c>
      <c r="Y684" s="81">
        <v>-25.834079500000009</v>
      </c>
      <c r="AA684" s="80">
        <v>0.11775266563382848</v>
      </c>
      <c r="AC684" s="80">
        <v>1.3266982593638927</v>
      </c>
      <c r="AE684" s="78">
        <f t="shared" si="344"/>
        <v>11.266821453447871</v>
      </c>
      <c r="AF684" s="70">
        <v>5.25</v>
      </c>
      <c r="AG684" s="17">
        <f t="shared" ref="AG684" si="372">X684*AC684*V684</f>
        <v>18.660900406953353</v>
      </c>
      <c r="AH684" s="17">
        <f>AH683+AG684</f>
        <v>41.774078035572259</v>
      </c>
    </row>
    <row r="685" spans="1:34" x14ac:dyDescent="0.2">
      <c r="A685" s="102" t="s">
        <v>1171</v>
      </c>
      <c r="B685" s="9" t="s">
        <v>1168</v>
      </c>
      <c r="C685" s="9" t="s">
        <v>1161</v>
      </c>
      <c r="D685" s="3">
        <v>20</v>
      </c>
      <c r="E685" s="3">
        <v>30</v>
      </c>
      <c r="F685" s="10">
        <v>155</v>
      </c>
      <c r="G685" s="11">
        <v>-117.08459499999999</v>
      </c>
      <c r="H685" s="11">
        <v>46.780436999999999</v>
      </c>
      <c r="I685" s="11">
        <v>493542.3175</v>
      </c>
      <c r="J685" s="11">
        <v>5180768.8140000002</v>
      </c>
      <c r="K685" s="11" t="s">
        <v>512</v>
      </c>
      <c r="L685" s="12">
        <v>6</v>
      </c>
      <c r="M685" s="12" t="s">
        <v>29</v>
      </c>
      <c r="N685" s="13" t="s">
        <v>1160</v>
      </c>
      <c r="O685" s="12">
        <v>12</v>
      </c>
      <c r="P685" s="12" t="s">
        <v>1121</v>
      </c>
      <c r="Q685" s="33" t="s">
        <v>29</v>
      </c>
      <c r="R685" s="33" t="s">
        <v>29</v>
      </c>
      <c r="S685" s="9" t="s">
        <v>1161</v>
      </c>
      <c r="T685" s="3">
        <v>20</v>
      </c>
      <c r="U685" s="3">
        <v>30</v>
      </c>
      <c r="V685" s="3">
        <f t="shared" si="370"/>
        <v>10</v>
      </c>
      <c r="W685" s="3">
        <f t="shared" si="371"/>
        <v>30</v>
      </c>
      <c r="X685" s="31">
        <v>1.3828360710693932</v>
      </c>
      <c r="Y685" s="81">
        <v>-25.603304699999995</v>
      </c>
      <c r="AA685" s="80">
        <v>0.10845429523395625</v>
      </c>
      <c r="AC685" s="80">
        <v>1.1112849485730842</v>
      </c>
      <c r="AE685" s="78">
        <f t="shared" si="344"/>
        <v>10.246573878663213</v>
      </c>
      <c r="AF685" s="70">
        <v>6.08</v>
      </c>
      <c r="AG685" s="17">
        <f>X685*AC685*V685</f>
        <v>15.367249121233566</v>
      </c>
      <c r="AH685" s="17">
        <f t="shared" ref="AH685:AH689" si="373">AH684+AG685</f>
        <v>57.141327156805829</v>
      </c>
    </row>
    <row r="686" spans="1:34" x14ac:dyDescent="0.2">
      <c r="A686" s="102" t="s">
        <v>1171</v>
      </c>
      <c r="B686" s="9" t="s">
        <v>1170</v>
      </c>
      <c r="C686" s="9" t="s">
        <v>1161</v>
      </c>
      <c r="D686" s="3">
        <v>30</v>
      </c>
      <c r="E686" s="3">
        <v>43</v>
      </c>
      <c r="F686" s="10">
        <v>155</v>
      </c>
      <c r="G686" s="11">
        <v>-117.08459499999999</v>
      </c>
      <c r="H686" s="11">
        <v>46.780436999999999</v>
      </c>
      <c r="I686" s="11">
        <v>493542.3175</v>
      </c>
      <c r="J686" s="11">
        <v>5180768.8140000002</v>
      </c>
      <c r="K686" s="11" t="s">
        <v>512</v>
      </c>
      <c r="L686" s="12">
        <v>6</v>
      </c>
      <c r="M686" s="12" t="s">
        <v>29</v>
      </c>
      <c r="N686" s="13" t="s">
        <v>1160</v>
      </c>
      <c r="O686" s="12">
        <v>12</v>
      </c>
      <c r="P686" s="12" t="s">
        <v>1121</v>
      </c>
      <c r="Q686" s="12" t="s">
        <v>29</v>
      </c>
      <c r="R686" s="33" t="s">
        <v>29</v>
      </c>
      <c r="S686" s="9" t="s">
        <v>1161</v>
      </c>
      <c r="T686" s="3">
        <v>30</v>
      </c>
      <c r="U686" s="3">
        <v>43</v>
      </c>
      <c r="V686" s="3">
        <f t="shared" si="370"/>
        <v>13</v>
      </c>
      <c r="W686" s="3">
        <f t="shared" si="371"/>
        <v>43</v>
      </c>
      <c r="X686" s="36">
        <v>1.1903103046866004</v>
      </c>
      <c r="Y686" s="105">
        <v>-25.206927400000001</v>
      </c>
      <c r="AA686" s="106">
        <v>7.1458641228895156E-2</v>
      </c>
      <c r="AC686" s="106">
        <v>0.6661632854135876</v>
      </c>
      <c r="AE686" s="78">
        <f t="shared" si="344"/>
        <v>9.3223614941087973</v>
      </c>
      <c r="AF686" s="17">
        <v>6.08</v>
      </c>
      <c r="AG686" s="17">
        <f t="shared" ref="AG686:AG689" si="374">X686*AC686*V686</f>
        <v>10.308233302011764</v>
      </c>
      <c r="AH686" s="17">
        <f t="shared" si="373"/>
        <v>67.449560458817587</v>
      </c>
    </row>
    <row r="687" spans="1:34" x14ac:dyDescent="0.2">
      <c r="A687" s="102" t="s">
        <v>1171</v>
      </c>
      <c r="B687" s="9" t="s">
        <v>1163</v>
      </c>
      <c r="C687" s="9" t="s">
        <v>1161</v>
      </c>
      <c r="D687" s="3">
        <v>43</v>
      </c>
      <c r="E687" s="3">
        <v>60</v>
      </c>
      <c r="F687" s="10">
        <v>155</v>
      </c>
      <c r="G687" s="11">
        <v>-117.08459499999999</v>
      </c>
      <c r="H687" s="11">
        <v>46.780436999999999</v>
      </c>
      <c r="I687" s="11">
        <v>493542.3175</v>
      </c>
      <c r="J687" s="11">
        <v>5180768.8140000002</v>
      </c>
      <c r="K687" s="11" t="s">
        <v>512</v>
      </c>
      <c r="L687" s="12">
        <v>6</v>
      </c>
      <c r="M687" s="12" t="s">
        <v>29</v>
      </c>
      <c r="N687" s="13" t="s">
        <v>1160</v>
      </c>
      <c r="O687" s="12">
        <v>12</v>
      </c>
      <c r="P687" s="12" t="s">
        <v>1121</v>
      </c>
      <c r="Q687" s="12" t="s">
        <v>137</v>
      </c>
      <c r="R687" s="33" t="s">
        <v>137</v>
      </c>
      <c r="S687" s="9" t="s">
        <v>1161</v>
      </c>
      <c r="T687" s="3">
        <v>43</v>
      </c>
      <c r="U687" s="3">
        <v>60</v>
      </c>
      <c r="V687" s="3">
        <f t="shared" si="370"/>
        <v>17</v>
      </c>
      <c r="W687" s="3">
        <f t="shared" si="371"/>
        <v>60</v>
      </c>
      <c r="X687" s="36">
        <v>1.4737923268849682</v>
      </c>
      <c r="Y687" s="105">
        <v>-25.130714799999996</v>
      </c>
      <c r="AA687" s="106">
        <v>4.2914131844021146E-2</v>
      </c>
      <c r="AC687" s="106">
        <v>0.34994448322861604</v>
      </c>
      <c r="AE687" s="78">
        <f t="shared" si="344"/>
        <v>8.1545278487876658</v>
      </c>
      <c r="AF687" s="17">
        <v>6.57</v>
      </c>
      <c r="AG687" s="17">
        <f t="shared" si="374"/>
        <v>8.7676734017070164</v>
      </c>
      <c r="AH687" s="17">
        <f t="shared" si="373"/>
        <v>76.217233860524601</v>
      </c>
    </row>
    <row r="688" spans="1:34" x14ac:dyDescent="0.2">
      <c r="A688" s="102" t="s">
        <v>1171</v>
      </c>
      <c r="B688" s="9" t="s">
        <v>1164</v>
      </c>
      <c r="C688" s="9" t="s">
        <v>1161</v>
      </c>
      <c r="D688" s="3">
        <v>60</v>
      </c>
      <c r="E688" s="3">
        <v>98</v>
      </c>
      <c r="F688" s="10">
        <v>155</v>
      </c>
      <c r="G688" s="11">
        <v>-117.08459499999999</v>
      </c>
      <c r="H688" s="11">
        <v>46.780436999999999</v>
      </c>
      <c r="I688" s="11">
        <v>493542.3175</v>
      </c>
      <c r="J688" s="11">
        <v>5180768.8140000002</v>
      </c>
      <c r="K688" s="11" t="s">
        <v>512</v>
      </c>
      <c r="L688" s="12">
        <v>6</v>
      </c>
      <c r="M688" s="12" t="s">
        <v>29</v>
      </c>
      <c r="N688" s="13" t="s">
        <v>1160</v>
      </c>
      <c r="O688" s="12">
        <v>12</v>
      </c>
      <c r="P688" s="12" t="s">
        <v>1121</v>
      </c>
      <c r="Q688" s="12" t="s">
        <v>37</v>
      </c>
      <c r="R688" s="33" t="s">
        <v>38</v>
      </c>
      <c r="S688" s="9" t="s">
        <v>1161</v>
      </c>
      <c r="T688" s="3">
        <v>60</v>
      </c>
      <c r="U688" s="3">
        <v>98</v>
      </c>
      <c r="V688" s="3">
        <f t="shared" si="370"/>
        <v>38</v>
      </c>
      <c r="W688" s="3">
        <f t="shared" si="371"/>
        <v>98</v>
      </c>
      <c r="X688" s="36">
        <v>1.5926436211527097</v>
      </c>
      <c r="Y688" s="105">
        <v>-25.087458999999999</v>
      </c>
      <c r="AA688" s="106">
        <v>3.1634949611143069E-2</v>
      </c>
      <c r="AC688" s="106">
        <v>0.22672534947110459</v>
      </c>
      <c r="AE688" s="78">
        <f t="shared" si="344"/>
        <v>7.166926208450259</v>
      </c>
      <c r="AF688" s="17">
        <v>7.02</v>
      </c>
      <c r="AG688" s="17">
        <f t="shared" si="374"/>
        <v>13.721521900373396</v>
      </c>
      <c r="AH688" s="17">
        <f t="shared" si="373"/>
        <v>89.938755760898005</v>
      </c>
    </row>
    <row r="689" spans="1:34" x14ac:dyDescent="0.2">
      <c r="A689" s="102" t="s">
        <v>1171</v>
      </c>
      <c r="B689" s="9" t="s">
        <v>1165</v>
      </c>
      <c r="C689" s="9" t="s">
        <v>1161</v>
      </c>
      <c r="D689" s="3">
        <v>98</v>
      </c>
      <c r="E689" s="3">
        <v>153</v>
      </c>
      <c r="F689" s="10">
        <v>155</v>
      </c>
      <c r="G689" s="11">
        <v>-117.08459499999999</v>
      </c>
      <c r="H689" s="11">
        <v>46.780436999999999</v>
      </c>
      <c r="I689" s="11">
        <v>493542.3175</v>
      </c>
      <c r="J689" s="11">
        <v>5180768.8140000002</v>
      </c>
      <c r="K689" s="11" t="s">
        <v>512</v>
      </c>
      <c r="L689" s="12">
        <v>6</v>
      </c>
      <c r="M689" s="12" t="s">
        <v>29</v>
      </c>
      <c r="N689" s="13" t="s">
        <v>1160</v>
      </c>
      <c r="O689" s="12">
        <v>12</v>
      </c>
      <c r="P689" s="12" t="s">
        <v>1121</v>
      </c>
      <c r="Q689" s="12" t="s">
        <v>37</v>
      </c>
      <c r="R689" s="12" t="s">
        <v>40</v>
      </c>
      <c r="S689" s="9" t="s">
        <v>1161</v>
      </c>
      <c r="T689" s="3">
        <v>98</v>
      </c>
      <c r="U689" s="3">
        <v>153</v>
      </c>
      <c r="V689" s="3">
        <f t="shared" si="370"/>
        <v>55</v>
      </c>
      <c r="W689" s="3">
        <f t="shared" si="371"/>
        <v>153</v>
      </c>
      <c r="X689" s="36">
        <v>1.5660742301805886</v>
      </c>
      <c r="Y689" s="105">
        <v>-24.112143700000001</v>
      </c>
      <c r="AA689" s="106">
        <v>2.1265701029761233E-2</v>
      </c>
      <c r="AC689" s="106">
        <v>0.12835653125117874</v>
      </c>
      <c r="AE689" s="78">
        <f t="shared" si="344"/>
        <v>6.035847634251251</v>
      </c>
      <c r="AF689" s="17">
        <v>7.19</v>
      </c>
      <c r="AG689" s="17">
        <f t="shared" si="374"/>
        <v>11.055872072731223</v>
      </c>
      <c r="AH689" s="17">
        <f t="shared" si="373"/>
        <v>100.99462783362922</v>
      </c>
    </row>
    <row r="691" spans="1:34" x14ac:dyDescent="0.2">
      <c r="A691" s="102" t="s">
        <v>1188</v>
      </c>
      <c r="B691" s="21" t="s">
        <v>1182</v>
      </c>
      <c r="C691" s="21" t="s">
        <v>1175</v>
      </c>
      <c r="D691" s="3">
        <v>0</v>
      </c>
      <c r="E691" s="3">
        <v>10</v>
      </c>
      <c r="F691" s="38">
        <v>157</v>
      </c>
      <c r="G691" s="45">
        <v>-117.083759</v>
      </c>
      <c r="H691" s="45">
        <v>46.780453000000001</v>
      </c>
      <c r="I691" s="45">
        <v>493606.13669999997</v>
      </c>
      <c r="J691" s="45">
        <v>5180770.5240000002</v>
      </c>
      <c r="K691" s="45" t="s">
        <v>512</v>
      </c>
      <c r="L691" s="33">
        <v>1</v>
      </c>
      <c r="M691" s="33" t="s">
        <v>59</v>
      </c>
      <c r="N691" s="35" t="s">
        <v>1173</v>
      </c>
      <c r="O691" s="33">
        <v>14</v>
      </c>
      <c r="P691" s="33" t="s">
        <v>1121</v>
      </c>
      <c r="Q691" s="33" t="s">
        <v>31</v>
      </c>
      <c r="R691" s="33" t="s">
        <v>31</v>
      </c>
      <c r="S691" s="21" t="s">
        <v>1175</v>
      </c>
      <c r="T691" s="3">
        <v>0</v>
      </c>
      <c r="U691" s="3">
        <v>10</v>
      </c>
      <c r="V691" s="3">
        <f t="shared" ref="V691:V697" si="375">U691-T691</f>
        <v>10</v>
      </c>
      <c r="W691" s="3">
        <f>V691</f>
        <v>10</v>
      </c>
      <c r="X691" s="31">
        <v>1.3118196093653509</v>
      </c>
      <c r="Y691" s="78">
        <v>-26.248245200000003</v>
      </c>
      <c r="AA691" s="79">
        <v>0.18201213604609653</v>
      </c>
      <c r="AC691" s="79">
        <v>2.2323155371985108</v>
      </c>
      <c r="AE691" s="78">
        <f t="shared" si="344"/>
        <v>12.264652158321756</v>
      </c>
      <c r="AF691" s="70">
        <v>4.6100000000000003</v>
      </c>
      <c r="AG691" s="17">
        <f>X691*AC691*V691</f>
        <v>29.283952959879539</v>
      </c>
      <c r="AH691" s="17">
        <f>AG691</f>
        <v>29.283952959879539</v>
      </c>
    </row>
    <row r="692" spans="1:34" x14ac:dyDescent="0.2">
      <c r="A692" s="102" t="s">
        <v>1188</v>
      </c>
      <c r="B692" s="21" t="s">
        <v>1183</v>
      </c>
      <c r="C692" s="21" t="s">
        <v>1175</v>
      </c>
      <c r="D692" s="3">
        <v>10</v>
      </c>
      <c r="E692" s="3">
        <v>20</v>
      </c>
      <c r="F692" s="38">
        <v>157</v>
      </c>
      <c r="G692" s="45">
        <v>-117.083759</v>
      </c>
      <c r="H692" s="45">
        <v>46.780453000000001</v>
      </c>
      <c r="I692" s="45">
        <v>493606.13669999997</v>
      </c>
      <c r="J692" s="45">
        <v>5180770.5240000002</v>
      </c>
      <c r="K692" s="45" t="s">
        <v>512</v>
      </c>
      <c r="L692" s="33">
        <v>1</v>
      </c>
      <c r="M692" s="33" t="s">
        <v>59</v>
      </c>
      <c r="N692" s="35" t="s">
        <v>1173</v>
      </c>
      <c r="O692" s="33">
        <v>14</v>
      </c>
      <c r="P692" s="33" t="s">
        <v>1121</v>
      </c>
      <c r="Q692" s="33" t="s">
        <v>31</v>
      </c>
      <c r="R692" s="33" t="s">
        <v>31</v>
      </c>
      <c r="S692" s="21" t="s">
        <v>1175</v>
      </c>
      <c r="T692" s="3">
        <v>10</v>
      </c>
      <c r="U692" s="3">
        <v>20</v>
      </c>
      <c r="V692" s="3">
        <f t="shared" si="375"/>
        <v>10</v>
      </c>
      <c r="W692" s="3">
        <f t="shared" ref="W692:W697" si="376">W691+V692</f>
        <v>20</v>
      </c>
      <c r="X692" s="31">
        <v>1.3842475783827655</v>
      </c>
      <c r="Y692" s="81">
        <v>-26.131416500000007</v>
      </c>
      <c r="AA692" s="80">
        <v>0.14522797950155489</v>
      </c>
      <c r="AC692" s="80">
        <v>1.7776715868774913</v>
      </c>
      <c r="AE692" s="78">
        <f t="shared" si="344"/>
        <v>12.240558554754655</v>
      </c>
      <c r="AF692" s="69">
        <v>6.16</v>
      </c>
      <c r="AG692" s="17">
        <f t="shared" ref="AG692" si="377">X692*AC692*V692</f>
        <v>24.607375892950149</v>
      </c>
      <c r="AH692" s="17">
        <f>AH691+AG692</f>
        <v>53.891328852829687</v>
      </c>
    </row>
    <row r="693" spans="1:34" x14ac:dyDescent="0.2">
      <c r="A693" s="102" t="s">
        <v>1188</v>
      </c>
      <c r="B693" s="21" t="s">
        <v>1184</v>
      </c>
      <c r="C693" s="21" t="s">
        <v>1175</v>
      </c>
      <c r="D693" s="3">
        <v>20</v>
      </c>
      <c r="E693" s="3">
        <v>30</v>
      </c>
      <c r="F693" s="38">
        <v>157</v>
      </c>
      <c r="G693" s="45">
        <v>-117.083759</v>
      </c>
      <c r="H693" s="45">
        <v>46.780453000000001</v>
      </c>
      <c r="I693" s="45">
        <v>493606.13669999997</v>
      </c>
      <c r="J693" s="45">
        <v>5180770.5240000002</v>
      </c>
      <c r="K693" s="45" t="s">
        <v>512</v>
      </c>
      <c r="L693" s="33">
        <v>1</v>
      </c>
      <c r="M693" s="33" t="s">
        <v>59</v>
      </c>
      <c r="N693" s="35" t="s">
        <v>1173</v>
      </c>
      <c r="O693" s="33">
        <v>14</v>
      </c>
      <c r="P693" s="33" t="s">
        <v>1121</v>
      </c>
      <c r="Q693" s="33" t="s">
        <v>1185</v>
      </c>
      <c r="R693" s="33" t="s">
        <v>1185</v>
      </c>
      <c r="S693" s="21" t="s">
        <v>1175</v>
      </c>
      <c r="T693" s="3">
        <v>20</v>
      </c>
      <c r="U693" s="3">
        <v>30</v>
      </c>
      <c r="V693" s="3">
        <f t="shared" si="375"/>
        <v>10</v>
      </c>
      <c r="W693" s="3">
        <f t="shared" si="376"/>
        <v>30</v>
      </c>
      <c r="X693" s="31">
        <v>1.3853062088677948</v>
      </c>
      <c r="Y693" s="81">
        <v>-26.207412099999999</v>
      </c>
      <c r="AA693" s="80">
        <v>0.1200009567089213</v>
      </c>
      <c r="AC693" s="80">
        <v>1.5115235589571872</v>
      </c>
      <c r="AE693" s="78">
        <f t="shared" si="344"/>
        <v>12.595929235994291</v>
      </c>
      <c r="AF693" s="70">
        <v>5.86</v>
      </c>
      <c r="AG693" s="17">
        <f>X693*AC693*V693</f>
        <v>20.939229710733379</v>
      </c>
      <c r="AH693" s="17">
        <f t="shared" ref="AH693:AH697" si="378">AH692+AG693</f>
        <v>74.830558563563073</v>
      </c>
    </row>
    <row r="694" spans="1:34" x14ac:dyDescent="0.2">
      <c r="A694" s="102" t="s">
        <v>1188</v>
      </c>
      <c r="B694" s="21" t="s">
        <v>1187</v>
      </c>
      <c r="C694" s="21" t="s">
        <v>1175</v>
      </c>
      <c r="D694" s="3">
        <v>30</v>
      </c>
      <c r="E694" s="3">
        <v>52</v>
      </c>
      <c r="F694" s="38">
        <v>157</v>
      </c>
      <c r="G694" s="45">
        <v>-117.083759</v>
      </c>
      <c r="H694" s="45">
        <v>46.780453000000001</v>
      </c>
      <c r="I694" s="45">
        <v>493606.13669999997</v>
      </c>
      <c r="J694" s="45">
        <v>5180770.5240000002</v>
      </c>
      <c r="K694" s="45" t="s">
        <v>512</v>
      </c>
      <c r="L694" s="33">
        <v>1</v>
      </c>
      <c r="M694" s="33" t="s">
        <v>59</v>
      </c>
      <c r="N694" s="35" t="s">
        <v>1173</v>
      </c>
      <c r="O694" s="33">
        <v>14</v>
      </c>
      <c r="P694" s="33" t="s">
        <v>1121</v>
      </c>
      <c r="Q694" s="33" t="s">
        <v>310</v>
      </c>
      <c r="R694" s="33" t="s">
        <v>310</v>
      </c>
      <c r="S694" s="21" t="s">
        <v>1175</v>
      </c>
      <c r="T694" s="3">
        <v>30</v>
      </c>
      <c r="U694" s="3">
        <v>52</v>
      </c>
      <c r="V694" s="3">
        <f t="shared" si="375"/>
        <v>22</v>
      </c>
      <c r="W694" s="3">
        <f t="shared" si="376"/>
        <v>52</v>
      </c>
      <c r="X694" s="36">
        <v>1.4023226771097523</v>
      </c>
      <c r="Y694" s="107">
        <v>-25.858854099999999</v>
      </c>
      <c r="Z694" s="108"/>
      <c r="AA694" s="109">
        <v>6.2598456167953204E-2</v>
      </c>
      <c r="AB694" s="108"/>
      <c r="AC694" s="109">
        <v>0.74918334234721473</v>
      </c>
      <c r="AD694" s="108"/>
      <c r="AE694" s="78">
        <f t="shared" si="344"/>
        <v>11.968080176564376</v>
      </c>
      <c r="AF694" s="69">
        <v>6.65</v>
      </c>
      <c r="AG694" s="17">
        <f t="shared" ref="AG694:AG697" si="379">X694*AC694*V694</f>
        <v>23.113129386300322</v>
      </c>
      <c r="AH694" s="17">
        <f t="shared" si="378"/>
        <v>97.943687949863403</v>
      </c>
    </row>
    <row r="695" spans="1:34" x14ac:dyDescent="0.2">
      <c r="A695" s="102" t="s">
        <v>1188</v>
      </c>
      <c r="B695" s="21" t="s">
        <v>1179</v>
      </c>
      <c r="C695" s="21" t="s">
        <v>1175</v>
      </c>
      <c r="D695" s="3">
        <v>52</v>
      </c>
      <c r="E695" s="3">
        <v>89</v>
      </c>
      <c r="F695" s="38">
        <v>157</v>
      </c>
      <c r="G695" s="45">
        <v>-117.083759</v>
      </c>
      <c r="H695" s="45">
        <v>46.780453000000001</v>
      </c>
      <c r="I695" s="45">
        <v>493606.13669999997</v>
      </c>
      <c r="J695" s="45">
        <v>5180770.5240000002</v>
      </c>
      <c r="K695" s="45" t="s">
        <v>512</v>
      </c>
      <c r="L695" s="33">
        <v>1</v>
      </c>
      <c r="M695" s="33" t="s">
        <v>59</v>
      </c>
      <c r="N695" s="35" t="s">
        <v>1173</v>
      </c>
      <c r="O695" s="33">
        <v>14</v>
      </c>
      <c r="P695" s="33" t="s">
        <v>1121</v>
      </c>
      <c r="Q695" s="33" t="s">
        <v>37</v>
      </c>
      <c r="R695" s="33" t="s">
        <v>38</v>
      </c>
      <c r="S695" s="21" t="s">
        <v>1175</v>
      </c>
      <c r="T695" s="3">
        <v>52</v>
      </c>
      <c r="U695" s="3">
        <v>89</v>
      </c>
      <c r="V695" s="3">
        <f t="shared" si="375"/>
        <v>37</v>
      </c>
      <c r="W695" s="3">
        <f t="shared" si="376"/>
        <v>89</v>
      </c>
      <c r="X695" s="36">
        <v>1.4597492436709774</v>
      </c>
      <c r="Y695" s="107">
        <v>-25.567392399999999</v>
      </c>
      <c r="Z695" s="108"/>
      <c r="AA695" s="109">
        <v>4.1615928750172414E-2</v>
      </c>
      <c r="AB695" s="108"/>
      <c r="AC695" s="109">
        <v>0.32659533802289609</v>
      </c>
      <c r="AE695" s="78">
        <f t="shared" si="344"/>
        <v>7.8478445112568345</v>
      </c>
      <c r="AF695" s="69">
        <v>7.06</v>
      </c>
      <c r="AG695" s="17">
        <f t="shared" si="379"/>
        <v>17.63965001361942</v>
      </c>
      <c r="AH695" s="17">
        <f t="shared" si="378"/>
        <v>115.58333796348282</v>
      </c>
    </row>
    <row r="696" spans="1:34" x14ac:dyDescent="0.2">
      <c r="A696" s="102" t="s">
        <v>1188</v>
      </c>
      <c r="B696" s="21" t="s">
        <v>1180</v>
      </c>
      <c r="C696" s="21" t="s">
        <v>1175</v>
      </c>
      <c r="D696" s="3">
        <v>89</v>
      </c>
      <c r="E696" s="3">
        <v>123</v>
      </c>
      <c r="F696" s="38">
        <v>157</v>
      </c>
      <c r="G696" s="45">
        <v>-117.083759</v>
      </c>
      <c r="H696" s="45">
        <v>46.780453000000001</v>
      </c>
      <c r="I696" s="45">
        <v>493606.13669999997</v>
      </c>
      <c r="J696" s="45">
        <v>5180770.5240000002</v>
      </c>
      <c r="K696" s="45" t="s">
        <v>512</v>
      </c>
      <c r="L696" s="33">
        <v>1</v>
      </c>
      <c r="M696" s="33" t="s">
        <v>59</v>
      </c>
      <c r="N696" s="35" t="s">
        <v>1173</v>
      </c>
      <c r="O696" s="33">
        <v>14</v>
      </c>
      <c r="P696" s="33" t="s">
        <v>1121</v>
      </c>
      <c r="Q696" s="33" t="s">
        <v>37</v>
      </c>
      <c r="R696" s="33" t="s">
        <v>40</v>
      </c>
      <c r="S696" s="21" t="s">
        <v>1175</v>
      </c>
      <c r="T696" s="3">
        <v>89</v>
      </c>
      <c r="U696" s="3">
        <v>123</v>
      </c>
      <c r="V696" s="3">
        <f t="shared" si="375"/>
        <v>34</v>
      </c>
      <c r="W696" s="3">
        <f t="shared" si="376"/>
        <v>123</v>
      </c>
      <c r="X696" s="36">
        <v>1.6203670079309966</v>
      </c>
      <c r="Y696" s="81">
        <v>-24.452942499999999</v>
      </c>
      <c r="Z696" s="108"/>
      <c r="AA696" s="80">
        <v>1.7693480612045884E-2</v>
      </c>
      <c r="AB696" s="108"/>
      <c r="AC696" s="80">
        <v>0.102940018793993</v>
      </c>
      <c r="AE696" s="78">
        <f t="shared" si="344"/>
        <v>5.8179631837904466</v>
      </c>
      <c r="AF696" s="69">
        <v>7.38</v>
      </c>
      <c r="AG696" s="17">
        <f t="shared" si="379"/>
        <v>5.6712207484858226</v>
      </c>
      <c r="AH696" s="17">
        <f t="shared" si="378"/>
        <v>121.25455871196864</v>
      </c>
    </row>
    <row r="697" spans="1:34" x14ac:dyDescent="0.2">
      <c r="A697" s="102" t="s">
        <v>1188</v>
      </c>
      <c r="B697" s="21" t="s">
        <v>1181</v>
      </c>
      <c r="C697" s="21" t="s">
        <v>1175</v>
      </c>
      <c r="D697" s="3">
        <v>123</v>
      </c>
      <c r="E697" s="3">
        <v>148</v>
      </c>
      <c r="F697" s="38">
        <v>157</v>
      </c>
      <c r="G697" s="45">
        <v>-117.083759</v>
      </c>
      <c r="H697" s="45">
        <v>46.780453000000001</v>
      </c>
      <c r="I697" s="45">
        <v>493606.13669999997</v>
      </c>
      <c r="J697" s="45">
        <v>5180770.5240000002</v>
      </c>
      <c r="K697" s="45" t="s">
        <v>512</v>
      </c>
      <c r="L697" s="33">
        <v>1</v>
      </c>
      <c r="M697" s="33" t="s">
        <v>59</v>
      </c>
      <c r="N697" s="35" t="s">
        <v>1173</v>
      </c>
      <c r="O697" s="33">
        <v>14</v>
      </c>
      <c r="P697" s="33" t="s">
        <v>1121</v>
      </c>
      <c r="Q697" s="33" t="s">
        <v>37</v>
      </c>
      <c r="R697" s="33" t="s">
        <v>169</v>
      </c>
      <c r="S697" s="21" t="s">
        <v>1175</v>
      </c>
      <c r="T697" s="3">
        <v>123</v>
      </c>
      <c r="U697" s="3">
        <v>148</v>
      </c>
      <c r="V697" s="3">
        <f t="shared" si="375"/>
        <v>25</v>
      </c>
      <c r="W697" s="3">
        <f t="shared" si="376"/>
        <v>148</v>
      </c>
      <c r="X697" s="36">
        <v>1.5708095523972907</v>
      </c>
      <c r="Y697" s="107">
        <v>-24.291346300000004</v>
      </c>
      <c r="Z697" s="108"/>
      <c r="AA697" s="109">
        <v>2.2009519184069938E-2</v>
      </c>
      <c r="AB697" s="108"/>
      <c r="AC697" s="109">
        <v>0.10266576007770761</v>
      </c>
      <c r="AE697" s="78">
        <f t="shared" si="344"/>
        <v>4.6646071283563115</v>
      </c>
      <c r="AF697" s="69">
        <v>7.56</v>
      </c>
      <c r="AG697" s="17">
        <f t="shared" si="379"/>
        <v>4.0317089158547885</v>
      </c>
      <c r="AH697" s="17">
        <f t="shared" si="378"/>
        <v>125.28626762782343</v>
      </c>
    </row>
    <row r="699" spans="1:34" x14ac:dyDescent="0.2">
      <c r="A699" s="102" t="s">
        <v>1201</v>
      </c>
      <c r="B699" s="9" t="s">
        <v>1196</v>
      </c>
      <c r="C699" s="9" t="s">
        <v>1191</v>
      </c>
      <c r="D699" s="3">
        <v>0</v>
      </c>
      <c r="E699" s="3">
        <v>10</v>
      </c>
      <c r="F699" s="10">
        <v>159</v>
      </c>
      <c r="G699" s="11">
        <v>-117.08292299999999</v>
      </c>
      <c r="H699" s="11">
        <v>46.780442999999998</v>
      </c>
      <c r="I699" s="11">
        <v>493669.95280000003</v>
      </c>
      <c r="J699" s="11">
        <v>5180769.3449999997</v>
      </c>
      <c r="K699" s="11" t="s">
        <v>58</v>
      </c>
      <c r="L699" s="12">
        <v>3</v>
      </c>
      <c r="M699" s="12" t="s">
        <v>59</v>
      </c>
      <c r="N699" s="13" t="s">
        <v>1190</v>
      </c>
      <c r="O699" s="12">
        <v>16</v>
      </c>
      <c r="P699" s="12" t="s">
        <v>1121</v>
      </c>
      <c r="Q699" s="33" t="s">
        <v>31</v>
      </c>
      <c r="R699" s="33" t="s">
        <v>31</v>
      </c>
      <c r="S699" s="9" t="s">
        <v>1191</v>
      </c>
      <c r="T699" s="3">
        <v>0</v>
      </c>
      <c r="U699" s="3">
        <v>10</v>
      </c>
      <c r="V699" s="3">
        <f t="shared" ref="V699:V705" si="380">U699-T699</f>
        <v>10</v>
      </c>
      <c r="W699" s="3">
        <f>V699</f>
        <v>10</v>
      </c>
      <c r="X699" s="31">
        <v>1.32434673677153</v>
      </c>
      <c r="Y699" s="78">
        <v>-25.993945200000002</v>
      </c>
      <c r="AA699" s="79">
        <v>0.14185124568103288</v>
      </c>
      <c r="AC699" s="79">
        <v>1.7121903982542277</v>
      </c>
      <c r="AE699" s="78">
        <f t="shared" si="344"/>
        <v>12.070323316752987</v>
      </c>
      <c r="AF699" s="3">
        <v>5.18</v>
      </c>
      <c r="AG699" s="17">
        <f>X699*AC699*V699</f>
        <v>22.675337666595329</v>
      </c>
      <c r="AH699" s="17">
        <f>AG699</f>
        <v>22.675337666595329</v>
      </c>
    </row>
    <row r="700" spans="1:34" x14ac:dyDescent="0.2">
      <c r="A700" s="102" t="s">
        <v>1201</v>
      </c>
      <c r="B700" s="9" t="s">
        <v>1197</v>
      </c>
      <c r="C700" s="9" t="s">
        <v>1191</v>
      </c>
      <c r="D700" s="3">
        <v>10</v>
      </c>
      <c r="E700" s="3">
        <v>20</v>
      </c>
      <c r="F700" s="10">
        <v>159</v>
      </c>
      <c r="G700" s="11">
        <v>-117.08292299999999</v>
      </c>
      <c r="H700" s="11">
        <v>46.780442999999998</v>
      </c>
      <c r="I700" s="11">
        <v>493669.95280000003</v>
      </c>
      <c r="J700" s="11">
        <v>5180769.3449999997</v>
      </c>
      <c r="K700" s="11" t="s">
        <v>58</v>
      </c>
      <c r="L700" s="12">
        <v>3</v>
      </c>
      <c r="M700" s="12" t="s">
        <v>59</v>
      </c>
      <c r="N700" s="13" t="s">
        <v>1190</v>
      </c>
      <c r="O700" s="12">
        <v>16</v>
      </c>
      <c r="P700" s="12" t="s">
        <v>1121</v>
      </c>
      <c r="Q700" s="33" t="s">
        <v>223</v>
      </c>
      <c r="R700" s="33" t="s">
        <v>223</v>
      </c>
      <c r="S700" s="9" t="s">
        <v>1191</v>
      </c>
      <c r="T700" s="3">
        <v>10</v>
      </c>
      <c r="U700" s="3">
        <v>20</v>
      </c>
      <c r="V700" s="3">
        <f t="shared" si="380"/>
        <v>10</v>
      </c>
      <c r="W700" s="3">
        <f t="shared" ref="W700:W705" si="381">W699+V700</f>
        <v>20</v>
      </c>
      <c r="X700" s="31">
        <v>1.4089489563667801</v>
      </c>
      <c r="Y700" s="81">
        <v>-25.727448300000006</v>
      </c>
      <c r="AA700" s="80">
        <v>0.11278243620953926</v>
      </c>
      <c r="AC700" s="80">
        <v>1.2415237580019838</v>
      </c>
      <c r="AE700" s="78">
        <f t="shared" si="344"/>
        <v>11.00813034128247</v>
      </c>
      <c r="AF700" s="26">
        <v>5.54</v>
      </c>
      <c r="AG700" s="17">
        <f t="shared" ref="AG700" si="382">X700*AC700*V700</f>
        <v>17.492436031414577</v>
      </c>
      <c r="AH700" s="17">
        <f>AH699+AG700</f>
        <v>40.16777369800991</v>
      </c>
    </row>
    <row r="701" spans="1:34" x14ac:dyDescent="0.2">
      <c r="A701" s="102" t="s">
        <v>1201</v>
      </c>
      <c r="B701" s="9" t="s">
        <v>1198</v>
      </c>
      <c r="C701" s="9" t="s">
        <v>1191</v>
      </c>
      <c r="D701" s="3">
        <v>20</v>
      </c>
      <c r="E701" s="3">
        <v>30</v>
      </c>
      <c r="F701" s="10">
        <v>159</v>
      </c>
      <c r="G701" s="11">
        <v>-117.08292299999999</v>
      </c>
      <c r="H701" s="11">
        <v>46.780442999999998</v>
      </c>
      <c r="I701" s="11">
        <v>493669.95280000003</v>
      </c>
      <c r="J701" s="11">
        <v>5180769.3449999997</v>
      </c>
      <c r="K701" s="11" t="s">
        <v>58</v>
      </c>
      <c r="L701" s="12">
        <v>3</v>
      </c>
      <c r="M701" s="12" t="s">
        <v>59</v>
      </c>
      <c r="N701" s="13" t="s">
        <v>1190</v>
      </c>
      <c r="O701" s="12">
        <v>16</v>
      </c>
      <c r="P701" s="12" t="s">
        <v>1121</v>
      </c>
      <c r="Q701" s="33" t="s">
        <v>35</v>
      </c>
      <c r="R701" s="33" t="s">
        <v>35</v>
      </c>
      <c r="S701" s="9" t="s">
        <v>1191</v>
      </c>
      <c r="T701" s="3">
        <v>20</v>
      </c>
      <c r="U701" s="3">
        <v>30</v>
      </c>
      <c r="V701" s="3">
        <f t="shared" si="380"/>
        <v>10</v>
      </c>
      <c r="W701" s="3">
        <f t="shared" si="381"/>
        <v>30</v>
      </c>
      <c r="X701" s="31">
        <v>1.4570284242285232</v>
      </c>
      <c r="Y701" s="81">
        <v>-25.434237099999997</v>
      </c>
      <c r="AA701" s="80">
        <v>7.4023764258555141E-2</v>
      </c>
      <c r="AC701" s="80">
        <v>0.71809885931558937</v>
      </c>
      <c r="AE701" s="78">
        <f t="shared" si="344"/>
        <v>9.7009232981906433</v>
      </c>
      <c r="AF701" s="26">
        <v>6.29</v>
      </c>
      <c r="AG701" s="17">
        <f>X701*AC701*V701</f>
        <v>10.462904494288932</v>
      </c>
      <c r="AH701" s="17">
        <f t="shared" ref="AH701:AH705" si="383">AH700+AG701</f>
        <v>50.630678192298845</v>
      </c>
    </row>
    <row r="702" spans="1:34" x14ac:dyDescent="0.2">
      <c r="A702" s="102" t="s">
        <v>1201</v>
      </c>
      <c r="B702" s="9" t="s">
        <v>1200</v>
      </c>
      <c r="C702" s="9" t="s">
        <v>1191</v>
      </c>
      <c r="D702" s="3">
        <v>30</v>
      </c>
      <c r="E702" s="3">
        <v>57</v>
      </c>
      <c r="F702" s="10">
        <v>159</v>
      </c>
      <c r="G702" s="11">
        <v>-117.08292299999999</v>
      </c>
      <c r="H702" s="11">
        <v>46.780442999999998</v>
      </c>
      <c r="I702" s="11">
        <v>493669.95280000003</v>
      </c>
      <c r="J702" s="11">
        <v>5180769.3449999997</v>
      </c>
      <c r="K702" s="11" t="s">
        <v>58</v>
      </c>
      <c r="L702" s="12">
        <v>3</v>
      </c>
      <c r="M702" s="12" t="s">
        <v>59</v>
      </c>
      <c r="N702" s="13" t="s">
        <v>1190</v>
      </c>
      <c r="O702" s="12">
        <v>16</v>
      </c>
      <c r="P702" s="12" t="s">
        <v>1121</v>
      </c>
      <c r="Q702" s="12" t="s">
        <v>35</v>
      </c>
      <c r="R702" s="12" t="s">
        <v>35</v>
      </c>
      <c r="S702" s="9" t="s">
        <v>1191</v>
      </c>
      <c r="T702" s="3">
        <v>30</v>
      </c>
      <c r="U702" s="3">
        <v>57</v>
      </c>
      <c r="V702" s="3">
        <f t="shared" si="380"/>
        <v>27</v>
      </c>
      <c r="W702" s="3">
        <f t="shared" si="381"/>
        <v>57</v>
      </c>
      <c r="X702" s="36">
        <v>1.4138367727829446</v>
      </c>
      <c r="Y702" s="105">
        <v>-25.259452299999996</v>
      </c>
      <c r="AA702" s="106">
        <v>5.3049576894775581E-2</v>
      </c>
      <c r="AC702" s="106">
        <v>0.45791022810890358</v>
      </c>
      <c r="AE702" s="78">
        <f t="shared" si="344"/>
        <v>8.6317413806555621</v>
      </c>
      <c r="AF702" s="17">
        <v>6.28</v>
      </c>
      <c r="AG702" s="17">
        <f t="shared" ref="AG702:AG705" si="384">X702*AC702*V702</f>
        <v>17.480078616612445</v>
      </c>
      <c r="AH702" s="17">
        <f t="shared" si="383"/>
        <v>68.11075680891129</v>
      </c>
    </row>
    <row r="703" spans="1:34" x14ac:dyDescent="0.2">
      <c r="A703" s="102" t="s">
        <v>1201</v>
      </c>
      <c r="B703" s="9" t="s">
        <v>1193</v>
      </c>
      <c r="C703" s="9" t="s">
        <v>1191</v>
      </c>
      <c r="D703" s="3">
        <v>57</v>
      </c>
      <c r="E703" s="3">
        <v>92</v>
      </c>
      <c r="F703" s="10">
        <v>159</v>
      </c>
      <c r="G703" s="11">
        <v>-117.08292299999999</v>
      </c>
      <c r="H703" s="11">
        <v>46.780442999999998</v>
      </c>
      <c r="I703" s="11">
        <v>493669.95280000003</v>
      </c>
      <c r="J703" s="11">
        <v>5180769.3449999997</v>
      </c>
      <c r="K703" s="11" t="s">
        <v>58</v>
      </c>
      <c r="L703" s="12">
        <v>3</v>
      </c>
      <c r="M703" s="12" t="s">
        <v>59</v>
      </c>
      <c r="N703" s="13" t="s">
        <v>1190</v>
      </c>
      <c r="O703" s="12">
        <v>16</v>
      </c>
      <c r="P703" s="12" t="s">
        <v>1121</v>
      </c>
      <c r="Q703" s="12" t="s">
        <v>66</v>
      </c>
      <c r="R703" s="12" t="s">
        <v>67</v>
      </c>
      <c r="S703" s="9" t="s">
        <v>1191</v>
      </c>
      <c r="T703" s="3">
        <v>57</v>
      </c>
      <c r="U703" s="3">
        <v>92</v>
      </c>
      <c r="V703" s="3">
        <f t="shared" si="380"/>
        <v>35</v>
      </c>
      <c r="W703" s="3">
        <f t="shared" si="381"/>
        <v>92</v>
      </c>
      <c r="X703" s="36">
        <v>1.5160929355780637</v>
      </c>
      <c r="Y703" s="105">
        <v>-24.777459100000005</v>
      </c>
      <c r="AA703" s="106">
        <v>4.0463333538575209E-2</v>
      </c>
      <c r="AC703" s="106">
        <v>0.31148697740286929</v>
      </c>
      <c r="AE703" s="78">
        <f t="shared" ref="AE703:AE766" si="385">AC703/AA703</f>
        <v>7.6980058280644901</v>
      </c>
      <c r="AF703" s="17">
        <v>6.76</v>
      </c>
      <c r="AG703" s="17">
        <f t="shared" si="384"/>
        <v>16.528512208776892</v>
      </c>
      <c r="AH703" s="17">
        <f t="shared" si="383"/>
        <v>84.639269017688179</v>
      </c>
    </row>
    <row r="704" spans="1:34" x14ac:dyDescent="0.2">
      <c r="A704" s="102" t="s">
        <v>1201</v>
      </c>
      <c r="B704" s="9" t="s">
        <v>1194</v>
      </c>
      <c r="C704" s="9" t="s">
        <v>1191</v>
      </c>
      <c r="D704" s="3">
        <v>92</v>
      </c>
      <c r="E704" s="3">
        <v>127</v>
      </c>
      <c r="F704" s="10">
        <v>159</v>
      </c>
      <c r="G704" s="11">
        <v>-117.08292299999999</v>
      </c>
      <c r="H704" s="11">
        <v>46.780442999999998</v>
      </c>
      <c r="I704" s="11">
        <v>493669.95280000003</v>
      </c>
      <c r="J704" s="11">
        <v>5180769.3449999997</v>
      </c>
      <c r="K704" s="11" t="s">
        <v>58</v>
      </c>
      <c r="L704" s="12">
        <v>3</v>
      </c>
      <c r="M704" s="12" t="s">
        <v>59</v>
      </c>
      <c r="N704" s="13" t="s">
        <v>1190</v>
      </c>
      <c r="O704" s="12">
        <v>16</v>
      </c>
      <c r="P704" s="12" t="s">
        <v>1121</v>
      </c>
      <c r="Q704" s="12" t="s">
        <v>66</v>
      </c>
      <c r="R704" s="12" t="s">
        <v>69</v>
      </c>
      <c r="S704" s="9" t="s">
        <v>1191</v>
      </c>
      <c r="T704" s="3">
        <v>92</v>
      </c>
      <c r="U704" s="3">
        <v>127</v>
      </c>
      <c r="V704" s="3">
        <f t="shared" si="380"/>
        <v>35</v>
      </c>
      <c r="W704" s="3">
        <f t="shared" si="381"/>
        <v>127</v>
      </c>
      <c r="X704" s="36">
        <v>1.5214928354329675</v>
      </c>
      <c r="Y704" s="105">
        <v>-24.377857899999999</v>
      </c>
      <c r="AA704" s="106">
        <v>2.7682370671938305E-2</v>
      </c>
      <c r="AC704" s="106">
        <v>0.15598128828952262</v>
      </c>
      <c r="AE704" s="78">
        <f t="shared" si="385"/>
        <v>5.6346795633237177</v>
      </c>
      <c r="AF704" s="17">
        <v>7.01</v>
      </c>
      <c r="AG704" s="17">
        <f t="shared" si="384"/>
        <v>8.3063544407939514</v>
      </c>
      <c r="AH704" s="17">
        <f t="shared" si="383"/>
        <v>92.945623458482132</v>
      </c>
    </row>
    <row r="705" spans="1:34" x14ac:dyDescent="0.2">
      <c r="A705" s="102" t="s">
        <v>1201</v>
      </c>
      <c r="B705" s="9" t="s">
        <v>1195</v>
      </c>
      <c r="C705" s="9" t="s">
        <v>1191</v>
      </c>
      <c r="D705" s="3">
        <v>127</v>
      </c>
      <c r="E705" s="3">
        <v>147</v>
      </c>
      <c r="F705" s="10">
        <v>159</v>
      </c>
      <c r="G705" s="11">
        <v>-117.08292299999999</v>
      </c>
      <c r="H705" s="11">
        <v>46.780442999999998</v>
      </c>
      <c r="I705" s="11">
        <v>493669.95280000003</v>
      </c>
      <c r="J705" s="11">
        <v>5180769.3449999997</v>
      </c>
      <c r="K705" s="11" t="s">
        <v>58</v>
      </c>
      <c r="L705" s="12">
        <v>3</v>
      </c>
      <c r="M705" s="12" t="s">
        <v>59</v>
      </c>
      <c r="N705" s="13" t="s">
        <v>1190</v>
      </c>
      <c r="O705" s="12">
        <v>16</v>
      </c>
      <c r="P705" s="12" t="s">
        <v>1121</v>
      </c>
      <c r="Q705" s="12" t="s">
        <v>37</v>
      </c>
      <c r="R705" s="12" t="s">
        <v>219</v>
      </c>
      <c r="S705" s="9" t="s">
        <v>1191</v>
      </c>
      <c r="T705" s="3">
        <v>127</v>
      </c>
      <c r="U705" s="3">
        <v>147</v>
      </c>
      <c r="V705" s="3">
        <f t="shared" si="380"/>
        <v>20</v>
      </c>
      <c r="W705" s="3">
        <f t="shared" si="381"/>
        <v>147</v>
      </c>
      <c r="X705" s="36">
        <v>1.5909277319225008</v>
      </c>
      <c r="Y705" s="105">
        <v>-24.380947599999995</v>
      </c>
      <c r="AA705" s="106">
        <v>2.7088941415483191E-2</v>
      </c>
      <c r="AC705" s="106">
        <v>0.13047215330819867</v>
      </c>
      <c r="AE705" s="78">
        <f t="shared" si="385"/>
        <v>4.8164360248357605</v>
      </c>
      <c r="AF705" s="17">
        <v>7.06</v>
      </c>
      <c r="AG705" s="17">
        <f t="shared" si="384"/>
        <v>4.1514353388331466</v>
      </c>
      <c r="AH705" s="17">
        <f t="shared" si="383"/>
        <v>97.097058797315285</v>
      </c>
    </row>
    <row r="707" spans="1:34" x14ac:dyDescent="0.2">
      <c r="A707" s="102" t="s">
        <v>1215</v>
      </c>
      <c r="B707" s="9" t="s">
        <v>1210</v>
      </c>
      <c r="C707" s="9" t="s">
        <v>1204</v>
      </c>
      <c r="D707" s="3">
        <v>0</v>
      </c>
      <c r="E707" s="3">
        <v>10</v>
      </c>
      <c r="F707" s="10">
        <v>161</v>
      </c>
      <c r="G707" s="11">
        <v>-117.082087</v>
      </c>
      <c r="H707" s="11">
        <v>46.780282</v>
      </c>
      <c r="I707" s="11">
        <v>493733.75140000001</v>
      </c>
      <c r="J707" s="11">
        <v>5180751.3880000003</v>
      </c>
      <c r="K707" s="11" t="s">
        <v>512</v>
      </c>
      <c r="L707" s="12">
        <v>5</v>
      </c>
      <c r="M707" s="12" t="s">
        <v>59</v>
      </c>
      <c r="N707" s="13" t="s">
        <v>1203</v>
      </c>
      <c r="O707" s="12">
        <v>18</v>
      </c>
      <c r="P707" s="12" t="s">
        <v>1121</v>
      </c>
      <c r="Q707" s="33" t="s">
        <v>31</v>
      </c>
      <c r="R707" s="33" t="s">
        <v>31</v>
      </c>
      <c r="S707" s="9" t="s">
        <v>1204</v>
      </c>
      <c r="T707" s="3">
        <v>0</v>
      </c>
      <c r="U707" s="3">
        <v>10</v>
      </c>
      <c r="V707" s="3">
        <f t="shared" ref="V707:V714" si="386">U707-T707</f>
        <v>10</v>
      </c>
      <c r="W707" s="3">
        <f>V707</f>
        <v>10</v>
      </c>
      <c r="X707" s="31">
        <v>1.177197099352471</v>
      </c>
      <c r="Y707" s="78">
        <v>-26.35521</v>
      </c>
      <c r="AA707" s="79">
        <v>0.21025258799171839</v>
      </c>
      <c r="AC707" s="79">
        <v>2.5385019553715202</v>
      </c>
      <c r="AE707" s="78">
        <f t="shared" si="385"/>
        <v>12.073582444899603</v>
      </c>
      <c r="AF707" s="26">
        <v>4.5199999999999996</v>
      </c>
      <c r="AG707" s="17">
        <f>X707*AC707*V707</f>
        <v>29.88317138563929</v>
      </c>
      <c r="AH707" s="17">
        <f>AG707</f>
        <v>29.88317138563929</v>
      </c>
    </row>
    <row r="708" spans="1:34" x14ac:dyDescent="0.2">
      <c r="A708" s="102" t="s">
        <v>1215</v>
      </c>
      <c r="B708" s="9" t="s">
        <v>1211</v>
      </c>
      <c r="C708" s="9" t="s">
        <v>1204</v>
      </c>
      <c r="D708" s="3">
        <v>10</v>
      </c>
      <c r="E708" s="3">
        <v>20</v>
      </c>
      <c r="F708" s="10">
        <v>161</v>
      </c>
      <c r="G708" s="11">
        <v>-117.082087</v>
      </c>
      <c r="H708" s="11">
        <v>46.780282</v>
      </c>
      <c r="I708" s="11">
        <v>493733.75140000001</v>
      </c>
      <c r="J708" s="11">
        <v>5180751.3880000003</v>
      </c>
      <c r="K708" s="11" t="s">
        <v>512</v>
      </c>
      <c r="L708" s="12">
        <v>5</v>
      </c>
      <c r="M708" s="12" t="s">
        <v>59</v>
      </c>
      <c r="N708" s="13" t="s">
        <v>1203</v>
      </c>
      <c r="O708" s="12">
        <v>18</v>
      </c>
      <c r="P708" s="12" t="s">
        <v>1121</v>
      </c>
      <c r="Q708" s="33" t="s">
        <v>31</v>
      </c>
      <c r="R708" s="33" t="s">
        <v>31</v>
      </c>
      <c r="S708" s="9" t="s">
        <v>1204</v>
      </c>
      <c r="T708" s="3">
        <v>10</v>
      </c>
      <c r="U708" s="3">
        <v>20</v>
      </c>
      <c r="V708" s="3">
        <f t="shared" si="386"/>
        <v>10</v>
      </c>
      <c r="W708" s="3">
        <f t="shared" ref="W708:W714" si="387">W707+V708</f>
        <v>20</v>
      </c>
      <c r="X708" s="31">
        <v>1.3082908410819205</v>
      </c>
      <c r="Y708" s="81">
        <v>-26.064772000000005</v>
      </c>
      <c r="AA708" s="80">
        <v>0.16530773203136004</v>
      </c>
      <c r="AC708" s="80">
        <v>1.9773757100605607</v>
      </c>
      <c r="AE708" s="78">
        <f t="shared" si="385"/>
        <v>11.961785971907464</v>
      </c>
      <c r="AF708" s="26">
        <v>5.13</v>
      </c>
      <c r="AG708" s="17">
        <f t="shared" ref="AG708" si="388">X708*AC708*V708</f>
        <v>25.869825308500907</v>
      </c>
      <c r="AH708" s="17">
        <f>AH707+AG708</f>
        <v>55.752996694140194</v>
      </c>
    </row>
    <row r="709" spans="1:34" x14ac:dyDescent="0.2">
      <c r="A709" s="102" t="s">
        <v>1215</v>
      </c>
      <c r="B709" s="9" t="s">
        <v>1212</v>
      </c>
      <c r="C709" s="9" t="s">
        <v>1204</v>
      </c>
      <c r="D709" s="3">
        <v>20</v>
      </c>
      <c r="E709" s="3">
        <v>30</v>
      </c>
      <c r="F709" s="10">
        <v>161</v>
      </c>
      <c r="G709" s="11">
        <v>-117.082087</v>
      </c>
      <c r="H709" s="11">
        <v>46.780282</v>
      </c>
      <c r="I709" s="11">
        <v>493733.75140000001</v>
      </c>
      <c r="J709" s="11">
        <v>5180751.3880000003</v>
      </c>
      <c r="K709" s="11" t="s">
        <v>512</v>
      </c>
      <c r="L709" s="12">
        <v>5</v>
      </c>
      <c r="M709" s="12" t="s">
        <v>59</v>
      </c>
      <c r="N709" s="13" t="s">
        <v>1203</v>
      </c>
      <c r="O709" s="12">
        <v>18</v>
      </c>
      <c r="P709" s="12" t="s">
        <v>1121</v>
      </c>
      <c r="Q709" s="33" t="s">
        <v>73</v>
      </c>
      <c r="R709" s="33" t="s">
        <v>73</v>
      </c>
      <c r="S709" s="9" t="s">
        <v>1204</v>
      </c>
      <c r="T709" s="3">
        <v>20</v>
      </c>
      <c r="U709" s="3">
        <v>30</v>
      </c>
      <c r="V709" s="3">
        <f t="shared" si="386"/>
        <v>10</v>
      </c>
      <c r="W709" s="3">
        <f t="shared" si="387"/>
        <v>30</v>
      </c>
      <c r="X709" s="31">
        <v>1.2751204192176719</v>
      </c>
      <c r="Y709" s="81">
        <v>-26.050715299999993</v>
      </c>
      <c r="AA709" s="80">
        <v>0.18810231248012357</v>
      </c>
      <c r="AC709" s="80">
        <v>1.9492617327699788</v>
      </c>
      <c r="AE709" s="78">
        <f t="shared" si="385"/>
        <v>10.362773891873093</v>
      </c>
      <c r="AF709" s="26">
        <v>5.76</v>
      </c>
      <c r="AG709" s="17">
        <f>X709*AC709*V709</f>
        <v>24.855434378546207</v>
      </c>
      <c r="AH709" s="17">
        <f t="shared" ref="AH709:AH714" si="389">AH708+AG709</f>
        <v>80.6084310726864</v>
      </c>
    </row>
    <row r="710" spans="1:34" x14ac:dyDescent="0.2">
      <c r="A710" s="102" t="s">
        <v>1215</v>
      </c>
      <c r="B710" s="9" t="s">
        <v>1214</v>
      </c>
      <c r="C710" s="9" t="s">
        <v>1204</v>
      </c>
      <c r="D710" s="3">
        <v>30</v>
      </c>
      <c r="E710" s="3">
        <v>65</v>
      </c>
      <c r="F710" s="10">
        <v>161</v>
      </c>
      <c r="G710" s="11">
        <v>-117.082087</v>
      </c>
      <c r="H710" s="11">
        <v>46.780282</v>
      </c>
      <c r="I710" s="11">
        <v>493733.75140000001</v>
      </c>
      <c r="J710" s="11">
        <v>5180751.3880000003</v>
      </c>
      <c r="K710" s="11" t="s">
        <v>512</v>
      </c>
      <c r="L710" s="12">
        <v>5</v>
      </c>
      <c r="M710" s="12" t="s">
        <v>59</v>
      </c>
      <c r="N710" s="13" t="s">
        <v>1203</v>
      </c>
      <c r="O710" s="12">
        <v>18</v>
      </c>
      <c r="P710" s="12" t="s">
        <v>1121</v>
      </c>
      <c r="Q710" s="12" t="s">
        <v>29</v>
      </c>
      <c r="R710" s="12" t="s">
        <v>29</v>
      </c>
      <c r="S710" s="9" t="s">
        <v>1204</v>
      </c>
      <c r="T710" s="3">
        <v>30</v>
      </c>
      <c r="U710" s="3">
        <v>65</v>
      </c>
      <c r="V710" s="3">
        <f t="shared" si="386"/>
        <v>35</v>
      </c>
      <c r="W710" s="3">
        <f t="shared" si="387"/>
        <v>65</v>
      </c>
      <c r="X710" s="36">
        <v>1.175218336294451</v>
      </c>
      <c r="Y710" s="105">
        <v>-25.205897500000003</v>
      </c>
      <c r="AA710" s="106">
        <v>0.15334190981432361</v>
      </c>
      <c r="AC710" s="106">
        <v>1.7146196286472146</v>
      </c>
      <c r="AE710" s="78">
        <f t="shared" si="385"/>
        <v>11.181676494856417</v>
      </c>
      <c r="AF710" s="17">
        <v>6.04</v>
      </c>
      <c r="AG710" s="17">
        <f t="shared" ref="AG710:AG714" si="390">X710*AC710*V710</f>
        <v>70.526834957480617</v>
      </c>
      <c r="AH710" s="17">
        <f t="shared" si="389"/>
        <v>151.13526603016703</v>
      </c>
    </row>
    <row r="711" spans="1:34" x14ac:dyDescent="0.2">
      <c r="A711" s="102" t="s">
        <v>1215</v>
      </c>
      <c r="B711" s="9" t="s">
        <v>1206</v>
      </c>
      <c r="C711" s="9" t="s">
        <v>1204</v>
      </c>
      <c r="D711" s="3">
        <v>65</v>
      </c>
      <c r="E711" s="3">
        <v>103</v>
      </c>
      <c r="F711" s="10">
        <v>161</v>
      </c>
      <c r="G711" s="11">
        <v>-117.082087</v>
      </c>
      <c r="H711" s="11">
        <v>46.780282</v>
      </c>
      <c r="I711" s="11">
        <v>493733.75140000001</v>
      </c>
      <c r="J711" s="11">
        <v>5180751.3880000003</v>
      </c>
      <c r="K711" s="11" t="s">
        <v>512</v>
      </c>
      <c r="L711" s="12">
        <v>5</v>
      </c>
      <c r="M711" s="12" t="s">
        <v>59</v>
      </c>
      <c r="N711" s="13" t="s">
        <v>1203</v>
      </c>
      <c r="O711" s="12">
        <v>18</v>
      </c>
      <c r="P711" s="12" t="s">
        <v>1121</v>
      </c>
      <c r="Q711" s="12" t="s">
        <v>35</v>
      </c>
      <c r="R711" s="12" t="s">
        <v>35</v>
      </c>
      <c r="S711" s="9" t="s">
        <v>1204</v>
      </c>
      <c r="T711" s="3">
        <v>65</v>
      </c>
      <c r="U711" s="3">
        <v>103</v>
      </c>
      <c r="V711" s="3">
        <f t="shared" si="386"/>
        <v>38</v>
      </c>
      <c r="W711" s="3">
        <f t="shared" si="387"/>
        <v>103</v>
      </c>
      <c r="X711" s="36">
        <v>1.117651190622917</v>
      </c>
      <c r="Y711" s="105">
        <v>-25.104967300000002</v>
      </c>
      <c r="AA711" s="106">
        <v>0.11595018504376434</v>
      </c>
      <c r="AC711" s="106">
        <v>1.1962482132017465</v>
      </c>
      <c r="AE711" s="78">
        <f t="shared" si="385"/>
        <v>10.316915085131029</v>
      </c>
      <c r="AF711" s="17">
        <v>6.57</v>
      </c>
      <c r="AG711" s="17">
        <f t="shared" si="390"/>
        <v>50.805553111087818</v>
      </c>
      <c r="AH711" s="17">
        <f t="shared" si="389"/>
        <v>201.94081914125485</v>
      </c>
    </row>
    <row r="712" spans="1:34" x14ac:dyDescent="0.2">
      <c r="A712" s="102" t="s">
        <v>1215</v>
      </c>
      <c r="B712" s="9" t="s">
        <v>1207</v>
      </c>
      <c r="C712" s="9" t="s">
        <v>1204</v>
      </c>
      <c r="D712" s="3">
        <v>103</v>
      </c>
      <c r="E712" s="3">
        <v>115</v>
      </c>
      <c r="F712" s="10">
        <v>161</v>
      </c>
      <c r="G712" s="11">
        <v>-117.082087</v>
      </c>
      <c r="H712" s="11">
        <v>46.780282</v>
      </c>
      <c r="I712" s="11">
        <v>493733.75140000001</v>
      </c>
      <c r="J712" s="11">
        <v>5180751.3880000003</v>
      </c>
      <c r="K712" s="11" t="s">
        <v>512</v>
      </c>
      <c r="L712" s="12">
        <v>5</v>
      </c>
      <c r="M712" s="12" t="s">
        <v>59</v>
      </c>
      <c r="N712" s="13" t="s">
        <v>1203</v>
      </c>
      <c r="O712" s="12">
        <v>18</v>
      </c>
      <c r="P712" s="12" t="s">
        <v>1121</v>
      </c>
      <c r="Q712" s="12" t="s">
        <v>135</v>
      </c>
      <c r="R712" s="33" t="s">
        <v>135</v>
      </c>
      <c r="S712" s="9" t="s">
        <v>1204</v>
      </c>
      <c r="T712" s="3">
        <v>103</v>
      </c>
      <c r="U712" s="3">
        <v>115</v>
      </c>
      <c r="V712" s="3">
        <f t="shared" si="386"/>
        <v>12</v>
      </c>
      <c r="W712" s="3">
        <f t="shared" si="387"/>
        <v>115</v>
      </c>
      <c r="X712" s="36">
        <v>1.3124065815116837</v>
      </c>
      <c r="Y712" s="105">
        <v>-25.332575200000004</v>
      </c>
      <c r="AA712" s="106">
        <v>6.1740145176922029E-2</v>
      </c>
      <c r="AC712" s="106">
        <v>0.58298779643584719</v>
      </c>
      <c r="AE712" s="78">
        <f t="shared" si="385"/>
        <v>9.4426048847997102</v>
      </c>
      <c r="AF712" s="17">
        <v>6.8</v>
      </c>
      <c r="AG712" s="17">
        <f t="shared" si="390"/>
        <v>9.1814042518007941</v>
      </c>
      <c r="AH712" s="17">
        <f t="shared" si="389"/>
        <v>211.12222339305563</v>
      </c>
    </row>
    <row r="713" spans="1:34" x14ac:dyDescent="0.2">
      <c r="A713" s="102" t="s">
        <v>1215</v>
      </c>
      <c r="B713" s="9" t="s">
        <v>1208</v>
      </c>
      <c r="C713" s="9" t="s">
        <v>1204</v>
      </c>
      <c r="D713" s="3">
        <v>115</v>
      </c>
      <c r="E713" s="3">
        <v>135</v>
      </c>
      <c r="F713" s="10">
        <v>161</v>
      </c>
      <c r="G713" s="11">
        <v>-117.082087</v>
      </c>
      <c r="H713" s="11">
        <v>46.780282</v>
      </c>
      <c r="I713" s="11">
        <v>493733.75140000001</v>
      </c>
      <c r="J713" s="11">
        <v>5180751.3880000003</v>
      </c>
      <c r="K713" s="11" t="s">
        <v>512</v>
      </c>
      <c r="L713" s="12">
        <v>5</v>
      </c>
      <c r="M713" s="12" t="s">
        <v>59</v>
      </c>
      <c r="N713" s="13" t="s">
        <v>1203</v>
      </c>
      <c r="O713" s="12">
        <v>18</v>
      </c>
      <c r="P713" s="12" t="s">
        <v>1121</v>
      </c>
      <c r="Q713" s="12" t="s">
        <v>137</v>
      </c>
      <c r="R713" s="33" t="s">
        <v>137</v>
      </c>
      <c r="S713" s="9" t="s">
        <v>1204</v>
      </c>
      <c r="T713" s="3">
        <v>115</v>
      </c>
      <c r="U713" s="3">
        <v>135</v>
      </c>
      <c r="V713" s="3">
        <f t="shared" si="386"/>
        <v>20</v>
      </c>
      <c r="W713" s="3">
        <f t="shared" si="387"/>
        <v>135</v>
      </c>
      <c r="X713" s="36">
        <v>1.5873218777430749</v>
      </c>
      <c r="Y713" s="105">
        <v>-25.549884100000003</v>
      </c>
      <c r="AA713" s="106">
        <v>3.5731749443463579E-2</v>
      </c>
      <c r="AC713" s="106">
        <v>0.33308206033622473</v>
      </c>
      <c r="AE713" s="78">
        <f t="shared" si="385"/>
        <v>9.3217395040576587</v>
      </c>
      <c r="AF713" s="17">
        <v>7.14</v>
      </c>
      <c r="AG713" s="17">
        <f t="shared" si="390"/>
        <v>10.574168829108569</v>
      </c>
      <c r="AH713" s="17">
        <f t="shared" si="389"/>
        <v>221.69639222216421</v>
      </c>
    </row>
    <row r="714" spans="1:34" x14ac:dyDescent="0.2">
      <c r="A714" s="102" t="s">
        <v>1215</v>
      </c>
      <c r="B714" s="9" t="s">
        <v>1209</v>
      </c>
      <c r="C714" s="9" t="s">
        <v>1204</v>
      </c>
      <c r="D714" s="3">
        <v>135</v>
      </c>
      <c r="E714" s="3">
        <v>153</v>
      </c>
      <c r="F714" s="10">
        <v>161</v>
      </c>
      <c r="G714" s="11">
        <v>-117.082087</v>
      </c>
      <c r="H714" s="11">
        <v>46.780282</v>
      </c>
      <c r="I714" s="11">
        <v>493733.75140000001</v>
      </c>
      <c r="J714" s="11">
        <v>5180751.3880000003</v>
      </c>
      <c r="K714" s="11" t="s">
        <v>512</v>
      </c>
      <c r="L714" s="12">
        <v>5</v>
      </c>
      <c r="M714" s="12" t="s">
        <v>59</v>
      </c>
      <c r="N714" s="13" t="s">
        <v>1203</v>
      </c>
      <c r="O714" s="12">
        <v>18</v>
      </c>
      <c r="P714" s="12" t="s">
        <v>1121</v>
      </c>
      <c r="Q714" s="12" t="s">
        <v>66</v>
      </c>
      <c r="R714" s="33" t="s">
        <v>85</v>
      </c>
      <c r="S714" s="9" t="s">
        <v>1204</v>
      </c>
      <c r="T714" s="3">
        <v>135</v>
      </c>
      <c r="U714" s="3">
        <v>153</v>
      </c>
      <c r="V714" s="3">
        <f t="shared" si="386"/>
        <v>18</v>
      </c>
      <c r="W714" s="3">
        <f t="shared" si="387"/>
        <v>153</v>
      </c>
      <c r="X714" s="36">
        <v>1.6892338857365863</v>
      </c>
      <c r="Y714" s="105">
        <v>-24.831013900000006</v>
      </c>
      <c r="AA714" s="106">
        <v>4.2861251320577533E-2</v>
      </c>
      <c r="AC714" s="106">
        <v>0.31339437336150566</v>
      </c>
      <c r="AE714" s="78">
        <f t="shared" si="385"/>
        <v>7.3118344356653475</v>
      </c>
      <c r="AF714" s="17">
        <v>6.92</v>
      </c>
      <c r="AG714" s="17">
        <f t="shared" si="390"/>
        <v>9.529135111465898</v>
      </c>
      <c r="AH714" s="17">
        <f t="shared" si="389"/>
        <v>231.22552733363011</v>
      </c>
    </row>
    <row r="716" spans="1:34" x14ac:dyDescent="0.2">
      <c r="A716" s="102" t="s">
        <v>1228</v>
      </c>
      <c r="B716" s="9" t="s">
        <v>1223</v>
      </c>
      <c r="C716" s="9" t="s">
        <v>1218</v>
      </c>
      <c r="D716" s="3">
        <v>0</v>
      </c>
      <c r="E716" s="3">
        <v>10</v>
      </c>
      <c r="F716" s="10">
        <v>163</v>
      </c>
      <c r="G716" s="11">
        <v>-117.08125099999999</v>
      </c>
      <c r="H716" s="11">
        <v>46.780422999999999</v>
      </c>
      <c r="I716" s="11">
        <v>493797.58500000002</v>
      </c>
      <c r="J716" s="11">
        <v>5180766.9890000001</v>
      </c>
      <c r="K716" s="11" t="s">
        <v>58</v>
      </c>
      <c r="L716" s="12">
        <v>6</v>
      </c>
      <c r="M716" s="12" t="s">
        <v>59</v>
      </c>
      <c r="N716" s="13" t="s">
        <v>1217</v>
      </c>
      <c r="O716" s="12">
        <v>20</v>
      </c>
      <c r="P716" s="12" t="s">
        <v>1121</v>
      </c>
      <c r="Q716" s="33" t="s">
        <v>31</v>
      </c>
      <c r="R716" s="33" t="s">
        <v>31</v>
      </c>
      <c r="S716" s="9" t="s">
        <v>1218</v>
      </c>
      <c r="T716" s="3">
        <v>0</v>
      </c>
      <c r="U716" s="3">
        <v>10</v>
      </c>
      <c r="V716" s="3">
        <f t="shared" ref="V716:V722" si="391">U716-T716</f>
        <v>10</v>
      </c>
      <c r="W716" s="3">
        <f>V716</f>
        <v>10</v>
      </c>
      <c r="X716" s="31">
        <v>1.2485664378848562</v>
      </c>
      <c r="Y716" s="78">
        <v>-26.28009999999999</v>
      </c>
      <c r="AA716" s="79">
        <v>0.18416141931332441</v>
      </c>
      <c r="AC716" s="79">
        <v>2.1475534310796522</v>
      </c>
      <c r="AE716" s="78">
        <f t="shared" si="385"/>
        <v>11.661255865029451</v>
      </c>
      <c r="AF716" s="26">
        <v>4.96</v>
      </c>
      <c r="AG716" s="17">
        <f>X716*AC716*V716</f>
        <v>26.813631376105221</v>
      </c>
      <c r="AH716" s="17">
        <f>AG716</f>
        <v>26.813631376105221</v>
      </c>
    </row>
    <row r="717" spans="1:34" x14ac:dyDescent="0.2">
      <c r="A717" s="102" t="s">
        <v>1228</v>
      </c>
      <c r="B717" s="9" t="s">
        <v>1224</v>
      </c>
      <c r="C717" s="9" t="s">
        <v>1218</v>
      </c>
      <c r="D717" s="3">
        <v>10</v>
      </c>
      <c r="E717" s="3">
        <v>20</v>
      </c>
      <c r="F717" s="10">
        <v>163</v>
      </c>
      <c r="G717" s="11">
        <v>-117.08125099999999</v>
      </c>
      <c r="H717" s="11">
        <v>46.780422999999999</v>
      </c>
      <c r="I717" s="11">
        <v>493797.58500000002</v>
      </c>
      <c r="J717" s="11">
        <v>5180766.9890000001</v>
      </c>
      <c r="K717" s="11" t="s">
        <v>58</v>
      </c>
      <c r="L717" s="12">
        <v>6</v>
      </c>
      <c r="M717" s="12" t="s">
        <v>59</v>
      </c>
      <c r="N717" s="13" t="s">
        <v>1217</v>
      </c>
      <c r="O717" s="12">
        <v>20</v>
      </c>
      <c r="P717" s="12" t="s">
        <v>1121</v>
      </c>
      <c r="Q717" s="33" t="s">
        <v>73</v>
      </c>
      <c r="R717" s="33" t="s">
        <v>73</v>
      </c>
      <c r="S717" s="9" t="s">
        <v>1218</v>
      </c>
      <c r="T717" s="3">
        <v>10</v>
      </c>
      <c r="U717" s="3">
        <v>20</v>
      </c>
      <c r="V717" s="3">
        <f t="shared" si="391"/>
        <v>10</v>
      </c>
      <c r="W717" s="3">
        <f t="shared" ref="W717:W722" si="392">W716+V717</f>
        <v>20</v>
      </c>
      <c r="X717" s="31">
        <v>1.36810346348607</v>
      </c>
      <c r="Y717" s="81">
        <v>-26.102993999999995</v>
      </c>
      <c r="AA717" s="80">
        <v>0.15838570032118415</v>
      </c>
      <c r="AC717" s="80">
        <v>1.6605925615603039</v>
      </c>
      <c r="AE717" s="78">
        <f t="shared" si="385"/>
        <v>10.484485393522606</v>
      </c>
      <c r="AF717" s="26">
        <v>5.38</v>
      </c>
      <c r="AG717" s="17">
        <f t="shared" ref="AG717" si="393">X717*AC717*V717</f>
        <v>22.718624349098565</v>
      </c>
      <c r="AH717" s="17">
        <f>AH716+AG717</f>
        <v>49.532255725203783</v>
      </c>
    </row>
    <row r="718" spans="1:34" x14ac:dyDescent="0.2">
      <c r="A718" s="102" t="s">
        <v>1228</v>
      </c>
      <c r="B718" s="9" t="s">
        <v>1225</v>
      </c>
      <c r="C718" s="9" t="s">
        <v>1218</v>
      </c>
      <c r="D718" s="3">
        <v>20</v>
      </c>
      <c r="E718" s="3">
        <v>30</v>
      </c>
      <c r="F718" s="10">
        <v>163</v>
      </c>
      <c r="G718" s="11">
        <v>-117.08125099999999</v>
      </c>
      <c r="H718" s="11">
        <v>46.780422999999999</v>
      </c>
      <c r="I718" s="11">
        <v>493797.58500000002</v>
      </c>
      <c r="J718" s="11">
        <v>5180766.9890000001</v>
      </c>
      <c r="K718" s="11" t="s">
        <v>58</v>
      </c>
      <c r="L718" s="12">
        <v>6</v>
      </c>
      <c r="M718" s="12" t="s">
        <v>59</v>
      </c>
      <c r="N718" s="13" t="s">
        <v>1217</v>
      </c>
      <c r="O718" s="12">
        <v>20</v>
      </c>
      <c r="P718" s="12" t="s">
        <v>1121</v>
      </c>
      <c r="Q718" s="33" t="s">
        <v>29</v>
      </c>
      <c r="R718" s="33" t="s">
        <v>29</v>
      </c>
      <c r="S718" s="9" t="s">
        <v>1218</v>
      </c>
      <c r="T718" s="3">
        <v>20</v>
      </c>
      <c r="U718" s="3">
        <v>30</v>
      </c>
      <c r="V718" s="3">
        <f t="shared" si="391"/>
        <v>10</v>
      </c>
      <c r="W718" s="3">
        <f t="shared" si="392"/>
        <v>30</v>
      </c>
      <c r="X718" s="31">
        <v>1.2468020537431408</v>
      </c>
      <c r="Y718" s="81">
        <v>-25.589903</v>
      </c>
      <c r="AA718" s="80">
        <v>0.12580734913172792</v>
      </c>
      <c r="AC718" s="80">
        <v>1.3450446128753715</v>
      </c>
      <c r="AE718" s="78">
        <f t="shared" si="385"/>
        <v>10.691303983100608</v>
      </c>
      <c r="AF718" s="26">
        <v>5.93</v>
      </c>
      <c r="AG718" s="17">
        <f>X718*AC718*V718</f>
        <v>16.770043857091611</v>
      </c>
      <c r="AH718" s="17">
        <f t="shared" ref="AH718:AH723" si="394">AH717+AG718</f>
        <v>66.30229958229539</v>
      </c>
    </row>
    <row r="719" spans="1:34" x14ac:dyDescent="0.2">
      <c r="A719" s="102" t="s">
        <v>1228</v>
      </c>
      <c r="B719" s="9" t="s">
        <v>1227</v>
      </c>
      <c r="C719" s="9" t="s">
        <v>1218</v>
      </c>
      <c r="D719" s="3">
        <v>30</v>
      </c>
      <c r="E719" s="3">
        <v>34</v>
      </c>
      <c r="F719" s="10">
        <v>163</v>
      </c>
      <c r="G719" s="11">
        <v>-117.08125099999999</v>
      </c>
      <c r="H719" s="11">
        <v>46.780422999999999</v>
      </c>
      <c r="I719" s="11">
        <v>493797.58500000002</v>
      </c>
      <c r="J719" s="11">
        <v>5180766.9890000001</v>
      </c>
      <c r="K719" s="11" t="s">
        <v>58</v>
      </c>
      <c r="L719" s="12">
        <v>6</v>
      </c>
      <c r="M719" s="12" t="s">
        <v>59</v>
      </c>
      <c r="N719" s="13" t="s">
        <v>1217</v>
      </c>
      <c r="O719" s="12">
        <v>20</v>
      </c>
      <c r="P719" s="12" t="s">
        <v>1121</v>
      </c>
      <c r="Q719" s="12" t="s">
        <v>29</v>
      </c>
      <c r="R719" s="12" t="s">
        <v>149</v>
      </c>
      <c r="S719" s="9" t="s">
        <v>1218</v>
      </c>
      <c r="T719" s="3">
        <v>30</v>
      </c>
      <c r="U719" s="3">
        <v>34</v>
      </c>
      <c r="V719" s="3">
        <f t="shared" si="391"/>
        <v>4</v>
      </c>
      <c r="W719" s="3">
        <f t="shared" si="392"/>
        <v>34</v>
      </c>
      <c r="X719" s="36">
        <v>1.3856034580940377</v>
      </c>
      <c r="Y719" s="105">
        <v>-25.606528600000001</v>
      </c>
      <c r="AA719" s="106">
        <v>0.13165842633140276</v>
      </c>
      <c r="AC719" s="106">
        <v>1.4661016151057118</v>
      </c>
      <c r="AE719" s="78">
        <f t="shared" si="385"/>
        <v>11.135645897933856</v>
      </c>
      <c r="AF719" s="17">
        <v>5.6</v>
      </c>
      <c r="AG719" s="17">
        <f t="shared" ref="AG719:AG723" si="395">X719*AC719*V719</f>
        <v>8.1257418712309128</v>
      </c>
      <c r="AH719" s="17">
        <f t="shared" si="394"/>
        <v>74.428041453526305</v>
      </c>
    </row>
    <row r="720" spans="1:34" x14ac:dyDescent="0.2">
      <c r="A720" s="102" t="s">
        <v>1228</v>
      </c>
      <c r="B720" s="9" t="s">
        <v>1220</v>
      </c>
      <c r="C720" s="9" t="s">
        <v>1218</v>
      </c>
      <c r="D720" s="3">
        <v>34</v>
      </c>
      <c r="E720" s="3">
        <v>72</v>
      </c>
      <c r="F720" s="38">
        <v>163</v>
      </c>
      <c r="G720" s="11">
        <v>-117.08125099999999</v>
      </c>
      <c r="H720" s="11">
        <v>46.780422999999999</v>
      </c>
      <c r="I720" s="11">
        <v>493797.58500000002</v>
      </c>
      <c r="J720" s="11">
        <v>5180766.9890000001</v>
      </c>
      <c r="K720" s="11" t="s">
        <v>58</v>
      </c>
      <c r="L720" s="33">
        <v>6</v>
      </c>
      <c r="M720" s="33" t="s">
        <v>59</v>
      </c>
      <c r="N720" s="35" t="s">
        <v>1217</v>
      </c>
      <c r="O720" s="33">
        <v>20</v>
      </c>
      <c r="P720" s="33" t="s">
        <v>1121</v>
      </c>
      <c r="Q720" s="12" t="s">
        <v>29</v>
      </c>
      <c r="R720" s="12" t="s">
        <v>151</v>
      </c>
      <c r="S720" s="9" t="s">
        <v>1218</v>
      </c>
      <c r="T720" s="3">
        <v>34</v>
      </c>
      <c r="U720" s="3">
        <v>72</v>
      </c>
      <c r="V720" s="3">
        <f t="shared" si="391"/>
        <v>38</v>
      </c>
      <c r="W720" s="3">
        <f t="shared" si="392"/>
        <v>72</v>
      </c>
      <c r="X720" s="36">
        <v>1.3034955625625282</v>
      </c>
      <c r="Y720" s="105">
        <v>-24.958721499999999</v>
      </c>
      <c r="AA720" s="106">
        <v>6.8272433585296236E-2</v>
      </c>
      <c r="AC720" s="106">
        <v>0.63373208292820615</v>
      </c>
      <c r="AE720" s="78">
        <f t="shared" si="385"/>
        <v>9.2824006652180096</v>
      </c>
      <c r="AF720" s="17">
        <v>6.26</v>
      </c>
      <c r="AG720" s="17">
        <f t="shared" si="395"/>
        <v>31.390544402116145</v>
      </c>
      <c r="AH720" s="17">
        <f t="shared" si="394"/>
        <v>105.81858585564245</v>
      </c>
    </row>
    <row r="721" spans="1:34" x14ac:dyDescent="0.2">
      <c r="A721" s="102" t="s">
        <v>1228</v>
      </c>
      <c r="B721" s="9" t="s">
        <v>1221</v>
      </c>
      <c r="C721" s="9" t="s">
        <v>1218</v>
      </c>
      <c r="D721" s="3">
        <v>72</v>
      </c>
      <c r="E721" s="3">
        <v>122</v>
      </c>
      <c r="F721" s="10">
        <v>163</v>
      </c>
      <c r="G721" s="11">
        <v>-117.08125099999999</v>
      </c>
      <c r="H721" s="11">
        <v>46.780422999999999</v>
      </c>
      <c r="I721" s="11">
        <v>493797.58500000002</v>
      </c>
      <c r="J721" s="11">
        <v>5180766.9890000001</v>
      </c>
      <c r="K721" s="11" t="s">
        <v>58</v>
      </c>
      <c r="L721" s="12">
        <v>6</v>
      </c>
      <c r="M721" s="12" t="s">
        <v>59</v>
      </c>
      <c r="N721" s="13" t="s">
        <v>1217</v>
      </c>
      <c r="O721" s="12">
        <v>20</v>
      </c>
      <c r="P721" s="12" t="s">
        <v>1121</v>
      </c>
      <c r="Q721" s="12" t="s">
        <v>66</v>
      </c>
      <c r="R721" s="12" t="s">
        <v>66</v>
      </c>
      <c r="S721" s="9" t="s">
        <v>1218</v>
      </c>
      <c r="T721" s="3">
        <v>72</v>
      </c>
      <c r="U721" s="3">
        <v>122</v>
      </c>
      <c r="V721" s="3">
        <f t="shared" si="391"/>
        <v>50</v>
      </c>
      <c r="W721" s="3">
        <f t="shared" si="392"/>
        <v>122</v>
      </c>
      <c r="X721" s="36">
        <v>1.5698881290425484</v>
      </c>
      <c r="Y721" s="105">
        <v>-24.626063800000008</v>
      </c>
      <c r="AA721" s="106">
        <v>4.7389605978260869E-2</v>
      </c>
      <c r="AC721" s="106">
        <v>0.29731948757763971</v>
      </c>
      <c r="AE721" s="78">
        <f t="shared" si="385"/>
        <v>6.2739387981835018</v>
      </c>
      <c r="AF721" s="17">
        <v>6.65</v>
      </c>
      <c r="AG721" s="17">
        <f t="shared" si="395"/>
        <v>23.337916704057502</v>
      </c>
      <c r="AH721" s="17">
        <f t="shared" si="394"/>
        <v>129.15650255969996</v>
      </c>
    </row>
    <row r="722" spans="1:34" x14ac:dyDescent="0.2">
      <c r="A722" s="102" t="s">
        <v>1228</v>
      </c>
      <c r="B722" s="21" t="s">
        <v>1222</v>
      </c>
      <c r="C722" s="21" t="s">
        <v>1218</v>
      </c>
      <c r="D722" s="3">
        <v>122</v>
      </c>
      <c r="E722" s="3">
        <v>153</v>
      </c>
      <c r="F722" s="10">
        <v>163</v>
      </c>
      <c r="G722" s="11">
        <v>-117.08125099999999</v>
      </c>
      <c r="H722" s="11">
        <v>46.780422999999999</v>
      </c>
      <c r="I722" s="11">
        <v>493797.58500000002</v>
      </c>
      <c r="J722" s="11">
        <v>5180766.9890000001</v>
      </c>
      <c r="K722" s="11" t="s">
        <v>58</v>
      </c>
      <c r="L722" s="12">
        <v>6</v>
      </c>
      <c r="M722" s="12" t="s">
        <v>59</v>
      </c>
      <c r="N722" s="13" t="s">
        <v>1217</v>
      </c>
      <c r="O722" s="12">
        <v>20</v>
      </c>
      <c r="P722" s="12" t="s">
        <v>1121</v>
      </c>
      <c r="Q722" s="33" t="s">
        <v>37</v>
      </c>
      <c r="R722" s="33" t="s">
        <v>219</v>
      </c>
      <c r="S722" s="21" t="s">
        <v>1218</v>
      </c>
      <c r="T722" s="3">
        <v>122</v>
      </c>
      <c r="U722" s="3">
        <v>153</v>
      </c>
      <c r="V722" s="3">
        <f t="shared" si="391"/>
        <v>31</v>
      </c>
      <c r="W722" s="3">
        <f t="shared" si="392"/>
        <v>153</v>
      </c>
      <c r="X722" s="36">
        <v>1.723349618166929</v>
      </c>
      <c r="Y722" s="105">
        <v>-24.337691800000005</v>
      </c>
      <c r="AA722" s="106">
        <v>3.228139067139163E-2</v>
      </c>
      <c r="AC722" s="106">
        <v>0.19340752801455796</v>
      </c>
      <c r="AE722" s="78">
        <f t="shared" si="385"/>
        <v>5.9913009939178155</v>
      </c>
      <c r="AF722" s="17">
        <v>6.76</v>
      </c>
      <c r="AG722" s="17">
        <f t="shared" si="395"/>
        <v>10.332572476189441</v>
      </c>
      <c r="AH722" s="17">
        <f t="shared" si="394"/>
        <v>139.48907503588941</v>
      </c>
    </row>
    <row r="723" spans="1:34" x14ac:dyDescent="0.2">
      <c r="V723" s="3"/>
      <c r="W723" s="3"/>
      <c r="AG723" s="17"/>
      <c r="AH723" s="17"/>
    </row>
    <row r="724" spans="1:34" x14ac:dyDescent="0.2">
      <c r="A724" s="102" t="s">
        <v>1241</v>
      </c>
      <c r="B724" s="9" t="s">
        <v>1236</v>
      </c>
      <c r="C724" s="9" t="s">
        <v>1231</v>
      </c>
      <c r="D724" s="3">
        <v>0</v>
      </c>
      <c r="E724" s="3">
        <v>10</v>
      </c>
      <c r="F724" s="10">
        <v>165</v>
      </c>
      <c r="G724" s="11">
        <v>-117.080415</v>
      </c>
      <c r="H724" s="11">
        <v>46.780541999999997</v>
      </c>
      <c r="I724" s="11">
        <v>493861.41580000002</v>
      </c>
      <c r="J724" s="11">
        <v>5180780.1469999999</v>
      </c>
      <c r="K724" s="11" t="s">
        <v>58</v>
      </c>
      <c r="L724" s="12">
        <v>1</v>
      </c>
      <c r="M724" s="12" t="s">
        <v>117</v>
      </c>
      <c r="N724" s="13" t="s">
        <v>1230</v>
      </c>
      <c r="O724" s="12">
        <v>22</v>
      </c>
      <c r="P724" s="12" t="s">
        <v>1121</v>
      </c>
      <c r="Q724" s="33" t="s">
        <v>31</v>
      </c>
      <c r="R724" s="33" t="s">
        <v>31</v>
      </c>
      <c r="S724" s="9" t="s">
        <v>1231</v>
      </c>
      <c r="T724" s="3">
        <v>0</v>
      </c>
      <c r="U724" s="3">
        <v>10</v>
      </c>
      <c r="V724" s="3">
        <f t="shared" ref="V724:V730" si="396">U724-T724</f>
        <v>10</v>
      </c>
      <c r="W724" s="3">
        <f>V724</f>
        <v>10</v>
      </c>
      <c r="X724" s="31">
        <v>1.2055154648270021</v>
      </c>
      <c r="Y724" s="78">
        <v>-25.934999999999995</v>
      </c>
      <c r="AA724" s="79">
        <v>0.16464201634122694</v>
      </c>
      <c r="AC724" s="79">
        <v>1.9154835433688777</v>
      </c>
      <c r="AE724" s="78">
        <f t="shared" si="385"/>
        <v>11.634232779310501</v>
      </c>
      <c r="AF724" s="26">
        <v>4.9800000000000004</v>
      </c>
      <c r="AG724" s="17">
        <f>X724*AC724*V724</f>
        <v>23.091450341528056</v>
      </c>
      <c r="AH724" s="17">
        <f>AG724</f>
        <v>23.091450341528056</v>
      </c>
    </row>
    <row r="725" spans="1:34" x14ac:dyDescent="0.2">
      <c r="A725" s="102" t="s">
        <v>1241</v>
      </c>
      <c r="B725" s="9" t="s">
        <v>1237</v>
      </c>
      <c r="C725" s="9" t="s">
        <v>1231</v>
      </c>
      <c r="D725" s="3">
        <v>10</v>
      </c>
      <c r="E725" s="3">
        <v>20</v>
      </c>
      <c r="F725" s="10">
        <v>165</v>
      </c>
      <c r="G725" s="11">
        <v>-117.080415</v>
      </c>
      <c r="H725" s="11">
        <v>46.780541999999997</v>
      </c>
      <c r="I725" s="11">
        <v>493861.41580000002</v>
      </c>
      <c r="J725" s="11">
        <v>5180780.1469999999</v>
      </c>
      <c r="K725" s="11" t="s">
        <v>58</v>
      </c>
      <c r="L725" s="12">
        <v>1</v>
      </c>
      <c r="M725" s="12" t="s">
        <v>117</v>
      </c>
      <c r="N725" s="13" t="s">
        <v>1230</v>
      </c>
      <c r="O725" s="12">
        <v>22</v>
      </c>
      <c r="P725" s="12" t="s">
        <v>1121</v>
      </c>
      <c r="Q725" s="33" t="s">
        <v>31</v>
      </c>
      <c r="R725" s="33" t="s">
        <v>31</v>
      </c>
      <c r="S725" s="9" t="s">
        <v>1231</v>
      </c>
      <c r="T725" s="3">
        <v>10</v>
      </c>
      <c r="U725" s="3">
        <v>20</v>
      </c>
      <c r="V725" s="3">
        <f t="shared" si="396"/>
        <v>10</v>
      </c>
      <c r="W725" s="3">
        <f t="shared" ref="W725:W730" si="397">W724+V725</f>
        <v>20</v>
      </c>
      <c r="X725" s="31">
        <v>1.3738377119466449</v>
      </c>
      <c r="Y725" s="81">
        <v>-25.828953000000006</v>
      </c>
      <c r="AA725" s="80">
        <v>0.13063975092899469</v>
      </c>
      <c r="AC725" s="80">
        <v>1.4755830069297982</v>
      </c>
      <c r="AE725" s="78">
        <f t="shared" si="385"/>
        <v>11.295053736988576</v>
      </c>
      <c r="AF725" s="26">
        <v>5.33</v>
      </c>
      <c r="AG725" s="17">
        <f t="shared" ref="AG725" si="398">X725*AC725*V725</f>
        <v>20.27211582027784</v>
      </c>
      <c r="AH725" s="17">
        <f>AH724+AG725</f>
        <v>43.363566161805892</v>
      </c>
    </row>
    <row r="726" spans="1:34" x14ac:dyDescent="0.2">
      <c r="A726" s="102" t="s">
        <v>1241</v>
      </c>
      <c r="B726" s="9" t="s">
        <v>1238</v>
      </c>
      <c r="C726" s="9" t="s">
        <v>1231</v>
      </c>
      <c r="D726" s="3">
        <v>20</v>
      </c>
      <c r="E726" s="3">
        <v>30</v>
      </c>
      <c r="F726" s="10">
        <v>165</v>
      </c>
      <c r="G726" s="11">
        <v>-117.080415</v>
      </c>
      <c r="H726" s="11">
        <v>46.780541999999997</v>
      </c>
      <c r="I726" s="11">
        <v>493861.41580000002</v>
      </c>
      <c r="J726" s="11">
        <v>5180780.1469999999</v>
      </c>
      <c r="K726" s="11" t="s">
        <v>58</v>
      </c>
      <c r="L726" s="12">
        <v>1</v>
      </c>
      <c r="M726" s="12" t="s">
        <v>117</v>
      </c>
      <c r="N726" s="13" t="s">
        <v>1230</v>
      </c>
      <c r="O726" s="12">
        <v>22</v>
      </c>
      <c r="P726" s="12" t="s">
        <v>1121</v>
      </c>
      <c r="Q726" s="33" t="s">
        <v>73</v>
      </c>
      <c r="R726" s="33" t="s">
        <v>73</v>
      </c>
      <c r="S726" s="9" t="s">
        <v>1231</v>
      </c>
      <c r="T726" s="3">
        <v>20</v>
      </c>
      <c r="U726" s="3">
        <v>30</v>
      </c>
      <c r="V726" s="3">
        <f t="shared" si="396"/>
        <v>10</v>
      </c>
      <c r="W726" s="3">
        <f t="shared" si="397"/>
        <v>30</v>
      </c>
      <c r="X726" s="31">
        <v>1.3612223653333801</v>
      </c>
      <c r="Y726" s="81">
        <v>-25.368259499999994</v>
      </c>
      <c r="AA726" s="80">
        <v>0.11083881094869029</v>
      </c>
      <c r="AC726" s="80">
        <v>1.1364269596782106</v>
      </c>
      <c r="AE726" s="78">
        <f t="shared" si="385"/>
        <v>10.2529696047018</v>
      </c>
      <c r="AF726" s="26">
        <v>6.03</v>
      </c>
      <c r="AG726" s="17">
        <f>X726*AC726*V726</f>
        <v>15.469297940817956</v>
      </c>
      <c r="AH726" s="17">
        <f t="shared" ref="AH726:AH730" si="399">AH725+AG726</f>
        <v>58.832864102623844</v>
      </c>
    </row>
    <row r="727" spans="1:34" x14ac:dyDescent="0.2">
      <c r="A727" s="102" t="s">
        <v>1241</v>
      </c>
      <c r="B727" s="9" t="s">
        <v>1240</v>
      </c>
      <c r="C727" s="9" t="s">
        <v>1231</v>
      </c>
      <c r="D727" s="3">
        <v>30</v>
      </c>
      <c r="E727" s="3">
        <v>60</v>
      </c>
      <c r="F727" s="10">
        <v>165</v>
      </c>
      <c r="G727" s="11">
        <v>-117.080415</v>
      </c>
      <c r="H727" s="11">
        <v>46.780541999999997</v>
      </c>
      <c r="I727" s="11">
        <v>493861.41580000002</v>
      </c>
      <c r="J727" s="11">
        <v>5180780.1469999999</v>
      </c>
      <c r="K727" s="11" t="s">
        <v>58</v>
      </c>
      <c r="L727" s="12">
        <v>1</v>
      </c>
      <c r="M727" s="12" t="s">
        <v>117</v>
      </c>
      <c r="N727" s="13" t="s">
        <v>1230</v>
      </c>
      <c r="O727" s="12">
        <v>22</v>
      </c>
      <c r="P727" s="12" t="s">
        <v>1121</v>
      </c>
      <c r="Q727" s="12" t="s">
        <v>29</v>
      </c>
      <c r="R727" s="12" t="s">
        <v>29</v>
      </c>
      <c r="S727" s="9" t="s">
        <v>1231</v>
      </c>
      <c r="T727" s="3">
        <v>30</v>
      </c>
      <c r="U727" s="3">
        <v>60</v>
      </c>
      <c r="V727" s="3">
        <f t="shared" si="396"/>
        <v>30</v>
      </c>
      <c r="W727" s="3">
        <f t="shared" si="397"/>
        <v>60</v>
      </c>
      <c r="X727" s="36">
        <v>1.5056839180945985</v>
      </c>
      <c r="Y727" s="105">
        <v>-25.577691400000003</v>
      </c>
      <c r="AA727" s="106">
        <v>8.4303968032710716E-2</v>
      </c>
      <c r="AC727" s="106">
        <v>0.79327757643341701</v>
      </c>
      <c r="AE727" s="78">
        <f t="shared" si="385"/>
        <v>9.4097299918981037</v>
      </c>
      <c r="AF727" s="17">
        <v>6.07</v>
      </c>
      <c r="AG727" s="17">
        <f t="shared" ref="AG727:AG730" si="400">X727*AC727*V727</f>
        <v>35.832758682625638</v>
      </c>
      <c r="AH727" s="17">
        <f t="shared" si="399"/>
        <v>94.665622785249482</v>
      </c>
    </row>
    <row r="728" spans="1:34" x14ac:dyDescent="0.2">
      <c r="A728" s="102" t="s">
        <v>1241</v>
      </c>
      <c r="B728" s="9" t="s">
        <v>1233</v>
      </c>
      <c r="C728" s="9" t="s">
        <v>1231</v>
      </c>
      <c r="D728" s="3">
        <v>60</v>
      </c>
      <c r="E728" s="3">
        <v>96</v>
      </c>
      <c r="F728" s="10">
        <v>165</v>
      </c>
      <c r="G728" s="11">
        <v>-117.080415</v>
      </c>
      <c r="H728" s="11">
        <v>46.780541999999997</v>
      </c>
      <c r="I728" s="11">
        <v>493861.41580000002</v>
      </c>
      <c r="J728" s="11">
        <v>5180780.1469999999</v>
      </c>
      <c r="K728" s="11" t="s">
        <v>58</v>
      </c>
      <c r="L728" s="12">
        <v>1</v>
      </c>
      <c r="M728" s="12" t="s">
        <v>117</v>
      </c>
      <c r="N728" s="13" t="s">
        <v>1230</v>
      </c>
      <c r="O728" s="12">
        <v>22</v>
      </c>
      <c r="P728" s="12" t="s">
        <v>1121</v>
      </c>
      <c r="Q728" s="12" t="s">
        <v>66</v>
      </c>
      <c r="R728" s="12" t="s">
        <v>67</v>
      </c>
      <c r="S728" s="9" t="s">
        <v>1231</v>
      </c>
      <c r="T728" s="3">
        <v>60</v>
      </c>
      <c r="U728" s="3">
        <v>96</v>
      </c>
      <c r="V728" s="3">
        <f t="shared" si="396"/>
        <v>36</v>
      </c>
      <c r="W728" s="3">
        <f t="shared" si="397"/>
        <v>96</v>
      </c>
      <c r="X728" s="36">
        <v>1.5251312547979214</v>
      </c>
      <c r="Y728" s="105">
        <v>-24.756861099999998</v>
      </c>
      <c r="AA728" s="106">
        <v>4.0353171237395152E-2</v>
      </c>
      <c r="AC728" s="106">
        <v>0.34155027801338234</v>
      </c>
      <c r="AE728" s="78">
        <f t="shared" si="385"/>
        <v>8.464025689680339</v>
      </c>
      <c r="AF728" s="17">
        <v>6.59</v>
      </c>
      <c r="AG728" s="17">
        <f t="shared" si="400"/>
        <v>18.752724146992634</v>
      </c>
      <c r="AH728" s="17">
        <f t="shared" si="399"/>
        <v>113.41834693224212</v>
      </c>
    </row>
    <row r="729" spans="1:34" x14ac:dyDescent="0.2">
      <c r="A729" s="102" t="s">
        <v>1241</v>
      </c>
      <c r="B729" s="9" t="s">
        <v>1234</v>
      </c>
      <c r="C729" s="9" t="s">
        <v>1231</v>
      </c>
      <c r="D729" s="3">
        <v>96</v>
      </c>
      <c r="E729" s="3">
        <v>138</v>
      </c>
      <c r="F729" s="10">
        <v>165</v>
      </c>
      <c r="G729" s="11">
        <v>-117.080415</v>
      </c>
      <c r="H729" s="11">
        <v>46.780541999999997</v>
      </c>
      <c r="I729" s="11">
        <v>493861.41580000002</v>
      </c>
      <c r="J729" s="11">
        <v>5180780.1469999999</v>
      </c>
      <c r="K729" s="11" t="s">
        <v>58</v>
      </c>
      <c r="L729" s="12">
        <v>1</v>
      </c>
      <c r="M729" s="12" t="s">
        <v>117</v>
      </c>
      <c r="N729" s="13" t="s">
        <v>1230</v>
      </c>
      <c r="O729" s="12">
        <v>22</v>
      </c>
      <c r="P729" s="12" t="s">
        <v>1121</v>
      </c>
      <c r="Q729" s="12" t="s">
        <v>66</v>
      </c>
      <c r="R729" s="12" t="s">
        <v>69</v>
      </c>
      <c r="S729" s="9" t="s">
        <v>1231</v>
      </c>
      <c r="T729" s="3">
        <v>96</v>
      </c>
      <c r="U729" s="3">
        <v>138</v>
      </c>
      <c r="V729" s="3">
        <f t="shared" si="396"/>
        <v>42</v>
      </c>
      <c r="W729" s="3">
        <f t="shared" si="397"/>
        <v>138</v>
      </c>
      <c r="X729" s="36">
        <v>1.6446602880444852</v>
      </c>
      <c r="Y729" s="105">
        <v>-24.549851200000003</v>
      </c>
      <c r="AA729" s="106">
        <v>3.6009269104989666E-2</v>
      </c>
      <c r="AC729" s="106">
        <v>0.29705274562125072</v>
      </c>
      <c r="AE729" s="78">
        <f t="shared" si="385"/>
        <v>8.2493411558883665</v>
      </c>
      <c r="AF729" s="17">
        <v>6.97</v>
      </c>
      <c r="AG729" s="17">
        <f t="shared" si="400"/>
        <v>20.519135875469757</v>
      </c>
      <c r="AH729" s="17">
        <f t="shared" si="399"/>
        <v>133.93748280771189</v>
      </c>
    </row>
    <row r="730" spans="1:34" x14ac:dyDescent="0.2">
      <c r="A730" s="102" t="s">
        <v>1241</v>
      </c>
      <c r="B730" s="9" t="s">
        <v>1235</v>
      </c>
      <c r="C730" s="9" t="s">
        <v>1231</v>
      </c>
      <c r="D730" s="3">
        <v>138</v>
      </c>
      <c r="E730" s="3">
        <v>153</v>
      </c>
      <c r="F730" s="10">
        <v>165</v>
      </c>
      <c r="G730" s="11">
        <v>-117.080415</v>
      </c>
      <c r="H730" s="11">
        <v>46.780541999999997</v>
      </c>
      <c r="I730" s="11">
        <v>493861.41580000002</v>
      </c>
      <c r="J730" s="11">
        <v>5180780.1469999999</v>
      </c>
      <c r="K730" s="11" t="s">
        <v>58</v>
      </c>
      <c r="L730" s="12">
        <v>1</v>
      </c>
      <c r="M730" s="12" t="s">
        <v>117</v>
      </c>
      <c r="N730" s="13" t="s">
        <v>1230</v>
      </c>
      <c r="O730" s="12">
        <v>22</v>
      </c>
      <c r="P730" s="12" t="s">
        <v>1121</v>
      </c>
      <c r="Q730" s="12" t="s">
        <v>66</v>
      </c>
      <c r="R730" s="12" t="s">
        <v>85</v>
      </c>
      <c r="S730" s="9" t="s">
        <v>1231</v>
      </c>
      <c r="T730" s="3">
        <v>138</v>
      </c>
      <c r="U730" s="3">
        <v>153</v>
      </c>
      <c r="V730" s="3">
        <f t="shared" si="396"/>
        <v>15</v>
      </c>
      <c r="W730" s="3">
        <f t="shared" si="397"/>
        <v>153</v>
      </c>
      <c r="X730" s="36">
        <v>1.5673031700572975</v>
      </c>
      <c r="Y730" s="105">
        <v>-24.100594399999999</v>
      </c>
      <c r="AA730" s="106">
        <v>3.6506139371711051E-2</v>
      </c>
      <c r="AC730" s="106">
        <v>0.21506697496412058</v>
      </c>
      <c r="AE730" s="78">
        <f t="shared" si="385"/>
        <v>5.891254968767746</v>
      </c>
      <c r="AF730" s="17">
        <v>6.95</v>
      </c>
      <c r="AG730" s="17">
        <f t="shared" si="400"/>
        <v>5.0561272745384942</v>
      </c>
      <c r="AH730" s="17">
        <f t="shared" si="399"/>
        <v>138.99361008225037</v>
      </c>
    </row>
    <row r="732" spans="1:34" x14ac:dyDescent="0.2">
      <c r="A732" s="102" t="s">
        <v>1255</v>
      </c>
      <c r="B732" s="9" t="s">
        <v>1251</v>
      </c>
      <c r="C732" s="9" t="s">
        <v>1244</v>
      </c>
      <c r="D732" s="3">
        <v>0</v>
      </c>
      <c r="E732" s="3">
        <v>10</v>
      </c>
      <c r="F732" s="10">
        <v>167</v>
      </c>
      <c r="G732" s="11">
        <v>-117.079579</v>
      </c>
      <c r="H732" s="11">
        <v>46.780476999999998</v>
      </c>
      <c r="I732" s="11">
        <v>493925.22570000001</v>
      </c>
      <c r="J732" s="11">
        <v>5180772.8600000003</v>
      </c>
      <c r="K732" s="11" t="s">
        <v>58</v>
      </c>
      <c r="L732" s="12">
        <v>3</v>
      </c>
      <c r="M732" s="12" t="s">
        <v>117</v>
      </c>
      <c r="N732" s="13" t="s">
        <v>1243</v>
      </c>
      <c r="O732" s="12">
        <v>24</v>
      </c>
      <c r="P732" s="12" t="s">
        <v>1121</v>
      </c>
      <c r="Q732" s="33" t="s">
        <v>31</v>
      </c>
      <c r="R732" s="33" t="s">
        <v>31</v>
      </c>
      <c r="S732" s="9" t="s">
        <v>1244</v>
      </c>
      <c r="T732" s="3">
        <v>0</v>
      </c>
      <c r="U732" s="3">
        <v>10</v>
      </c>
      <c r="V732" s="3">
        <f t="shared" ref="V732:V739" si="401">U732-T732</f>
        <v>10</v>
      </c>
      <c r="W732" s="3">
        <f>V732</f>
        <v>10</v>
      </c>
      <c r="X732" s="31">
        <v>1.3030859078638599</v>
      </c>
      <c r="Y732" s="78">
        <v>-26.041574999999995</v>
      </c>
      <c r="AA732" s="79">
        <v>0.16368691755359779</v>
      </c>
      <c r="AC732" s="79">
        <v>1.8433182257982381</v>
      </c>
      <c r="AE732" s="78">
        <f t="shared" si="385"/>
        <v>11.261243435625577</v>
      </c>
      <c r="AF732" s="26">
        <v>4.76</v>
      </c>
      <c r="AG732" s="17">
        <f>X732*AC732*V732</f>
        <v>24.020020037462967</v>
      </c>
      <c r="AH732" s="17">
        <f>AG732</f>
        <v>24.020020037462967</v>
      </c>
    </row>
    <row r="733" spans="1:34" x14ac:dyDescent="0.2">
      <c r="A733" s="102" t="s">
        <v>1255</v>
      </c>
      <c r="B733" s="9" t="s">
        <v>1252</v>
      </c>
      <c r="C733" s="9" t="s">
        <v>1244</v>
      </c>
      <c r="D733" s="3">
        <v>10</v>
      </c>
      <c r="E733" s="3">
        <v>20</v>
      </c>
      <c r="F733" s="10">
        <v>167</v>
      </c>
      <c r="G733" s="11">
        <v>-117.079579</v>
      </c>
      <c r="H733" s="11">
        <v>46.780476999999998</v>
      </c>
      <c r="I733" s="11">
        <v>493925.22570000001</v>
      </c>
      <c r="J733" s="11">
        <v>5180772.8600000003</v>
      </c>
      <c r="K733" s="11" t="s">
        <v>58</v>
      </c>
      <c r="L733" s="12">
        <v>3</v>
      </c>
      <c r="M733" s="12" t="s">
        <v>117</v>
      </c>
      <c r="N733" s="13" t="s">
        <v>1243</v>
      </c>
      <c r="O733" s="12">
        <v>24</v>
      </c>
      <c r="P733" s="12" t="s">
        <v>1121</v>
      </c>
      <c r="Q733" s="33" t="s">
        <v>73</v>
      </c>
      <c r="R733" s="33" t="s">
        <v>73</v>
      </c>
      <c r="S733" s="9" t="s">
        <v>1244</v>
      </c>
      <c r="T733" s="3">
        <v>10</v>
      </c>
      <c r="U733" s="3">
        <v>20</v>
      </c>
      <c r="V733" s="3">
        <f t="shared" si="401"/>
        <v>10</v>
      </c>
      <c r="W733" s="3">
        <f t="shared" ref="W733:W739" si="402">W732+V733</f>
        <v>20</v>
      </c>
      <c r="X733" s="31">
        <v>1.3987155283448311</v>
      </c>
      <c r="Y733" s="81">
        <v>-25.768460300000008</v>
      </c>
      <c r="AA733" s="80">
        <v>0.12030721420643729</v>
      </c>
      <c r="AC733" s="80">
        <v>1.2337864594894563</v>
      </c>
      <c r="AE733" s="78">
        <f t="shared" si="385"/>
        <v>10.255299049418435</v>
      </c>
      <c r="AF733" s="26">
        <v>5.57</v>
      </c>
      <c r="AG733" s="17">
        <f t="shared" ref="AG733" si="403">X733*AC733*V733</f>
        <v>17.257162795494935</v>
      </c>
      <c r="AH733" s="17">
        <f>AH732+AG733</f>
        <v>41.277182832957905</v>
      </c>
    </row>
    <row r="734" spans="1:34" x14ac:dyDescent="0.2">
      <c r="A734" s="102" t="s">
        <v>1255</v>
      </c>
      <c r="B734" s="9" t="s">
        <v>1253</v>
      </c>
      <c r="C734" s="9" t="s">
        <v>1244</v>
      </c>
      <c r="D734" s="3">
        <v>20</v>
      </c>
      <c r="E734" s="3">
        <v>30</v>
      </c>
      <c r="F734" s="10">
        <v>167</v>
      </c>
      <c r="G734" s="11">
        <v>-117.079579</v>
      </c>
      <c r="H734" s="11">
        <v>46.780476999999998</v>
      </c>
      <c r="I734" s="11">
        <v>493925.22570000001</v>
      </c>
      <c r="J734" s="11">
        <v>5180772.8600000003</v>
      </c>
      <c r="K734" s="11" t="s">
        <v>58</v>
      </c>
      <c r="L734" s="12">
        <v>3</v>
      </c>
      <c r="M734" s="12" t="s">
        <v>117</v>
      </c>
      <c r="N734" s="13" t="s">
        <v>1243</v>
      </c>
      <c r="O734" s="12">
        <v>24</v>
      </c>
      <c r="P734" s="12" t="s">
        <v>1121</v>
      </c>
      <c r="Q734" s="33" t="s">
        <v>29</v>
      </c>
      <c r="R734" s="33" t="s">
        <v>29</v>
      </c>
      <c r="S734" s="9" t="s">
        <v>1244</v>
      </c>
      <c r="T734" s="3">
        <v>20</v>
      </c>
      <c r="U734" s="3">
        <v>30</v>
      </c>
      <c r="V734" s="3">
        <f t="shared" si="401"/>
        <v>10</v>
      </c>
      <c r="W734" s="3">
        <f t="shared" si="402"/>
        <v>30</v>
      </c>
      <c r="X734" s="31">
        <v>1.3536355135240044</v>
      </c>
      <c r="Y734" s="81">
        <v>-25.259949800000001</v>
      </c>
      <c r="AA734" s="80">
        <v>9.4785958904109596E-2</v>
      </c>
      <c r="AC734" s="80">
        <v>0.93584474885844737</v>
      </c>
      <c r="AE734" s="78">
        <f t="shared" si="385"/>
        <v>9.8732424050823457</v>
      </c>
      <c r="AF734" s="26">
        <v>6.54</v>
      </c>
      <c r="AG734" s="17">
        <f>X734*AC734*V734</f>
        <v>12.667926871997473</v>
      </c>
      <c r="AH734" s="17">
        <f t="shared" ref="AH734:AH739" si="404">AH733+AG734</f>
        <v>53.945109704955378</v>
      </c>
    </row>
    <row r="735" spans="1:34" x14ac:dyDescent="0.2">
      <c r="A735" s="102" t="s">
        <v>1255</v>
      </c>
      <c r="B735" s="9" t="s">
        <v>1254</v>
      </c>
      <c r="C735" s="9" t="s">
        <v>1244</v>
      </c>
      <c r="D735" s="3">
        <v>30</v>
      </c>
      <c r="E735" s="3">
        <v>34</v>
      </c>
      <c r="F735" s="10">
        <v>167</v>
      </c>
      <c r="G735" s="11">
        <v>-117.079579</v>
      </c>
      <c r="H735" s="11">
        <v>46.780476999999998</v>
      </c>
      <c r="I735" s="11">
        <v>493925.22570000001</v>
      </c>
      <c r="J735" s="11">
        <v>5180772.8600000003</v>
      </c>
      <c r="K735" s="11" t="s">
        <v>58</v>
      </c>
      <c r="L735" s="12">
        <v>3</v>
      </c>
      <c r="M735" s="12" t="s">
        <v>117</v>
      </c>
      <c r="N735" s="13" t="s">
        <v>1243</v>
      </c>
      <c r="O735" s="12">
        <v>24</v>
      </c>
      <c r="P735" s="12" t="s">
        <v>1121</v>
      </c>
      <c r="Q735" s="12" t="s">
        <v>29</v>
      </c>
      <c r="R735" s="12" t="s">
        <v>149</v>
      </c>
      <c r="S735" s="9" t="s">
        <v>1244</v>
      </c>
      <c r="T735" s="3">
        <v>30</v>
      </c>
      <c r="U735" s="3">
        <v>34</v>
      </c>
      <c r="V735" s="3">
        <f t="shared" si="401"/>
        <v>4</v>
      </c>
      <c r="W735" s="3">
        <f t="shared" si="402"/>
        <v>34</v>
      </c>
      <c r="X735" s="36">
        <v>1.4157183265104438</v>
      </c>
      <c r="Y735" s="105">
        <v>-25.439961799999999</v>
      </c>
      <c r="AA735" s="106">
        <v>0.10479158699808797</v>
      </c>
      <c r="AC735" s="106">
        <v>1.0530822179732313</v>
      </c>
      <c r="AE735" s="78">
        <f>AA735/AC735</f>
        <v>9.9509406967074721E-2</v>
      </c>
      <c r="AF735" s="17">
        <v>6.05</v>
      </c>
      <c r="AG735" s="17">
        <f>X735*AC735*V735</f>
        <v>5.9634711812278782</v>
      </c>
      <c r="AH735" s="17">
        <f t="shared" si="404"/>
        <v>59.908580886183259</v>
      </c>
    </row>
    <row r="736" spans="1:34" x14ac:dyDescent="0.2">
      <c r="A736" s="102" t="s">
        <v>1255</v>
      </c>
      <c r="B736" s="9" t="s">
        <v>1246</v>
      </c>
      <c r="C736" s="9" t="s">
        <v>1244</v>
      </c>
      <c r="D736" s="3">
        <v>34</v>
      </c>
      <c r="E736" s="3">
        <v>52</v>
      </c>
      <c r="F736" s="10">
        <v>167</v>
      </c>
      <c r="G736" s="11">
        <v>-117.079579</v>
      </c>
      <c r="H736" s="11">
        <v>46.780476999999998</v>
      </c>
      <c r="I736" s="11">
        <v>493925.22570000001</v>
      </c>
      <c r="J736" s="11">
        <v>5180772.8600000003</v>
      </c>
      <c r="K736" s="11" t="s">
        <v>58</v>
      </c>
      <c r="L736" s="12">
        <v>3</v>
      </c>
      <c r="M736" s="12" t="s">
        <v>117</v>
      </c>
      <c r="N736" s="13" t="s">
        <v>1243</v>
      </c>
      <c r="O736" s="12">
        <v>24</v>
      </c>
      <c r="P736" s="12" t="s">
        <v>1121</v>
      </c>
      <c r="Q736" s="12" t="s">
        <v>29</v>
      </c>
      <c r="R736" s="12" t="s">
        <v>151</v>
      </c>
      <c r="S736" s="9" t="s">
        <v>1244</v>
      </c>
      <c r="T736" s="3">
        <v>34</v>
      </c>
      <c r="U736" s="3">
        <v>52</v>
      </c>
      <c r="V736" s="3">
        <f t="shared" si="401"/>
        <v>18</v>
      </c>
      <c r="W736" s="3">
        <f t="shared" si="402"/>
        <v>52</v>
      </c>
      <c r="X736" s="36">
        <v>1.3023903199021678</v>
      </c>
      <c r="Y736" s="105">
        <v>-25.090203799999998</v>
      </c>
      <c r="AA736" s="106">
        <v>9.4898968114403265E-2</v>
      </c>
      <c r="AC736" s="106">
        <v>0.89510600882577385</v>
      </c>
      <c r="AE736" s="78">
        <f>AA736/AC736</f>
        <v>0.10601980902674812</v>
      </c>
      <c r="AF736" s="17">
        <v>6.55</v>
      </c>
      <c r="AG736" s="17">
        <f>X736*AC736*V736</f>
        <v>20.983993221257141</v>
      </c>
      <c r="AH736" s="17">
        <f t="shared" si="404"/>
        <v>80.892574107440396</v>
      </c>
    </row>
    <row r="737" spans="1:34" x14ac:dyDescent="0.2">
      <c r="A737" s="102" t="s">
        <v>1255</v>
      </c>
      <c r="B737" s="9" t="s">
        <v>1247</v>
      </c>
      <c r="C737" s="9" t="s">
        <v>1244</v>
      </c>
      <c r="D737" s="3">
        <v>52</v>
      </c>
      <c r="E737" s="3">
        <v>81</v>
      </c>
      <c r="F737" s="10">
        <v>167</v>
      </c>
      <c r="G737" s="11">
        <v>-117.079579</v>
      </c>
      <c r="H737" s="11">
        <v>46.780476999999998</v>
      </c>
      <c r="I737" s="11">
        <v>493925.22570000001</v>
      </c>
      <c r="J737" s="11">
        <v>5180772.8600000003</v>
      </c>
      <c r="K737" s="11" t="s">
        <v>58</v>
      </c>
      <c r="L737" s="12">
        <v>3</v>
      </c>
      <c r="M737" s="12" t="s">
        <v>117</v>
      </c>
      <c r="N737" s="13" t="s">
        <v>1243</v>
      </c>
      <c r="O737" s="12">
        <v>24</v>
      </c>
      <c r="P737" s="12" t="s">
        <v>1121</v>
      </c>
      <c r="Q737" s="12" t="s">
        <v>66</v>
      </c>
      <c r="R737" s="12" t="s">
        <v>67</v>
      </c>
      <c r="S737" s="9" t="s">
        <v>1244</v>
      </c>
      <c r="T737" s="3">
        <v>52</v>
      </c>
      <c r="U737" s="3">
        <v>81</v>
      </c>
      <c r="V737" s="3">
        <f t="shared" si="401"/>
        <v>29</v>
      </c>
      <c r="W737" s="3">
        <f t="shared" si="402"/>
        <v>81</v>
      </c>
      <c r="X737" s="36">
        <v>1.2990117940426569</v>
      </c>
      <c r="Y737" s="105">
        <v>-22.241733499999995</v>
      </c>
      <c r="Z737" s="50">
        <v>-24.9373325</v>
      </c>
      <c r="AA737" s="106">
        <v>8.3198593487234379E-2</v>
      </c>
      <c r="AB737" s="51">
        <v>7.3291965222338773E-2</v>
      </c>
      <c r="AC737" s="106">
        <v>0.87183488763186057</v>
      </c>
      <c r="AD737" s="51">
        <v>0.68890635279056944</v>
      </c>
      <c r="AE737" s="78">
        <f>AA737/AC737</f>
        <v>9.5429300510357265E-2</v>
      </c>
      <c r="AF737" s="17">
        <v>6.85</v>
      </c>
      <c r="AG737" s="17">
        <f>X737*AD737*V737</f>
        <v>25.952026840709973</v>
      </c>
      <c r="AH737" s="17">
        <f t="shared" si="404"/>
        <v>106.84460094815037</v>
      </c>
    </row>
    <row r="738" spans="1:34" x14ac:dyDescent="0.2">
      <c r="A738" s="102" t="s">
        <v>1255</v>
      </c>
      <c r="B738" s="9" t="s">
        <v>1248</v>
      </c>
      <c r="C738" s="9" t="s">
        <v>1244</v>
      </c>
      <c r="D738" s="3">
        <v>81</v>
      </c>
      <c r="E738" s="3">
        <v>103</v>
      </c>
      <c r="F738" s="10">
        <v>167</v>
      </c>
      <c r="G738" s="11">
        <v>-117.079579</v>
      </c>
      <c r="H738" s="11">
        <v>46.780476999999998</v>
      </c>
      <c r="I738" s="11">
        <v>493925.22570000001</v>
      </c>
      <c r="J738" s="11">
        <v>5180772.8600000003</v>
      </c>
      <c r="K738" s="11" t="s">
        <v>58</v>
      </c>
      <c r="L738" s="12">
        <v>3</v>
      </c>
      <c r="M738" s="12" t="s">
        <v>117</v>
      </c>
      <c r="N738" s="13" t="s">
        <v>1243</v>
      </c>
      <c r="O738" s="12">
        <v>24</v>
      </c>
      <c r="P738" s="12" t="s">
        <v>1121</v>
      </c>
      <c r="Q738" s="12" t="s">
        <v>66</v>
      </c>
      <c r="R738" s="12" t="s">
        <v>69</v>
      </c>
      <c r="S738" s="9" t="s">
        <v>1244</v>
      </c>
      <c r="T738" s="3">
        <v>81</v>
      </c>
      <c r="U738" s="3">
        <v>103</v>
      </c>
      <c r="V738" s="3">
        <f t="shared" si="401"/>
        <v>22</v>
      </c>
      <c r="W738" s="3">
        <f t="shared" si="402"/>
        <v>103</v>
      </c>
      <c r="X738" s="36">
        <v>1.4842780949855665</v>
      </c>
      <c r="Y738" s="81">
        <v>-13.102218499999999</v>
      </c>
      <c r="Z738" s="50">
        <v>-24.161786000000003</v>
      </c>
      <c r="AA738" s="80">
        <v>3.510697201731177E-2</v>
      </c>
      <c r="AB738" s="51">
        <v>3.4108371918408216E-2</v>
      </c>
      <c r="AC738" s="80">
        <v>0.85328783445182321</v>
      </c>
      <c r="AD738" s="51">
        <v>0.27174178093212009</v>
      </c>
      <c r="AE738" s="78">
        <f>AA738/AC738</f>
        <v>4.1143176545890288E-2</v>
      </c>
      <c r="AF738" s="17">
        <v>7.32</v>
      </c>
      <c r="AG738" s="17">
        <f t="shared" ref="AG738:AG739" si="405">X738*AD738*V738</f>
        <v>8.8734882044580718</v>
      </c>
      <c r="AH738" s="17">
        <f t="shared" si="404"/>
        <v>115.71808915260844</v>
      </c>
    </row>
    <row r="739" spans="1:34" x14ac:dyDescent="0.2">
      <c r="A739" s="102" t="s">
        <v>1255</v>
      </c>
      <c r="B739" s="9" t="s">
        <v>1249</v>
      </c>
      <c r="C739" s="9" t="s">
        <v>1244</v>
      </c>
      <c r="D739" s="3">
        <v>103</v>
      </c>
      <c r="E739" s="3">
        <v>153</v>
      </c>
      <c r="F739" s="10">
        <v>167</v>
      </c>
      <c r="G739" s="11">
        <v>-117.079579</v>
      </c>
      <c r="H739" s="11">
        <v>46.780476999999998</v>
      </c>
      <c r="I739" s="11">
        <v>493925.22570000001</v>
      </c>
      <c r="J739" s="11">
        <v>5180772.8600000003</v>
      </c>
      <c r="K739" s="11" t="s">
        <v>58</v>
      </c>
      <c r="L739" s="12">
        <v>3</v>
      </c>
      <c r="M739" s="12" t="s">
        <v>117</v>
      </c>
      <c r="N739" s="13" t="s">
        <v>1243</v>
      </c>
      <c r="O739" s="12">
        <v>24</v>
      </c>
      <c r="P739" s="12" t="s">
        <v>1121</v>
      </c>
      <c r="Q739" s="12" t="s">
        <v>37</v>
      </c>
      <c r="R739" s="12" t="s">
        <v>1250</v>
      </c>
      <c r="S739" s="9" t="s">
        <v>1244</v>
      </c>
      <c r="T739" s="3">
        <v>103</v>
      </c>
      <c r="U739" s="3">
        <v>153</v>
      </c>
      <c r="V739" s="3">
        <f t="shared" si="401"/>
        <v>50</v>
      </c>
      <c r="W739" s="3">
        <f t="shared" si="402"/>
        <v>153</v>
      </c>
      <c r="X739" s="36">
        <v>1.4518909683558152</v>
      </c>
      <c r="Y739" s="105">
        <v>-17.209333099999998</v>
      </c>
      <c r="Z739" s="50">
        <v>-23.525571500000002</v>
      </c>
      <c r="AA739" s="106">
        <v>3.9984152139461188E-2</v>
      </c>
      <c r="AB739" s="51">
        <v>2.5950280387184339E-2</v>
      </c>
      <c r="AC739" s="106">
        <v>0.38272778853867073</v>
      </c>
      <c r="AD739" s="51">
        <v>0.1920412901382291</v>
      </c>
      <c r="AE739" s="78">
        <f>AA739/AC739</f>
        <v>0.10447151562244401</v>
      </c>
      <c r="AF739" s="17">
        <v>7.56</v>
      </c>
      <c r="AG739" s="17">
        <f t="shared" si="405"/>
        <v>13.941150735154675</v>
      </c>
      <c r="AH739" s="17">
        <f t="shared" si="404"/>
        <v>129.65923988776311</v>
      </c>
    </row>
    <row r="741" spans="1:34" x14ac:dyDescent="0.2">
      <c r="A741" s="102" t="s">
        <v>1269</v>
      </c>
      <c r="B741" s="9" t="s">
        <v>1263</v>
      </c>
      <c r="C741" s="9" t="s">
        <v>1258</v>
      </c>
      <c r="D741" s="3">
        <v>0</v>
      </c>
      <c r="E741" s="3">
        <v>10</v>
      </c>
      <c r="F741" s="10">
        <v>169</v>
      </c>
      <c r="G741" s="11">
        <v>-117.078743</v>
      </c>
      <c r="H741" s="11">
        <v>46.780410000000003</v>
      </c>
      <c r="I741" s="11">
        <v>493989.03539999999</v>
      </c>
      <c r="J741" s="11">
        <v>5180765.3499999996</v>
      </c>
      <c r="K741" s="11" t="s">
        <v>28</v>
      </c>
      <c r="L741" s="12">
        <v>4</v>
      </c>
      <c r="M741" s="12" t="s">
        <v>117</v>
      </c>
      <c r="N741" s="13" t="s">
        <v>1257</v>
      </c>
      <c r="O741" s="12">
        <v>26</v>
      </c>
      <c r="P741" s="12" t="s">
        <v>1121</v>
      </c>
      <c r="Q741" s="33" t="s">
        <v>31</v>
      </c>
      <c r="R741" s="33" t="s">
        <v>31</v>
      </c>
      <c r="S741" s="9" t="s">
        <v>1258</v>
      </c>
      <c r="T741" s="3">
        <v>0</v>
      </c>
      <c r="U741" s="3">
        <v>10</v>
      </c>
      <c r="V741" s="3">
        <f t="shared" ref="V741:V747" si="406">U741-T741</f>
        <v>10</v>
      </c>
      <c r="W741" s="3">
        <f>V741</f>
        <v>10</v>
      </c>
      <c r="X741" s="31">
        <v>1.3117313901582652</v>
      </c>
      <c r="Y741" s="78">
        <v>-25.880189999999992</v>
      </c>
      <c r="AA741" s="79">
        <v>0.13908841507436104</v>
      </c>
      <c r="AC741" s="79">
        <v>1.6755267844250854</v>
      </c>
      <c r="AE741" s="78">
        <f t="shared" si="385"/>
        <v>12.046487002740639</v>
      </c>
      <c r="AF741" s="26">
        <v>4.79</v>
      </c>
      <c r="AG741" s="17">
        <f>X741*AC741*V741</f>
        <v>21.978410781813253</v>
      </c>
      <c r="AH741" s="17">
        <f>AG741</f>
        <v>21.978410781813253</v>
      </c>
    </row>
    <row r="742" spans="1:34" x14ac:dyDescent="0.2">
      <c r="A742" s="102" t="s">
        <v>1269</v>
      </c>
      <c r="B742" s="9" t="s">
        <v>1264</v>
      </c>
      <c r="C742" s="9" t="s">
        <v>1258</v>
      </c>
      <c r="D742" s="3">
        <v>10</v>
      </c>
      <c r="E742" s="3">
        <v>20</v>
      </c>
      <c r="F742" s="10">
        <v>169</v>
      </c>
      <c r="G742" s="11">
        <v>-117.078743</v>
      </c>
      <c r="H742" s="11">
        <v>46.780410000000003</v>
      </c>
      <c r="I742" s="11">
        <v>493989.03539999999</v>
      </c>
      <c r="J742" s="11">
        <v>5180765.3499999996</v>
      </c>
      <c r="K742" s="11" t="s">
        <v>28</v>
      </c>
      <c r="L742" s="12">
        <v>4</v>
      </c>
      <c r="M742" s="12" t="s">
        <v>117</v>
      </c>
      <c r="N742" s="13" t="s">
        <v>1257</v>
      </c>
      <c r="O742" s="12">
        <v>26</v>
      </c>
      <c r="P742" s="12" t="s">
        <v>1121</v>
      </c>
      <c r="Q742" s="33" t="s">
        <v>31</v>
      </c>
      <c r="R742" s="33" t="s">
        <v>31</v>
      </c>
      <c r="S742" s="9" t="s">
        <v>1258</v>
      </c>
      <c r="T742" s="3">
        <v>10</v>
      </c>
      <c r="U742" s="3">
        <v>20</v>
      </c>
      <c r="V742" s="3">
        <f t="shared" si="406"/>
        <v>10</v>
      </c>
      <c r="W742" s="3">
        <f t="shared" ref="W742:W747" si="407">W741+V742</f>
        <v>20</v>
      </c>
      <c r="X742" s="31">
        <v>1.5018437814280927</v>
      </c>
      <c r="Y742" s="81">
        <v>-25.754106100000001</v>
      </c>
      <c r="AA742" s="80">
        <v>0.10776346754524839</v>
      </c>
      <c r="AC742" s="80">
        <v>1.2215463608745882</v>
      </c>
      <c r="AE742" s="78">
        <f t="shared" si="385"/>
        <v>11.335440374185044</v>
      </c>
      <c r="AF742" s="26">
        <v>5.38</v>
      </c>
      <c r="AG742" s="17">
        <f t="shared" ref="AG742" si="408">X742*AC742*V742</f>
        <v>18.345718058056171</v>
      </c>
      <c r="AH742" s="17">
        <f>AH741+AG742</f>
        <v>40.324128839869424</v>
      </c>
    </row>
    <row r="743" spans="1:34" x14ac:dyDescent="0.2">
      <c r="A743" s="102" t="s">
        <v>1269</v>
      </c>
      <c r="B743" s="9" t="s">
        <v>1265</v>
      </c>
      <c r="C743" s="9" t="s">
        <v>1258</v>
      </c>
      <c r="D743" s="3">
        <v>20</v>
      </c>
      <c r="E743" s="3">
        <v>30</v>
      </c>
      <c r="F743" s="10">
        <v>169</v>
      </c>
      <c r="G743" s="11">
        <v>-117.078743</v>
      </c>
      <c r="H743" s="11">
        <v>46.780410000000003</v>
      </c>
      <c r="I743" s="11">
        <v>493989.03539999999</v>
      </c>
      <c r="J743" s="11">
        <v>5180765.3499999996</v>
      </c>
      <c r="K743" s="11" t="s">
        <v>28</v>
      </c>
      <c r="L743" s="12">
        <v>4</v>
      </c>
      <c r="M743" s="12" t="s">
        <v>117</v>
      </c>
      <c r="N743" s="13" t="s">
        <v>1257</v>
      </c>
      <c r="O743" s="12">
        <v>26</v>
      </c>
      <c r="P743" s="12" t="s">
        <v>1121</v>
      </c>
      <c r="Q743" s="33" t="s">
        <v>29</v>
      </c>
      <c r="R743" s="33" t="s">
        <v>29</v>
      </c>
      <c r="S743" s="9" t="s">
        <v>1258</v>
      </c>
      <c r="T743" s="3">
        <v>20</v>
      </c>
      <c r="U743" s="3">
        <v>30</v>
      </c>
      <c r="V743" s="3">
        <f t="shared" si="406"/>
        <v>10</v>
      </c>
      <c r="W743" s="3">
        <f t="shared" si="407"/>
        <v>30</v>
      </c>
      <c r="X743" s="31">
        <v>1.4593221236127529</v>
      </c>
      <c r="Y743" s="81">
        <v>-25.340995900000003</v>
      </c>
      <c r="AA743" s="80">
        <v>9.2731203459043954E-2</v>
      </c>
      <c r="AC743" s="80">
        <v>0.89370165745856345</v>
      </c>
      <c r="AE743" s="78">
        <f t="shared" si="385"/>
        <v>9.6375505129002175</v>
      </c>
      <c r="AF743" s="86">
        <v>6.3</v>
      </c>
      <c r="AG743" s="17">
        <f>X743*AC743*V743</f>
        <v>13.041986006386679</v>
      </c>
      <c r="AH743" s="17">
        <f t="shared" ref="AH743:AH747" si="409">AH742+AG743</f>
        <v>53.366114846256103</v>
      </c>
    </row>
    <row r="744" spans="1:34" x14ac:dyDescent="0.2">
      <c r="A744" s="102" t="s">
        <v>1269</v>
      </c>
      <c r="B744" s="9" t="s">
        <v>1268</v>
      </c>
      <c r="C744" s="9" t="s">
        <v>1258</v>
      </c>
      <c r="D744" s="3">
        <v>30</v>
      </c>
      <c r="E744" s="3">
        <v>56</v>
      </c>
      <c r="F744" s="10">
        <v>169</v>
      </c>
      <c r="G744" s="11">
        <v>-117.078743</v>
      </c>
      <c r="H744" s="11">
        <v>46.780410000000003</v>
      </c>
      <c r="I744" s="11">
        <v>493989.03539999999</v>
      </c>
      <c r="J744" s="11">
        <v>5180765.3499999996</v>
      </c>
      <c r="K744" s="11" t="s">
        <v>28</v>
      </c>
      <c r="L744" s="12">
        <v>4</v>
      </c>
      <c r="M744" s="12" t="s">
        <v>117</v>
      </c>
      <c r="N744" s="13" t="s">
        <v>1257</v>
      </c>
      <c r="O744" s="12">
        <v>26</v>
      </c>
      <c r="P744" s="12" t="s">
        <v>1121</v>
      </c>
      <c r="Q744" s="12" t="s">
        <v>29</v>
      </c>
      <c r="R744" s="12" t="s">
        <v>29</v>
      </c>
      <c r="S744" s="9" t="s">
        <v>1258</v>
      </c>
      <c r="T744" s="3">
        <v>30</v>
      </c>
      <c r="U744" s="3">
        <v>56</v>
      </c>
      <c r="V744" s="3">
        <f t="shared" si="406"/>
        <v>26</v>
      </c>
      <c r="W744" s="3">
        <f t="shared" si="407"/>
        <v>56</v>
      </c>
      <c r="X744" s="36">
        <v>1.4108767947831669</v>
      </c>
      <c r="Y744" s="105">
        <v>-26.0674688</v>
      </c>
      <c r="AA744" s="106">
        <v>0.15009642874448806</v>
      </c>
      <c r="AC744" s="106">
        <v>1.5710558705238162</v>
      </c>
      <c r="AE744" s="78">
        <f t="shared" si="385"/>
        <v>10.46697702047431</v>
      </c>
      <c r="AF744" s="17">
        <v>6.22</v>
      </c>
      <c r="AG744" s="17">
        <f t="shared" ref="AG744:AG747" si="410">X744*AC744*V744</f>
        <v>57.630723046777909</v>
      </c>
      <c r="AH744" s="17">
        <f t="shared" si="409"/>
        <v>110.99683789303401</v>
      </c>
    </row>
    <row r="745" spans="1:34" x14ac:dyDescent="0.2">
      <c r="A745" s="102" t="s">
        <v>1269</v>
      </c>
      <c r="B745" s="9" t="s">
        <v>1260</v>
      </c>
      <c r="C745" s="9" t="s">
        <v>1258</v>
      </c>
      <c r="D745" s="3">
        <v>56</v>
      </c>
      <c r="E745" s="3">
        <v>78</v>
      </c>
      <c r="F745" s="10">
        <v>169</v>
      </c>
      <c r="G745" s="11">
        <v>-117.078743</v>
      </c>
      <c r="H745" s="11">
        <v>46.780410000000003</v>
      </c>
      <c r="I745" s="11">
        <v>493989.03539999999</v>
      </c>
      <c r="J745" s="11">
        <v>5180765.3499999996</v>
      </c>
      <c r="K745" s="11" t="s">
        <v>28</v>
      </c>
      <c r="L745" s="12">
        <v>4</v>
      </c>
      <c r="M745" s="12" t="s">
        <v>117</v>
      </c>
      <c r="N745" s="13" t="s">
        <v>1257</v>
      </c>
      <c r="O745" s="12">
        <v>26</v>
      </c>
      <c r="P745" s="12" t="s">
        <v>1121</v>
      </c>
      <c r="Q745" s="12" t="s">
        <v>66</v>
      </c>
      <c r="R745" s="12" t="s">
        <v>66</v>
      </c>
      <c r="S745" s="9" t="s">
        <v>1258</v>
      </c>
      <c r="T745" s="3">
        <v>56</v>
      </c>
      <c r="U745" s="3">
        <v>78</v>
      </c>
      <c r="V745" s="3">
        <f t="shared" si="406"/>
        <v>22</v>
      </c>
      <c r="W745" s="3">
        <f t="shared" si="407"/>
        <v>78</v>
      </c>
      <c r="X745" s="36">
        <v>1.6017226872245429</v>
      </c>
      <c r="Y745" s="105">
        <v>-25.130323099999998</v>
      </c>
      <c r="AA745" s="106">
        <v>6.8641051691758256E-2</v>
      </c>
      <c r="AC745" s="106">
        <v>0.60338905821865085</v>
      </c>
      <c r="AE745" s="78">
        <f t="shared" si="385"/>
        <v>8.790498445860786</v>
      </c>
      <c r="AF745" s="17">
        <v>6.64</v>
      </c>
      <c r="AG745" s="17">
        <f t="shared" si="410"/>
        <v>21.262162762980999</v>
      </c>
      <c r="AH745" s="17">
        <f t="shared" si="409"/>
        <v>132.25900065601502</v>
      </c>
    </row>
    <row r="746" spans="1:34" x14ac:dyDescent="0.2">
      <c r="A746" s="102" t="s">
        <v>1269</v>
      </c>
      <c r="B746" s="9" t="s">
        <v>1261</v>
      </c>
      <c r="C746" s="9" t="s">
        <v>1258</v>
      </c>
      <c r="D746" s="3">
        <v>78</v>
      </c>
      <c r="E746" s="3">
        <v>107</v>
      </c>
      <c r="F746" s="10">
        <v>169</v>
      </c>
      <c r="G746" s="11">
        <v>-117.078743</v>
      </c>
      <c r="H746" s="11">
        <v>46.780410000000003</v>
      </c>
      <c r="I746" s="11">
        <v>493989.03539999999</v>
      </c>
      <c r="J746" s="11">
        <v>5180765.3499999996</v>
      </c>
      <c r="K746" s="11" t="s">
        <v>28</v>
      </c>
      <c r="L746" s="12">
        <v>4</v>
      </c>
      <c r="M746" s="12" t="s">
        <v>117</v>
      </c>
      <c r="N746" s="13" t="s">
        <v>1257</v>
      </c>
      <c r="O746" s="12">
        <v>26</v>
      </c>
      <c r="P746" s="12" t="s">
        <v>1121</v>
      </c>
      <c r="Q746" s="12" t="s">
        <v>135</v>
      </c>
      <c r="R746" s="12" t="s">
        <v>135</v>
      </c>
      <c r="S746" s="9" t="s">
        <v>1258</v>
      </c>
      <c r="T746" s="3">
        <v>78</v>
      </c>
      <c r="U746" s="3">
        <v>107</v>
      </c>
      <c r="V746" s="3">
        <f t="shared" si="406"/>
        <v>29</v>
      </c>
      <c r="W746" s="3">
        <f t="shared" si="407"/>
        <v>107</v>
      </c>
      <c r="X746" s="36">
        <v>1.6274364695417758</v>
      </c>
      <c r="Y746" s="105">
        <v>-24.687982099999999</v>
      </c>
      <c r="AA746" s="106">
        <v>3.6562343515272912E-2</v>
      </c>
      <c r="AC746" s="106">
        <v>0.2534581872809214</v>
      </c>
      <c r="AE746" s="78">
        <f t="shared" si="385"/>
        <v>6.9322194069711705</v>
      </c>
      <c r="AF746" s="17">
        <v>6.88</v>
      </c>
      <c r="AG746" s="17">
        <f t="shared" si="410"/>
        <v>11.962125827062708</v>
      </c>
      <c r="AH746" s="17">
        <f t="shared" si="409"/>
        <v>144.22112648307774</v>
      </c>
    </row>
    <row r="747" spans="1:34" x14ac:dyDescent="0.2">
      <c r="A747" s="102" t="s">
        <v>1269</v>
      </c>
      <c r="B747" s="9" t="s">
        <v>1262</v>
      </c>
      <c r="C747" s="9" t="s">
        <v>1258</v>
      </c>
      <c r="D747" s="3">
        <v>107</v>
      </c>
      <c r="E747" s="3">
        <v>150</v>
      </c>
      <c r="F747" s="10">
        <v>169</v>
      </c>
      <c r="G747" s="11">
        <v>-117.078743</v>
      </c>
      <c r="H747" s="11">
        <v>46.780410000000003</v>
      </c>
      <c r="I747" s="11">
        <v>493989.03539999999</v>
      </c>
      <c r="J747" s="11">
        <v>5180765.3499999996</v>
      </c>
      <c r="K747" s="11" t="s">
        <v>28</v>
      </c>
      <c r="L747" s="12">
        <v>4</v>
      </c>
      <c r="M747" s="12" t="s">
        <v>117</v>
      </c>
      <c r="N747" s="13" t="s">
        <v>1257</v>
      </c>
      <c r="O747" s="12">
        <v>26</v>
      </c>
      <c r="P747" s="12" t="s">
        <v>1121</v>
      </c>
      <c r="Q747" s="12" t="s">
        <v>37</v>
      </c>
      <c r="R747" s="12" t="s">
        <v>219</v>
      </c>
      <c r="S747" s="9" t="s">
        <v>1258</v>
      </c>
      <c r="T747" s="3">
        <v>107</v>
      </c>
      <c r="U747" s="3">
        <v>150</v>
      </c>
      <c r="V747" s="3">
        <f t="shared" si="406"/>
        <v>43</v>
      </c>
      <c r="W747" s="3">
        <f t="shared" si="407"/>
        <v>150</v>
      </c>
      <c r="X747" s="36">
        <v>1.7424668623078501</v>
      </c>
      <c r="Y747" s="105">
        <v>-24.960587599999997</v>
      </c>
      <c r="AA747" s="106">
        <v>3.2163914064471055E-2</v>
      </c>
      <c r="AC747" s="106">
        <v>0.17270091408387836</v>
      </c>
      <c r="AE747" s="78">
        <f t="shared" si="385"/>
        <v>5.3693998105363514</v>
      </c>
      <c r="AF747" s="17">
        <v>7.03</v>
      </c>
      <c r="AG747" s="17">
        <f t="shared" si="410"/>
        <v>12.939801654901624</v>
      </c>
      <c r="AH747" s="17">
        <f t="shared" si="409"/>
        <v>157.16092813797937</v>
      </c>
    </row>
    <row r="749" spans="1:34" x14ac:dyDescent="0.2">
      <c r="A749" s="102" t="s">
        <v>1283</v>
      </c>
      <c r="B749" s="9" t="s">
        <v>1277</v>
      </c>
      <c r="C749" s="9" t="s">
        <v>1272</v>
      </c>
      <c r="D749" s="3">
        <v>0</v>
      </c>
      <c r="E749" s="3">
        <v>10</v>
      </c>
      <c r="F749" s="10">
        <v>171</v>
      </c>
      <c r="G749" s="11">
        <v>-117.077907</v>
      </c>
      <c r="H749" s="11">
        <v>46.780352000000001</v>
      </c>
      <c r="I749" s="11">
        <v>494052.84639999998</v>
      </c>
      <c r="J749" s="11">
        <v>5180758.841</v>
      </c>
      <c r="K749" s="11" t="s">
        <v>28</v>
      </c>
      <c r="L749" s="12">
        <v>6</v>
      </c>
      <c r="M749" s="12" t="s">
        <v>117</v>
      </c>
      <c r="N749" s="13" t="s">
        <v>1271</v>
      </c>
      <c r="O749" s="12">
        <v>28</v>
      </c>
      <c r="P749" s="12" t="s">
        <v>1121</v>
      </c>
      <c r="Q749" s="33" t="s">
        <v>31</v>
      </c>
      <c r="R749" s="33" t="s">
        <v>31</v>
      </c>
      <c r="S749" s="9" t="s">
        <v>1272</v>
      </c>
      <c r="T749" s="3">
        <v>0</v>
      </c>
      <c r="U749" s="3">
        <v>10</v>
      </c>
      <c r="V749" s="3">
        <f t="shared" ref="V749:V755" si="411">U749-T749</f>
        <v>10</v>
      </c>
      <c r="W749" s="3">
        <f>V749</f>
        <v>10</v>
      </c>
      <c r="X749" s="31">
        <v>1.3722497662191013</v>
      </c>
      <c r="Y749" s="78">
        <v>-25.746209999999998</v>
      </c>
      <c r="AA749" s="79">
        <v>0.14043192665753035</v>
      </c>
      <c r="AC749" s="79">
        <v>1.6396588062945985</v>
      </c>
      <c r="AE749" s="78">
        <f t="shared" si="385"/>
        <v>11.675826468529587</v>
      </c>
      <c r="AF749" s="86">
        <v>4.8</v>
      </c>
      <c r="AG749" s="17">
        <f>X749*AC749*V749</f>
        <v>22.500214136168534</v>
      </c>
      <c r="AH749" s="17">
        <f>AG749</f>
        <v>22.500214136168534</v>
      </c>
    </row>
    <row r="750" spans="1:34" x14ac:dyDescent="0.2">
      <c r="A750" s="102" t="s">
        <v>1283</v>
      </c>
      <c r="B750" s="9" t="s">
        <v>1278</v>
      </c>
      <c r="C750" s="9" t="s">
        <v>1272</v>
      </c>
      <c r="D750" s="3">
        <v>10</v>
      </c>
      <c r="E750" s="3">
        <v>20</v>
      </c>
      <c r="F750" s="10">
        <v>171</v>
      </c>
      <c r="G750" s="11">
        <v>-117.077907</v>
      </c>
      <c r="H750" s="11">
        <v>46.780352000000001</v>
      </c>
      <c r="I750" s="11">
        <v>494052.84639999998</v>
      </c>
      <c r="J750" s="11">
        <v>5180758.841</v>
      </c>
      <c r="K750" s="11" t="s">
        <v>28</v>
      </c>
      <c r="L750" s="12">
        <v>6</v>
      </c>
      <c r="M750" s="12" t="s">
        <v>117</v>
      </c>
      <c r="N750" s="13" t="s">
        <v>1271</v>
      </c>
      <c r="O750" s="12">
        <v>28</v>
      </c>
      <c r="P750" s="12" t="s">
        <v>1121</v>
      </c>
      <c r="Q750" s="33" t="s">
        <v>1280</v>
      </c>
      <c r="R750" s="33" t="s">
        <v>1280</v>
      </c>
      <c r="S750" s="9" t="s">
        <v>1272</v>
      </c>
      <c r="T750" s="3">
        <v>10</v>
      </c>
      <c r="U750" s="3">
        <v>20</v>
      </c>
      <c r="V750" s="3">
        <f t="shared" si="411"/>
        <v>10</v>
      </c>
      <c r="W750" s="3">
        <f t="shared" ref="W750:W755" si="412">W749+V750</f>
        <v>20</v>
      </c>
      <c r="X750" s="31">
        <v>1.5116361134146126</v>
      </c>
      <c r="Y750" s="81">
        <v>-25.729498900000003</v>
      </c>
      <c r="AA750" s="80">
        <v>0.10730368774683283</v>
      </c>
      <c r="AC750" s="80">
        <v>1.1677211878750577</v>
      </c>
      <c r="AE750" s="78">
        <f t="shared" si="385"/>
        <v>10.882395678982842</v>
      </c>
      <c r="AF750" s="86">
        <v>5.22</v>
      </c>
      <c r="AG750" s="17">
        <f t="shared" ref="AG750" si="413">X750*AC750*V750</f>
        <v>17.651695179913467</v>
      </c>
      <c r="AH750" s="17">
        <f>AH749+AG750</f>
        <v>40.151909316081998</v>
      </c>
    </row>
    <row r="751" spans="1:34" x14ac:dyDescent="0.2">
      <c r="A751" s="102" t="s">
        <v>1283</v>
      </c>
      <c r="B751" s="9" t="s">
        <v>1279</v>
      </c>
      <c r="C751" s="9" t="s">
        <v>1272</v>
      </c>
      <c r="D751" s="3">
        <v>20</v>
      </c>
      <c r="E751" s="3">
        <v>30</v>
      </c>
      <c r="F751" s="10">
        <v>171</v>
      </c>
      <c r="G751" s="11">
        <v>-117.077907</v>
      </c>
      <c r="H751" s="11">
        <v>46.780352000000001</v>
      </c>
      <c r="I751" s="11">
        <v>494052.84639999998</v>
      </c>
      <c r="J751" s="11">
        <v>5180758.841</v>
      </c>
      <c r="K751" s="11" t="s">
        <v>28</v>
      </c>
      <c r="L751" s="12">
        <v>6</v>
      </c>
      <c r="M751" s="12" t="s">
        <v>117</v>
      </c>
      <c r="N751" s="13" t="s">
        <v>1271</v>
      </c>
      <c r="O751" s="12">
        <v>28</v>
      </c>
      <c r="P751" s="12" t="s">
        <v>1121</v>
      </c>
      <c r="Q751" s="33" t="s">
        <v>66</v>
      </c>
      <c r="R751" s="33" t="s">
        <v>66</v>
      </c>
      <c r="S751" s="9" t="s">
        <v>1272</v>
      </c>
      <c r="T751" s="3">
        <v>20</v>
      </c>
      <c r="U751" s="3">
        <v>30</v>
      </c>
      <c r="V751" s="3">
        <f t="shared" si="411"/>
        <v>10</v>
      </c>
      <c r="W751" s="3">
        <f t="shared" si="412"/>
        <v>30</v>
      </c>
      <c r="X751" s="31">
        <v>1.4679676059071582</v>
      </c>
      <c r="Y751" s="81">
        <v>-25.1983958</v>
      </c>
      <c r="AA751" s="80">
        <v>9.5808179406317265E-2</v>
      </c>
      <c r="AC751" s="80">
        <v>0.83746308254492674</v>
      </c>
      <c r="AE751" s="78">
        <f t="shared" si="385"/>
        <v>8.7410395201571625</v>
      </c>
      <c r="AF751" s="86">
        <v>6.2</v>
      </c>
      <c r="AG751" s="17">
        <f>X751*AC751*V751</f>
        <v>12.293686763191049</v>
      </c>
      <c r="AH751" s="17">
        <f t="shared" ref="AH751:AH755" si="414">AH750+AG751</f>
        <v>52.445596079273045</v>
      </c>
    </row>
    <row r="752" spans="1:34" x14ac:dyDescent="0.2">
      <c r="A752" s="102" t="s">
        <v>1283</v>
      </c>
      <c r="B752" s="9" t="s">
        <v>1282</v>
      </c>
      <c r="C752" s="9" t="s">
        <v>1272</v>
      </c>
      <c r="D752" s="3">
        <v>30</v>
      </c>
      <c r="E752" s="3">
        <v>57</v>
      </c>
      <c r="F752" s="38">
        <v>171</v>
      </c>
      <c r="G752" s="11">
        <v>-117.077907</v>
      </c>
      <c r="H752" s="11">
        <v>46.780352000000001</v>
      </c>
      <c r="I752" s="11">
        <v>494052.84639999998</v>
      </c>
      <c r="J752" s="11">
        <v>5180758.841</v>
      </c>
      <c r="K752" s="11" t="s">
        <v>28</v>
      </c>
      <c r="L752" s="33">
        <v>6</v>
      </c>
      <c r="M752" s="33" t="s">
        <v>117</v>
      </c>
      <c r="N752" s="35" t="s">
        <v>1271</v>
      </c>
      <c r="O752" s="33">
        <v>28</v>
      </c>
      <c r="P752" s="33" t="s">
        <v>1121</v>
      </c>
      <c r="Q752" s="12" t="s">
        <v>66</v>
      </c>
      <c r="R752" s="12" t="s">
        <v>66</v>
      </c>
      <c r="S752" s="9" t="s">
        <v>1272</v>
      </c>
      <c r="T752" s="3">
        <v>30</v>
      </c>
      <c r="U752" s="3">
        <v>57</v>
      </c>
      <c r="V752" s="3">
        <f t="shared" si="411"/>
        <v>27</v>
      </c>
      <c r="W752" s="3">
        <f t="shared" si="412"/>
        <v>57</v>
      </c>
      <c r="X752" s="36">
        <v>1.45920724967407</v>
      </c>
      <c r="Y752" s="105">
        <v>-25.269197599999998</v>
      </c>
      <c r="AA752" s="106">
        <v>8.207208387942333E-2</v>
      </c>
      <c r="AC752" s="106">
        <v>0.79835037134119691</v>
      </c>
      <c r="AE752" s="78">
        <f t="shared" si="385"/>
        <v>9.727429030729839</v>
      </c>
      <c r="AF752" s="17">
        <v>6.14</v>
      </c>
      <c r="AG752" s="17">
        <f t="shared" ref="AG752:AG755" si="415">X752*AC752*V752</f>
        <v>31.453883540308631</v>
      </c>
      <c r="AH752" s="17">
        <f t="shared" si="414"/>
        <v>83.899479619581683</v>
      </c>
    </row>
    <row r="753" spans="1:34" x14ac:dyDescent="0.2">
      <c r="A753" s="102" t="s">
        <v>1283</v>
      </c>
      <c r="B753" s="9" t="s">
        <v>1274</v>
      </c>
      <c r="C753" s="9" t="s">
        <v>1272</v>
      </c>
      <c r="D753" s="3">
        <v>57</v>
      </c>
      <c r="E753" s="3">
        <v>82</v>
      </c>
      <c r="F753" s="38">
        <v>171</v>
      </c>
      <c r="G753" s="11">
        <v>-117.077907</v>
      </c>
      <c r="H753" s="11">
        <v>46.780352000000001</v>
      </c>
      <c r="I753" s="11">
        <v>494052.84639999998</v>
      </c>
      <c r="J753" s="11">
        <v>5180758.841</v>
      </c>
      <c r="K753" s="11" t="s">
        <v>28</v>
      </c>
      <c r="L753" s="33">
        <v>6</v>
      </c>
      <c r="M753" s="33" t="s">
        <v>117</v>
      </c>
      <c r="N753" s="35" t="s">
        <v>1271</v>
      </c>
      <c r="O753" s="33">
        <v>28</v>
      </c>
      <c r="P753" s="33" t="s">
        <v>1121</v>
      </c>
      <c r="Q753" s="12" t="s">
        <v>135</v>
      </c>
      <c r="R753" s="12" t="s">
        <v>135</v>
      </c>
      <c r="S753" s="9" t="s">
        <v>1272</v>
      </c>
      <c r="T753" s="3">
        <v>57</v>
      </c>
      <c r="U753" s="3">
        <v>82</v>
      </c>
      <c r="V753" s="3">
        <f t="shared" si="411"/>
        <v>25</v>
      </c>
      <c r="W753" s="3">
        <f t="shared" si="412"/>
        <v>82</v>
      </c>
      <c r="X753" s="36">
        <v>1.6029389565339667</v>
      </c>
      <c r="Y753" s="105">
        <v>-24.731187499999997</v>
      </c>
      <c r="AA753" s="106">
        <v>5.167279830701612E-2</v>
      </c>
      <c r="AC753" s="106">
        <v>0.32926583102718543</v>
      </c>
      <c r="AE753" s="78">
        <f t="shared" si="385"/>
        <v>6.3721308273424357</v>
      </c>
      <c r="AF753" s="17">
        <v>6.62</v>
      </c>
      <c r="AG753" s="17">
        <f t="shared" si="415"/>
        <v>13.194825690225152</v>
      </c>
      <c r="AH753" s="17">
        <f t="shared" si="414"/>
        <v>97.094305309806828</v>
      </c>
    </row>
    <row r="754" spans="1:34" x14ac:dyDescent="0.2">
      <c r="A754" s="102" t="s">
        <v>1283</v>
      </c>
      <c r="B754" s="21" t="s">
        <v>1275</v>
      </c>
      <c r="C754" s="21" t="s">
        <v>1272</v>
      </c>
      <c r="D754" s="3">
        <v>82</v>
      </c>
      <c r="E754" s="3">
        <v>106</v>
      </c>
      <c r="F754" s="10">
        <v>171</v>
      </c>
      <c r="G754" s="11">
        <v>-117.077907</v>
      </c>
      <c r="H754" s="11">
        <v>46.780352000000001</v>
      </c>
      <c r="I754" s="11">
        <v>494052.84639999998</v>
      </c>
      <c r="J754" s="11">
        <v>5180758.841</v>
      </c>
      <c r="K754" s="11" t="s">
        <v>28</v>
      </c>
      <c r="L754" s="12">
        <v>6</v>
      </c>
      <c r="M754" s="12" t="s">
        <v>117</v>
      </c>
      <c r="N754" s="13" t="s">
        <v>1271</v>
      </c>
      <c r="O754" s="12">
        <v>28</v>
      </c>
      <c r="P754" s="12" t="s">
        <v>1121</v>
      </c>
      <c r="Q754" s="33" t="s">
        <v>37</v>
      </c>
      <c r="R754" s="33" t="s">
        <v>38</v>
      </c>
      <c r="S754" s="21" t="s">
        <v>1272</v>
      </c>
      <c r="T754" s="3">
        <v>82</v>
      </c>
      <c r="U754" s="3">
        <v>106</v>
      </c>
      <c r="V754" s="3">
        <f t="shared" si="411"/>
        <v>24</v>
      </c>
      <c r="W754" s="3">
        <f t="shared" si="412"/>
        <v>106</v>
      </c>
      <c r="X754" s="36">
        <v>1.7044914152745301</v>
      </c>
      <c r="Y754" s="105">
        <v>-24.538820600000001</v>
      </c>
      <c r="AA754" s="106">
        <v>3.0698156000394442E-2</v>
      </c>
      <c r="AC754" s="106">
        <v>0.2216286362291687</v>
      </c>
      <c r="AE754" s="78">
        <f t="shared" si="385"/>
        <v>7.2196074652275852</v>
      </c>
      <c r="AF754" s="17">
        <v>6.7</v>
      </c>
      <c r="AG754" s="17">
        <f t="shared" si="415"/>
        <v>9.0663385879588745</v>
      </c>
      <c r="AH754" s="17">
        <f t="shared" si="414"/>
        <v>106.16064389776571</v>
      </c>
    </row>
    <row r="755" spans="1:34" x14ac:dyDescent="0.2">
      <c r="A755" s="102" t="s">
        <v>1283</v>
      </c>
      <c r="B755" s="21" t="s">
        <v>1276</v>
      </c>
      <c r="C755" s="21" t="s">
        <v>1272</v>
      </c>
      <c r="D755" s="3">
        <v>106</v>
      </c>
      <c r="E755" s="3">
        <v>153</v>
      </c>
      <c r="F755" s="10">
        <v>171</v>
      </c>
      <c r="G755" s="11">
        <v>-117.077907</v>
      </c>
      <c r="H755" s="11">
        <v>46.780352000000001</v>
      </c>
      <c r="I755" s="11">
        <v>494052.84639999998</v>
      </c>
      <c r="J755" s="11">
        <v>5180758.841</v>
      </c>
      <c r="K755" s="11" t="s">
        <v>28</v>
      </c>
      <c r="L755" s="12">
        <v>6</v>
      </c>
      <c r="M755" s="12" t="s">
        <v>117</v>
      </c>
      <c r="N755" s="13" t="s">
        <v>1271</v>
      </c>
      <c r="O755" s="12">
        <v>28</v>
      </c>
      <c r="P755" s="12" t="s">
        <v>1121</v>
      </c>
      <c r="Q755" s="33" t="s">
        <v>37</v>
      </c>
      <c r="R755" s="33" t="s">
        <v>40</v>
      </c>
      <c r="S755" s="21" t="s">
        <v>1272</v>
      </c>
      <c r="T755" s="3">
        <v>106</v>
      </c>
      <c r="U755" s="3">
        <v>153</v>
      </c>
      <c r="V755" s="3">
        <f t="shared" si="411"/>
        <v>47</v>
      </c>
      <c r="W755" s="3">
        <f t="shared" si="412"/>
        <v>153</v>
      </c>
      <c r="X755" s="36">
        <v>1.7237936888786811</v>
      </c>
      <c r="Y755" s="105">
        <v>-23.912342299999999</v>
      </c>
      <c r="AA755" s="106">
        <v>2.1717382812500002E-2</v>
      </c>
      <c r="AC755" s="106">
        <v>0.12806562500000002</v>
      </c>
      <c r="AE755" s="78">
        <f t="shared" si="385"/>
        <v>5.8969179714550384</v>
      </c>
      <c r="AF755" s="17">
        <v>6.87</v>
      </c>
      <c r="AG755" s="17">
        <f t="shared" si="415"/>
        <v>10.375659658453282</v>
      </c>
      <c r="AH755" s="17">
        <f t="shared" si="414"/>
        <v>116.536303556219</v>
      </c>
    </row>
    <row r="757" spans="1:34" x14ac:dyDescent="0.2">
      <c r="A757" s="102" t="s">
        <v>1296</v>
      </c>
      <c r="B757" s="9" t="s">
        <v>1291</v>
      </c>
      <c r="C757" s="9" t="s">
        <v>1286</v>
      </c>
      <c r="D757" s="3">
        <v>0</v>
      </c>
      <c r="E757" s="3">
        <v>10</v>
      </c>
      <c r="F757" s="10">
        <v>173</v>
      </c>
      <c r="G757" s="11">
        <v>-117.077071</v>
      </c>
      <c r="H757" s="11">
        <v>46.780290000000001</v>
      </c>
      <c r="I757" s="11">
        <v>494116.65700000001</v>
      </c>
      <c r="J757" s="11">
        <v>5180751.8890000004</v>
      </c>
      <c r="K757" s="11" t="s">
        <v>512</v>
      </c>
      <c r="L757" s="12">
        <v>7</v>
      </c>
      <c r="M757" s="12" t="s">
        <v>117</v>
      </c>
      <c r="N757" s="13" t="s">
        <v>1285</v>
      </c>
      <c r="O757" s="12">
        <v>30</v>
      </c>
      <c r="P757" s="12" t="s">
        <v>1121</v>
      </c>
      <c r="Q757" s="33" t="s">
        <v>31</v>
      </c>
      <c r="R757" s="33" t="s">
        <v>31</v>
      </c>
      <c r="S757" s="9" t="s">
        <v>1286</v>
      </c>
      <c r="T757" s="3">
        <v>0</v>
      </c>
      <c r="U757" s="3">
        <v>10</v>
      </c>
      <c r="V757" s="3">
        <f t="shared" ref="V757:V763" si="416">U757-T757</f>
        <v>10</v>
      </c>
      <c r="W757" s="3">
        <f>V757</f>
        <v>10</v>
      </c>
      <c r="X757" s="31">
        <v>1.3491363339626303</v>
      </c>
      <c r="Y757" s="78">
        <v>-25.800004999999992</v>
      </c>
      <c r="AA757" s="79">
        <v>0.12030977904178514</v>
      </c>
      <c r="AC757" s="79">
        <v>1.3017510391599214</v>
      </c>
      <c r="AE757" s="78">
        <f t="shared" si="385"/>
        <v>10.81999359925519</v>
      </c>
      <c r="AF757" s="26">
        <v>4.87</v>
      </c>
      <c r="AG757" s="17">
        <f>X757*AC757*V757</f>
        <v>17.56239624704261</v>
      </c>
      <c r="AH757" s="17">
        <f>AG757</f>
        <v>17.56239624704261</v>
      </c>
    </row>
    <row r="758" spans="1:34" x14ac:dyDescent="0.2">
      <c r="A758" s="102" t="s">
        <v>1296</v>
      </c>
      <c r="B758" s="9" t="s">
        <v>1292</v>
      </c>
      <c r="C758" s="9" t="s">
        <v>1286</v>
      </c>
      <c r="D758" s="3">
        <v>10</v>
      </c>
      <c r="E758" s="3">
        <v>20</v>
      </c>
      <c r="F758" s="10">
        <v>173</v>
      </c>
      <c r="G758" s="11">
        <v>-117.077071</v>
      </c>
      <c r="H758" s="11">
        <v>46.780290000000001</v>
      </c>
      <c r="I758" s="11">
        <v>494116.65700000001</v>
      </c>
      <c r="J758" s="11">
        <v>5180751.8890000004</v>
      </c>
      <c r="K758" s="11" t="s">
        <v>512</v>
      </c>
      <c r="L758" s="12">
        <v>7</v>
      </c>
      <c r="M758" s="12" t="s">
        <v>117</v>
      </c>
      <c r="N758" s="13" t="s">
        <v>1285</v>
      </c>
      <c r="O758" s="12">
        <v>30</v>
      </c>
      <c r="P758" s="12" t="s">
        <v>1121</v>
      </c>
      <c r="Q758" s="33" t="s">
        <v>223</v>
      </c>
      <c r="R758" s="33" t="s">
        <v>223</v>
      </c>
      <c r="S758" s="9" t="s">
        <v>1286</v>
      </c>
      <c r="T758" s="3">
        <v>10</v>
      </c>
      <c r="U758" s="3">
        <v>20</v>
      </c>
      <c r="V758" s="3">
        <f t="shared" si="416"/>
        <v>10</v>
      </c>
      <c r="W758" s="3">
        <f t="shared" ref="W758:W763" si="417">W757+V758</f>
        <v>20</v>
      </c>
      <c r="X758" s="31">
        <v>1.554245990437038</v>
      </c>
      <c r="Y758" s="81">
        <v>-25.73667600000001</v>
      </c>
      <c r="AA758" s="80">
        <v>0.10471601693677907</v>
      </c>
      <c r="AC758" s="80">
        <v>0.99118314109115679</v>
      </c>
      <c r="AE758" s="78">
        <f t="shared" si="385"/>
        <v>9.4654396728016383</v>
      </c>
      <c r="AF758" s="86">
        <v>5.3</v>
      </c>
      <c r="AG758" s="17">
        <f t="shared" ref="AG758" si="418">X758*AC758*V758</f>
        <v>15.405424228297193</v>
      </c>
      <c r="AH758" s="17">
        <f>AH757+AG758</f>
        <v>32.967820475339806</v>
      </c>
    </row>
    <row r="759" spans="1:34" x14ac:dyDescent="0.2">
      <c r="A759" s="102" t="s">
        <v>1296</v>
      </c>
      <c r="B759" s="9" t="s">
        <v>1293</v>
      </c>
      <c r="C759" s="9" t="s">
        <v>1286</v>
      </c>
      <c r="D759" s="3">
        <v>20</v>
      </c>
      <c r="E759" s="3">
        <v>30</v>
      </c>
      <c r="F759" s="10">
        <v>173</v>
      </c>
      <c r="G759" s="11">
        <v>-117.077071</v>
      </c>
      <c r="H759" s="11">
        <v>46.780290000000001</v>
      </c>
      <c r="I759" s="11">
        <v>494116.65700000001</v>
      </c>
      <c r="J759" s="11">
        <v>5180751.8890000004</v>
      </c>
      <c r="K759" s="11" t="s">
        <v>512</v>
      </c>
      <c r="L759" s="12">
        <v>7</v>
      </c>
      <c r="M759" s="12" t="s">
        <v>117</v>
      </c>
      <c r="N759" s="13" t="s">
        <v>1285</v>
      </c>
      <c r="O759" s="12">
        <v>30</v>
      </c>
      <c r="P759" s="12" t="s">
        <v>1121</v>
      </c>
      <c r="Q759" s="33" t="s">
        <v>35</v>
      </c>
      <c r="R759" s="33" t="s">
        <v>35</v>
      </c>
      <c r="S759" s="9" t="s">
        <v>1286</v>
      </c>
      <c r="T759" s="3">
        <v>20</v>
      </c>
      <c r="U759" s="3">
        <v>30</v>
      </c>
      <c r="V759" s="3">
        <f t="shared" si="416"/>
        <v>10</v>
      </c>
      <c r="W759" s="3">
        <f t="shared" si="417"/>
        <v>30</v>
      </c>
      <c r="X759" s="31">
        <v>1.5459533849709759</v>
      </c>
      <c r="Y759" s="81">
        <v>-25.243535400000006</v>
      </c>
      <c r="AA759" s="80">
        <v>8.4436069235064207E-2</v>
      </c>
      <c r="AC759" s="80">
        <v>0.78538991252559087</v>
      </c>
      <c r="AE759" s="78">
        <f t="shared" si="385"/>
        <v>9.3015925497327387</v>
      </c>
      <c r="AF759" s="26">
        <v>5.89</v>
      </c>
      <c r="AG759" s="17">
        <f>X759*AC759*V759</f>
        <v>12.141761937909958</v>
      </c>
      <c r="AH759" s="17">
        <f t="shared" ref="AH759:AH763" si="419">AH758+AG759</f>
        <v>45.109582413249768</v>
      </c>
    </row>
    <row r="760" spans="1:34" x14ac:dyDescent="0.2">
      <c r="A760" s="102" t="s">
        <v>1296</v>
      </c>
      <c r="B760" s="9" t="s">
        <v>1295</v>
      </c>
      <c r="C760" s="9" t="s">
        <v>1286</v>
      </c>
      <c r="D760" s="3">
        <v>30</v>
      </c>
      <c r="E760" s="3">
        <v>45</v>
      </c>
      <c r="F760" s="10">
        <v>173</v>
      </c>
      <c r="G760" s="11">
        <v>-117.077071</v>
      </c>
      <c r="H760" s="11">
        <v>46.780290000000001</v>
      </c>
      <c r="I760" s="11">
        <v>494116.65700000001</v>
      </c>
      <c r="J760" s="11">
        <v>5180751.8890000004</v>
      </c>
      <c r="K760" s="11" t="s">
        <v>512</v>
      </c>
      <c r="L760" s="12">
        <v>7</v>
      </c>
      <c r="M760" s="12" t="s">
        <v>117</v>
      </c>
      <c r="N760" s="13" t="s">
        <v>1285</v>
      </c>
      <c r="O760" s="12">
        <v>30</v>
      </c>
      <c r="P760" s="12" t="s">
        <v>1121</v>
      </c>
      <c r="Q760" s="33" t="s">
        <v>35</v>
      </c>
      <c r="R760" s="33" t="s">
        <v>35</v>
      </c>
      <c r="S760" s="9" t="s">
        <v>1286</v>
      </c>
      <c r="T760" s="3">
        <v>30</v>
      </c>
      <c r="U760" s="3">
        <v>45</v>
      </c>
      <c r="V760" s="3">
        <f t="shared" si="416"/>
        <v>15</v>
      </c>
      <c r="W760" s="3">
        <f t="shared" si="417"/>
        <v>45</v>
      </c>
      <c r="X760" s="36">
        <v>1.563907737076671</v>
      </c>
      <c r="Y760" s="105">
        <v>-25.328862200000003</v>
      </c>
      <c r="AA760" s="106">
        <v>9.848902630645244E-2</v>
      </c>
      <c r="AC760" s="106">
        <v>0.77444573977393683</v>
      </c>
      <c r="AE760" s="78">
        <f t="shared" si="385"/>
        <v>7.8632693287495679</v>
      </c>
      <c r="AF760" s="17">
        <v>5.89</v>
      </c>
      <c r="AG760" s="17">
        <f t="shared" ref="AG760:AG763" si="420">X760*AC760*V760</f>
        <v>18.167425265677892</v>
      </c>
      <c r="AH760" s="17">
        <f t="shared" si="419"/>
        <v>63.27700767892766</v>
      </c>
    </row>
    <row r="761" spans="1:34" x14ac:dyDescent="0.2">
      <c r="A761" s="102" t="s">
        <v>1296</v>
      </c>
      <c r="B761" s="9" t="s">
        <v>1288</v>
      </c>
      <c r="C761" s="9" t="s">
        <v>1286</v>
      </c>
      <c r="D761" s="3">
        <v>45</v>
      </c>
      <c r="E761" s="3">
        <v>72</v>
      </c>
      <c r="F761" s="10">
        <v>173</v>
      </c>
      <c r="G761" s="11">
        <v>-117.077071</v>
      </c>
      <c r="H761" s="11">
        <v>46.780290000000001</v>
      </c>
      <c r="I761" s="11">
        <v>494116.65700000001</v>
      </c>
      <c r="J761" s="11">
        <v>5180751.8890000004</v>
      </c>
      <c r="K761" s="11" t="s">
        <v>512</v>
      </c>
      <c r="L761" s="12">
        <v>7</v>
      </c>
      <c r="M761" s="12" t="s">
        <v>117</v>
      </c>
      <c r="N761" s="13" t="s">
        <v>1285</v>
      </c>
      <c r="O761" s="12">
        <v>30</v>
      </c>
      <c r="P761" s="12" t="s">
        <v>1121</v>
      </c>
      <c r="Q761" s="33" t="s">
        <v>137</v>
      </c>
      <c r="R761" s="33" t="s">
        <v>137</v>
      </c>
      <c r="S761" s="9" t="s">
        <v>1286</v>
      </c>
      <c r="T761" s="3">
        <v>45</v>
      </c>
      <c r="U761" s="3">
        <v>72</v>
      </c>
      <c r="V761" s="3">
        <f t="shared" si="416"/>
        <v>27</v>
      </c>
      <c r="W761" s="3">
        <f t="shared" si="417"/>
        <v>72</v>
      </c>
      <c r="X761" s="36">
        <v>1.6480549619298779</v>
      </c>
      <c r="Y761" s="105">
        <v>-24.836114899999998</v>
      </c>
      <c r="AA761" s="106">
        <v>4.7853231445101015E-2</v>
      </c>
      <c r="AC761" s="106">
        <v>0.34981777681527082</v>
      </c>
      <c r="AE761" s="78">
        <f t="shared" si="385"/>
        <v>7.3102226589774739</v>
      </c>
      <c r="AF761" s="17">
        <v>6.45</v>
      </c>
      <c r="AG761" s="17">
        <f t="shared" si="420"/>
        <v>15.566010916995515</v>
      </c>
      <c r="AH761" s="17">
        <f t="shared" si="419"/>
        <v>78.843018595923169</v>
      </c>
    </row>
    <row r="762" spans="1:34" x14ac:dyDescent="0.2">
      <c r="A762" s="102" t="s">
        <v>1296</v>
      </c>
      <c r="B762" s="9" t="s">
        <v>1289</v>
      </c>
      <c r="C762" s="9" t="s">
        <v>1286</v>
      </c>
      <c r="D762" s="3">
        <v>72</v>
      </c>
      <c r="E762" s="3">
        <v>103</v>
      </c>
      <c r="F762" s="10">
        <v>173</v>
      </c>
      <c r="G762" s="11">
        <v>-117.077071</v>
      </c>
      <c r="H762" s="11">
        <v>46.780290000000001</v>
      </c>
      <c r="I762" s="11">
        <v>494116.65700000001</v>
      </c>
      <c r="J762" s="11">
        <v>5180751.8890000004</v>
      </c>
      <c r="K762" s="11" t="s">
        <v>512</v>
      </c>
      <c r="L762" s="12">
        <v>7</v>
      </c>
      <c r="M762" s="12" t="s">
        <v>117</v>
      </c>
      <c r="N762" s="13" t="s">
        <v>1285</v>
      </c>
      <c r="O762" s="12">
        <v>30</v>
      </c>
      <c r="P762" s="12" t="s">
        <v>1121</v>
      </c>
      <c r="Q762" s="33" t="s">
        <v>37</v>
      </c>
      <c r="R762" s="33" t="s">
        <v>38</v>
      </c>
      <c r="S762" s="9" t="s">
        <v>1286</v>
      </c>
      <c r="T762" s="3">
        <v>72</v>
      </c>
      <c r="U762" s="3">
        <v>103</v>
      </c>
      <c r="V762" s="3">
        <f t="shared" si="416"/>
        <v>31</v>
      </c>
      <c r="W762" s="3">
        <f t="shared" si="417"/>
        <v>103</v>
      </c>
      <c r="X762" s="36">
        <v>1.6384375681352903</v>
      </c>
      <c r="Y762" s="105">
        <v>-24.092364799999999</v>
      </c>
      <c r="AA762" s="106">
        <v>3.3777690359698076E-2</v>
      </c>
      <c r="AC762" s="106">
        <v>0.24649177587097088</v>
      </c>
      <c r="AE762" s="78">
        <f t="shared" si="385"/>
        <v>7.2974727770337156</v>
      </c>
      <c r="AF762" s="17">
        <v>6.63</v>
      </c>
      <c r="AG762" s="17">
        <f t="shared" si="420"/>
        <v>12.519702960524858</v>
      </c>
      <c r="AH762" s="17">
        <f t="shared" si="419"/>
        <v>91.362721556448022</v>
      </c>
    </row>
    <row r="763" spans="1:34" x14ac:dyDescent="0.2">
      <c r="A763" s="102" t="s">
        <v>1296</v>
      </c>
      <c r="B763" s="9" t="s">
        <v>1290</v>
      </c>
      <c r="C763" s="9" t="s">
        <v>1286</v>
      </c>
      <c r="D763" s="3">
        <v>103</v>
      </c>
      <c r="E763" s="3">
        <v>150</v>
      </c>
      <c r="F763" s="10">
        <v>173</v>
      </c>
      <c r="G763" s="11">
        <v>-117.077071</v>
      </c>
      <c r="H763" s="11">
        <v>46.780290000000001</v>
      </c>
      <c r="I763" s="11">
        <v>494116.65700000001</v>
      </c>
      <c r="J763" s="11">
        <v>5180751.8890000004</v>
      </c>
      <c r="K763" s="11" t="s">
        <v>512</v>
      </c>
      <c r="L763" s="12">
        <v>7</v>
      </c>
      <c r="M763" s="12" t="s">
        <v>117</v>
      </c>
      <c r="N763" s="13" t="s">
        <v>1285</v>
      </c>
      <c r="O763" s="12">
        <v>30</v>
      </c>
      <c r="P763" s="12" t="s">
        <v>1121</v>
      </c>
      <c r="Q763" s="33" t="s">
        <v>37</v>
      </c>
      <c r="R763" s="33" t="s">
        <v>40</v>
      </c>
      <c r="S763" s="9" t="s">
        <v>1286</v>
      </c>
      <c r="T763" s="3">
        <v>103</v>
      </c>
      <c r="U763" s="3">
        <v>150</v>
      </c>
      <c r="V763" s="3">
        <f t="shared" si="416"/>
        <v>47</v>
      </c>
      <c r="W763" s="3">
        <f t="shared" si="417"/>
        <v>150</v>
      </c>
      <c r="X763" s="36">
        <v>1.7429794332889679</v>
      </c>
      <c r="Y763" s="81">
        <v>-23.919163099999999</v>
      </c>
      <c r="AA763" s="80">
        <v>2.3157308302664006E-2</v>
      </c>
      <c r="AC763" s="80">
        <v>0.14070162406725867</v>
      </c>
      <c r="AE763" s="78">
        <f t="shared" si="385"/>
        <v>6.0759058103083774</v>
      </c>
      <c r="AF763" s="17">
        <v>6.6</v>
      </c>
      <c r="AG763" s="17">
        <f t="shared" si="420"/>
        <v>11.526281738040632</v>
      </c>
      <c r="AH763" s="17">
        <f t="shared" si="419"/>
        <v>102.88900329448866</v>
      </c>
    </row>
    <row r="765" spans="1:34" x14ac:dyDescent="0.2">
      <c r="A765" s="102" t="s">
        <v>1312</v>
      </c>
      <c r="B765" s="9" t="s">
        <v>1307</v>
      </c>
      <c r="C765" s="9" t="s">
        <v>1300</v>
      </c>
      <c r="D765" s="3">
        <v>0</v>
      </c>
      <c r="E765" s="3">
        <v>10</v>
      </c>
      <c r="F765" s="10">
        <v>175</v>
      </c>
      <c r="G765" s="11">
        <v>-117.086879</v>
      </c>
      <c r="H765" s="11">
        <v>46.780707999999997</v>
      </c>
      <c r="I765" s="11">
        <v>493367.99829999998</v>
      </c>
      <c r="J765" s="11">
        <v>5180799.1189999999</v>
      </c>
      <c r="K765" s="11" t="s">
        <v>130</v>
      </c>
      <c r="L765" s="12">
        <v>1</v>
      </c>
      <c r="M765" s="12" t="s">
        <v>29</v>
      </c>
      <c r="N765" s="13" t="s">
        <v>1298</v>
      </c>
      <c r="O765" s="12">
        <v>6</v>
      </c>
      <c r="P765" s="12" t="s">
        <v>1299</v>
      </c>
      <c r="Q765" s="33" t="s">
        <v>31</v>
      </c>
      <c r="R765" s="33" t="s">
        <v>31</v>
      </c>
      <c r="S765" s="9" t="s">
        <v>1300</v>
      </c>
      <c r="T765" s="3">
        <v>0</v>
      </c>
      <c r="U765" s="3">
        <v>10</v>
      </c>
      <c r="V765" s="3">
        <f t="shared" ref="V765:V773" si="421">U765-T765</f>
        <v>10</v>
      </c>
      <c r="W765" s="3">
        <f>V765</f>
        <v>10</v>
      </c>
      <c r="X765" s="31">
        <v>1.1015050196728833</v>
      </c>
      <c r="Y765" s="78">
        <v>-26.163375000000002</v>
      </c>
      <c r="AA765" s="79">
        <v>0.1923298888672256</v>
      </c>
      <c r="AC765" s="79">
        <v>2.3843166309222075</v>
      </c>
      <c r="AE765" s="78">
        <f t="shared" si="385"/>
        <v>12.397015591103543</v>
      </c>
      <c r="AF765" s="26">
        <v>4.66</v>
      </c>
      <c r="AG765" s="17">
        <f>X765*AC765*V765</f>
        <v>26.263367374503488</v>
      </c>
      <c r="AH765" s="17">
        <f>AG765</f>
        <v>26.263367374503488</v>
      </c>
    </row>
    <row r="766" spans="1:34" x14ac:dyDescent="0.2">
      <c r="A766" s="102" t="s">
        <v>1312</v>
      </c>
      <c r="B766" s="9" t="s">
        <v>1308</v>
      </c>
      <c r="C766" s="9" t="s">
        <v>1300</v>
      </c>
      <c r="D766" s="3">
        <v>10</v>
      </c>
      <c r="E766" s="3">
        <v>20</v>
      </c>
      <c r="F766" s="10">
        <v>175</v>
      </c>
      <c r="G766" s="11">
        <v>-117.086879</v>
      </c>
      <c r="H766" s="11">
        <v>46.780707999999997</v>
      </c>
      <c r="I766" s="11">
        <v>493367.99829999998</v>
      </c>
      <c r="J766" s="11">
        <v>5180799.1189999999</v>
      </c>
      <c r="K766" s="11" t="s">
        <v>130</v>
      </c>
      <c r="L766" s="12">
        <v>1</v>
      </c>
      <c r="M766" s="12" t="s">
        <v>29</v>
      </c>
      <c r="N766" s="13" t="s">
        <v>1298</v>
      </c>
      <c r="O766" s="12">
        <v>6</v>
      </c>
      <c r="P766" s="12" t="s">
        <v>1299</v>
      </c>
      <c r="Q766" s="33" t="s">
        <v>73</v>
      </c>
      <c r="R766" s="33" t="s">
        <v>73</v>
      </c>
      <c r="S766" s="9" t="s">
        <v>1300</v>
      </c>
      <c r="T766" s="3">
        <v>10</v>
      </c>
      <c r="U766" s="3">
        <v>20</v>
      </c>
      <c r="V766" s="3">
        <f t="shared" si="421"/>
        <v>10</v>
      </c>
      <c r="W766" s="3">
        <f t="shared" ref="W766:W773" si="422">W765+V766</f>
        <v>20</v>
      </c>
      <c r="X766" s="31">
        <v>1.322405914215643</v>
      </c>
      <c r="Y766" s="81">
        <v>-26.110910500000003</v>
      </c>
      <c r="AA766" s="80">
        <v>0.13869871150507174</v>
      </c>
      <c r="AC766" s="80">
        <v>1.6718075482043313</v>
      </c>
      <c r="AE766" s="78">
        <f t="shared" si="385"/>
        <v>12.053518955316315</v>
      </c>
      <c r="AF766" s="26">
        <v>4.46</v>
      </c>
      <c r="AG766" s="17">
        <f t="shared" ref="AG766" si="423">X766*AC766*V766</f>
        <v>22.108081891757614</v>
      </c>
      <c r="AH766" s="17">
        <f>AH765+AG766</f>
        <v>48.371449266261102</v>
      </c>
    </row>
    <row r="767" spans="1:34" x14ac:dyDescent="0.2">
      <c r="A767" s="102" t="s">
        <v>1312</v>
      </c>
      <c r="B767" s="9" t="s">
        <v>1309</v>
      </c>
      <c r="C767" s="9" t="s">
        <v>1300</v>
      </c>
      <c r="D767" s="3">
        <v>20</v>
      </c>
      <c r="E767" s="3">
        <v>30</v>
      </c>
      <c r="F767" s="10">
        <v>175</v>
      </c>
      <c r="G767" s="11">
        <v>-117.086879</v>
      </c>
      <c r="H767" s="11">
        <v>46.780707999999997</v>
      </c>
      <c r="I767" s="11">
        <v>493367.99829999998</v>
      </c>
      <c r="J767" s="11">
        <v>5180799.1189999999</v>
      </c>
      <c r="K767" s="11" t="s">
        <v>130</v>
      </c>
      <c r="L767" s="12">
        <v>1</v>
      </c>
      <c r="M767" s="12" t="s">
        <v>29</v>
      </c>
      <c r="N767" s="13" t="s">
        <v>1298</v>
      </c>
      <c r="O767" s="12">
        <v>6</v>
      </c>
      <c r="P767" s="12" t="s">
        <v>1299</v>
      </c>
      <c r="Q767" s="33" t="s">
        <v>29</v>
      </c>
      <c r="R767" s="33" t="s">
        <v>29</v>
      </c>
      <c r="S767" s="9" t="s">
        <v>1300</v>
      </c>
      <c r="T767" s="3">
        <v>20</v>
      </c>
      <c r="U767" s="3">
        <v>30</v>
      </c>
      <c r="V767" s="3">
        <f t="shared" si="421"/>
        <v>10</v>
      </c>
      <c r="W767" s="3">
        <f t="shared" si="422"/>
        <v>30</v>
      </c>
      <c r="X767" s="31">
        <v>1.2518305485470298</v>
      </c>
      <c r="Y767" s="81">
        <v>-26.045789200000002</v>
      </c>
      <c r="AA767" s="80">
        <v>0.14917432896814342</v>
      </c>
      <c r="AC767" s="80">
        <v>1.7777096684313181</v>
      </c>
      <c r="AE767" s="78">
        <f t="shared" ref="AE767:AE830" si="424">AC767/AA767</f>
        <v>11.916994570902027</v>
      </c>
      <c r="AF767" s="26">
        <v>5.49</v>
      </c>
      <c r="AG767" s="17">
        <f>X767*AC767*V767</f>
        <v>22.253912693897355</v>
      </c>
      <c r="AH767" s="17">
        <f t="shared" ref="AH767:AH773" si="425">AH766+AG767</f>
        <v>70.625361960158457</v>
      </c>
    </row>
    <row r="768" spans="1:34" x14ac:dyDescent="0.2">
      <c r="A768" s="102" t="s">
        <v>1312</v>
      </c>
      <c r="B768" s="9" t="s">
        <v>1311</v>
      </c>
      <c r="C768" s="9" t="s">
        <v>1300</v>
      </c>
      <c r="D768" s="3">
        <v>30</v>
      </c>
      <c r="E768" s="3">
        <v>35</v>
      </c>
      <c r="F768" s="38">
        <v>175</v>
      </c>
      <c r="G768" s="45">
        <v>-117.086879</v>
      </c>
      <c r="H768" s="45">
        <v>46.780707999999997</v>
      </c>
      <c r="I768" s="45">
        <v>493367.99829999998</v>
      </c>
      <c r="J768" s="45">
        <v>5180799.1189999999</v>
      </c>
      <c r="K768" s="45" t="s">
        <v>130</v>
      </c>
      <c r="L768" s="33">
        <v>1</v>
      </c>
      <c r="M768" s="33" t="s">
        <v>29</v>
      </c>
      <c r="N768" s="35" t="s">
        <v>1298</v>
      </c>
      <c r="O768" s="33">
        <v>6</v>
      </c>
      <c r="P768" s="33" t="s">
        <v>1299</v>
      </c>
      <c r="Q768" s="12" t="s">
        <v>29</v>
      </c>
      <c r="R768" s="12" t="s">
        <v>149</v>
      </c>
      <c r="S768" s="9" t="s">
        <v>1300</v>
      </c>
      <c r="T768" s="3">
        <v>30</v>
      </c>
      <c r="U768" s="3">
        <v>35</v>
      </c>
      <c r="V768" s="3">
        <f t="shared" si="421"/>
        <v>5</v>
      </c>
      <c r="W768" s="3">
        <f t="shared" si="422"/>
        <v>35</v>
      </c>
      <c r="X768" s="36">
        <v>1.1884921552187135</v>
      </c>
      <c r="Y768" s="105">
        <v>-25.960009599999992</v>
      </c>
      <c r="AA768" s="106">
        <v>0.14906800640745599</v>
      </c>
      <c r="AC768" s="106">
        <v>1.8655623513421684</v>
      </c>
      <c r="AE768" s="78">
        <f t="shared" si="424"/>
        <v>12.514840684478745</v>
      </c>
      <c r="AF768" s="17">
        <v>5.76</v>
      </c>
      <c r="AG768" s="17">
        <f t="shared" ref="AG768:AG773" si="426">X768*AC768*V768</f>
        <v>11.086031098207723</v>
      </c>
      <c r="AH768" s="17">
        <f t="shared" si="425"/>
        <v>81.711393058366184</v>
      </c>
    </row>
    <row r="769" spans="1:34" x14ac:dyDescent="0.2">
      <c r="A769" s="102" t="s">
        <v>1312</v>
      </c>
      <c r="B769" s="9" t="s">
        <v>1302</v>
      </c>
      <c r="C769" s="9" t="s">
        <v>1300</v>
      </c>
      <c r="D769" s="3">
        <v>35</v>
      </c>
      <c r="E769" s="3">
        <v>57</v>
      </c>
      <c r="F769" s="10">
        <v>175</v>
      </c>
      <c r="G769" s="11">
        <v>-117.086879</v>
      </c>
      <c r="H769" s="11">
        <v>46.780707999999997</v>
      </c>
      <c r="I769" s="11">
        <v>493367.99829999998</v>
      </c>
      <c r="J769" s="11">
        <v>5180799.1189999999</v>
      </c>
      <c r="K769" s="11" t="s">
        <v>130</v>
      </c>
      <c r="L769" s="12">
        <v>1</v>
      </c>
      <c r="M769" s="12" t="s">
        <v>29</v>
      </c>
      <c r="N769" s="13" t="s">
        <v>1298</v>
      </c>
      <c r="O769" s="12">
        <v>6</v>
      </c>
      <c r="P769" s="12" t="s">
        <v>1299</v>
      </c>
      <c r="Q769" s="12" t="s">
        <v>29</v>
      </c>
      <c r="R769" s="12" t="s">
        <v>151</v>
      </c>
      <c r="S769" s="9" t="s">
        <v>1300</v>
      </c>
      <c r="T769" s="3">
        <v>35</v>
      </c>
      <c r="U769" s="3">
        <v>57</v>
      </c>
      <c r="V769" s="3">
        <f t="shared" si="421"/>
        <v>22</v>
      </c>
      <c r="W769" s="3">
        <f t="shared" si="422"/>
        <v>57</v>
      </c>
      <c r="X769" s="36">
        <v>1.1537697209168323</v>
      </c>
      <c r="Y769" s="105">
        <v>-25.815396799999995</v>
      </c>
      <c r="AA769" s="106">
        <v>0.11655819380064961</v>
      </c>
      <c r="AC769" s="106">
        <v>1.3046602339734494</v>
      </c>
      <c r="AE769" s="78">
        <f t="shared" si="424"/>
        <v>11.193209086654345</v>
      </c>
      <c r="AF769" s="17">
        <v>6.35</v>
      </c>
      <c r="AG769" s="17">
        <f t="shared" si="426"/>
        <v>33.116104428942386</v>
      </c>
      <c r="AH769" s="17">
        <f t="shared" si="425"/>
        <v>114.82749748730856</v>
      </c>
    </row>
    <row r="770" spans="1:34" x14ac:dyDescent="0.2">
      <c r="A770" s="102" t="s">
        <v>1312</v>
      </c>
      <c r="B770" s="21" t="s">
        <v>1303</v>
      </c>
      <c r="C770" s="21" t="s">
        <v>1300</v>
      </c>
      <c r="D770" s="3">
        <v>57</v>
      </c>
      <c r="E770" s="3">
        <v>69</v>
      </c>
      <c r="F770" s="10">
        <v>175</v>
      </c>
      <c r="G770" s="11">
        <v>-117.086879</v>
      </c>
      <c r="H770" s="11">
        <v>46.780707999999997</v>
      </c>
      <c r="I770" s="11">
        <v>493367.99829999998</v>
      </c>
      <c r="J770" s="11">
        <v>5180799.1189999999</v>
      </c>
      <c r="K770" s="11" t="s">
        <v>130</v>
      </c>
      <c r="L770" s="12">
        <v>1</v>
      </c>
      <c r="M770" s="12" t="s">
        <v>29</v>
      </c>
      <c r="N770" s="13" t="s">
        <v>1298</v>
      </c>
      <c r="O770" s="12">
        <v>6</v>
      </c>
      <c r="P770" s="12" t="s">
        <v>1299</v>
      </c>
      <c r="Q770" s="33" t="s">
        <v>310</v>
      </c>
      <c r="R770" s="33" t="s">
        <v>310</v>
      </c>
      <c r="S770" s="21" t="s">
        <v>1300</v>
      </c>
      <c r="T770" s="3">
        <v>57</v>
      </c>
      <c r="U770" s="3">
        <v>69</v>
      </c>
      <c r="V770" s="3">
        <f t="shared" si="421"/>
        <v>12</v>
      </c>
      <c r="W770" s="3">
        <f t="shared" si="422"/>
        <v>69</v>
      </c>
      <c r="X770" s="88">
        <v>1.1199907421095681</v>
      </c>
      <c r="Y770" s="105">
        <v>-25.954917600000002</v>
      </c>
      <c r="AA770" s="106">
        <v>5.479749412685983E-2</v>
      </c>
      <c r="AC770" s="106">
        <v>0.6012194205168363</v>
      </c>
      <c r="AE770" s="78">
        <f t="shared" si="424"/>
        <v>10.971659016468408</v>
      </c>
      <c r="AF770" s="17">
        <v>6.65</v>
      </c>
      <c r="AG770" s="17">
        <f t="shared" si="426"/>
        <v>8.0803222194640316</v>
      </c>
      <c r="AH770" s="17">
        <f t="shared" si="425"/>
        <v>122.9078197067726</v>
      </c>
    </row>
    <row r="771" spans="1:34" x14ac:dyDescent="0.2">
      <c r="A771" s="102" t="s">
        <v>1312</v>
      </c>
      <c r="B771" s="9" t="s">
        <v>1304</v>
      </c>
      <c r="C771" s="9" t="s">
        <v>1300</v>
      </c>
      <c r="D771" s="3">
        <v>69</v>
      </c>
      <c r="E771" s="3">
        <v>110</v>
      </c>
      <c r="F771" s="10">
        <v>175</v>
      </c>
      <c r="G771" s="11">
        <v>-117.086879</v>
      </c>
      <c r="H771" s="11">
        <v>46.780707999999997</v>
      </c>
      <c r="I771" s="11">
        <v>493367.99829999998</v>
      </c>
      <c r="J771" s="11">
        <v>5180799.1189999999</v>
      </c>
      <c r="K771" s="11" t="s">
        <v>130</v>
      </c>
      <c r="L771" s="12">
        <v>1</v>
      </c>
      <c r="M771" s="12" t="s">
        <v>29</v>
      </c>
      <c r="N771" s="13" t="s">
        <v>1298</v>
      </c>
      <c r="O771" s="12">
        <v>6</v>
      </c>
      <c r="P771" s="12" t="s">
        <v>1299</v>
      </c>
      <c r="Q771" s="12" t="s">
        <v>66</v>
      </c>
      <c r="R771" s="12" t="s">
        <v>66</v>
      </c>
      <c r="S771" s="9" t="s">
        <v>1300</v>
      </c>
      <c r="T771" s="3">
        <v>69</v>
      </c>
      <c r="U771" s="3">
        <v>110</v>
      </c>
      <c r="V771" s="3">
        <f t="shared" si="421"/>
        <v>41</v>
      </c>
      <c r="W771" s="3">
        <f t="shared" si="422"/>
        <v>110</v>
      </c>
      <c r="X771" s="36">
        <v>1.3501747955461862</v>
      </c>
      <c r="Y771" s="105">
        <v>-25.835764799999993</v>
      </c>
      <c r="AA771" s="106">
        <v>4.1769168182253291E-2</v>
      </c>
      <c r="AC771" s="106">
        <v>0.3456729204556333</v>
      </c>
      <c r="AE771" s="78">
        <f t="shared" si="424"/>
        <v>8.2757913432066221</v>
      </c>
      <c r="AF771" s="17">
        <v>6.95</v>
      </c>
      <c r="AG771" s="17">
        <f t="shared" si="426"/>
        <v>19.13547345278355</v>
      </c>
      <c r="AH771" s="17">
        <f t="shared" si="425"/>
        <v>142.04329315955616</v>
      </c>
    </row>
    <row r="772" spans="1:34" x14ac:dyDescent="0.2">
      <c r="A772" s="102" t="s">
        <v>1312</v>
      </c>
      <c r="B772" s="9" t="s">
        <v>1305</v>
      </c>
      <c r="C772" s="9" t="s">
        <v>1300</v>
      </c>
      <c r="D772" s="3">
        <v>110</v>
      </c>
      <c r="E772" s="3">
        <v>125</v>
      </c>
      <c r="F772" s="10">
        <v>175</v>
      </c>
      <c r="G772" s="11">
        <v>-117.086879</v>
      </c>
      <c r="H772" s="11">
        <v>46.780707999999997</v>
      </c>
      <c r="I772" s="11">
        <v>493367.99829999998</v>
      </c>
      <c r="J772" s="11">
        <v>5180799.1189999999</v>
      </c>
      <c r="K772" s="11" t="s">
        <v>130</v>
      </c>
      <c r="L772" s="12">
        <v>1</v>
      </c>
      <c r="M772" s="12" t="s">
        <v>29</v>
      </c>
      <c r="N772" s="13" t="s">
        <v>1298</v>
      </c>
      <c r="O772" s="12">
        <v>6</v>
      </c>
      <c r="P772" s="12" t="s">
        <v>1299</v>
      </c>
      <c r="Q772" s="12" t="s">
        <v>37</v>
      </c>
      <c r="R772" s="12" t="s">
        <v>38</v>
      </c>
      <c r="S772" s="9" t="s">
        <v>1300</v>
      </c>
      <c r="T772" s="3">
        <v>110</v>
      </c>
      <c r="U772" s="3">
        <v>125</v>
      </c>
      <c r="V772" s="3">
        <f t="shared" si="421"/>
        <v>15</v>
      </c>
      <c r="W772" s="3">
        <f t="shared" si="422"/>
        <v>125</v>
      </c>
      <c r="X772" s="36">
        <v>1.3614379090319213</v>
      </c>
      <c r="Y772" s="105">
        <v>-25.555704799999994</v>
      </c>
      <c r="AA772" s="106">
        <v>3.0008410589697034E-2</v>
      </c>
      <c r="AC772" s="106">
        <v>0.23571709834655452</v>
      </c>
      <c r="AE772" s="78">
        <f t="shared" si="424"/>
        <v>7.8550344291638252</v>
      </c>
      <c r="AF772" s="17">
        <v>6.83</v>
      </c>
      <c r="AG772" s="17">
        <f t="shared" si="426"/>
        <v>4.8137129024400735</v>
      </c>
      <c r="AH772" s="17">
        <f t="shared" si="425"/>
        <v>146.85700606199623</v>
      </c>
    </row>
    <row r="773" spans="1:34" x14ac:dyDescent="0.2">
      <c r="A773" s="102" t="s">
        <v>1312</v>
      </c>
      <c r="B773" s="9" t="s">
        <v>1306</v>
      </c>
      <c r="C773" s="9" t="s">
        <v>1300</v>
      </c>
      <c r="D773" s="3">
        <v>125</v>
      </c>
      <c r="E773" s="3">
        <v>147</v>
      </c>
      <c r="F773" s="10">
        <v>175</v>
      </c>
      <c r="G773" s="11">
        <v>-117.086879</v>
      </c>
      <c r="H773" s="11">
        <v>46.780707999999997</v>
      </c>
      <c r="I773" s="11">
        <v>493367.99829999998</v>
      </c>
      <c r="J773" s="11">
        <v>5180799.1189999999</v>
      </c>
      <c r="K773" s="11" t="s">
        <v>130</v>
      </c>
      <c r="L773" s="12">
        <v>1</v>
      </c>
      <c r="M773" s="12" t="s">
        <v>29</v>
      </c>
      <c r="N773" s="13" t="s">
        <v>1298</v>
      </c>
      <c r="O773" s="12">
        <v>6</v>
      </c>
      <c r="P773" s="12" t="s">
        <v>1299</v>
      </c>
      <c r="Q773" s="12" t="s">
        <v>37</v>
      </c>
      <c r="R773" s="12" t="s">
        <v>40</v>
      </c>
      <c r="S773" s="9" t="s">
        <v>1300</v>
      </c>
      <c r="T773" s="3">
        <v>125</v>
      </c>
      <c r="U773" s="3">
        <v>147</v>
      </c>
      <c r="V773" s="3">
        <f t="shared" si="421"/>
        <v>22</v>
      </c>
      <c r="W773" s="3">
        <f t="shared" si="422"/>
        <v>147</v>
      </c>
      <c r="X773" s="36">
        <v>1.6282861898002499</v>
      </c>
      <c r="Y773" s="105">
        <v>-25.439607199999998</v>
      </c>
      <c r="AA773" s="106">
        <v>2.3044067397195712E-2</v>
      </c>
      <c r="AC773" s="106">
        <v>0.15583775185577942</v>
      </c>
      <c r="AE773" s="78">
        <f t="shared" si="424"/>
        <v>6.762597469001661</v>
      </c>
      <c r="AF773" s="17">
        <v>6.95</v>
      </c>
      <c r="AG773" s="17">
        <f t="shared" si="426"/>
        <v>5.5824661023182447</v>
      </c>
      <c r="AH773" s="17">
        <f t="shared" si="425"/>
        <v>152.43947216431448</v>
      </c>
    </row>
    <row r="775" spans="1:34" x14ac:dyDescent="0.2">
      <c r="A775" s="102" t="s">
        <v>1325</v>
      </c>
      <c r="B775" s="21" t="s">
        <v>1320</v>
      </c>
      <c r="C775" s="21" t="s">
        <v>1315</v>
      </c>
      <c r="D775" s="3">
        <v>0</v>
      </c>
      <c r="E775" s="3">
        <v>10</v>
      </c>
      <c r="F775" s="38">
        <v>177</v>
      </c>
      <c r="G775" s="45">
        <v>-117.086043</v>
      </c>
      <c r="H775" s="45">
        <v>46.780763</v>
      </c>
      <c r="I775" s="45">
        <v>493431.82199999999</v>
      </c>
      <c r="J775" s="45">
        <v>5180805.16</v>
      </c>
      <c r="K775" s="45" t="s">
        <v>58</v>
      </c>
      <c r="L775" s="33">
        <v>2</v>
      </c>
      <c r="M775" s="33" t="s">
        <v>29</v>
      </c>
      <c r="N775" s="35" t="s">
        <v>1314</v>
      </c>
      <c r="O775" s="33">
        <v>8</v>
      </c>
      <c r="P775" s="33" t="s">
        <v>1299</v>
      </c>
      <c r="Q775" s="33" t="s">
        <v>31</v>
      </c>
      <c r="R775" s="33" t="s">
        <v>31</v>
      </c>
      <c r="S775" s="21" t="s">
        <v>1315</v>
      </c>
      <c r="T775" s="3">
        <v>0</v>
      </c>
      <c r="U775" s="3">
        <v>10</v>
      </c>
      <c r="V775" s="3">
        <f t="shared" ref="V775:V781" si="427">U775-T775</f>
        <v>10</v>
      </c>
      <c r="W775" s="3">
        <f>V775</f>
        <v>10</v>
      </c>
      <c r="X775" s="31">
        <v>1.2156606736418654</v>
      </c>
      <c r="Y775" s="78">
        <v>-25.894399999999997</v>
      </c>
      <c r="AA775" s="79">
        <v>0.16248088004190672</v>
      </c>
      <c r="AC775" s="79">
        <v>1.879625982189628</v>
      </c>
      <c r="AE775" s="78">
        <f t="shared" si="424"/>
        <v>11.568290261013104</v>
      </c>
      <c r="AF775" s="26">
        <v>4.6900000000000004</v>
      </c>
      <c r="AG775" s="17">
        <f>X775*AC775*V775</f>
        <v>22.849873877033961</v>
      </c>
      <c r="AH775" s="17">
        <f>AG775</f>
        <v>22.849873877033961</v>
      </c>
    </row>
    <row r="776" spans="1:34" x14ac:dyDescent="0.2">
      <c r="A776" s="102" t="s">
        <v>1325</v>
      </c>
      <c r="B776" s="21" t="s">
        <v>1321</v>
      </c>
      <c r="C776" s="21" t="s">
        <v>1315</v>
      </c>
      <c r="D776" s="3">
        <v>10</v>
      </c>
      <c r="E776" s="3">
        <v>20</v>
      </c>
      <c r="F776" s="38">
        <v>177</v>
      </c>
      <c r="G776" s="45">
        <v>-117.086043</v>
      </c>
      <c r="H776" s="45">
        <v>46.780763</v>
      </c>
      <c r="I776" s="45">
        <v>493431.82199999999</v>
      </c>
      <c r="J776" s="45">
        <v>5180805.16</v>
      </c>
      <c r="K776" s="45" t="s">
        <v>58</v>
      </c>
      <c r="L776" s="33">
        <v>2</v>
      </c>
      <c r="M776" s="33" t="s">
        <v>29</v>
      </c>
      <c r="N776" s="35" t="s">
        <v>1314</v>
      </c>
      <c r="O776" s="33">
        <v>8</v>
      </c>
      <c r="P776" s="33" t="s">
        <v>1299</v>
      </c>
      <c r="Q776" s="33" t="s">
        <v>73</v>
      </c>
      <c r="R776" s="33" t="s">
        <v>73</v>
      </c>
      <c r="S776" s="21" t="s">
        <v>1315</v>
      </c>
      <c r="T776" s="3">
        <v>10</v>
      </c>
      <c r="U776" s="3">
        <v>20</v>
      </c>
      <c r="V776" s="3">
        <f t="shared" si="427"/>
        <v>10</v>
      </c>
      <c r="W776" s="3">
        <f>W775+V776</f>
        <v>20</v>
      </c>
      <c r="X776" s="31">
        <v>1.4300333468602784</v>
      </c>
      <c r="Y776" s="81">
        <v>-25.863813200000003</v>
      </c>
      <c r="AA776" s="80">
        <v>0.12009796499977733</v>
      </c>
      <c r="AC776" s="80">
        <v>1.3438892104911611</v>
      </c>
      <c r="AE776" s="78">
        <f t="shared" si="424"/>
        <v>11.189941565568182</v>
      </c>
      <c r="AF776" s="26">
        <v>4.53</v>
      </c>
      <c r="AG776" s="17">
        <f t="shared" ref="AG776" si="428">X776*AC776*V776</f>
        <v>19.218063854880924</v>
      </c>
      <c r="AH776" s="17">
        <f>AH775+AG776</f>
        <v>42.067937731914881</v>
      </c>
    </row>
    <row r="777" spans="1:34" x14ac:dyDescent="0.2">
      <c r="A777" s="102" t="s">
        <v>1325</v>
      </c>
      <c r="B777" s="21" t="s">
        <v>1322</v>
      </c>
      <c r="C777" s="21" t="s">
        <v>1315</v>
      </c>
      <c r="D777" s="3">
        <v>20</v>
      </c>
      <c r="E777" s="3">
        <v>30</v>
      </c>
      <c r="F777" s="38">
        <v>177</v>
      </c>
      <c r="G777" s="45">
        <v>-117.086043</v>
      </c>
      <c r="H777" s="45">
        <v>46.780763</v>
      </c>
      <c r="I777" s="45">
        <v>493431.82199999999</v>
      </c>
      <c r="J777" s="45">
        <v>5180805.16</v>
      </c>
      <c r="K777" s="45" t="s">
        <v>58</v>
      </c>
      <c r="L777" s="33">
        <v>2</v>
      </c>
      <c r="M777" s="33" t="s">
        <v>29</v>
      </c>
      <c r="N777" s="35" t="s">
        <v>1314</v>
      </c>
      <c r="O777" s="33">
        <v>8</v>
      </c>
      <c r="P777" s="33" t="s">
        <v>1299</v>
      </c>
      <c r="Q777" s="33" t="s">
        <v>29</v>
      </c>
      <c r="R777" s="33" t="s">
        <v>29</v>
      </c>
      <c r="S777" s="21" t="s">
        <v>1315</v>
      </c>
      <c r="T777" s="3">
        <v>20</v>
      </c>
      <c r="U777" s="3">
        <v>30</v>
      </c>
      <c r="V777" s="3">
        <f t="shared" si="427"/>
        <v>10</v>
      </c>
      <c r="W777" s="3">
        <f t="shared" ref="W777:W781" si="429">W776+V777</f>
        <v>30</v>
      </c>
      <c r="X777" s="31">
        <v>1.4371791026342258</v>
      </c>
      <c r="Y777" s="81">
        <v>-25.468207499999998</v>
      </c>
      <c r="AA777" s="80">
        <v>9.4711144950985066E-2</v>
      </c>
      <c r="AC777" s="80">
        <v>0.84705434472256602</v>
      </c>
      <c r="AE777" s="78">
        <f t="shared" si="424"/>
        <v>8.9435551134022688</v>
      </c>
      <c r="AF777" s="26">
        <v>5.66</v>
      </c>
      <c r="AG777" s="17">
        <f>X777*AC777*V777</f>
        <v>12.173688030307996</v>
      </c>
      <c r="AH777" s="17">
        <f t="shared" ref="AH777:AH783" si="430">AH776+AG777</f>
        <v>54.241625762222881</v>
      </c>
    </row>
    <row r="778" spans="1:34" x14ac:dyDescent="0.2">
      <c r="A778" s="102" t="s">
        <v>1325</v>
      </c>
      <c r="B778" s="21" t="s">
        <v>1324</v>
      </c>
      <c r="C778" s="21" t="s">
        <v>1315</v>
      </c>
      <c r="D778" s="3">
        <v>30</v>
      </c>
      <c r="E778" s="3">
        <v>34</v>
      </c>
      <c r="F778" s="38">
        <v>177</v>
      </c>
      <c r="G778" s="45">
        <v>-117.086043</v>
      </c>
      <c r="H778" s="45">
        <v>46.780763</v>
      </c>
      <c r="I778" s="45">
        <v>493431.82199999999</v>
      </c>
      <c r="J778" s="45">
        <v>5180805.16</v>
      </c>
      <c r="K778" s="45" t="s">
        <v>58</v>
      </c>
      <c r="L778" s="33">
        <v>2</v>
      </c>
      <c r="M778" s="33" t="s">
        <v>29</v>
      </c>
      <c r="N778" s="35" t="s">
        <v>1314</v>
      </c>
      <c r="O778" s="33">
        <v>8</v>
      </c>
      <c r="P778" s="33" t="s">
        <v>1299</v>
      </c>
      <c r="Q778" s="33" t="s">
        <v>29</v>
      </c>
      <c r="R778" s="33" t="s">
        <v>29</v>
      </c>
      <c r="S778" s="21" t="s">
        <v>1315</v>
      </c>
      <c r="T778" s="3">
        <v>30</v>
      </c>
      <c r="U778" s="3">
        <v>34</v>
      </c>
      <c r="V778" s="3">
        <f t="shared" si="427"/>
        <v>4</v>
      </c>
      <c r="W778" s="3">
        <f t="shared" si="429"/>
        <v>34</v>
      </c>
      <c r="X778" s="46">
        <v>1.4735924079919911</v>
      </c>
      <c r="Y778" s="105">
        <v>-25.339804000000001</v>
      </c>
      <c r="AA778" s="106">
        <v>7.9579393544179991E-2</v>
      </c>
      <c r="AC778" s="106">
        <v>0.78709208626391525</v>
      </c>
      <c r="AE778" s="78">
        <f t="shared" si="424"/>
        <v>9.8906519792331213</v>
      </c>
      <c r="AF778" s="17">
        <v>6.09</v>
      </c>
      <c r="AG778" s="17">
        <f t="shared" ref="AG778:AG783" si="431">X778*AC778*V778</f>
        <v>4.6394116908363312</v>
      </c>
      <c r="AH778" s="17">
        <f t="shared" si="430"/>
        <v>58.881037453059214</v>
      </c>
    </row>
    <row r="779" spans="1:34" x14ac:dyDescent="0.2">
      <c r="A779" s="102" t="s">
        <v>1325</v>
      </c>
      <c r="B779" s="21" t="s">
        <v>1317</v>
      </c>
      <c r="C779" s="21" t="s">
        <v>1315</v>
      </c>
      <c r="D779" s="3">
        <v>34</v>
      </c>
      <c r="E779" s="3">
        <v>72</v>
      </c>
      <c r="F779" s="38">
        <v>177</v>
      </c>
      <c r="G779" s="45">
        <v>-117.086043</v>
      </c>
      <c r="H779" s="45">
        <v>46.780763</v>
      </c>
      <c r="I779" s="45">
        <v>493431.82199999999</v>
      </c>
      <c r="J779" s="45">
        <v>5180805.16</v>
      </c>
      <c r="K779" s="45" t="s">
        <v>58</v>
      </c>
      <c r="L779" s="33">
        <v>2</v>
      </c>
      <c r="M779" s="33" t="s">
        <v>29</v>
      </c>
      <c r="N779" s="35" t="s">
        <v>1314</v>
      </c>
      <c r="O779" s="33">
        <v>8</v>
      </c>
      <c r="P779" s="33" t="s">
        <v>1299</v>
      </c>
      <c r="Q779" s="33" t="s">
        <v>64</v>
      </c>
      <c r="R779" s="33" t="s">
        <v>64</v>
      </c>
      <c r="S779" s="21" t="s">
        <v>1315</v>
      </c>
      <c r="T779" s="3">
        <v>34</v>
      </c>
      <c r="U779" s="3">
        <v>72</v>
      </c>
      <c r="V779" s="3">
        <f t="shared" si="427"/>
        <v>38</v>
      </c>
      <c r="W779" s="3">
        <f t="shared" si="429"/>
        <v>72</v>
      </c>
      <c r="X779" s="46">
        <v>1.398560974020105</v>
      </c>
      <c r="Y779" s="105">
        <v>-24.657475999999996</v>
      </c>
      <c r="AA779" s="106">
        <v>5.1878397361509801E-2</v>
      </c>
      <c r="AC779" s="106">
        <v>0.39005008245281864</v>
      </c>
      <c r="AE779" s="78">
        <f t="shared" si="424"/>
        <v>7.5185453346754487</v>
      </c>
      <c r="AF779" s="17">
        <v>7.75</v>
      </c>
      <c r="AG779" s="17">
        <f t="shared" si="431"/>
        <v>20.729335282809782</v>
      </c>
      <c r="AH779" s="17">
        <f t="shared" si="430"/>
        <v>79.610372735868992</v>
      </c>
    </row>
    <row r="780" spans="1:34" x14ac:dyDescent="0.2">
      <c r="A780" s="102" t="s">
        <v>1325</v>
      </c>
      <c r="B780" s="21" t="s">
        <v>1318</v>
      </c>
      <c r="C780" s="21" t="s">
        <v>1315</v>
      </c>
      <c r="D780" s="3">
        <v>72</v>
      </c>
      <c r="E780" s="3">
        <v>123</v>
      </c>
      <c r="F780" s="38">
        <v>177</v>
      </c>
      <c r="G780" s="45">
        <v>-117.086043</v>
      </c>
      <c r="H780" s="45">
        <v>46.780763</v>
      </c>
      <c r="I780" s="45">
        <v>493431.82199999999</v>
      </c>
      <c r="J780" s="45">
        <v>5180805.16</v>
      </c>
      <c r="K780" s="45" t="s">
        <v>58</v>
      </c>
      <c r="L780" s="33">
        <v>2</v>
      </c>
      <c r="M780" s="33" t="s">
        <v>29</v>
      </c>
      <c r="N780" s="35" t="s">
        <v>1314</v>
      </c>
      <c r="O780" s="33">
        <v>8</v>
      </c>
      <c r="P780" s="33" t="s">
        <v>1299</v>
      </c>
      <c r="Q780" s="33" t="s">
        <v>66</v>
      </c>
      <c r="R780" s="33" t="s">
        <v>66</v>
      </c>
      <c r="S780" s="21" t="s">
        <v>1315</v>
      </c>
      <c r="T780" s="3">
        <v>72</v>
      </c>
      <c r="U780" s="3">
        <v>123</v>
      </c>
      <c r="V780" s="3">
        <f t="shared" si="427"/>
        <v>51</v>
      </c>
      <c r="W780" s="3">
        <f t="shared" si="429"/>
        <v>123</v>
      </c>
      <c r="X780" s="46">
        <v>1.6017647987430197</v>
      </c>
      <c r="Y780" s="105">
        <v>-24.518973599999995</v>
      </c>
      <c r="AA780" s="106">
        <v>4.0652438267775162E-2</v>
      </c>
      <c r="AC780" s="106">
        <v>0.2886678247921578</v>
      </c>
      <c r="AE780" s="78">
        <f t="shared" si="424"/>
        <v>7.1008735783748129</v>
      </c>
      <c r="AF780" s="17">
        <v>7.86</v>
      </c>
      <c r="AG780" s="17">
        <f t="shared" si="431"/>
        <v>23.581275974371589</v>
      </c>
      <c r="AH780" s="17">
        <f t="shared" si="430"/>
        <v>103.19164871024059</v>
      </c>
    </row>
    <row r="781" spans="1:34" x14ac:dyDescent="0.2">
      <c r="A781" s="102" t="s">
        <v>1325</v>
      </c>
      <c r="B781" s="21" t="s">
        <v>1319</v>
      </c>
      <c r="C781" s="21" t="s">
        <v>1315</v>
      </c>
      <c r="D781" s="3">
        <v>123</v>
      </c>
      <c r="E781" s="3">
        <v>153</v>
      </c>
      <c r="F781" s="38">
        <v>177</v>
      </c>
      <c r="G781" s="45">
        <v>-117.086043</v>
      </c>
      <c r="H781" s="45">
        <v>46.780763</v>
      </c>
      <c r="I781" s="45">
        <v>493431.82199999999</v>
      </c>
      <c r="J781" s="45">
        <v>5180805.16</v>
      </c>
      <c r="K781" s="45" t="s">
        <v>58</v>
      </c>
      <c r="L781" s="33">
        <v>2</v>
      </c>
      <c r="M781" s="33" t="s">
        <v>29</v>
      </c>
      <c r="N781" s="35" t="s">
        <v>1314</v>
      </c>
      <c r="O781" s="33">
        <v>8</v>
      </c>
      <c r="P781" s="33" t="s">
        <v>1299</v>
      </c>
      <c r="Q781" s="33" t="s">
        <v>66</v>
      </c>
      <c r="R781" s="33" t="s">
        <v>85</v>
      </c>
      <c r="S781" s="21" t="s">
        <v>1315</v>
      </c>
      <c r="T781" s="3">
        <v>123</v>
      </c>
      <c r="U781" s="3">
        <v>153</v>
      </c>
      <c r="V781" s="3">
        <f t="shared" si="427"/>
        <v>30</v>
      </c>
      <c r="W781" s="3">
        <f t="shared" si="429"/>
        <v>153</v>
      </c>
      <c r="X781" s="46">
        <v>1.6703275751837472</v>
      </c>
      <c r="Y781" s="105">
        <v>-24.096337599999998</v>
      </c>
      <c r="AA781" s="106">
        <v>3.4127625201938613E-2</v>
      </c>
      <c r="AC781" s="106">
        <v>0.21361479963749558</v>
      </c>
      <c r="AE781" s="78">
        <f t="shared" si="424"/>
        <v>6.2592928272477986</v>
      </c>
      <c r="AF781" s="17">
        <v>7.69</v>
      </c>
      <c r="AG781" s="17">
        <f t="shared" si="431"/>
        <v>10.704200709055799</v>
      </c>
      <c r="AH781" s="17">
        <f t="shared" si="430"/>
        <v>113.89584941929638</v>
      </c>
    </row>
    <row r="782" spans="1:34" x14ac:dyDescent="0.2">
      <c r="V782" s="3"/>
      <c r="W782" s="3"/>
      <c r="AG782" s="17"/>
      <c r="AH782" s="17"/>
    </row>
    <row r="783" spans="1:34" x14ac:dyDescent="0.2">
      <c r="A783" s="102" t="s">
        <v>1339</v>
      </c>
      <c r="B783" s="9" t="s">
        <v>1334</v>
      </c>
      <c r="C783" s="9" t="s">
        <v>1328</v>
      </c>
      <c r="D783" s="3">
        <v>0</v>
      </c>
      <c r="E783" s="3">
        <v>10</v>
      </c>
      <c r="F783" s="10">
        <v>179</v>
      </c>
      <c r="G783" s="11">
        <v>-117.085207</v>
      </c>
      <c r="H783" s="11">
        <v>46.780785999999999</v>
      </c>
      <c r="I783" s="11">
        <v>493495.64159999997</v>
      </c>
      <c r="J783" s="11">
        <v>5180807.6459999997</v>
      </c>
      <c r="K783" s="11" t="s">
        <v>512</v>
      </c>
      <c r="L783" s="12">
        <v>4</v>
      </c>
      <c r="M783" s="12" t="s">
        <v>29</v>
      </c>
      <c r="N783" s="13" t="s">
        <v>1327</v>
      </c>
      <c r="O783" s="12">
        <v>10</v>
      </c>
      <c r="P783" s="12" t="s">
        <v>1299</v>
      </c>
      <c r="Q783" s="33" t="s">
        <v>31</v>
      </c>
      <c r="R783" s="33" t="s">
        <v>31</v>
      </c>
      <c r="S783" s="9" t="s">
        <v>1328</v>
      </c>
      <c r="T783" s="3">
        <v>0</v>
      </c>
      <c r="U783" s="3">
        <v>10</v>
      </c>
      <c r="V783" s="3">
        <f t="shared" ref="V783:V790" si="432">U783-T783</f>
        <v>10</v>
      </c>
      <c r="W783" s="3">
        <f>V783</f>
        <v>10</v>
      </c>
      <c r="X783" s="31">
        <v>1.1574359969652595</v>
      </c>
      <c r="Y783" s="78">
        <v>-26.382614999999994</v>
      </c>
      <c r="AA783" s="79">
        <v>0.20389961897253978</v>
      </c>
      <c r="AC783" s="79">
        <v>2.4619506854114657</v>
      </c>
      <c r="AE783" s="78">
        <f t="shared" si="424"/>
        <v>12.074327052778992</v>
      </c>
      <c r="AF783" s="26">
        <v>4.96</v>
      </c>
      <c r="AG783" s="17">
        <f>X783*AC783*V783</f>
        <v>28.495503460485235</v>
      </c>
      <c r="AH783" s="17">
        <f>AG783</f>
        <v>28.495503460485235</v>
      </c>
    </row>
    <row r="784" spans="1:34" x14ac:dyDescent="0.2">
      <c r="A784" s="102" t="s">
        <v>1339</v>
      </c>
      <c r="B784" s="9" t="s">
        <v>1335</v>
      </c>
      <c r="C784" s="9" t="s">
        <v>1328</v>
      </c>
      <c r="D784" s="3">
        <v>10</v>
      </c>
      <c r="E784" s="3">
        <v>20</v>
      </c>
      <c r="F784" s="10">
        <v>179</v>
      </c>
      <c r="G784" s="11">
        <v>-117.085207</v>
      </c>
      <c r="H784" s="11">
        <v>46.780785999999999</v>
      </c>
      <c r="I784" s="11">
        <v>493495.64159999997</v>
      </c>
      <c r="J784" s="11">
        <v>5180807.6459999997</v>
      </c>
      <c r="K784" s="11" t="s">
        <v>512</v>
      </c>
      <c r="L784" s="12">
        <v>4</v>
      </c>
      <c r="M784" s="12" t="s">
        <v>29</v>
      </c>
      <c r="N784" s="13" t="s">
        <v>1327</v>
      </c>
      <c r="O784" s="12">
        <v>10</v>
      </c>
      <c r="P784" s="12" t="s">
        <v>1299</v>
      </c>
      <c r="Q784" s="33" t="s">
        <v>31</v>
      </c>
      <c r="R784" s="33" t="s">
        <v>31</v>
      </c>
      <c r="S784" s="9" t="s">
        <v>1328</v>
      </c>
      <c r="T784" s="3">
        <v>10</v>
      </c>
      <c r="U784" s="3">
        <v>20</v>
      </c>
      <c r="V784" s="3">
        <f t="shared" si="432"/>
        <v>10</v>
      </c>
      <c r="W784" s="3">
        <f t="shared" ref="W784:W790" si="433">W783+V784</f>
        <v>20</v>
      </c>
      <c r="X784" s="31">
        <v>1.3508124988972599</v>
      </c>
      <c r="Y784" s="81">
        <v>-25.975570900000001</v>
      </c>
      <c r="AA784" s="80">
        <v>0.14151817463453181</v>
      </c>
      <c r="AC784" s="80">
        <v>1.6939598972738046</v>
      </c>
      <c r="AE784" s="78">
        <f t="shared" si="424"/>
        <v>11.969910590271716</v>
      </c>
      <c r="AF784" s="26">
        <v>4.84</v>
      </c>
      <c r="AG784" s="17">
        <f t="shared" ref="AG784" si="434">X784*AC784*V784</f>
        <v>22.882222018681734</v>
      </c>
      <c r="AH784" s="17">
        <f>AH783+AG784</f>
        <v>51.377725479166969</v>
      </c>
    </row>
    <row r="785" spans="1:34" x14ac:dyDescent="0.2">
      <c r="A785" s="102" t="s">
        <v>1339</v>
      </c>
      <c r="B785" s="9" t="s">
        <v>1336</v>
      </c>
      <c r="C785" s="9" t="s">
        <v>1328</v>
      </c>
      <c r="D785" s="3">
        <v>20</v>
      </c>
      <c r="E785" s="3">
        <v>30</v>
      </c>
      <c r="F785" s="10">
        <v>179</v>
      </c>
      <c r="G785" s="11">
        <v>-117.085207</v>
      </c>
      <c r="H785" s="11">
        <v>46.780785999999999</v>
      </c>
      <c r="I785" s="11">
        <v>493495.64159999997</v>
      </c>
      <c r="J785" s="11">
        <v>5180807.6459999997</v>
      </c>
      <c r="K785" s="11" t="s">
        <v>512</v>
      </c>
      <c r="L785" s="12">
        <v>4</v>
      </c>
      <c r="M785" s="12" t="s">
        <v>29</v>
      </c>
      <c r="N785" s="13" t="s">
        <v>1327</v>
      </c>
      <c r="O785" s="12">
        <v>10</v>
      </c>
      <c r="P785" s="12" t="s">
        <v>1299</v>
      </c>
      <c r="Q785" s="33" t="s">
        <v>29</v>
      </c>
      <c r="R785" s="33" t="s">
        <v>29</v>
      </c>
      <c r="S785" s="9" t="s">
        <v>1328</v>
      </c>
      <c r="T785" s="3">
        <v>20</v>
      </c>
      <c r="U785" s="3">
        <v>30</v>
      </c>
      <c r="V785" s="3">
        <f t="shared" si="432"/>
        <v>10</v>
      </c>
      <c r="W785" s="3">
        <f t="shared" si="433"/>
        <v>30</v>
      </c>
      <c r="X785" s="31">
        <v>1.2948815216048839</v>
      </c>
      <c r="Y785" s="81">
        <v>-25.631325600000004</v>
      </c>
      <c r="AA785" s="80">
        <v>0.13556594760396237</v>
      </c>
      <c r="AC785" s="80">
        <v>1.4723588273746668</v>
      </c>
      <c r="AE785" s="78">
        <f t="shared" si="424"/>
        <v>10.860830860534126</v>
      </c>
      <c r="AF785" s="26">
        <v>5.58</v>
      </c>
      <c r="AG785" s="17">
        <f>X785*AC785*V785</f>
        <v>19.065302387392911</v>
      </c>
      <c r="AH785" s="17">
        <f t="shared" ref="AH785:AH790" si="435">AH784+AG785</f>
        <v>70.443027866559873</v>
      </c>
    </row>
    <row r="786" spans="1:34" x14ac:dyDescent="0.2">
      <c r="A786" s="102" t="s">
        <v>1339</v>
      </c>
      <c r="B786" s="9" t="s">
        <v>1338</v>
      </c>
      <c r="C786" s="9" t="s">
        <v>1328</v>
      </c>
      <c r="D786" s="3">
        <v>30</v>
      </c>
      <c r="E786" s="3">
        <v>42</v>
      </c>
      <c r="F786" s="10">
        <v>179</v>
      </c>
      <c r="G786" s="11">
        <v>-117.085207</v>
      </c>
      <c r="H786" s="11">
        <v>46.780785999999999</v>
      </c>
      <c r="I786" s="11">
        <v>493495.64159999997</v>
      </c>
      <c r="J786" s="11">
        <v>5180807.6459999997</v>
      </c>
      <c r="K786" s="11" t="s">
        <v>512</v>
      </c>
      <c r="L786" s="12">
        <v>4</v>
      </c>
      <c r="M786" s="12" t="s">
        <v>29</v>
      </c>
      <c r="N786" s="13" t="s">
        <v>1327</v>
      </c>
      <c r="O786" s="12">
        <v>10</v>
      </c>
      <c r="P786" s="12" t="s">
        <v>1299</v>
      </c>
      <c r="Q786" s="12" t="s">
        <v>29</v>
      </c>
      <c r="R786" s="33" t="s">
        <v>29</v>
      </c>
      <c r="S786" s="9" t="s">
        <v>1328</v>
      </c>
      <c r="T786" s="3">
        <v>30</v>
      </c>
      <c r="U786" s="3">
        <v>42</v>
      </c>
      <c r="V786" s="3">
        <f t="shared" si="432"/>
        <v>12</v>
      </c>
      <c r="W786" s="3">
        <f t="shared" si="433"/>
        <v>42</v>
      </c>
      <c r="X786" s="36">
        <v>1.2881603206500278</v>
      </c>
      <c r="Y786" s="105">
        <v>-25.4650672</v>
      </c>
      <c r="AA786" s="106">
        <v>0.13816942502137936</v>
      </c>
      <c r="AC786" s="106">
        <v>1.4965370491473415</v>
      </c>
      <c r="AE786" s="78">
        <f t="shared" si="424"/>
        <v>10.831173748575548</v>
      </c>
      <c r="AF786" s="17">
        <v>6.07</v>
      </c>
      <c r="AG786" s="17">
        <f t="shared" ref="AG786:AG790" si="436">X786*AC786*V786</f>
        <v>23.133355741131432</v>
      </c>
      <c r="AH786" s="17">
        <f t="shared" si="435"/>
        <v>93.576383607691298</v>
      </c>
    </row>
    <row r="787" spans="1:34" x14ac:dyDescent="0.2">
      <c r="A787" s="102" t="s">
        <v>1339</v>
      </c>
      <c r="B787" s="9" t="s">
        <v>1330</v>
      </c>
      <c r="C787" s="9" t="s">
        <v>1328</v>
      </c>
      <c r="D787" s="3">
        <v>42</v>
      </c>
      <c r="E787" s="3">
        <v>73</v>
      </c>
      <c r="F787" s="10">
        <v>179</v>
      </c>
      <c r="G787" s="11">
        <v>-117.085207</v>
      </c>
      <c r="H787" s="11">
        <v>46.780785999999999</v>
      </c>
      <c r="I787" s="11">
        <v>493495.64159999997</v>
      </c>
      <c r="J787" s="11">
        <v>5180807.6459999997</v>
      </c>
      <c r="K787" s="11" t="s">
        <v>512</v>
      </c>
      <c r="L787" s="12">
        <v>4</v>
      </c>
      <c r="M787" s="12" t="s">
        <v>29</v>
      </c>
      <c r="N787" s="13" t="s">
        <v>1327</v>
      </c>
      <c r="O787" s="12">
        <v>10</v>
      </c>
      <c r="P787" s="12" t="s">
        <v>1299</v>
      </c>
      <c r="Q787" s="12" t="s">
        <v>66</v>
      </c>
      <c r="R787" s="33" t="s">
        <v>66</v>
      </c>
      <c r="S787" s="9" t="s">
        <v>1328</v>
      </c>
      <c r="T787" s="3">
        <v>42</v>
      </c>
      <c r="U787" s="3">
        <v>73</v>
      </c>
      <c r="V787" s="3">
        <f t="shared" si="432"/>
        <v>31</v>
      </c>
      <c r="W787" s="3">
        <f t="shared" si="433"/>
        <v>73</v>
      </c>
      <c r="X787" s="36">
        <v>1.2218992405119706</v>
      </c>
      <c r="Y787" s="105">
        <v>-25.122884800000001</v>
      </c>
      <c r="AA787" s="106">
        <v>9.4611440822794657E-2</v>
      </c>
      <c r="AC787" s="106">
        <v>0.89936208557312869</v>
      </c>
      <c r="AE787" s="78">
        <f t="shared" si="424"/>
        <v>9.5058491631854114</v>
      </c>
      <c r="AF787" s="17">
        <v>6.53</v>
      </c>
      <c r="AG787" s="17">
        <f t="shared" si="436"/>
        <v>34.066825328519101</v>
      </c>
      <c r="AH787" s="17">
        <f t="shared" si="435"/>
        <v>127.6432089362104</v>
      </c>
    </row>
    <row r="788" spans="1:34" x14ac:dyDescent="0.2">
      <c r="A788" s="102" t="s">
        <v>1339</v>
      </c>
      <c r="B788" s="9" t="s">
        <v>1331</v>
      </c>
      <c r="C788" s="9" t="s">
        <v>1328</v>
      </c>
      <c r="D788" s="3">
        <v>73</v>
      </c>
      <c r="E788" s="3">
        <v>116</v>
      </c>
      <c r="F788" s="10">
        <v>179</v>
      </c>
      <c r="G788" s="11">
        <v>-117.085207</v>
      </c>
      <c r="H788" s="11">
        <v>46.780785999999999</v>
      </c>
      <c r="I788" s="11">
        <v>493495.64159999997</v>
      </c>
      <c r="J788" s="11">
        <v>5180807.6459999997</v>
      </c>
      <c r="K788" s="11" t="s">
        <v>512</v>
      </c>
      <c r="L788" s="12">
        <v>4</v>
      </c>
      <c r="M788" s="12" t="s">
        <v>29</v>
      </c>
      <c r="N788" s="13" t="s">
        <v>1327</v>
      </c>
      <c r="O788" s="12">
        <v>10</v>
      </c>
      <c r="P788" s="12" t="s">
        <v>1299</v>
      </c>
      <c r="Q788" s="12" t="s">
        <v>165</v>
      </c>
      <c r="R788" s="33" t="s">
        <v>165</v>
      </c>
      <c r="S788" s="9" t="s">
        <v>1328</v>
      </c>
      <c r="T788" s="3">
        <v>73</v>
      </c>
      <c r="U788" s="3">
        <v>116</v>
      </c>
      <c r="V788" s="3">
        <f t="shared" si="432"/>
        <v>43</v>
      </c>
      <c r="W788" s="3">
        <f t="shared" si="433"/>
        <v>116</v>
      </c>
      <c r="X788" s="36">
        <v>1.4456092060307271</v>
      </c>
      <c r="Y788" s="105">
        <v>-24.849953599999999</v>
      </c>
      <c r="AA788" s="106">
        <v>4.0771704951873461E-2</v>
      </c>
      <c r="AC788" s="106">
        <v>0.32040277477736973</v>
      </c>
      <c r="AE788" s="78">
        <f t="shared" si="424"/>
        <v>7.858459074879752</v>
      </c>
      <c r="AF788" s="17">
        <v>6.89</v>
      </c>
      <c r="AG788" s="17">
        <f t="shared" si="436"/>
        <v>19.916619636806079</v>
      </c>
      <c r="AH788" s="17">
        <f t="shared" si="435"/>
        <v>147.55982857301649</v>
      </c>
    </row>
    <row r="789" spans="1:34" x14ac:dyDescent="0.2">
      <c r="A789" s="102" t="s">
        <v>1339</v>
      </c>
      <c r="B789" s="9" t="s">
        <v>1332</v>
      </c>
      <c r="C789" s="9" t="s">
        <v>1328</v>
      </c>
      <c r="D789" s="3">
        <v>116</v>
      </c>
      <c r="E789" s="3">
        <v>126</v>
      </c>
      <c r="F789" s="10">
        <v>179</v>
      </c>
      <c r="G789" s="11">
        <v>-117.085207</v>
      </c>
      <c r="H789" s="11">
        <v>46.780785999999999</v>
      </c>
      <c r="I789" s="11">
        <v>493495.64159999997</v>
      </c>
      <c r="J789" s="11">
        <v>5180807.6459999997</v>
      </c>
      <c r="K789" s="11" t="s">
        <v>512</v>
      </c>
      <c r="L789" s="12">
        <v>4</v>
      </c>
      <c r="M789" s="12" t="s">
        <v>29</v>
      </c>
      <c r="N789" s="13" t="s">
        <v>1327</v>
      </c>
      <c r="O789" s="12">
        <v>10</v>
      </c>
      <c r="P789" s="12" t="s">
        <v>1299</v>
      </c>
      <c r="Q789" s="12" t="s">
        <v>66</v>
      </c>
      <c r="R789" s="33" t="s">
        <v>736</v>
      </c>
      <c r="S789" s="9" t="s">
        <v>1328</v>
      </c>
      <c r="T789" s="3">
        <v>116</v>
      </c>
      <c r="U789" s="3">
        <v>126</v>
      </c>
      <c r="V789" s="3">
        <f t="shared" si="432"/>
        <v>10</v>
      </c>
      <c r="W789" s="3">
        <f t="shared" si="433"/>
        <v>126</v>
      </c>
      <c r="X789" s="36">
        <v>1.5347261426431751</v>
      </c>
      <c r="Y789" s="105">
        <v>-24.175772799999997</v>
      </c>
      <c r="AA789" s="106">
        <v>3.6964085190613054E-2</v>
      </c>
      <c r="AC789" s="106">
        <v>0.19564054738204451</v>
      </c>
      <c r="AE789" s="78">
        <f t="shared" si="424"/>
        <v>5.2927198488257723</v>
      </c>
      <c r="AF789" s="17">
        <v>6.95</v>
      </c>
      <c r="AG789" s="17">
        <f t="shared" si="436"/>
        <v>3.0025466262824447</v>
      </c>
      <c r="AH789" s="17">
        <f t="shared" si="435"/>
        <v>150.56237519929894</v>
      </c>
    </row>
    <row r="790" spans="1:34" x14ac:dyDescent="0.2">
      <c r="A790" s="102" t="s">
        <v>1339</v>
      </c>
      <c r="B790" s="9" t="s">
        <v>1333</v>
      </c>
      <c r="C790" s="9" t="s">
        <v>1328</v>
      </c>
      <c r="D790" s="3">
        <v>126</v>
      </c>
      <c r="E790" s="3">
        <v>153</v>
      </c>
      <c r="F790" s="10">
        <v>179</v>
      </c>
      <c r="G790" s="11">
        <v>-117.085207</v>
      </c>
      <c r="H790" s="11">
        <v>46.780785999999999</v>
      </c>
      <c r="I790" s="11">
        <v>493495.64159999997</v>
      </c>
      <c r="J790" s="11">
        <v>5180807.6459999997</v>
      </c>
      <c r="K790" s="11" t="s">
        <v>512</v>
      </c>
      <c r="L790" s="12">
        <v>4</v>
      </c>
      <c r="M790" s="12" t="s">
        <v>29</v>
      </c>
      <c r="N790" s="13" t="s">
        <v>1327</v>
      </c>
      <c r="O790" s="12">
        <v>10</v>
      </c>
      <c r="P790" s="12" t="s">
        <v>1299</v>
      </c>
      <c r="Q790" s="12" t="s">
        <v>66</v>
      </c>
      <c r="R790" s="12" t="s">
        <v>738</v>
      </c>
      <c r="S790" s="9" t="s">
        <v>1328</v>
      </c>
      <c r="T790" s="3">
        <v>126</v>
      </c>
      <c r="U790" s="3">
        <v>153</v>
      </c>
      <c r="V790" s="3">
        <f t="shared" si="432"/>
        <v>27</v>
      </c>
      <c r="W790" s="3">
        <f t="shared" si="433"/>
        <v>153</v>
      </c>
      <c r="X790" s="36">
        <v>1.7260140424374408</v>
      </c>
      <c r="Y790" s="105">
        <v>-24.3550112</v>
      </c>
      <c r="AA790" s="106">
        <v>2.7629907055178638E-2</v>
      </c>
      <c r="AC790" s="106">
        <v>0.18562022040080003</v>
      </c>
      <c r="AE790" s="78">
        <f t="shared" si="424"/>
        <v>6.7180906555387585</v>
      </c>
      <c r="AF790" s="17">
        <v>6.9</v>
      </c>
      <c r="AG790" s="17">
        <f t="shared" si="436"/>
        <v>8.6503438882470665</v>
      </c>
      <c r="AH790" s="17">
        <f t="shared" si="435"/>
        <v>159.21271908754602</v>
      </c>
    </row>
    <row r="791" spans="1:34" x14ac:dyDescent="0.2">
      <c r="X791" s="103"/>
    </row>
    <row r="792" spans="1:34" x14ac:dyDescent="0.2">
      <c r="A792" s="102" t="s">
        <v>1353</v>
      </c>
      <c r="B792" s="9" t="s">
        <v>1348</v>
      </c>
      <c r="C792" s="9" t="s">
        <v>1342</v>
      </c>
      <c r="D792" s="3">
        <v>0</v>
      </c>
      <c r="E792" s="3">
        <v>10</v>
      </c>
      <c r="F792" s="10">
        <v>181</v>
      </c>
      <c r="G792" s="11">
        <v>-117.084371</v>
      </c>
      <c r="H792" s="11">
        <v>46.780723000000002</v>
      </c>
      <c r="I792" s="11">
        <v>493559.451</v>
      </c>
      <c r="J792" s="11">
        <v>5180800.5769999996</v>
      </c>
      <c r="K792" s="11" t="s">
        <v>512</v>
      </c>
      <c r="L792" s="12">
        <v>6</v>
      </c>
      <c r="M792" s="12" t="s">
        <v>29</v>
      </c>
      <c r="N792" s="13" t="s">
        <v>1341</v>
      </c>
      <c r="O792" s="12">
        <v>12</v>
      </c>
      <c r="P792" s="12" t="s">
        <v>1299</v>
      </c>
      <c r="Q792" s="33" t="s">
        <v>31</v>
      </c>
      <c r="R792" s="33" t="s">
        <v>31</v>
      </c>
      <c r="S792" s="9" t="s">
        <v>1342</v>
      </c>
      <c r="T792" s="3">
        <v>0</v>
      </c>
      <c r="U792" s="3">
        <v>10</v>
      </c>
      <c r="V792" s="3">
        <f t="shared" ref="V792:V798" si="437">U792-T792</f>
        <v>10</v>
      </c>
      <c r="W792" s="3">
        <f>V792</f>
        <v>10</v>
      </c>
      <c r="X792" s="41">
        <v>1.1988990242955695</v>
      </c>
      <c r="Y792" s="78">
        <v>-26.276039999999995</v>
      </c>
      <c r="AA792" s="79">
        <v>0.18222973952544333</v>
      </c>
      <c r="AC792" s="79">
        <v>2.2203508432803365</v>
      </c>
      <c r="AE792" s="78">
        <f t="shared" si="424"/>
        <v>12.184349541751532</v>
      </c>
      <c r="AF792" s="26">
        <v>5.03</v>
      </c>
      <c r="AG792" s="17">
        <f>X792*AC792*V792</f>
        <v>26.619764596026407</v>
      </c>
      <c r="AH792" s="17">
        <f>AG792</f>
        <v>26.619764596026407</v>
      </c>
    </row>
    <row r="793" spans="1:34" x14ac:dyDescent="0.2">
      <c r="A793" s="102" t="s">
        <v>1353</v>
      </c>
      <c r="B793" s="9" t="s">
        <v>1349</v>
      </c>
      <c r="C793" s="9" t="s">
        <v>1342</v>
      </c>
      <c r="D793" s="3">
        <v>10</v>
      </c>
      <c r="E793" s="3">
        <v>20</v>
      </c>
      <c r="F793" s="10">
        <v>181</v>
      </c>
      <c r="G793" s="11">
        <v>-117.084371</v>
      </c>
      <c r="H793" s="11">
        <v>46.780723000000002</v>
      </c>
      <c r="I793" s="11">
        <v>493559.451</v>
      </c>
      <c r="J793" s="11">
        <v>5180800.5769999996</v>
      </c>
      <c r="K793" s="11" t="s">
        <v>512</v>
      </c>
      <c r="L793" s="12">
        <v>6</v>
      </c>
      <c r="M793" s="12" t="s">
        <v>29</v>
      </c>
      <c r="N793" s="13" t="s">
        <v>1341</v>
      </c>
      <c r="O793" s="12">
        <v>12</v>
      </c>
      <c r="P793" s="12" t="s">
        <v>1299</v>
      </c>
      <c r="Q793" s="33" t="s">
        <v>73</v>
      </c>
      <c r="R793" s="33" t="s">
        <v>73</v>
      </c>
      <c r="S793" s="9" t="s">
        <v>1342</v>
      </c>
      <c r="T793" s="3">
        <v>10</v>
      </c>
      <c r="U793" s="3">
        <v>20</v>
      </c>
      <c r="V793" s="3">
        <f t="shared" si="437"/>
        <v>10</v>
      </c>
      <c r="W793" s="3">
        <f>W792+V793</f>
        <v>20</v>
      </c>
      <c r="X793" s="41">
        <v>1.4124777246502109</v>
      </c>
      <c r="Y793" s="81">
        <v>-26.095531000000008</v>
      </c>
      <c r="AA793" s="80">
        <v>0.12726161884296128</v>
      </c>
      <c r="AC793" s="80">
        <v>1.5447587747018918</v>
      </c>
      <c r="AE793" s="78">
        <f t="shared" si="424"/>
        <v>12.138449822865278</v>
      </c>
      <c r="AF793" s="26">
        <v>5.15</v>
      </c>
      <c r="AG793" s="17">
        <f t="shared" ref="AG793" si="438">X793*AC793*V793</f>
        <v>21.81937359224376</v>
      </c>
      <c r="AH793" s="17">
        <f>AH792+AG793</f>
        <v>48.439138188270164</v>
      </c>
    </row>
    <row r="794" spans="1:34" x14ac:dyDescent="0.2">
      <c r="A794" s="102" t="s">
        <v>1353</v>
      </c>
      <c r="B794" s="9" t="s">
        <v>1350</v>
      </c>
      <c r="C794" s="9" t="s">
        <v>1342</v>
      </c>
      <c r="D794" s="3">
        <v>20</v>
      </c>
      <c r="E794" s="3">
        <v>30</v>
      </c>
      <c r="F794" s="10">
        <v>181</v>
      </c>
      <c r="G794" s="11">
        <v>-117.084371</v>
      </c>
      <c r="H794" s="11">
        <v>46.780723000000002</v>
      </c>
      <c r="I794" s="11">
        <v>493559.451</v>
      </c>
      <c r="J794" s="11">
        <v>5180800.5769999996</v>
      </c>
      <c r="K794" s="11" t="s">
        <v>512</v>
      </c>
      <c r="L794" s="12">
        <v>6</v>
      </c>
      <c r="M794" s="12" t="s">
        <v>29</v>
      </c>
      <c r="N794" s="13" t="s">
        <v>1341</v>
      </c>
      <c r="O794" s="12">
        <v>12</v>
      </c>
      <c r="P794" s="12" t="s">
        <v>1299</v>
      </c>
      <c r="Q794" s="33" t="s">
        <v>29</v>
      </c>
      <c r="R794" s="33" t="s">
        <v>29</v>
      </c>
      <c r="S794" s="9" t="s">
        <v>1342</v>
      </c>
      <c r="T794" s="3">
        <v>20</v>
      </c>
      <c r="U794" s="3">
        <v>30</v>
      </c>
      <c r="V794" s="3">
        <f t="shared" si="437"/>
        <v>10</v>
      </c>
      <c r="W794" s="3">
        <f t="shared" ref="W794:W798" si="439">W793+V794</f>
        <v>30</v>
      </c>
      <c r="X794" s="41">
        <v>1.3181713922755265</v>
      </c>
      <c r="Y794" s="81">
        <v>-25.9955201</v>
      </c>
      <c r="AA794" s="80">
        <v>0.1423662646165178</v>
      </c>
      <c r="AC794" s="80">
        <v>1.7502624067765398</v>
      </c>
      <c r="AE794" s="78">
        <f t="shared" si="424"/>
        <v>12.294081125827814</v>
      </c>
      <c r="AF794" s="26">
        <v>5.66</v>
      </c>
      <c r="AG794" s="17">
        <f>X794*AC794*V794</f>
        <v>23.071458335881452</v>
      </c>
      <c r="AH794" s="17">
        <f t="shared" ref="AH794:AH799" si="440">AH793+AG794</f>
        <v>71.510596524151623</v>
      </c>
    </row>
    <row r="795" spans="1:34" x14ac:dyDescent="0.2">
      <c r="A795" s="102" t="s">
        <v>1353</v>
      </c>
      <c r="B795" s="9" t="s">
        <v>1352</v>
      </c>
      <c r="C795" s="9" t="s">
        <v>1342</v>
      </c>
      <c r="D795" s="3">
        <v>30</v>
      </c>
      <c r="E795" s="3">
        <v>48</v>
      </c>
      <c r="F795" s="10">
        <v>181</v>
      </c>
      <c r="G795" s="11">
        <v>-117.084371</v>
      </c>
      <c r="H795" s="11">
        <v>46.780723000000002</v>
      </c>
      <c r="I795" s="11">
        <v>493559.451</v>
      </c>
      <c r="J795" s="11">
        <v>5180800.5769999996</v>
      </c>
      <c r="K795" s="11" t="s">
        <v>512</v>
      </c>
      <c r="L795" s="12">
        <v>6</v>
      </c>
      <c r="M795" s="12" t="s">
        <v>29</v>
      </c>
      <c r="N795" s="13" t="s">
        <v>1341</v>
      </c>
      <c r="O795" s="12">
        <v>12</v>
      </c>
      <c r="P795" s="12" t="s">
        <v>1299</v>
      </c>
      <c r="Q795" s="12" t="s">
        <v>29</v>
      </c>
      <c r="R795" s="12" t="s">
        <v>151</v>
      </c>
      <c r="S795" s="9" t="s">
        <v>1342</v>
      </c>
      <c r="T795" s="3">
        <v>30</v>
      </c>
      <c r="U795" s="3">
        <v>48</v>
      </c>
      <c r="V795" s="3">
        <f t="shared" si="437"/>
        <v>18</v>
      </c>
      <c r="W795" s="3">
        <f t="shared" si="439"/>
        <v>48</v>
      </c>
      <c r="X795" s="36">
        <v>1.3113112070893622</v>
      </c>
      <c r="Y795" s="105">
        <v>-25.855114399999998</v>
      </c>
      <c r="AA795" s="106">
        <v>0.11445911810325728</v>
      </c>
      <c r="AC795" s="106">
        <v>1.3763292709949038</v>
      </c>
      <c r="AE795" s="78">
        <f t="shared" si="424"/>
        <v>12.024636340053508</v>
      </c>
      <c r="AF795" s="17">
        <v>5.93</v>
      </c>
      <c r="AG795" s="17">
        <f t="shared" ref="AG795:AG799" si="441">X795*AC795*V795</f>
        <v>32.486327958613487</v>
      </c>
      <c r="AH795" s="17">
        <f t="shared" si="440"/>
        <v>103.99692448276511</v>
      </c>
    </row>
    <row r="796" spans="1:34" x14ac:dyDescent="0.2">
      <c r="A796" s="102" t="s">
        <v>1353</v>
      </c>
      <c r="B796" s="9" t="s">
        <v>1345</v>
      </c>
      <c r="C796" s="9" t="s">
        <v>1342</v>
      </c>
      <c r="D796" s="3">
        <v>48</v>
      </c>
      <c r="E796" s="3">
        <v>75</v>
      </c>
      <c r="F796" s="10">
        <v>181</v>
      </c>
      <c r="G796" s="11">
        <v>-117.084371</v>
      </c>
      <c r="H796" s="11">
        <v>46.780723000000002</v>
      </c>
      <c r="I796" s="11">
        <v>493559.451</v>
      </c>
      <c r="J796" s="11">
        <v>5180800.5769999996</v>
      </c>
      <c r="K796" s="11" t="s">
        <v>512</v>
      </c>
      <c r="L796" s="12">
        <v>6</v>
      </c>
      <c r="M796" s="12" t="s">
        <v>29</v>
      </c>
      <c r="N796" s="13" t="s">
        <v>1341</v>
      </c>
      <c r="O796" s="12">
        <v>12</v>
      </c>
      <c r="P796" s="12" t="s">
        <v>1299</v>
      </c>
      <c r="Q796" s="12" t="s">
        <v>310</v>
      </c>
      <c r="R796" s="12" t="s">
        <v>310</v>
      </c>
      <c r="S796" s="9" t="s">
        <v>1342</v>
      </c>
      <c r="T796" s="3">
        <v>48</v>
      </c>
      <c r="U796" s="3">
        <v>75</v>
      </c>
      <c r="V796" s="3">
        <f t="shared" si="437"/>
        <v>27</v>
      </c>
      <c r="W796" s="3">
        <f t="shared" si="439"/>
        <v>75</v>
      </c>
      <c r="X796" s="36">
        <v>1.2333126536296437</v>
      </c>
      <c r="Y796" s="105">
        <v>-25.798083999999996</v>
      </c>
      <c r="AA796" s="106">
        <v>6.9821733300828859E-2</v>
      </c>
      <c r="AC796" s="106">
        <v>0.74965687469527054</v>
      </c>
      <c r="AE796" s="78">
        <f t="shared" si="424"/>
        <v>10.7367267934377</v>
      </c>
      <c r="AF796" s="17">
        <v>6.35</v>
      </c>
      <c r="AG796" s="17">
        <f t="shared" si="441"/>
        <v>24.963155354937495</v>
      </c>
      <c r="AH796" s="17">
        <f t="shared" si="440"/>
        <v>128.96007983770261</v>
      </c>
    </row>
    <row r="797" spans="1:34" x14ac:dyDescent="0.2">
      <c r="A797" s="102" t="s">
        <v>1353</v>
      </c>
      <c r="B797" s="9" t="s">
        <v>1346</v>
      </c>
      <c r="C797" s="9" t="s">
        <v>1342</v>
      </c>
      <c r="D797" s="3">
        <v>75</v>
      </c>
      <c r="E797" s="3">
        <v>109</v>
      </c>
      <c r="F797" s="10">
        <v>181</v>
      </c>
      <c r="G797" s="11">
        <v>-117.084371</v>
      </c>
      <c r="H797" s="11">
        <v>46.780723000000002</v>
      </c>
      <c r="I797" s="11">
        <v>493559.451</v>
      </c>
      <c r="J797" s="11">
        <v>5180800.5769999996</v>
      </c>
      <c r="K797" s="11" t="s">
        <v>512</v>
      </c>
      <c r="L797" s="12">
        <v>6</v>
      </c>
      <c r="M797" s="12" t="s">
        <v>29</v>
      </c>
      <c r="N797" s="13" t="s">
        <v>1341</v>
      </c>
      <c r="O797" s="12">
        <v>12</v>
      </c>
      <c r="P797" s="12" t="s">
        <v>1299</v>
      </c>
      <c r="Q797" s="12" t="s">
        <v>37</v>
      </c>
      <c r="R797" s="12" t="s">
        <v>38</v>
      </c>
      <c r="S797" s="9" t="s">
        <v>1342</v>
      </c>
      <c r="T797" s="3">
        <v>75</v>
      </c>
      <c r="U797" s="3">
        <v>109</v>
      </c>
      <c r="V797" s="3">
        <f t="shared" si="437"/>
        <v>34</v>
      </c>
      <c r="W797" s="3">
        <f t="shared" si="439"/>
        <v>109</v>
      </c>
      <c r="X797" s="36">
        <v>1.4773396682176689</v>
      </c>
      <c r="Y797" s="105">
        <v>-25.416183999999994</v>
      </c>
      <c r="AA797" s="106">
        <v>4.5211705510988763E-2</v>
      </c>
      <c r="AC797" s="106">
        <v>0.43742867992595058</v>
      </c>
      <c r="AE797" s="78">
        <f t="shared" si="424"/>
        <v>9.6751200818919116</v>
      </c>
      <c r="AF797" s="17">
        <v>6.62</v>
      </c>
      <c r="AG797" s="17">
        <f t="shared" si="441"/>
        <v>21.971845189603691</v>
      </c>
      <c r="AH797" s="17">
        <f t="shared" si="440"/>
        <v>150.93192502730631</v>
      </c>
    </row>
    <row r="798" spans="1:34" x14ac:dyDescent="0.2">
      <c r="A798" s="102" t="s">
        <v>1353</v>
      </c>
      <c r="B798" s="9" t="s">
        <v>1347</v>
      </c>
      <c r="C798" s="9" t="s">
        <v>1342</v>
      </c>
      <c r="D798" s="3">
        <v>109</v>
      </c>
      <c r="E798" s="3">
        <v>153</v>
      </c>
      <c r="F798" s="10">
        <v>181</v>
      </c>
      <c r="G798" s="11">
        <v>-117.084371</v>
      </c>
      <c r="H798" s="11">
        <v>46.780723000000002</v>
      </c>
      <c r="I798" s="11">
        <v>493559.451</v>
      </c>
      <c r="J798" s="11">
        <v>5180800.5769999996</v>
      </c>
      <c r="K798" s="11" t="s">
        <v>512</v>
      </c>
      <c r="L798" s="12">
        <v>6</v>
      </c>
      <c r="M798" s="12" t="s">
        <v>29</v>
      </c>
      <c r="N798" s="13" t="s">
        <v>1341</v>
      </c>
      <c r="O798" s="12">
        <v>12</v>
      </c>
      <c r="P798" s="12" t="s">
        <v>1299</v>
      </c>
      <c r="Q798" s="12" t="s">
        <v>37</v>
      </c>
      <c r="R798" s="33" t="s">
        <v>40</v>
      </c>
      <c r="S798" s="9" t="s">
        <v>1342</v>
      </c>
      <c r="T798" s="3">
        <v>109</v>
      </c>
      <c r="U798" s="3">
        <v>153</v>
      </c>
      <c r="V798" s="3">
        <f t="shared" si="437"/>
        <v>44</v>
      </c>
      <c r="W798" s="3">
        <f t="shared" si="439"/>
        <v>153</v>
      </c>
      <c r="X798" s="36">
        <v>1.5290459366902194</v>
      </c>
      <c r="Y798" s="105">
        <v>-24.506752799999994</v>
      </c>
      <c r="AA798" s="106">
        <v>3.3583857543791742E-2</v>
      </c>
      <c r="AC798" s="106">
        <v>0.20684970482918805</v>
      </c>
      <c r="AE798" s="78">
        <f t="shared" si="424"/>
        <v>6.1592002812501789</v>
      </c>
      <c r="AF798" s="17">
        <v>6.87</v>
      </c>
      <c r="AG798" s="17">
        <f t="shared" si="441"/>
        <v>13.916438829684212</v>
      </c>
      <c r="AH798" s="17">
        <f t="shared" si="440"/>
        <v>164.84836385699052</v>
      </c>
    </row>
    <row r="799" spans="1:34" x14ac:dyDescent="0.2">
      <c r="V799" s="3"/>
      <c r="W799" s="3"/>
      <c r="AG799" s="17"/>
      <c r="AH799" s="17"/>
    </row>
    <row r="800" spans="1:34" x14ac:dyDescent="0.2">
      <c r="A800" s="102" t="s">
        <v>1366</v>
      </c>
      <c r="B800" s="9" t="s">
        <v>1361</v>
      </c>
      <c r="C800" s="9" t="s">
        <v>1356</v>
      </c>
      <c r="D800" s="3">
        <v>0</v>
      </c>
      <c r="E800" s="3">
        <v>10</v>
      </c>
      <c r="F800" s="10">
        <v>183</v>
      </c>
      <c r="G800" s="11">
        <v>-117.083535</v>
      </c>
      <c r="H800" s="11">
        <v>46.780738999999997</v>
      </c>
      <c r="I800" s="11">
        <v>493623.26980000001</v>
      </c>
      <c r="J800" s="11">
        <v>5180802.2869999995</v>
      </c>
      <c r="K800" s="11" t="s">
        <v>58</v>
      </c>
      <c r="L800" s="12">
        <v>1</v>
      </c>
      <c r="M800" s="12" t="s">
        <v>59</v>
      </c>
      <c r="N800" s="13" t="s">
        <v>1355</v>
      </c>
      <c r="O800" s="12">
        <v>14</v>
      </c>
      <c r="P800" s="12" t="s">
        <v>1299</v>
      </c>
      <c r="Q800" s="33" t="s">
        <v>31</v>
      </c>
      <c r="R800" s="33" t="s">
        <v>31</v>
      </c>
      <c r="S800" s="9" t="s">
        <v>1356</v>
      </c>
      <c r="T800" s="3">
        <v>0</v>
      </c>
      <c r="U800" s="3">
        <v>10</v>
      </c>
      <c r="V800" s="3">
        <f t="shared" ref="V800:V806" si="442">U800-T800</f>
        <v>10</v>
      </c>
      <c r="W800" s="3">
        <f>V800</f>
        <v>10</v>
      </c>
      <c r="X800" s="31">
        <v>1.1663461368809216</v>
      </c>
      <c r="Y800" s="78">
        <v>-26.038529999999994</v>
      </c>
      <c r="AA800" s="79">
        <v>0.18670083836497109</v>
      </c>
      <c r="AC800" s="79">
        <v>2.2844064115372915</v>
      </c>
      <c r="AE800" s="78">
        <f t="shared" si="424"/>
        <v>12.235651599333648</v>
      </c>
      <c r="AF800" s="86">
        <v>4.4000000000000004</v>
      </c>
      <c r="AG800" s="17">
        <f>X800*AC800*V800</f>
        <v>26.644085931625288</v>
      </c>
      <c r="AH800" s="17">
        <f>AG800</f>
        <v>26.644085931625288</v>
      </c>
    </row>
    <row r="801" spans="1:34" x14ac:dyDescent="0.2">
      <c r="A801" s="102" t="s">
        <v>1366</v>
      </c>
      <c r="B801" s="9" t="s">
        <v>1362</v>
      </c>
      <c r="C801" s="9" t="s">
        <v>1356</v>
      </c>
      <c r="D801" s="3">
        <v>10</v>
      </c>
      <c r="E801" s="3">
        <v>20</v>
      </c>
      <c r="F801" s="10">
        <v>183</v>
      </c>
      <c r="G801" s="11">
        <v>-117.083535</v>
      </c>
      <c r="H801" s="11">
        <v>46.780738999999997</v>
      </c>
      <c r="I801" s="11">
        <v>493623.26980000001</v>
      </c>
      <c r="J801" s="11">
        <v>5180802.2869999995</v>
      </c>
      <c r="K801" s="11" t="s">
        <v>58</v>
      </c>
      <c r="L801" s="12">
        <v>1</v>
      </c>
      <c r="M801" s="12" t="s">
        <v>59</v>
      </c>
      <c r="N801" s="13" t="s">
        <v>1355</v>
      </c>
      <c r="O801" s="12">
        <v>14</v>
      </c>
      <c r="P801" s="12" t="s">
        <v>1299</v>
      </c>
      <c r="Q801" s="33" t="s">
        <v>73</v>
      </c>
      <c r="R801" s="33" t="s">
        <v>73</v>
      </c>
      <c r="S801" s="9" t="s">
        <v>1356</v>
      </c>
      <c r="T801" s="3">
        <v>10</v>
      </c>
      <c r="U801" s="3">
        <v>20</v>
      </c>
      <c r="V801" s="3">
        <f t="shared" si="442"/>
        <v>10</v>
      </c>
      <c r="W801" s="3">
        <f t="shared" ref="W801:W806" si="443">W800+V801</f>
        <v>20</v>
      </c>
      <c r="X801" s="31">
        <v>1.3754256576741888</v>
      </c>
      <c r="Y801" s="81">
        <v>-26.230870600000003</v>
      </c>
      <c r="AA801" s="80">
        <v>0.15334735194875052</v>
      </c>
      <c r="AC801" s="80">
        <v>1.6296258985769474</v>
      </c>
      <c r="AE801" s="78">
        <f t="shared" si="424"/>
        <v>10.627023407105046</v>
      </c>
      <c r="AF801" s="26">
        <v>4.87</v>
      </c>
      <c r="AG801" s="17">
        <f t="shared" ref="AG801" si="444">X801*AC801*V801</f>
        <v>22.414292733130885</v>
      </c>
      <c r="AH801" s="17">
        <f>AH800+AG801</f>
        <v>49.058378664756177</v>
      </c>
    </row>
    <row r="802" spans="1:34" x14ac:dyDescent="0.2">
      <c r="A802" s="102" t="s">
        <v>1366</v>
      </c>
      <c r="B802" s="9" t="s">
        <v>1363</v>
      </c>
      <c r="C802" s="9" t="s">
        <v>1356</v>
      </c>
      <c r="D802" s="3">
        <v>20</v>
      </c>
      <c r="E802" s="3">
        <v>30</v>
      </c>
      <c r="F802" s="10">
        <v>183</v>
      </c>
      <c r="G802" s="11">
        <v>-117.083535</v>
      </c>
      <c r="H802" s="11">
        <v>46.780738999999997</v>
      </c>
      <c r="I802" s="11">
        <v>493623.26980000001</v>
      </c>
      <c r="J802" s="11">
        <v>5180802.2869999995</v>
      </c>
      <c r="K802" s="11" t="s">
        <v>58</v>
      </c>
      <c r="L802" s="12">
        <v>1</v>
      </c>
      <c r="M802" s="12" t="s">
        <v>59</v>
      </c>
      <c r="N802" s="13" t="s">
        <v>1355</v>
      </c>
      <c r="O802" s="12">
        <v>14</v>
      </c>
      <c r="P802" s="12" t="s">
        <v>1299</v>
      </c>
      <c r="Q802" s="33" t="s">
        <v>29</v>
      </c>
      <c r="R802" s="33" t="s">
        <v>29</v>
      </c>
      <c r="S802" s="9" t="s">
        <v>1356</v>
      </c>
      <c r="T802" s="3">
        <v>20</v>
      </c>
      <c r="U802" s="3">
        <v>30</v>
      </c>
      <c r="V802" s="3">
        <f t="shared" si="442"/>
        <v>10</v>
      </c>
      <c r="W802" s="3">
        <f t="shared" si="443"/>
        <v>30</v>
      </c>
      <c r="X802" s="31">
        <v>1.3179949538613547</v>
      </c>
      <c r="Y802" s="81">
        <v>-26.032452500000005</v>
      </c>
      <c r="AA802" s="80">
        <v>0.14993107493767413</v>
      </c>
      <c r="AC802" s="80">
        <v>1.7960795815613237</v>
      </c>
      <c r="AE802" s="78">
        <f t="shared" si="424"/>
        <v>11.97936840183363</v>
      </c>
      <c r="AF802" s="26">
        <v>5.91</v>
      </c>
      <c r="AG802" s="17">
        <f>X802*AC802*V802</f>
        <v>23.672238252312383</v>
      </c>
      <c r="AH802" s="17">
        <f t="shared" ref="AH802:AH806" si="445">AH801+AG802</f>
        <v>72.730616917068559</v>
      </c>
    </row>
    <row r="803" spans="1:34" x14ac:dyDescent="0.2">
      <c r="A803" s="102" t="s">
        <v>1366</v>
      </c>
      <c r="B803" s="9" t="s">
        <v>1365</v>
      </c>
      <c r="C803" s="9" t="s">
        <v>1356</v>
      </c>
      <c r="D803" s="3">
        <v>30</v>
      </c>
      <c r="E803" s="3">
        <v>43</v>
      </c>
      <c r="F803" s="10">
        <v>183</v>
      </c>
      <c r="G803" s="11">
        <v>-117.083535</v>
      </c>
      <c r="H803" s="11">
        <v>46.780738999999997</v>
      </c>
      <c r="I803" s="11">
        <v>493623.26980000001</v>
      </c>
      <c r="J803" s="11">
        <v>5180802.2869999995</v>
      </c>
      <c r="K803" s="11" t="s">
        <v>58</v>
      </c>
      <c r="L803" s="12">
        <v>1</v>
      </c>
      <c r="M803" s="12" t="s">
        <v>59</v>
      </c>
      <c r="N803" s="13" t="s">
        <v>1355</v>
      </c>
      <c r="O803" s="12">
        <v>14</v>
      </c>
      <c r="P803" s="12" t="s">
        <v>1299</v>
      </c>
      <c r="Q803" s="12" t="s">
        <v>29</v>
      </c>
      <c r="R803" s="12" t="s">
        <v>29</v>
      </c>
      <c r="S803" s="9" t="s">
        <v>1356</v>
      </c>
      <c r="T803" s="3">
        <v>30</v>
      </c>
      <c r="U803" s="3">
        <v>43</v>
      </c>
      <c r="V803" s="3">
        <f t="shared" si="442"/>
        <v>13</v>
      </c>
      <c r="W803" s="3">
        <f t="shared" si="443"/>
        <v>43</v>
      </c>
      <c r="X803" s="36">
        <v>1.386803228087192</v>
      </c>
      <c r="Y803" s="105">
        <v>-26.016021599999995</v>
      </c>
      <c r="AA803" s="106">
        <v>0.14636883847003312</v>
      </c>
      <c r="AC803" s="106">
        <v>1.8073481578154804</v>
      </c>
      <c r="AE803" s="78">
        <f t="shared" si="424"/>
        <v>12.347902577538788</v>
      </c>
      <c r="AF803" s="17">
        <v>5.94</v>
      </c>
      <c r="AG803" s="17">
        <f t="shared" ref="AG803:AG806" si="446">X803*AC803*V803</f>
        <v>32.583671373967327</v>
      </c>
      <c r="AH803" s="17">
        <f t="shared" si="445"/>
        <v>105.31428829103589</v>
      </c>
    </row>
    <row r="804" spans="1:34" x14ac:dyDescent="0.2">
      <c r="A804" s="102" t="s">
        <v>1366</v>
      </c>
      <c r="B804" s="9" t="s">
        <v>1358</v>
      </c>
      <c r="C804" s="9" t="s">
        <v>1356</v>
      </c>
      <c r="D804" s="3">
        <v>43</v>
      </c>
      <c r="E804" s="3">
        <v>89</v>
      </c>
      <c r="F804" s="38">
        <v>183</v>
      </c>
      <c r="G804" s="45">
        <v>-117.083535</v>
      </c>
      <c r="H804" s="45">
        <v>46.780738999999997</v>
      </c>
      <c r="I804" s="45">
        <v>493623.26980000001</v>
      </c>
      <c r="J804" s="45">
        <v>5180802.2869999995</v>
      </c>
      <c r="K804" s="45" t="s">
        <v>58</v>
      </c>
      <c r="L804" s="33">
        <v>1</v>
      </c>
      <c r="M804" s="33" t="s">
        <v>59</v>
      </c>
      <c r="N804" s="35" t="s">
        <v>1355</v>
      </c>
      <c r="O804" s="33">
        <v>14</v>
      </c>
      <c r="P804" s="33" t="s">
        <v>1299</v>
      </c>
      <c r="Q804" s="12" t="s">
        <v>82</v>
      </c>
      <c r="R804" s="12" t="s">
        <v>83</v>
      </c>
      <c r="S804" s="9" t="s">
        <v>1356</v>
      </c>
      <c r="T804" s="3">
        <v>43</v>
      </c>
      <c r="U804" s="3">
        <v>89</v>
      </c>
      <c r="V804" s="3">
        <f t="shared" si="442"/>
        <v>46</v>
      </c>
      <c r="W804" s="3">
        <f t="shared" si="443"/>
        <v>89</v>
      </c>
      <c r="X804" s="36">
        <v>1.3330661173938048</v>
      </c>
      <c r="Y804" s="105">
        <v>-26.297099999999993</v>
      </c>
      <c r="AA804" s="106">
        <v>9.9195199199866635E-2</v>
      </c>
      <c r="AC804" s="106">
        <v>1.2039893315552592</v>
      </c>
      <c r="AE804" s="78">
        <f t="shared" si="424"/>
        <v>12.137576629382664</v>
      </c>
      <c r="AF804" s="17">
        <v>6.47</v>
      </c>
      <c r="AG804" s="17">
        <f t="shared" si="446"/>
        <v>73.829879645596861</v>
      </c>
      <c r="AH804" s="17">
        <f t="shared" si="445"/>
        <v>179.14416793663275</v>
      </c>
    </row>
    <row r="805" spans="1:34" x14ac:dyDescent="0.2">
      <c r="A805" s="102" t="s">
        <v>1366</v>
      </c>
      <c r="B805" s="9" t="s">
        <v>1359</v>
      </c>
      <c r="C805" s="9" t="s">
        <v>1356</v>
      </c>
      <c r="D805" s="3">
        <v>89</v>
      </c>
      <c r="E805" s="3">
        <v>122</v>
      </c>
      <c r="F805" s="10">
        <v>183</v>
      </c>
      <c r="G805" s="11">
        <v>-117.083535</v>
      </c>
      <c r="H805" s="11">
        <v>46.780738999999997</v>
      </c>
      <c r="I805" s="11">
        <v>493623.26980000001</v>
      </c>
      <c r="J805" s="11">
        <v>5180802.2869999995</v>
      </c>
      <c r="K805" s="11" t="s">
        <v>58</v>
      </c>
      <c r="L805" s="12">
        <v>1</v>
      </c>
      <c r="M805" s="12" t="s">
        <v>59</v>
      </c>
      <c r="N805" s="13" t="s">
        <v>1355</v>
      </c>
      <c r="O805" s="12">
        <v>14</v>
      </c>
      <c r="P805" s="12" t="s">
        <v>1299</v>
      </c>
      <c r="Q805" s="12" t="s">
        <v>66</v>
      </c>
      <c r="R805" s="12" t="s">
        <v>85</v>
      </c>
      <c r="S805" s="9" t="s">
        <v>1356</v>
      </c>
      <c r="T805" s="3">
        <v>89</v>
      </c>
      <c r="U805" s="3">
        <v>122</v>
      </c>
      <c r="V805" s="3">
        <f t="shared" si="442"/>
        <v>33</v>
      </c>
      <c r="W805" s="3">
        <f t="shared" si="443"/>
        <v>122</v>
      </c>
      <c r="X805" s="36">
        <v>1.3881973409883284</v>
      </c>
      <c r="Y805" s="105">
        <v>-26.153505599999995</v>
      </c>
      <c r="AA805" s="106">
        <v>5.8772188774519327E-2</v>
      </c>
      <c r="AC805" s="106">
        <v>0.72351194406680919</v>
      </c>
      <c r="AE805" s="78">
        <f t="shared" si="424"/>
        <v>12.31044749486151</v>
      </c>
      <c r="AF805" s="17">
        <v>6.86</v>
      </c>
      <c r="AG805" s="17">
        <f t="shared" si="446"/>
        <v>33.144452778585737</v>
      </c>
      <c r="AH805" s="17">
        <f t="shared" si="445"/>
        <v>212.28862071521849</v>
      </c>
    </row>
    <row r="806" spans="1:34" x14ac:dyDescent="0.2">
      <c r="A806" s="102" t="s">
        <v>1366</v>
      </c>
      <c r="B806" s="21" t="s">
        <v>1360</v>
      </c>
      <c r="C806" s="21" t="s">
        <v>1356</v>
      </c>
      <c r="D806" s="3">
        <v>122</v>
      </c>
      <c r="E806" s="3">
        <v>147</v>
      </c>
      <c r="F806" s="10">
        <v>183</v>
      </c>
      <c r="G806" s="11">
        <v>-117.083535</v>
      </c>
      <c r="H806" s="11">
        <v>46.780738999999997</v>
      </c>
      <c r="I806" s="11">
        <v>493623.26980000001</v>
      </c>
      <c r="J806" s="11">
        <v>5180802.2869999995</v>
      </c>
      <c r="K806" s="11" t="s">
        <v>58</v>
      </c>
      <c r="L806" s="12">
        <v>1</v>
      </c>
      <c r="M806" s="12" t="s">
        <v>59</v>
      </c>
      <c r="N806" s="13" t="s">
        <v>1355</v>
      </c>
      <c r="O806" s="12">
        <v>14</v>
      </c>
      <c r="P806" s="12" t="s">
        <v>1299</v>
      </c>
      <c r="Q806" s="33" t="s">
        <v>66</v>
      </c>
      <c r="R806" s="33" t="s">
        <v>738</v>
      </c>
      <c r="S806" s="21" t="s">
        <v>1356</v>
      </c>
      <c r="T806" s="3">
        <v>122</v>
      </c>
      <c r="U806" s="3">
        <v>147</v>
      </c>
      <c r="V806" s="3">
        <f t="shared" si="442"/>
        <v>25</v>
      </c>
      <c r="W806" s="3">
        <f t="shared" si="443"/>
        <v>147</v>
      </c>
      <c r="X806" s="36">
        <v>1.6632188912300225</v>
      </c>
      <c r="Y806" s="107">
        <v>-25.9885248</v>
      </c>
      <c r="Z806" s="108"/>
      <c r="AA806" s="109">
        <v>3.4933924084623209E-2</v>
      </c>
      <c r="AB806" s="108"/>
      <c r="AC806" s="109">
        <v>0.39046320271592155</v>
      </c>
      <c r="AE806" s="78">
        <f t="shared" si="424"/>
        <v>11.177192741647678</v>
      </c>
      <c r="AF806" s="69">
        <v>7.13</v>
      </c>
      <c r="AG806" s="17">
        <f t="shared" si="446"/>
        <v>16.235644377182464</v>
      </c>
      <c r="AH806" s="17">
        <f t="shared" si="445"/>
        <v>228.52426509240095</v>
      </c>
    </row>
    <row r="808" spans="1:34" x14ac:dyDescent="0.2">
      <c r="A808" s="102" t="s">
        <v>1379</v>
      </c>
      <c r="B808" s="9" t="s">
        <v>1374</v>
      </c>
      <c r="C808" s="9" t="s">
        <v>1369</v>
      </c>
      <c r="D808" s="3">
        <v>0</v>
      </c>
      <c r="E808" s="3">
        <v>10</v>
      </c>
      <c r="F808" s="10">
        <v>185</v>
      </c>
      <c r="G808" s="11">
        <v>-117.08269900000001</v>
      </c>
      <c r="H808" s="11">
        <v>46.780729000000001</v>
      </c>
      <c r="I808" s="11">
        <v>493687.08559999999</v>
      </c>
      <c r="J808" s="11">
        <v>5180801.108</v>
      </c>
      <c r="K808" s="11" t="s">
        <v>512</v>
      </c>
      <c r="L808" s="12">
        <v>3</v>
      </c>
      <c r="M808" s="12" t="s">
        <v>59</v>
      </c>
      <c r="N808" s="13" t="s">
        <v>1368</v>
      </c>
      <c r="O808" s="12">
        <v>16</v>
      </c>
      <c r="P808" s="12" t="s">
        <v>1299</v>
      </c>
      <c r="Q808" s="33" t="s">
        <v>31</v>
      </c>
      <c r="R808" s="33" t="s">
        <v>31</v>
      </c>
      <c r="S808" s="9" t="s">
        <v>1369</v>
      </c>
      <c r="T808" s="3">
        <v>0</v>
      </c>
      <c r="U808" s="3">
        <v>10</v>
      </c>
      <c r="V808" s="3">
        <f t="shared" ref="V808:V814" si="447">U808-T808</f>
        <v>10</v>
      </c>
      <c r="W808" s="3">
        <f>V808</f>
        <v>10</v>
      </c>
      <c r="X808" s="31">
        <v>1.1712864124777247</v>
      </c>
      <c r="Y808" s="78">
        <v>-26.27096499999999</v>
      </c>
      <c r="AA808" s="79">
        <v>0.20419567262464719</v>
      </c>
      <c r="AC808" s="79">
        <v>2.3463886275739521</v>
      </c>
      <c r="AE808" s="78">
        <f t="shared" si="424"/>
        <v>11.490883217134025</v>
      </c>
      <c r="AF808" s="26">
        <v>4.74</v>
      </c>
      <c r="AG808" s="17">
        <f>X808*AC808*V808</f>
        <v>27.482931178696262</v>
      </c>
      <c r="AH808" s="17">
        <f>AG808</f>
        <v>27.482931178696262</v>
      </c>
    </row>
    <row r="809" spans="1:34" x14ac:dyDescent="0.2">
      <c r="A809" s="102" t="s">
        <v>1379</v>
      </c>
      <c r="B809" s="9" t="s">
        <v>1375</v>
      </c>
      <c r="C809" s="9" t="s">
        <v>1369</v>
      </c>
      <c r="D809" s="3">
        <v>10</v>
      </c>
      <c r="E809" s="3">
        <v>20</v>
      </c>
      <c r="F809" s="10">
        <v>185</v>
      </c>
      <c r="G809" s="11">
        <v>-117.08269900000001</v>
      </c>
      <c r="H809" s="11">
        <v>46.780729000000001</v>
      </c>
      <c r="I809" s="11">
        <v>493687.08559999999</v>
      </c>
      <c r="J809" s="11">
        <v>5180801.108</v>
      </c>
      <c r="K809" s="11" t="s">
        <v>512</v>
      </c>
      <c r="L809" s="12">
        <v>3</v>
      </c>
      <c r="M809" s="12" t="s">
        <v>59</v>
      </c>
      <c r="N809" s="13" t="s">
        <v>1368</v>
      </c>
      <c r="O809" s="12">
        <v>16</v>
      </c>
      <c r="P809" s="12" t="s">
        <v>1299</v>
      </c>
      <c r="Q809" s="33" t="s">
        <v>73</v>
      </c>
      <c r="R809" s="33" t="s">
        <v>73</v>
      </c>
      <c r="S809" s="9" t="s">
        <v>1369</v>
      </c>
      <c r="T809" s="3">
        <v>10</v>
      </c>
      <c r="U809" s="3">
        <v>20</v>
      </c>
      <c r="V809" s="3">
        <f t="shared" si="447"/>
        <v>10</v>
      </c>
      <c r="W809" s="3">
        <f t="shared" ref="W809:W814" si="448">W808+V809</f>
        <v>20</v>
      </c>
      <c r="X809" s="31">
        <v>1.358752227534979</v>
      </c>
      <c r="Y809" s="81">
        <v>-26.259579000000002</v>
      </c>
      <c r="AA809" s="80">
        <v>0.13857130730050934</v>
      </c>
      <c r="AC809" s="80">
        <v>1.7312147707979626</v>
      </c>
      <c r="AE809" s="78">
        <f t="shared" si="424"/>
        <v>12.49331340321128</v>
      </c>
      <c r="AF809" s="26">
        <v>4.6399999999999997</v>
      </c>
      <c r="AG809" s="17">
        <f t="shared" ref="AG809" si="449">X809*AC809*V809</f>
        <v>23.522919261631898</v>
      </c>
      <c r="AH809" s="17">
        <f>AH808+AG809</f>
        <v>51.00585044032816</v>
      </c>
    </row>
    <row r="810" spans="1:34" x14ac:dyDescent="0.2">
      <c r="A810" s="102" t="s">
        <v>1379</v>
      </c>
      <c r="B810" s="9" t="s">
        <v>1376</v>
      </c>
      <c r="C810" s="9" t="s">
        <v>1369</v>
      </c>
      <c r="D810" s="3">
        <v>20</v>
      </c>
      <c r="E810" s="3">
        <v>30</v>
      </c>
      <c r="F810" s="10">
        <v>185</v>
      </c>
      <c r="G810" s="11">
        <v>-117.08269900000001</v>
      </c>
      <c r="H810" s="11">
        <v>46.780729000000001</v>
      </c>
      <c r="I810" s="11">
        <v>493687.08559999999</v>
      </c>
      <c r="J810" s="11">
        <v>5180801.108</v>
      </c>
      <c r="K810" s="11" t="s">
        <v>512</v>
      </c>
      <c r="L810" s="12">
        <v>3</v>
      </c>
      <c r="M810" s="12" t="s">
        <v>59</v>
      </c>
      <c r="N810" s="13" t="s">
        <v>1368</v>
      </c>
      <c r="O810" s="12">
        <v>16</v>
      </c>
      <c r="P810" s="12" t="s">
        <v>1299</v>
      </c>
      <c r="Q810" s="33" t="s">
        <v>29</v>
      </c>
      <c r="R810" s="33" t="s">
        <v>29</v>
      </c>
      <c r="S810" s="9" t="s">
        <v>1369</v>
      </c>
      <c r="T810" s="3">
        <v>20</v>
      </c>
      <c r="U810" s="3">
        <v>30</v>
      </c>
      <c r="V810" s="3">
        <f t="shared" si="447"/>
        <v>10</v>
      </c>
      <c r="W810" s="3">
        <f t="shared" si="448"/>
        <v>30</v>
      </c>
      <c r="X810" s="31">
        <v>1.3419023589815977</v>
      </c>
      <c r="Y810" s="81">
        <v>-26.0642554</v>
      </c>
      <c r="AA810" s="80">
        <v>0.14585623678646933</v>
      </c>
      <c r="AC810" s="80">
        <v>1.7487820571743726</v>
      </c>
      <c r="AE810" s="78">
        <f t="shared" si="424"/>
        <v>11.989765372423225</v>
      </c>
      <c r="AF810" s="26">
        <v>5.48</v>
      </c>
      <c r="AG810" s="17">
        <f>X810*AC810*V810</f>
        <v>23.466947678669818</v>
      </c>
      <c r="AH810" s="17">
        <f t="shared" ref="AH810:AH814" si="450">AH809+AG810</f>
        <v>74.472798118997986</v>
      </c>
    </row>
    <row r="811" spans="1:34" x14ac:dyDescent="0.2">
      <c r="A811" s="102" t="s">
        <v>1379</v>
      </c>
      <c r="B811" s="9" t="s">
        <v>1378</v>
      </c>
      <c r="C811" s="9" t="s">
        <v>1369</v>
      </c>
      <c r="D811" s="3">
        <v>30</v>
      </c>
      <c r="E811" s="3">
        <v>40</v>
      </c>
      <c r="F811" s="10">
        <v>185</v>
      </c>
      <c r="G811" s="11">
        <v>-117.08269900000001</v>
      </c>
      <c r="H811" s="11">
        <v>46.780729000000001</v>
      </c>
      <c r="I811" s="11">
        <v>493687.08559999999</v>
      </c>
      <c r="J811" s="11">
        <v>5180801.108</v>
      </c>
      <c r="K811" s="11" t="s">
        <v>512</v>
      </c>
      <c r="L811" s="12">
        <v>3</v>
      </c>
      <c r="M811" s="12" t="s">
        <v>59</v>
      </c>
      <c r="N811" s="13" t="s">
        <v>1368</v>
      </c>
      <c r="O811" s="12">
        <v>16</v>
      </c>
      <c r="P811" s="12" t="s">
        <v>1299</v>
      </c>
      <c r="Q811" s="12" t="s">
        <v>29</v>
      </c>
      <c r="R811" s="12" t="s">
        <v>29</v>
      </c>
      <c r="S811" s="9" t="s">
        <v>1369</v>
      </c>
      <c r="T811" s="3">
        <v>30</v>
      </c>
      <c r="U811" s="3">
        <v>40</v>
      </c>
      <c r="V811" s="3">
        <f t="shared" si="447"/>
        <v>10</v>
      </c>
      <c r="W811" s="3">
        <f t="shared" si="448"/>
        <v>40</v>
      </c>
      <c r="X811" s="36">
        <v>1.484786757800846</v>
      </c>
      <c r="Y811" s="105">
        <v>-25.820488799999993</v>
      </c>
      <c r="AA811" s="106">
        <v>0.1326362223441214</v>
      </c>
      <c r="AC811" s="106">
        <v>1.6262931980252331</v>
      </c>
      <c r="AE811" s="78">
        <f t="shared" si="424"/>
        <v>12.261305164481055</v>
      </c>
      <c r="AF811" s="17">
        <v>5.81</v>
      </c>
      <c r="AG811" s="17">
        <f t="shared" ref="AG811:AG814" si="451">X811*AC811*V811</f>
        <v>24.146986047294551</v>
      </c>
      <c r="AH811" s="17">
        <f t="shared" si="450"/>
        <v>98.619784166292533</v>
      </c>
    </row>
    <row r="812" spans="1:34" x14ac:dyDescent="0.2">
      <c r="A812" s="102" t="s">
        <v>1379</v>
      </c>
      <c r="B812" s="9" t="s">
        <v>1371</v>
      </c>
      <c r="C812" s="9" t="s">
        <v>1369</v>
      </c>
      <c r="D812" s="3">
        <v>40</v>
      </c>
      <c r="E812" s="3">
        <v>75</v>
      </c>
      <c r="F812" s="10">
        <v>185</v>
      </c>
      <c r="G812" s="11">
        <v>-117.08269900000001</v>
      </c>
      <c r="H812" s="11">
        <v>46.780729000000001</v>
      </c>
      <c r="I812" s="11">
        <v>493687.08559999999</v>
      </c>
      <c r="J812" s="11">
        <v>5180801.108</v>
      </c>
      <c r="K812" s="11" t="s">
        <v>512</v>
      </c>
      <c r="L812" s="12">
        <v>3</v>
      </c>
      <c r="M812" s="12" t="s">
        <v>59</v>
      </c>
      <c r="N812" s="13" t="s">
        <v>1368</v>
      </c>
      <c r="O812" s="12">
        <v>16</v>
      </c>
      <c r="P812" s="12" t="s">
        <v>1299</v>
      </c>
      <c r="Q812" s="12" t="s">
        <v>66</v>
      </c>
      <c r="R812" s="12" t="s">
        <v>66</v>
      </c>
      <c r="S812" s="9" t="s">
        <v>1369</v>
      </c>
      <c r="T812" s="3">
        <v>40</v>
      </c>
      <c r="U812" s="3">
        <v>75</v>
      </c>
      <c r="V812" s="3">
        <f t="shared" si="447"/>
        <v>35</v>
      </c>
      <c r="W812" s="3">
        <f t="shared" si="448"/>
        <v>75</v>
      </c>
      <c r="X812" s="36">
        <v>1.3312174168614961</v>
      </c>
      <c r="Y812" s="105">
        <v>-25.683004799999992</v>
      </c>
      <c r="AA812" s="106">
        <v>0.13638366600639953</v>
      </c>
      <c r="AC812" s="106">
        <v>1.748223068718574</v>
      </c>
      <c r="AE812" s="78">
        <f t="shared" si="424"/>
        <v>12.818419682577986</v>
      </c>
      <c r="AF812" s="17">
        <v>6.19</v>
      </c>
      <c r="AG812" s="17">
        <f t="shared" si="451"/>
        <v>81.454274917302627</v>
      </c>
      <c r="AH812" s="17">
        <f t="shared" si="450"/>
        <v>180.07405908359516</v>
      </c>
    </row>
    <row r="813" spans="1:34" x14ac:dyDescent="0.2">
      <c r="A813" s="102" t="s">
        <v>1379</v>
      </c>
      <c r="B813" s="9" t="s">
        <v>1372</v>
      </c>
      <c r="C813" s="9" t="s">
        <v>1369</v>
      </c>
      <c r="D813" s="3">
        <v>75</v>
      </c>
      <c r="E813" s="3">
        <v>112</v>
      </c>
      <c r="F813" s="10">
        <v>185</v>
      </c>
      <c r="G813" s="11">
        <v>-117.08269900000001</v>
      </c>
      <c r="H813" s="11">
        <v>46.780729000000001</v>
      </c>
      <c r="I813" s="11">
        <v>493687.08559999999</v>
      </c>
      <c r="J813" s="11">
        <v>5180801.108</v>
      </c>
      <c r="K813" s="11" t="s">
        <v>512</v>
      </c>
      <c r="L813" s="12">
        <v>3</v>
      </c>
      <c r="M813" s="12" t="s">
        <v>59</v>
      </c>
      <c r="N813" s="13" t="s">
        <v>1368</v>
      </c>
      <c r="O813" s="12">
        <v>16</v>
      </c>
      <c r="P813" s="12" t="s">
        <v>1299</v>
      </c>
      <c r="Q813" s="12" t="s">
        <v>37</v>
      </c>
      <c r="R813" s="12" t="s">
        <v>38</v>
      </c>
      <c r="S813" s="9" t="s">
        <v>1369</v>
      </c>
      <c r="T813" s="3">
        <v>75</v>
      </c>
      <c r="U813" s="3">
        <v>112</v>
      </c>
      <c r="V813" s="3">
        <f t="shared" si="447"/>
        <v>37</v>
      </c>
      <c r="W813" s="3">
        <f t="shared" si="448"/>
        <v>112</v>
      </c>
      <c r="X813" s="36">
        <v>1.4388131098985426</v>
      </c>
      <c r="Y813" s="105">
        <v>-25.982414399999996</v>
      </c>
      <c r="AA813" s="106">
        <v>4.8371924921090055E-2</v>
      </c>
      <c r="AC813" s="106">
        <v>0.61711972628484701</v>
      </c>
      <c r="AE813" s="78">
        <f t="shared" si="424"/>
        <v>12.757807908028571</v>
      </c>
      <c r="AF813" s="17">
        <v>6.8</v>
      </c>
      <c r="AG813" s="17">
        <f t="shared" si="451"/>
        <v>32.853038244558611</v>
      </c>
      <c r="AH813" s="17">
        <f t="shared" si="450"/>
        <v>212.92709732815376</v>
      </c>
    </row>
    <row r="814" spans="1:34" x14ac:dyDescent="0.2">
      <c r="A814" s="102" t="s">
        <v>1379</v>
      </c>
      <c r="B814" s="9" t="s">
        <v>1373</v>
      </c>
      <c r="C814" s="9" t="s">
        <v>1369</v>
      </c>
      <c r="D814" s="3">
        <v>112</v>
      </c>
      <c r="E814" s="3">
        <v>153</v>
      </c>
      <c r="F814" s="10">
        <v>185</v>
      </c>
      <c r="G814" s="11">
        <v>-117.08269900000001</v>
      </c>
      <c r="H814" s="11">
        <v>46.780729000000001</v>
      </c>
      <c r="I814" s="11">
        <v>493687.08559999999</v>
      </c>
      <c r="J814" s="11">
        <v>5180801.108</v>
      </c>
      <c r="K814" s="11" t="s">
        <v>512</v>
      </c>
      <c r="L814" s="12">
        <v>3</v>
      </c>
      <c r="M814" s="12" t="s">
        <v>59</v>
      </c>
      <c r="N814" s="13" t="s">
        <v>1368</v>
      </c>
      <c r="O814" s="12">
        <v>16</v>
      </c>
      <c r="P814" s="12" t="s">
        <v>1299</v>
      </c>
      <c r="Q814" s="12" t="s">
        <v>37</v>
      </c>
      <c r="R814" s="12" t="s">
        <v>40</v>
      </c>
      <c r="S814" s="9" t="s">
        <v>1369</v>
      </c>
      <c r="T814" s="3">
        <v>112</v>
      </c>
      <c r="U814" s="3">
        <v>153</v>
      </c>
      <c r="V814" s="3">
        <f t="shared" si="447"/>
        <v>41</v>
      </c>
      <c r="W814" s="3">
        <f t="shared" si="448"/>
        <v>153</v>
      </c>
      <c r="X814" s="36">
        <v>1.5906451414695673</v>
      </c>
      <c r="Y814" s="105">
        <v>-25.613753599999995</v>
      </c>
      <c r="AA814" s="106">
        <v>3.8667006421363781E-2</v>
      </c>
      <c r="AC814" s="106">
        <v>0.38535276730200796</v>
      </c>
      <c r="AE814" s="78">
        <f t="shared" si="424"/>
        <v>9.965932275768262</v>
      </c>
      <c r="AF814" s="17">
        <v>7.08</v>
      </c>
      <c r="AG814" s="17">
        <f t="shared" si="451"/>
        <v>25.131339789492461</v>
      </c>
      <c r="AH814" s="17">
        <f t="shared" si="450"/>
        <v>238.05843711764624</v>
      </c>
    </row>
    <row r="815" spans="1:34" x14ac:dyDescent="0.2">
      <c r="T815" s="3"/>
      <c r="U815" s="3"/>
    </row>
    <row r="816" spans="1:34" x14ac:dyDescent="0.2">
      <c r="A816" s="102" t="s">
        <v>1395</v>
      </c>
      <c r="B816" s="9" t="s">
        <v>1380</v>
      </c>
      <c r="C816" s="9" t="s">
        <v>1382</v>
      </c>
      <c r="D816" s="3">
        <v>0</v>
      </c>
      <c r="E816" s="3">
        <v>10</v>
      </c>
      <c r="F816" s="10">
        <v>187</v>
      </c>
      <c r="G816" s="11">
        <v>-117.081863</v>
      </c>
      <c r="H816" s="11">
        <v>46.780568000000002</v>
      </c>
      <c r="I816" s="11">
        <v>493750.88390000002</v>
      </c>
      <c r="J816" s="11">
        <v>5180783.1509999996</v>
      </c>
      <c r="K816" s="11" t="s">
        <v>512</v>
      </c>
      <c r="L816" s="12">
        <v>5</v>
      </c>
      <c r="M816" s="12" t="s">
        <v>59</v>
      </c>
      <c r="N816" s="13" t="s">
        <v>1381</v>
      </c>
      <c r="O816" s="12">
        <v>18</v>
      </c>
      <c r="P816" s="12" t="s">
        <v>1299</v>
      </c>
      <c r="Q816" s="33" t="s">
        <v>31</v>
      </c>
      <c r="R816" s="33" t="s">
        <v>31</v>
      </c>
      <c r="S816" s="9" t="s">
        <v>1382</v>
      </c>
      <c r="T816" s="3">
        <v>0</v>
      </c>
      <c r="U816" s="3">
        <v>10</v>
      </c>
      <c r="V816" s="3">
        <f t="shared" ref="V816:V823" si="452">U816-T816</f>
        <v>10</v>
      </c>
      <c r="W816" s="3">
        <f>V816</f>
        <v>10</v>
      </c>
      <c r="X816" s="31">
        <v>1.2213949221024401</v>
      </c>
      <c r="Y816" s="78">
        <v>-25.905564999999996</v>
      </c>
      <c r="AA816" s="79">
        <v>0.17060503185602005</v>
      </c>
      <c r="AC816" s="79">
        <v>2.0157996558619731</v>
      </c>
      <c r="AE816" s="78">
        <f t="shared" si="424"/>
        <v>11.815593209250602</v>
      </c>
      <c r="AF816" s="26">
        <v>4.79</v>
      </c>
      <c r="AG816" s="17">
        <f>X816*AC816*V816</f>
        <v>24.620874636456598</v>
      </c>
      <c r="AH816" s="17">
        <f>AG816</f>
        <v>24.620874636456598</v>
      </c>
    </row>
    <row r="817" spans="1:34" x14ac:dyDescent="0.2">
      <c r="A817" s="102" t="s">
        <v>1395</v>
      </c>
      <c r="B817" s="9" t="s">
        <v>1390</v>
      </c>
      <c r="C817" s="9" t="s">
        <v>1382</v>
      </c>
      <c r="D817" s="3">
        <v>10</v>
      </c>
      <c r="E817" s="3">
        <v>20</v>
      </c>
      <c r="F817" s="10">
        <v>187</v>
      </c>
      <c r="G817" s="11">
        <v>-117.081863</v>
      </c>
      <c r="H817" s="11">
        <v>46.780568000000002</v>
      </c>
      <c r="I817" s="11">
        <v>493750.88390000002</v>
      </c>
      <c r="J817" s="11">
        <v>5180783.1509999996</v>
      </c>
      <c r="K817" s="11" t="s">
        <v>512</v>
      </c>
      <c r="L817" s="12">
        <v>5</v>
      </c>
      <c r="M817" s="12" t="s">
        <v>59</v>
      </c>
      <c r="N817" s="13" t="s">
        <v>1381</v>
      </c>
      <c r="O817" s="12">
        <v>18</v>
      </c>
      <c r="P817" s="12" t="s">
        <v>1299</v>
      </c>
      <c r="Q817" s="33" t="s">
        <v>31</v>
      </c>
      <c r="R817" s="33" t="s">
        <v>31</v>
      </c>
      <c r="S817" s="9" t="s">
        <v>1382</v>
      </c>
      <c r="T817" s="3">
        <v>10</v>
      </c>
      <c r="U817" s="3">
        <v>20</v>
      </c>
      <c r="V817" s="3">
        <f t="shared" si="452"/>
        <v>10</v>
      </c>
      <c r="W817" s="3">
        <f t="shared" ref="W817:W823" si="453">W816+V817</f>
        <v>20</v>
      </c>
      <c r="X817" s="31">
        <v>1.5003440549076343</v>
      </c>
      <c r="Y817" s="81">
        <v>-26.011456400000007</v>
      </c>
      <c r="AA817" s="80">
        <v>0.11548656163113995</v>
      </c>
      <c r="AC817" s="80">
        <v>1.3582593310304156</v>
      </c>
      <c r="AE817" s="78">
        <f t="shared" si="424"/>
        <v>11.761189456559011</v>
      </c>
      <c r="AF817" s="26">
        <v>4.95</v>
      </c>
      <c r="AG817" s="17">
        <f t="shared" ref="AG817" si="454">X817*AC817*V817</f>
        <v>20.378563123343049</v>
      </c>
      <c r="AH817" s="17">
        <f>AH816+AG817</f>
        <v>44.999437759799648</v>
      </c>
    </row>
    <row r="818" spans="1:34" x14ac:dyDescent="0.2">
      <c r="A818" s="102" t="s">
        <v>1395</v>
      </c>
      <c r="B818" s="9" t="s">
        <v>1391</v>
      </c>
      <c r="C818" s="9" t="s">
        <v>1382</v>
      </c>
      <c r="D818" s="3">
        <v>20</v>
      </c>
      <c r="E818" s="3">
        <v>30</v>
      </c>
      <c r="F818" s="10">
        <v>187</v>
      </c>
      <c r="G818" s="11">
        <v>-117.081863</v>
      </c>
      <c r="H818" s="11">
        <v>46.780568000000002</v>
      </c>
      <c r="I818" s="11">
        <v>493750.88390000002</v>
      </c>
      <c r="J818" s="11">
        <v>5180783.1509999996</v>
      </c>
      <c r="K818" s="11" t="s">
        <v>512</v>
      </c>
      <c r="L818" s="12">
        <v>5</v>
      </c>
      <c r="M818" s="12" t="s">
        <v>59</v>
      </c>
      <c r="N818" s="13" t="s">
        <v>1381</v>
      </c>
      <c r="O818" s="12">
        <v>18</v>
      </c>
      <c r="P818" s="12" t="s">
        <v>1299</v>
      </c>
      <c r="Q818" s="33" t="s">
        <v>1392</v>
      </c>
      <c r="R818" s="33" t="s">
        <v>1392</v>
      </c>
      <c r="S818" s="9" t="s">
        <v>1382</v>
      </c>
      <c r="T818" s="3">
        <v>20</v>
      </c>
      <c r="U818" s="3">
        <v>30</v>
      </c>
      <c r="V818" s="3">
        <f t="shared" si="452"/>
        <v>10</v>
      </c>
      <c r="W818" s="3">
        <f t="shared" si="453"/>
        <v>30</v>
      </c>
      <c r="X818" s="31">
        <v>1.5268980362404501</v>
      </c>
      <c r="Y818" s="81">
        <v>-25.264053400000002</v>
      </c>
      <c r="AA818" s="80">
        <v>7.991490157572359E-2</v>
      </c>
      <c r="AC818" s="80">
        <v>0.68817505961565428</v>
      </c>
      <c r="AE818" s="78">
        <f t="shared" si="424"/>
        <v>8.6113483974396452</v>
      </c>
      <c r="AF818" s="26">
        <v>5.21</v>
      </c>
      <c r="AG818" s="17">
        <f>X818*AC818*V818</f>
        <v>10.507731471167972</v>
      </c>
      <c r="AH818" s="17">
        <f t="shared" ref="AH818:AH823" si="455">AH817+AG818</f>
        <v>55.507169230967619</v>
      </c>
    </row>
    <row r="819" spans="1:34" x14ac:dyDescent="0.2">
      <c r="A819" s="102" t="s">
        <v>1395</v>
      </c>
      <c r="B819" s="9" t="s">
        <v>1394</v>
      </c>
      <c r="C819" s="9" t="s">
        <v>1382</v>
      </c>
      <c r="D819" s="3">
        <v>30</v>
      </c>
      <c r="E819" s="3">
        <v>38</v>
      </c>
      <c r="F819" s="10">
        <v>187</v>
      </c>
      <c r="G819" s="11">
        <v>-117.081863</v>
      </c>
      <c r="H819" s="11">
        <v>46.780568000000002</v>
      </c>
      <c r="I819" s="11">
        <v>493750.88390000002</v>
      </c>
      <c r="J819" s="11">
        <v>5180783.1509999996</v>
      </c>
      <c r="K819" s="11" t="s">
        <v>512</v>
      </c>
      <c r="L819" s="12">
        <v>5</v>
      </c>
      <c r="M819" s="12" t="s">
        <v>59</v>
      </c>
      <c r="N819" s="13" t="s">
        <v>1381</v>
      </c>
      <c r="O819" s="12">
        <v>18</v>
      </c>
      <c r="P819" s="12" t="s">
        <v>1299</v>
      </c>
      <c r="Q819" s="12" t="s">
        <v>165</v>
      </c>
      <c r="R819" s="33" t="s">
        <v>165</v>
      </c>
      <c r="S819" s="9" t="s">
        <v>1382</v>
      </c>
      <c r="T819" s="3">
        <v>30</v>
      </c>
      <c r="U819" s="3">
        <v>38</v>
      </c>
      <c r="V819" s="3">
        <f t="shared" si="452"/>
        <v>8</v>
      </c>
      <c r="W819" s="3">
        <f t="shared" si="453"/>
        <v>38</v>
      </c>
      <c r="X819" s="36">
        <v>1.5927040147695082</v>
      </c>
      <c r="Y819" s="105">
        <v>-24.719804800000002</v>
      </c>
      <c r="AA819" s="106">
        <v>6.1709701917600154E-2</v>
      </c>
      <c r="AC819" s="106">
        <v>0.51129105752800452</v>
      </c>
      <c r="AE819" s="78">
        <f t="shared" si="424"/>
        <v>8.2854241981386032</v>
      </c>
      <c r="AF819" s="17">
        <v>6.11</v>
      </c>
      <c r="AG819" s="17">
        <f t="shared" ref="AG819:AG823" si="456">X819*AC819*V819</f>
        <v>6.5146825603248031</v>
      </c>
      <c r="AH819" s="17">
        <f t="shared" si="455"/>
        <v>62.02185179129242</v>
      </c>
    </row>
    <row r="820" spans="1:34" x14ac:dyDescent="0.2">
      <c r="A820" s="102" t="s">
        <v>1395</v>
      </c>
      <c r="B820" s="9" t="s">
        <v>1385</v>
      </c>
      <c r="C820" s="9" t="s">
        <v>1382</v>
      </c>
      <c r="D820" s="3">
        <v>38</v>
      </c>
      <c r="E820" s="3">
        <v>69</v>
      </c>
      <c r="F820" s="10">
        <v>187</v>
      </c>
      <c r="G820" s="11">
        <v>-117.081863</v>
      </c>
      <c r="H820" s="11">
        <v>46.780568000000002</v>
      </c>
      <c r="I820" s="11">
        <v>493750.88390000002</v>
      </c>
      <c r="J820" s="11">
        <v>5180783.1509999996</v>
      </c>
      <c r="K820" s="11" t="s">
        <v>512</v>
      </c>
      <c r="L820" s="12">
        <v>5</v>
      </c>
      <c r="M820" s="12" t="s">
        <v>59</v>
      </c>
      <c r="N820" s="13" t="s">
        <v>1381</v>
      </c>
      <c r="O820" s="12">
        <v>18</v>
      </c>
      <c r="P820" s="12" t="s">
        <v>1299</v>
      </c>
      <c r="Q820" s="12" t="s">
        <v>37</v>
      </c>
      <c r="R820" s="33" t="s">
        <v>38</v>
      </c>
      <c r="S820" s="9" t="s">
        <v>1382</v>
      </c>
      <c r="T820" s="3">
        <v>38</v>
      </c>
      <c r="U820" s="3">
        <v>69</v>
      </c>
      <c r="V820" s="3">
        <f t="shared" si="452"/>
        <v>31</v>
      </c>
      <c r="W820" s="3">
        <f t="shared" si="453"/>
        <v>69</v>
      </c>
      <c r="X820" s="36">
        <v>1.5879796753909343</v>
      </c>
      <c r="Y820" s="105">
        <v>-24.610750400000004</v>
      </c>
      <c r="AA820" s="106">
        <v>4.7649845144835126E-2</v>
      </c>
      <c r="AC820" s="106">
        <v>0.44958887471913522</v>
      </c>
      <c r="AE820" s="78">
        <f t="shared" si="424"/>
        <v>9.435264130504045</v>
      </c>
      <c r="AF820" s="17">
        <v>6.61</v>
      </c>
      <c r="AG820" s="17">
        <f t="shared" si="456"/>
        <v>22.1320778554119</v>
      </c>
      <c r="AH820" s="17">
        <f t="shared" si="455"/>
        <v>84.153929646704313</v>
      </c>
    </row>
    <row r="821" spans="1:34" x14ac:dyDescent="0.2">
      <c r="A821" s="102" t="s">
        <v>1395</v>
      </c>
      <c r="B821" s="9" t="s">
        <v>1386</v>
      </c>
      <c r="C821" s="9" t="s">
        <v>1382</v>
      </c>
      <c r="D821" s="3">
        <v>69</v>
      </c>
      <c r="E821" s="3">
        <v>86</v>
      </c>
      <c r="F821" s="10">
        <v>187</v>
      </c>
      <c r="G821" s="11">
        <v>-117.081863</v>
      </c>
      <c r="H821" s="11">
        <v>46.780568000000002</v>
      </c>
      <c r="I821" s="11">
        <v>493750.88390000002</v>
      </c>
      <c r="J821" s="11">
        <v>5180783.1509999996</v>
      </c>
      <c r="K821" s="11" t="s">
        <v>512</v>
      </c>
      <c r="L821" s="12">
        <v>5</v>
      </c>
      <c r="M821" s="12" t="s">
        <v>59</v>
      </c>
      <c r="N821" s="13" t="s">
        <v>1381</v>
      </c>
      <c r="O821" s="12">
        <v>18</v>
      </c>
      <c r="P821" s="12" t="s">
        <v>1299</v>
      </c>
      <c r="Q821" s="12" t="s">
        <v>37</v>
      </c>
      <c r="R821" s="12" t="s">
        <v>40</v>
      </c>
      <c r="S821" s="9" t="s">
        <v>1382</v>
      </c>
      <c r="T821" s="3">
        <v>69</v>
      </c>
      <c r="U821" s="3">
        <v>86</v>
      </c>
      <c r="V821" s="3">
        <f t="shared" si="452"/>
        <v>17</v>
      </c>
      <c r="W821" s="3">
        <f t="shared" si="453"/>
        <v>86</v>
      </c>
      <c r="X821" s="36">
        <v>1.5992292420516045</v>
      </c>
      <c r="Y821" s="105">
        <v>-24.117457600000005</v>
      </c>
      <c r="AA821" s="106">
        <v>3.0392744715934641E-2</v>
      </c>
      <c r="AC821" s="106">
        <v>0.20748513466246937</v>
      </c>
      <c r="AE821" s="78">
        <f t="shared" si="424"/>
        <v>6.8267981915330864</v>
      </c>
      <c r="AF821" s="17">
        <v>6.84</v>
      </c>
      <c r="AG821" s="17">
        <f t="shared" si="456"/>
        <v>5.6408770089350115</v>
      </c>
      <c r="AH821" s="17">
        <f t="shared" si="455"/>
        <v>89.79480665563932</v>
      </c>
    </row>
    <row r="822" spans="1:34" x14ac:dyDescent="0.2">
      <c r="A822" s="102" t="s">
        <v>1395</v>
      </c>
      <c r="B822" s="9" t="s">
        <v>1387</v>
      </c>
      <c r="C822" s="9" t="s">
        <v>1382</v>
      </c>
      <c r="D822" s="3">
        <v>86</v>
      </c>
      <c r="E822" s="3">
        <v>127</v>
      </c>
      <c r="F822" s="10">
        <v>187</v>
      </c>
      <c r="G822" s="11">
        <v>-117.081863</v>
      </c>
      <c r="H822" s="11">
        <v>46.780568000000002</v>
      </c>
      <c r="I822" s="11">
        <v>493750.88390000002</v>
      </c>
      <c r="J822" s="11">
        <v>5180783.1509999996</v>
      </c>
      <c r="K822" s="11" t="s">
        <v>512</v>
      </c>
      <c r="L822" s="12">
        <v>5</v>
      </c>
      <c r="M822" s="12" t="s">
        <v>59</v>
      </c>
      <c r="N822" s="13" t="s">
        <v>1381</v>
      </c>
      <c r="O822" s="12">
        <v>18</v>
      </c>
      <c r="P822" s="12" t="s">
        <v>1299</v>
      </c>
      <c r="Q822" s="12" t="s">
        <v>37</v>
      </c>
      <c r="R822" s="12" t="s">
        <v>169</v>
      </c>
      <c r="S822" s="9" t="s">
        <v>1382</v>
      </c>
      <c r="T822" s="3">
        <v>86</v>
      </c>
      <c r="U822" s="3">
        <v>127</v>
      </c>
      <c r="V822" s="3">
        <f t="shared" si="452"/>
        <v>41</v>
      </c>
      <c r="W822" s="3">
        <f t="shared" si="453"/>
        <v>127</v>
      </c>
      <c r="X822" s="36">
        <v>1.6683671654562573</v>
      </c>
      <c r="Y822" s="105">
        <v>-23.648625600000006</v>
      </c>
      <c r="AA822" s="106">
        <v>2.5720914180535317E-2</v>
      </c>
      <c r="AC822" s="106">
        <v>0.11392974921389679</v>
      </c>
      <c r="AE822" s="78">
        <f t="shared" si="424"/>
        <v>4.4294595601938136</v>
      </c>
      <c r="AF822" s="17">
        <v>6.83</v>
      </c>
      <c r="AG822" s="17">
        <f t="shared" si="456"/>
        <v>7.7931427630423808</v>
      </c>
      <c r="AH822" s="17">
        <f t="shared" si="455"/>
        <v>97.587949418681703</v>
      </c>
    </row>
    <row r="823" spans="1:34" x14ac:dyDescent="0.2">
      <c r="A823" s="102" t="s">
        <v>1395</v>
      </c>
      <c r="B823" s="9" t="s">
        <v>1388</v>
      </c>
      <c r="C823" s="9" t="s">
        <v>1382</v>
      </c>
      <c r="D823" s="3">
        <v>127</v>
      </c>
      <c r="E823" s="3">
        <v>153</v>
      </c>
      <c r="F823" s="10">
        <v>187</v>
      </c>
      <c r="G823" s="11">
        <v>-117.081863</v>
      </c>
      <c r="H823" s="11">
        <v>46.780568000000002</v>
      </c>
      <c r="I823" s="11">
        <v>493750.88390000002</v>
      </c>
      <c r="J823" s="11">
        <v>5180783.1509999996</v>
      </c>
      <c r="K823" s="11" t="s">
        <v>512</v>
      </c>
      <c r="L823" s="12">
        <v>5</v>
      </c>
      <c r="M823" s="12" t="s">
        <v>59</v>
      </c>
      <c r="N823" s="13" t="s">
        <v>1381</v>
      </c>
      <c r="O823" s="12">
        <v>18</v>
      </c>
      <c r="P823" s="12" t="s">
        <v>1299</v>
      </c>
      <c r="Q823" s="12" t="s">
        <v>37</v>
      </c>
      <c r="R823" s="12" t="s">
        <v>1389</v>
      </c>
      <c r="S823" s="9" t="s">
        <v>1382</v>
      </c>
      <c r="T823" s="3">
        <v>127</v>
      </c>
      <c r="U823" s="3">
        <v>153</v>
      </c>
      <c r="V823" s="3">
        <f t="shared" si="452"/>
        <v>26</v>
      </c>
      <c r="W823" s="3">
        <f t="shared" si="453"/>
        <v>153</v>
      </c>
      <c r="X823" s="36">
        <v>1.645115016453319</v>
      </c>
      <c r="Y823" s="81">
        <v>-24.206095900000001</v>
      </c>
      <c r="AA823" s="80">
        <v>2.1630420938674136E-2</v>
      </c>
      <c r="AC823" s="80">
        <v>0.12161704769789214</v>
      </c>
      <c r="AE823" s="78">
        <f t="shared" si="424"/>
        <v>5.6225002760092755</v>
      </c>
      <c r="AF823" s="17">
        <v>6.78</v>
      </c>
      <c r="AG823" s="17">
        <f t="shared" si="456"/>
        <v>5.2019248170375691</v>
      </c>
      <c r="AH823" s="17">
        <f t="shared" si="455"/>
        <v>102.78987423571927</v>
      </c>
    </row>
    <row r="824" spans="1:34" x14ac:dyDescent="0.2">
      <c r="X824" s="103"/>
    </row>
    <row r="825" spans="1:34" x14ac:dyDescent="0.2">
      <c r="A825" s="102" t="s">
        <v>1409</v>
      </c>
      <c r="B825" s="9" t="s">
        <v>1404</v>
      </c>
      <c r="C825" s="9" t="s">
        <v>1398</v>
      </c>
      <c r="D825" s="3">
        <v>0</v>
      </c>
      <c r="E825" s="3">
        <v>10</v>
      </c>
      <c r="F825" s="10">
        <v>189</v>
      </c>
      <c r="G825" s="11">
        <v>-117.08102700000001</v>
      </c>
      <c r="H825" s="11">
        <v>46.780709000000002</v>
      </c>
      <c r="I825" s="11">
        <v>493814.71710000001</v>
      </c>
      <c r="J825" s="11">
        <v>5180798.7529999996</v>
      </c>
      <c r="K825" s="11" t="s">
        <v>58</v>
      </c>
      <c r="L825" s="12">
        <v>6</v>
      </c>
      <c r="M825" s="12" t="s">
        <v>59</v>
      </c>
      <c r="N825" s="13" t="s">
        <v>1397</v>
      </c>
      <c r="O825" s="12">
        <v>20</v>
      </c>
      <c r="P825" s="12" t="s">
        <v>1299</v>
      </c>
      <c r="Q825" s="33" t="s">
        <v>31</v>
      </c>
      <c r="R825" s="33" t="s">
        <v>31</v>
      </c>
      <c r="S825" s="9" t="s">
        <v>1398</v>
      </c>
      <c r="T825" s="3">
        <v>0</v>
      </c>
      <c r="U825" s="3">
        <v>10</v>
      </c>
      <c r="V825" s="3">
        <f t="shared" ref="V825:V832" si="457">U825-T825</f>
        <v>10</v>
      </c>
      <c r="W825" s="3">
        <f>V825</f>
        <v>10</v>
      </c>
      <c r="X825" s="31">
        <v>1.2732678158688708</v>
      </c>
      <c r="Y825" s="78">
        <v>-26.167434999999998</v>
      </c>
      <c r="AA825" s="79">
        <v>0.21513050847457627</v>
      </c>
      <c r="AC825" s="79">
        <v>2.0176762711864407</v>
      </c>
      <c r="AE825" s="78">
        <f t="shared" si="424"/>
        <v>9.3788476841018849</v>
      </c>
      <c r="AF825" s="26">
        <v>4.82</v>
      </c>
      <c r="AG825" s="17">
        <f>X825*AC825*V825</f>
        <v>25.690422589440068</v>
      </c>
      <c r="AH825" s="17">
        <f>AG825</f>
        <v>25.690422589440068</v>
      </c>
    </row>
    <row r="826" spans="1:34" x14ac:dyDescent="0.2">
      <c r="A826" s="102" t="s">
        <v>1409</v>
      </c>
      <c r="B826" s="9" t="s">
        <v>1405</v>
      </c>
      <c r="C826" s="9" t="s">
        <v>1398</v>
      </c>
      <c r="D826" s="3">
        <v>10</v>
      </c>
      <c r="E826" s="3">
        <v>20</v>
      </c>
      <c r="F826" s="10">
        <v>189</v>
      </c>
      <c r="G826" s="11">
        <v>-117.08102700000001</v>
      </c>
      <c r="H826" s="11">
        <v>46.780709000000002</v>
      </c>
      <c r="I826" s="11">
        <v>493814.71710000001</v>
      </c>
      <c r="J826" s="11">
        <v>5180798.7529999996</v>
      </c>
      <c r="K826" s="11" t="s">
        <v>58</v>
      </c>
      <c r="L826" s="12">
        <v>6</v>
      </c>
      <c r="M826" s="12" t="s">
        <v>59</v>
      </c>
      <c r="N826" s="13" t="s">
        <v>1397</v>
      </c>
      <c r="O826" s="12">
        <v>20</v>
      </c>
      <c r="P826" s="12" t="s">
        <v>1299</v>
      </c>
      <c r="Q826" s="33" t="s">
        <v>73</v>
      </c>
      <c r="R826" s="33" t="s">
        <v>73</v>
      </c>
      <c r="S826" s="9" t="s">
        <v>1398</v>
      </c>
      <c r="T826" s="3">
        <v>10</v>
      </c>
      <c r="U826" s="3">
        <v>20</v>
      </c>
      <c r="V826" s="3">
        <f t="shared" si="457"/>
        <v>10</v>
      </c>
      <c r="W826" s="3">
        <f>W825+V826</f>
        <v>20</v>
      </c>
      <c r="X826" s="31">
        <v>1.3869823738024245</v>
      </c>
      <c r="Y826" s="81">
        <v>-26.1201382</v>
      </c>
      <c r="AA826" s="80">
        <v>0.12100023747328424</v>
      </c>
      <c r="AC826" s="80">
        <v>1.4686772738066967</v>
      </c>
      <c r="AE826" s="78">
        <f t="shared" si="424"/>
        <v>12.137804887622368</v>
      </c>
      <c r="AF826" s="26">
        <v>4.82</v>
      </c>
      <c r="AG826" s="17">
        <f t="shared" ref="AG826" si="458">X826*AC826*V826</f>
        <v>20.370294915740853</v>
      </c>
      <c r="AH826" s="17">
        <f>AH825+AG826</f>
        <v>46.060717505180918</v>
      </c>
    </row>
    <row r="827" spans="1:34" x14ac:dyDescent="0.2">
      <c r="A827" s="102" t="s">
        <v>1409</v>
      </c>
      <c r="B827" s="9" t="s">
        <v>1406</v>
      </c>
      <c r="C827" s="9" t="s">
        <v>1398</v>
      </c>
      <c r="D827" s="3">
        <v>20</v>
      </c>
      <c r="E827" s="3">
        <v>30</v>
      </c>
      <c r="F827" s="10">
        <v>189</v>
      </c>
      <c r="G827" s="11">
        <v>-117.08102700000001</v>
      </c>
      <c r="H827" s="11">
        <v>46.780709000000002</v>
      </c>
      <c r="I827" s="11">
        <v>493814.71710000001</v>
      </c>
      <c r="J827" s="11">
        <v>5180798.7529999996</v>
      </c>
      <c r="K827" s="11" t="s">
        <v>58</v>
      </c>
      <c r="L827" s="12">
        <v>6</v>
      </c>
      <c r="M827" s="12" t="s">
        <v>59</v>
      </c>
      <c r="N827" s="13" t="s">
        <v>1397</v>
      </c>
      <c r="O827" s="12">
        <v>20</v>
      </c>
      <c r="P827" s="12" t="s">
        <v>1299</v>
      </c>
      <c r="Q827" s="33" t="s">
        <v>29</v>
      </c>
      <c r="R827" s="33" t="s">
        <v>29</v>
      </c>
      <c r="S827" s="9" t="s">
        <v>1398</v>
      </c>
      <c r="T827" s="3">
        <v>20</v>
      </c>
      <c r="U827" s="3">
        <v>30</v>
      </c>
      <c r="V827" s="3">
        <f t="shared" si="457"/>
        <v>10</v>
      </c>
      <c r="W827" s="3">
        <f t="shared" ref="W827:W832" si="459">W826+V827</f>
        <v>30</v>
      </c>
      <c r="X827" s="31">
        <v>1.2296875275685022</v>
      </c>
      <c r="Y827" s="81">
        <v>-25.665180300000003</v>
      </c>
      <c r="AA827" s="80">
        <v>0.1501684324911709</v>
      </c>
      <c r="AC827" s="80">
        <v>1.6512904102146158</v>
      </c>
      <c r="AE827" s="78">
        <f t="shared" si="424"/>
        <v>10.996255223691589</v>
      </c>
      <c r="AF827" s="26">
        <v>5.64</v>
      </c>
      <c r="AG827" s="17">
        <f>X827*AC827*V827</f>
        <v>20.305712218343889</v>
      </c>
      <c r="AH827" s="17">
        <f t="shared" ref="AH827:AH832" si="460">AH826+AG827</f>
        <v>66.366429723524803</v>
      </c>
    </row>
    <row r="828" spans="1:34" x14ac:dyDescent="0.2">
      <c r="A828" s="102" t="s">
        <v>1409</v>
      </c>
      <c r="B828" s="9" t="s">
        <v>1408</v>
      </c>
      <c r="C828" s="9" t="s">
        <v>1398</v>
      </c>
      <c r="D828" s="3">
        <v>30</v>
      </c>
      <c r="E828" s="3">
        <v>31</v>
      </c>
      <c r="F828" s="10">
        <v>189</v>
      </c>
      <c r="G828" s="11">
        <v>-117.08102700000001</v>
      </c>
      <c r="H828" s="11">
        <v>46.780709000000002</v>
      </c>
      <c r="I828" s="11">
        <v>493814.71710000001</v>
      </c>
      <c r="J828" s="11">
        <v>5180798.7529999996</v>
      </c>
      <c r="K828" s="11" t="s">
        <v>58</v>
      </c>
      <c r="L828" s="12">
        <v>6</v>
      </c>
      <c r="M828" s="12" t="s">
        <v>59</v>
      </c>
      <c r="N828" s="13" t="s">
        <v>1397</v>
      </c>
      <c r="O828" s="12">
        <v>20</v>
      </c>
      <c r="P828" s="12" t="s">
        <v>1299</v>
      </c>
      <c r="Q828" s="12" t="s">
        <v>29</v>
      </c>
      <c r="R828" s="12" t="s">
        <v>29</v>
      </c>
      <c r="S828" s="9" t="s">
        <v>1398</v>
      </c>
      <c r="T828" s="3">
        <v>30</v>
      </c>
      <c r="U828" s="3">
        <v>31</v>
      </c>
      <c r="V828" s="3">
        <f t="shared" si="457"/>
        <v>1</v>
      </c>
      <c r="W828" s="3">
        <f t="shared" si="459"/>
        <v>31</v>
      </c>
      <c r="X828" s="36">
        <v>1.416437546918105</v>
      </c>
      <c r="Y828" s="105">
        <v>-25.561664000000004</v>
      </c>
      <c r="AA828" s="106">
        <v>0.13422578599257043</v>
      </c>
      <c r="AC828" s="106">
        <v>1.5048908217812809</v>
      </c>
      <c r="AE828" s="78">
        <f t="shared" si="424"/>
        <v>11.211637247291504</v>
      </c>
      <c r="AF828" s="17">
        <v>5.54</v>
      </c>
      <c r="AG828" s="17">
        <f t="shared" ref="AG828:AG832" si="461">X828*AC828*V828</f>
        <v>2.1315838639834483</v>
      </c>
      <c r="AH828" s="17">
        <f t="shared" si="460"/>
        <v>68.498013587508254</v>
      </c>
    </row>
    <row r="829" spans="1:34" x14ac:dyDescent="0.2">
      <c r="A829" s="102" t="s">
        <v>1409</v>
      </c>
      <c r="B829" s="9" t="s">
        <v>1400</v>
      </c>
      <c r="C829" s="9" t="s">
        <v>1398</v>
      </c>
      <c r="D829" s="3">
        <v>31</v>
      </c>
      <c r="E829" s="3">
        <v>62</v>
      </c>
      <c r="F829" s="10">
        <v>189</v>
      </c>
      <c r="G829" s="11">
        <v>-117.08102700000001</v>
      </c>
      <c r="H829" s="11">
        <v>46.780709000000002</v>
      </c>
      <c r="I829" s="11">
        <v>493814.71710000001</v>
      </c>
      <c r="J829" s="11">
        <v>5180798.7529999996</v>
      </c>
      <c r="K829" s="11" t="s">
        <v>58</v>
      </c>
      <c r="L829" s="12">
        <v>6</v>
      </c>
      <c r="M829" s="12" t="s">
        <v>59</v>
      </c>
      <c r="N829" s="13" t="s">
        <v>1397</v>
      </c>
      <c r="O829" s="12">
        <v>20</v>
      </c>
      <c r="P829" s="12" t="s">
        <v>1299</v>
      </c>
      <c r="Q829" s="12" t="s">
        <v>35</v>
      </c>
      <c r="R829" s="12" t="s">
        <v>35</v>
      </c>
      <c r="S829" s="9" t="s">
        <v>1398</v>
      </c>
      <c r="T829" s="3">
        <v>31</v>
      </c>
      <c r="U829" s="3">
        <v>62</v>
      </c>
      <c r="V829" s="3">
        <f t="shared" si="457"/>
        <v>31</v>
      </c>
      <c r="W829" s="3">
        <f t="shared" si="459"/>
        <v>62</v>
      </c>
      <c r="X829" s="36">
        <v>1.1990367612875805</v>
      </c>
      <c r="Y829" s="81">
        <v>-23.856923999999999</v>
      </c>
      <c r="AA829" s="80">
        <v>0.11948974173304368</v>
      </c>
      <c r="AC829" s="80">
        <v>1.3876258749698287</v>
      </c>
      <c r="AE829" s="78">
        <f t="shared" si="424"/>
        <v>11.612928899536611</v>
      </c>
      <c r="AF829" s="17">
        <v>6.01</v>
      </c>
      <c r="AG829" s="17">
        <f t="shared" si="461"/>
        <v>51.57824748508272</v>
      </c>
      <c r="AH829" s="17">
        <f t="shared" si="460"/>
        <v>120.07626107259097</v>
      </c>
    </row>
    <row r="830" spans="1:34" x14ac:dyDescent="0.2">
      <c r="A830" s="102" t="s">
        <v>1409</v>
      </c>
      <c r="B830" s="9" t="s">
        <v>1401</v>
      </c>
      <c r="C830" s="9" t="s">
        <v>1398</v>
      </c>
      <c r="D830" s="3">
        <v>62</v>
      </c>
      <c r="E830" s="3">
        <v>94</v>
      </c>
      <c r="F830" s="10">
        <v>189</v>
      </c>
      <c r="G830" s="11">
        <v>-117.08102700000001</v>
      </c>
      <c r="H830" s="11">
        <v>46.780709000000002</v>
      </c>
      <c r="I830" s="11">
        <v>493814.71710000001</v>
      </c>
      <c r="J830" s="11">
        <v>5180798.7529999996</v>
      </c>
      <c r="K830" s="11" t="s">
        <v>58</v>
      </c>
      <c r="L830" s="12">
        <v>6</v>
      </c>
      <c r="M830" s="12" t="s">
        <v>59</v>
      </c>
      <c r="N830" s="13" t="s">
        <v>1397</v>
      </c>
      <c r="O830" s="12">
        <v>20</v>
      </c>
      <c r="P830" s="12" t="s">
        <v>1299</v>
      </c>
      <c r="Q830" s="12" t="s">
        <v>66</v>
      </c>
      <c r="R830" s="12" t="s">
        <v>67</v>
      </c>
      <c r="S830" s="9" t="s">
        <v>1398</v>
      </c>
      <c r="T830" s="3">
        <v>62</v>
      </c>
      <c r="U830" s="3">
        <v>94</v>
      </c>
      <c r="V830" s="3">
        <f t="shared" si="457"/>
        <v>32</v>
      </c>
      <c r="W830" s="3">
        <f t="shared" si="459"/>
        <v>94</v>
      </c>
      <c r="X830" s="36">
        <v>1.232829109965736</v>
      </c>
      <c r="Y830" s="105">
        <v>-25.086716800000001</v>
      </c>
      <c r="AA830" s="106">
        <v>9.2572777735915407E-2</v>
      </c>
      <c r="AC830" s="106">
        <v>1.0273277572652146</v>
      </c>
      <c r="AE830" s="78">
        <f t="shared" si="424"/>
        <v>11.097514651617102</v>
      </c>
      <c r="AF830" s="17">
        <v>6.37</v>
      </c>
      <c r="AG830" s="17">
        <f t="shared" si="461"/>
        <v>40.528626068235852</v>
      </c>
      <c r="AH830" s="17">
        <f t="shared" si="460"/>
        <v>160.6048871408268</v>
      </c>
    </row>
    <row r="831" spans="1:34" x14ac:dyDescent="0.2">
      <c r="A831" s="102" t="s">
        <v>1409</v>
      </c>
      <c r="B831" s="9" t="s">
        <v>1402</v>
      </c>
      <c r="C831" s="9" t="s">
        <v>1398</v>
      </c>
      <c r="D831" s="3">
        <v>94</v>
      </c>
      <c r="E831" s="3">
        <v>116</v>
      </c>
      <c r="F831" s="10">
        <v>189</v>
      </c>
      <c r="G831" s="11">
        <v>-117.08102700000001</v>
      </c>
      <c r="H831" s="11">
        <v>46.780709000000002</v>
      </c>
      <c r="I831" s="11">
        <v>493814.71710000001</v>
      </c>
      <c r="J831" s="11">
        <v>5180798.7529999996</v>
      </c>
      <c r="K831" s="11" t="s">
        <v>58</v>
      </c>
      <c r="L831" s="12">
        <v>6</v>
      </c>
      <c r="M831" s="12" t="s">
        <v>59</v>
      </c>
      <c r="N831" s="13" t="s">
        <v>1397</v>
      </c>
      <c r="O831" s="12">
        <v>20</v>
      </c>
      <c r="P831" s="12" t="s">
        <v>1299</v>
      </c>
      <c r="Q831" s="12" t="s">
        <v>66</v>
      </c>
      <c r="R831" s="12" t="s">
        <v>69</v>
      </c>
      <c r="S831" s="9" t="s">
        <v>1398</v>
      </c>
      <c r="T831" s="3">
        <v>94</v>
      </c>
      <c r="U831" s="3">
        <v>116</v>
      </c>
      <c r="V831" s="3">
        <f t="shared" si="457"/>
        <v>22</v>
      </c>
      <c r="W831" s="3">
        <f t="shared" si="459"/>
        <v>116</v>
      </c>
      <c r="X831" s="36">
        <v>1.2791174261561702</v>
      </c>
      <c r="Y831" s="81">
        <v>-25.1595832</v>
      </c>
      <c r="AA831" s="80">
        <v>6.6258802621348423E-2</v>
      </c>
      <c r="AC831" s="80">
        <v>0.56166033544374094</v>
      </c>
      <c r="AE831" s="78">
        <f t="shared" ref="AE831:AE894" si="462">AC831/AA831</f>
        <v>8.4767655499825683</v>
      </c>
      <c r="AF831" s="17">
        <v>6.69</v>
      </c>
      <c r="AG831" s="17">
        <f t="shared" si="461"/>
        <v>15.805449498229798</v>
      </c>
      <c r="AH831" s="17">
        <f t="shared" si="460"/>
        <v>176.4103366390566</v>
      </c>
    </row>
    <row r="832" spans="1:34" x14ac:dyDescent="0.2">
      <c r="A832" s="102" t="s">
        <v>1409</v>
      </c>
      <c r="B832" s="9" t="s">
        <v>1403</v>
      </c>
      <c r="C832" s="9" t="s">
        <v>1398</v>
      </c>
      <c r="D832" s="3">
        <v>116</v>
      </c>
      <c r="E832" s="3">
        <v>153</v>
      </c>
      <c r="F832" s="10">
        <v>189</v>
      </c>
      <c r="G832" s="11">
        <v>-117.08102700000001</v>
      </c>
      <c r="H832" s="11">
        <v>46.780709000000002</v>
      </c>
      <c r="I832" s="11">
        <v>493814.71710000001</v>
      </c>
      <c r="J832" s="11">
        <v>5180798.7529999996</v>
      </c>
      <c r="K832" s="11" t="s">
        <v>58</v>
      </c>
      <c r="L832" s="12">
        <v>6</v>
      </c>
      <c r="M832" s="12" t="s">
        <v>59</v>
      </c>
      <c r="N832" s="13" t="s">
        <v>1397</v>
      </c>
      <c r="O832" s="12">
        <v>20</v>
      </c>
      <c r="P832" s="12" t="s">
        <v>1299</v>
      </c>
      <c r="Q832" s="12" t="s">
        <v>66</v>
      </c>
      <c r="R832" s="12" t="s">
        <v>85</v>
      </c>
      <c r="S832" s="9" t="s">
        <v>1398</v>
      </c>
      <c r="T832" s="3">
        <v>116</v>
      </c>
      <c r="U832" s="3">
        <v>153</v>
      </c>
      <c r="V832" s="3">
        <f t="shared" si="457"/>
        <v>37</v>
      </c>
      <c r="W832" s="3">
        <f t="shared" si="459"/>
        <v>153</v>
      </c>
      <c r="X832" s="36">
        <v>1.5378572448616732</v>
      </c>
      <c r="Y832" s="105">
        <v>-24.744265600000009</v>
      </c>
      <c r="AA832" s="106">
        <v>3.7061709756557842E-2</v>
      </c>
      <c r="AC832" s="106">
        <v>0.2824012077750519</v>
      </c>
      <c r="AE832" s="78">
        <f t="shared" si="462"/>
        <v>7.6197566067518707</v>
      </c>
      <c r="AF832" s="17">
        <v>6.81</v>
      </c>
      <c r="AG832" s="17">
        <f t="shared" si="461"/>
        <v>16.068831503378359</v>
      </c>
      <c r="AH832" s="17">
        <f t="shared" si="460"/>
        <v>192.47916814243496</v>
      </c>
    </row>
    <row r="834" spans="1:34" x14ac:dyDescent="0.2">
      <c r="A834" s="102" t="s">
        <v>1422</v>
      </c>
      <c r="B834" s="9" t="s">
        <v>1417</v>
      </c>
      <c r="C834" s="9" t="s">
        <v>1412</v>
      </c>
      <c r="D834" s="3">
        <v>0</v>
      </c>
      <c r="E834" s="3">
        <v>10</v>
      </c>
      <c r="F834" s="10">
        <v>191</v>
      </c>
      <c r="G834" s="11">
        <v>-117.080191</v>
      </c>
      <c r="H834" s="11">
        <v>46.780828</v>
      </c>
      <c r="I834" s="11">
        <v>493878.54759999999</v>
      </c>
      <c r="J834" s="11">
        <v>5180811.9110000003</v>
      </c>
      <c r="K834" s="11" t="s">
        <v>58</v>
      </c>
      <c r="L834" s="12">
        <v>1</v>
      </c>
      <c r="M834" s="12" t="s">
        <v>117</v>
      </c>
      <c r="N834" s="13" t="s">
        <v>1411</v>
      </c>
      <c r="O834" s="12">
        <v>22</v>
      </c>
      <c r="P834" s="12" t="s">
        <v>1299</v>
      </c>
      <c r="Q834" s="33" t="s">
        <v>31</v>
      </c>
      <c r="R834" s="33" t="s">
        <v>31</v>
      </c>
      <c r="S834" s="9" t="s">
        <v>1412</v>
      </c>
      <c r="T834" s="3">
        <v>0</v>
      </c>
      <c r="U834" s="3">
        <v>10</v>
      </c>
      <c r="V834" s="3">
        <f t="shared" ref="V834:V840" si="463">U834-T834</f>
        <v>10</v>
      </c>
      <c r="W834" s="3">
        <f>V834</f>
        <v>10</v>
      </c>
      <c r="X834" s="41">
        <v>1.2629461686398362</v>
      </c>
      <c r="Y834" s="78">
        <v>-26.069994999999992</v>
      </c>
      <c r="AA834" s="79">
        <v>0.1920828198175992</v>
      </c>
      <c r="AC834" s="79">
        <v>2.3431333497658366</v>
      </c>
      <c r="AE834" s="78">
        <f t="shared" si="462"/>
        <v>12.198557642952469</v>
      </c>
      <c r="AF834" s="26">
        <v>5.04</v>
      </c>
      <c r="AG834" s="17">
        <f>X834*AC834*V834</f>
        <v>29.592512866989885</v>
      </c>
      <c r="AH834" s="17">
        <f>AG834</f>
        <v>29.592512866989885</v>
      </c>
    </row>
    <row r="835" spans="1:34" x14ac:dyDescent="0.2">
      <c r="A835" s="102" t="s">
        <v>1422</v>
      </c>
      <c r="B835" s="9" t="s">
        <v>1418</v>
      </c>
      <c r="C835" s="9" t="s">
        <v>1412</v>
      </c>
      <c r="D835" s="3">
        <v>10</v>
      </c>
      <c r="E835" s="3">
        <v>20</v>
      </c>
      <c r="F835" s="10">
        <v>191</v>
      </c>
      <c r="G835" s="11">
        <v>-117.080191</v>
      </c>
      <c r="H835" s="11">
        <v>46.780828</v>
      </c>
      <c r="I835" s="11">
        <v>493878.54759999999</v>
      </c>
      <c r="J835" s="11">
        <v>5180811.9110000003</v>
      </c>
      <c r="K835" s="11" t="s">
        <v>58</v>
      </c>
      <c r="L835" s="12">
        <v>1</v>
      </c>
      <c r="M835" s="12" t="s">
        <v>117</v>
      </c>
      <c r="N835" s="13" t="s">
        <v>1411</v>
      </c>
      <c r="O835" s="12">
        <v>22</v>
      </c>
      <c r="P835" s="12" t="s">
        <v>1299</v>
      </c>
      <c r="Q835" s="33" t="s">
        <v>31</v>
      </c>
      <c r="R835" s="33" t="s">
        <v>31</v>
      </c>
      <c r="S835" s="9" t="s">
        <v>1412</v>
      </c>
      <c r="T835" s="3">
        <v>10</v>
      </c>
      <c r="U835" s="3">
        <v>20</v>
      </c>
      <c r="V835" s="3">
        <f t="shared" si="463"/>
        <v>10</v>
      </c>
      <c r="W835" s="3">
        <f t="shared" ref="W835:W840" si="464">W834+V835</f>
        <v>20</v>
      </c>
      <c r="X835" s="41">
        <v>1.3287576971258184</v>
      </c>
      <c r="Y835" s="81">
        <v>-26.131416500000007</v>
      </c>
      <c r="AA835" s="80">
        <v>0.15629309226177607</v>
      </c>
      <c r="AC835" s="80">
        <v>1.6121000043254465</v>
      </c>
      <c r="AE835" s="78">
        <f t="shared" si="462"/>
        <v>10.314595360525162</v>
      </c>
      <c r="AF835" s="26">
        <v>4.88</v>
      </c>
      <c r="AG835" s="17">
        <f t="shared" ref="AG835" si="465">X835*AC835*V835</f>
        <v>21.420902892840022</v>
      </c>
      <c r="AH835" s="17">
        <f>AH834+AG835</f>
        <v>51.013415759829911</v>
      </c>
    </row>
    <row r="836" spans="1:34" x14ac:dyDescent="0.2">
      <c r="A836" s="102" t="s">
        <v>1422</v>
      </c>
      <c r="B836" s="9" t="s">
        <v>1419</v>
      </c>
      <c r="C836" s="9" t="s">
        <v>1412</v>
      </c>
      <c r="D836" s="3">
        <v>20</v>
      </c>
      <c r="E836" s="3">
        <v>30</v>
      </c>
      <c r="F836" s="10">
        <v>191</v>
      </c>
      <c r="G836" s="11">
        <v>-117.080191</v>
      </c>
      <c r="H836" s="11">
        <v>46.780828</v>
      </c>
      <c r="I836" s="11">
        <v>493878.54759999999</v>
      </c>
      <c r="J836" s="11">
        <v>5180811.9110000003</v>
      </c>
      <c r="K836" s="11" t="s">
        <v>58</v>
      </c>
      <c r="L836" s="12">
        <v>1</v>
      </c>
      <c r="M836" s="12" t="s">
        <v>117</v>
      </c>
      <c r="N836" s="13" t="s">
        <v>1411</v>
      </c>
      <c r="O836" s="12">
        <v>22</v>
      </c>
      <c r="P836" s="12" t="s">
        <v>1299</v>
      </c>
      <c r="Q836" s="89" t="s">
        <v>35</v>
      </c>
      <c r="R836" s="89" t="s">
        <v>35</v>
      </c>
      <c r="S836" s="9" t="s">
        <v>1412</v>
      </c>
      <c r="T836" s="3">
        <v>20</v>
      </c>
      <c r="U836" s="3">
        <v>30</v>
      </c>
      <c r="V836" s="3">
        <f t="shared" si="463"/>
        <v>10</v>
      </c>
      <c r="W836" s="3">
        <f t="shared" si="464"/>
        <v>30</v>
      </c>
      <c r="X836" s="41">
        <v>1.359899077227094</v>
      </c>
      <c r="Y836" s="81">
        <v>-25.472311100000006</v>
      </c>
      <c r="AA836" s="80">
        <v>0.1133358811446042</v>
      </c>
      <c r="AC836" s="80">
        <v>1.1123871399226102</v>
      </c>
      <c r="AE836" s="78">
        <f t="shared" si="462"/>
        <v>9.8149599993255947</v>
      </c>
      <c r="AF836" s="26">
        <v>5.71</v>
      </c>
      <c r="AG836" s="17">
        <f>X836*AC836*V836</f>
        <v>15.127342451000438</v>
      </c>
      <c r="AH836" s="17">
        <f t="shared" ref="AH836:AH841" si="466">AH835+AG836</f>
        <v>66.140758210830342</v>
      </c>
    </row>
    <row r="837" spans="1:34" x14ac:dyDescent="0.2">
      <c r="A837" s="102" t="s">
        <v>1422</v>
      </c>
      <c r="B837" s="9" t="s">
        <v>1421</v>
      </c>
      <c r="C837" s="9" t="s">
        <v>1412</v>
      </c>
      <c r="D837" s="3">
        <v>30</v>
      </c>
      <c r="E837" s="3">
        <v>55</v>
      </c>
      <c r="F837" s="10">
        <v>191</v>
      </c>
      <c r="G837" s="11">
        <v>-117.080191</v>
      </c>
      <c r="H837" s="11">
        <v>46.780828</v>
      </c>
      <c r="I837" s="11">
        <v>493878.54759999999</v>
      </c>
      <c r="J837" s="11">
        <v>5180811.9110000003</v>
      </c>
      <c r="K837" s="11" t="s">
        <v>58</v>
      </c>
      <c r="L837" s="12">
        <v>1</v>
      </c>
      <c r="M837" s="12" t="s">
        <v>117</v>
      </c>
      <c r="N837" s="13" t="s">
        <v>1411</v>
      </c>
      <c r="O837" s="12">
        <v>22</v>
      </c>
      <c r="P837" s="12" t="s">
        <v>1299</v>
      </c>
      <c r="Q837" s="12" t="s">
        <v>35</v>
      </c>
      <c r="R837" s="12" t="s">
        <v>35</v>
      </c>
      <c r="S837" s="9" t="s">
        <v>1412</v>
      </c>
      <c r="T837" s="3">
        <v>30</v>
      </c>
      <c r="U837" s="3">
        <v>55</v>
      </c>
      <c r="V837" s="3">
        <f t="shared" si="463"/>
        <v>25</v>
      </c>
      <c r="W837" s="3">
        <f t="shared" si="464"/>
        <v>55</v>
      </c>
      <c r="X837" s="36">
        <v>1.3148045633551444</v>
      </c>
      <c r="Y837" s="105">
        <v>-25.065313600000007</v>
      </c>
      <c r="AA837" s="106">
        <v>9.2719765861816655E-2</v>
      </c>
      <c r="AC837" s="106">
        <v>0.94288700742134413</v>
      </c>
      <c r="AE837" s="78">
        <f t="shared" si="462"/>
        <v>10.169212558480355</v>
      </c>
      <c r="AF837" s="17">
        <v>6.1</v>
      </c>
      <c r="AG837" s="17">
        <f t="shared" ref="AG837:AG841" si="467">X837*AC837*V837</f>
        <v>30.992803502146476</v>
      </c>
      <c r="AH837" s="17">
        <f t="shared" si="466"/>
        <v>97.133561712976814</v>
      </c>
    </row>
    <row r="838" spans="1:34" x14ac:dyDescent="0.2">
      <c r="A838" s="102" t="s">
        <v>1422</v>
      </c>
      <c r="B838" s="9" t="s">
        <v>1414</v>
      </c>
      <c r="C838" s="9" t="s">
        <v>1412</v>
      </c>
      <c r="D838" s="3">
        <v>55</v>
      </c>
      <c r="E838" s="3">
        <v>78</v>
      </c>
      <c r="F838" s="10">
        <v>191</v>
      </c>
      <c r="G838" s="11">
        <v>-117.080191</v>
      </c>
      <c r="H838" s="11">
        <v>46.780828</v>
      </c>
      <c r="I838" s="11">
        <v>493878.54759999999</v>
      </c>
      <c r="J838" s="11">
        <v>5180811.9110000003</v>
      </c>
      <c r="K838" s="11" t="s">
        <v>58</v>
      </c>
      <c r="L838" s="12">
        <v>1</v>
      </c>
      <c r="M838" s="12" t="s">
        <v>117</v>
      </c>
      <c r="N838" s="13" t="s">
        <v>1411</v>
      </c>
      <c r="O838" s="12">
        <v>22</v>
      </c>
      <c r="P838" s="12" t="s">
        <v>1299</v>
      </c>
      <c r="Q838" s="12" t="s">
        <v>66</v>
      </c>
      <c r="R838" s="12" t="s">
        <v>67</v>
      </c>
      <c r="S838" s="9" t="s">
        <v>1412</v>
      </c>
      <c r="T838" s="3">
        <v>55</v>
      </c>
      <c r="U838" s="3">
        <v>78</v>
      </c>
      <c r="V838" s="3">
        <f t="shared" si="463"/>
        <v>23</v>
      </c>
      <c r="W838" s="3">
        <f t="shared" si="464"/>
        <v>78</v>
      </c>
      <c r="X838" s="36">
        <v>1.5023491401235636</v>
      </c>
      <c r="Y838" s="105">
        <v>-24.909376000000005</v>
      </c>
      <c r="AA838" s="106">
        <v>6.6252230472572379E-2</v>
      </c>
      <c r="AC838" s="106">
        <v>0.65366181239087473</v>
      </c>
      <c r="AE838" s="78">
        <f t="shared" si="462"/>
        <v>9.8662612221256882</v>
      </c>
      <c r="AF838" s="17">
        <v>7.3</v>
      </c>
      <c r="AG838" s="17">
        <f t="shared" si="467"/>
        <v>22.586650020871939</v>
      </c>
      <c r="AH838" s="17">
        <f t="shared" si="466"/>
        <v>119.72021173384876</v>
      </c>
    </row>
    <row r="839" spans="1:34" x14ac:dyDescent="0.2">
      <c r="A839" s="102" t="s">
        <v>1422</v>
      </c>
      <c r="B839" s="9" t="s">
        <v>1415</v>
      </c>
      <c r="C839" s="9" t="s">
        <v>1412</v>
      </c>
      <c r="D839" s="3">
        <v>78</v>
      </c>
      <c r="E839" s="3">
        <v>121</v>
      </c>
      <c r="F839" s="10">
        <v>191</v>
      </c>
      <c r="G839" s="11">
        <v>-117.080191</v>
      </c>
      <c r="H839" s="11">
        <v>46.780828</v>
      </c>
      <c r="I839" s="11">
        <v>493878.54759999999</v>
      </c>
      <c r="J839" s="11">
        <v>5180811.9110000003</v>
      </c>
      <c r="K839" s="11" t="s">
        <v>58</v>
      </c>
      <c r="L839" s="12">
        <v>1</v>
      </c>
      <c r="M839" s="12" t="s">
        <v>117</v>
      </c>
      <c r="N839" s="13" t="s">
        <v>1411</v>
      </c>
      <c r="O839" s="12">
        <v>22</v>
      </c>
      <c r="P839" s="12" t="s">
        <v>1299</v>
      </c>
      <c r="Q839" s="12" t="s">
        <v>66</v>
      </c>
      <c r="R839" s="42" t="s">
        <v>69</v>
      </c>
      <c r="S839" s="9" t="s">
        <v>1412</v>
      </c>
      <c r="T839" s="3">
        <v>78</v>
      </c>
      <c r="U839" s="3">
        <v>121</v>
      </c>
      <c r="V839" s="3">
        <f t="shared" si="463"/>
        <v>43</v>
      </c>
      <c r="W839" s="3">
        <f t="shared" si="464"/>
        <v>121</v>
      </c>
      <c r="X839" s="36">
        <v>1.5961471118694641</v>
      </c>
      <c r="Y839" s="105">
        <v>-24.494561600000001</v>
      </c>
      <c r="AA839" s="106">
        <v>4.3848771962101005E-2</v>
      </c>
      <c r="AC839" s="106">
        <v>0.38335902860822374</v>
      </c>
      <c r="AE839" s="78">
        <f t="shared" si="462"/>
        <v>8.7427540488377957</v>
      </c>
      <c r="AF839" s="17">
        <v>6.89</v>
      </c>
      <c r="AG839" s="17">
        <f t="shared" si="467"/>
        <v>26.311588471850282</v>
      </c>
      <c r="AH839" s="17">
        <f t="shared" si="466"/>
        <v>146.03180020569903</v>
      </c>
    </row>
    <row r="840" spans="1:34" x14ac:dyDescent="0.2">
      <c r="A840" s="102" t="s">
        <v>1422</v>
      </c>
      <c r="B840" s="9" t="s">
        <v>1416</v>
      </c>
      <c r="C840" s="9" t="s">
        <v>1412</v>
      </c>
      <c r="D840" s="3">
        <v>121</v>
      </c>
      <c r="E840" s="3">
        <v>149</v>
      </c>
      <c r="F840" s="10">
        <v>191</v>
      </c>
      <c r="G840" s="11">
        <v>-117.080191</v>
      </c>
      <c r="H840" s="11">
        <v>46.780828</v>
      </c>
      <c r="I840" s="11">
        <v>493878.54759999999</v>
      </c>
      <c r="J840" s="11">
        <v>5180811.9110000003</v>
      </c>
      <c r="K840" s="11" t="s">
        <v>58</v>
      </c>
      <c r="L840" s="12">
        <v>1</v>
      </c>
      <c r="M840" s="12" t="s">
        <v>117</v>
      </c>
      <c r="N840" s="13" t="s">
        <v>1411</v>
      </c>
      <c r="O840" s="12">
        <v>22</v>
      </c>
      <c r="P840" s="12" t="s">
        <v>1299</v>
      </c>
      <c r="Q840" s="12" t="s">
        <v>66</v>
      </c>
      <c r="R840" s="42" t="s">
        <v>85</v>
      </c>
      <c r="S840" s="9" t="s">
        <v>1412</v>
      </c>
      <c r="T840" s="3">
        <v>121</v>
      </c>
      <c r="U840" s="3">
        <v>149</v>
      </c>
      <c r="V840" s="3">
        <f t="shared" si="463"/>
        <v>28</v>
      </c>
      <c r="W840" s="3">
        <f t="shared" si="464"/>
        <v>149</v>
      </c>
      <c r="X840" s="36">
        <v>1.6231228585245161</v>
      </c>
      <c r="Y840" s="105">
        <v>-23.955404800000007</v>
      </c>
      <c r="AA840" s="106">
        <v>3.7190615835777131E-2</v>
      </c>
      <c r="AC840" s="106">
        <v>0.24585493646138806</v>
      </c>
      <c r="AE840" s="78">
        <f t="shared" si="462"/>
        <v>6.6106712926457432</v>
      </c>
      <c r="AF840" s="17">
        <v>6.76</v>
      </c>
      <c r="AG840" s="17">
        <f t="shared" si="467"/>
        <v>11.173477483044001</v>
      </c>
      <c r="AH840" s="17">
        <f t="shared" si="466"/>
        <v>157.20527768874302</v>
      </c>
    </row>
    <row r="841" spans="1:34" x14ac:dyDescent="0.2">
      <c r="V841" s="3"/>
      <c r="W841" s="3"/>
      <c r="AG841" s="17"/>
      <c r="AH841" s="17"/>
    </row>
    <row r="842" spans="1:34" x14ac:dyDescent="0.2">
      <c r="A842" s="102" t="s">
        <v>1435</v>
      </c>
      <c r="B842" s="21" t="s">
        <v>1430</v>
      </c>
      <c r="C842" s="21" t="s">
        <v>1425</v>
      </c>
      <c r="D842" s="3">
        <v>0</v>
      </c>
      <c r="E842" s="3">
        <v>10</v>
      </c>
      <c r="F842" s="38">
        <v>193</v>
      </c>
      <c r="G842" s="45">
        <v>-117.07935500000001</v>
      </c>
      <c r="H842" s="45">
        <v>46.780763</v>
      </c>
      <c r="I842" s="45">
        <v>493942.35710000002</v>
      </c>
      <c r="J842" s="45">
        <v>5180804.6229999997</v>
      </c>
      <c r="K842" s="45" t="s">
        <v>58</v>
      </c>
      <c r="L842" s="33">
        <v>3</v>
      </c>
      <c r="M842" s="33" t="s">
        <v>117</v>
      </c>
      <c r="N842" s="35" t="s">
        <v>1424</v>
      </c>
      <c r="O842" s="33">
        <v>24</v>
      </c>
      <c r="P842" s="33" t="s">
        <v>1299</v>
      </c>
      <c r="Q842" s="33" t="s">
        <v>31</v>
      </c>
      <c r="R842" s="33" t="s">
        <v>31</v>
      </c>
      <c r="S842" s="21" t="s">
        <v>1425</v>
      </c>
      <c r="T842" s="3">
        <v>0</v>
      </c>
      <c r="U842" s="3">
        <v>10</v>
      </c>
      <c r="V842" s="3">
        <f t="shared" ref="V842:V848" si="468">U842-T842</f>
        <v>10</v>
      </c>
      <c r="W842" s="3">
        <f>V842</f>
        <v>10</v>
      </c>
      <c r="X842" s="41">
        <v>1.2095735483529475</v>
      </c>
      <c r="Y842" s="78">
        <v>-26.20295999999999</v>
      </c>
      <c r="AA842" s="79">
        <v>0.22076589946961214</v>
      </c>
      <c r="AC842" s="79">
        <v>2.3576069291032069</v>
      </c>
      <c r="AE842" s="78">
        <f t="shared" si="462"/>
        <v>10.679216920581185</v>
      </c>
      <c r="AF842" s="26">
        <v>4.1399999999999997</v>
      </c>
      <c r="AG842" s="17">
        <f>X842*AC842*V842</f>
        <v>28.516989788568623</v>
      </c>
      <c r="AH842" s="17">
        <f>AG842</f>
        <v>28.516989788568623</v>
      </c>
    </row>
    <row r="843" spans="1:34" x14ac:dyDescent="0.2">
      <c r="A843" s="102" t="s">
        <v>1435</v>
      </c>
      <c r="B843" s="9" t="s">
        <v>1431</v>
      </c>
      <c r="C843" s="9" t="s">
        <v>1425</v>
      </c>
      <c r="D843" s="3">
        <v>10</v>
      </c>
      <c r="E843" s="3">
        <v>20</v>
      </c>
      <c r="F843" s="10">
        <v>193</v>
      </c>
      <c r="G843" s="11">
        <v>-117.07935500000001</v>
      </c>
      <c r="H843" s="11">
        <v>46.780763</v>
      </c>
      <c r="I843" s="11">
        <v>493942.35710000002</v>
      </c>
      <c r="J843" s="11">
        <v>5180804.6229999997</v>
      </c>
      <c r="K843" s="11" t="s">
        <v>58</v>
      </c>
      <c r="L843" s="12">
        <v>3</v>
      </c>
      <c r="M843" s="12" t="s">
        <v>117</v>
      </c>
      <c r="N843" s="13" t="s">
        <v>1424</v>
      </c>
      <c r="O843" s="12">
        <v>24</v>
      </c>
      <c r="P843" s="12" t="s">
        <v>1299</v>
      </c>
      <c r="Q843" s="33" t="s">
        <v>238</v>
      </c>
      <c r="R843" s="33" t="s">
        <v>238</v>
      </c>
      <c r="S843" s="9" t="s">
        <v>1425</v>
      </c>
      <c r="T843" s="3">
        <v>10</v>
      </c>
      <c r="U843" s="3">
        <v>20</v>
      </c>
      <c r="V843" s="3">
        <f t="shared" si="468"/>
        <v>10</v>
      </c>
      <c r="W843" s="3">
        <f t="shared" ref="W843:W848" si="469">W842+V843</f>
        <v>20</v>
      </c>
      <c r="X843" s="41">
        <v>1.3263757785345025</v>
      </c>
      <c r="Y843" s="81">
        <v>-26.013507000000004</v>
      </c>
      <c r="AA843" s="80">
        <v>0.13673716802581659</v>
      </c>
      <c r="AC843" s="80">
        <v>1.6136505167676944</v>
      </c>
      <c r="AE843" s="78">
        <f t="shared" si="462"/>
        <v>11.80111113946012</v>
      </c>
      <c r="AF843" s="26">
        <v>4.97</v>
      </c>
      <c r="AG843" s="17">
        <f t="shared" ref="AG843" si="470">X843*AC843*V843</f>
        <v>21.40306960460353</v>
      </c>
      <c r="AH843" s="17">
        <f>AH842+AG843</f>
        <v>49.920059393172153</v>
      </c>
    </row>
    <row r="844" spans="1:34" x14ac:dyDescent="0.2">
      <c r="A844" s="102" t="s">
        <v>1435</v>
      </c>
      <c r="B844" s="9" t="s">
        <v>1432</v>
      </c>
      <c r="C844" s="9" t="s">
        <v>1425</v>
      </c>
      <c r="D844" s="3">
        <v>20</v>
      </c>
      <c r="E844" s="3">
        <v>30</v>
      </c>
      <c r="F844" s="10">
        <v>193</v>
      </c>
      <c r="G844" s="11">
        <v>-117.07935500000001</v>
      </c>
      <c r="H844" s="11">
        <v>46.780763</v>
      </c>
      <c r="I844" s="11">
        <v>493942.35710000002</v>
      </c>
      <c r="J844" s="11">
        <v>5180804.6229999997</v>
      </c>
      <c r="K844" s="11" t="s">
        <v>58</v>
      </c>
      <c r="L844" s="12">
        <v>3</v>
      </c>
      <c r="M844" s="12" t="s">
        <v>117</v>
      </c>
      <c r="N844" s="13" t="s">
        <v>1424</v>
      </c>
      <c r="O844" s="12">
        <v>24</v>
      </c>
      <c r="P844" s="12" t="s">
        <v>1299</v>
      </c>
      <c r="Q844" s="33" t="s">
        <v>64</v>
      </c>
      <c r="R844" s="33" t="s">
        <v>64</v>
      </c>
      <c r="S844" s="9" t="s">
        <v>1425</v>
      </c>
      <c r="T844" s="3">
        <v>20</v>
      </c>
      <c r="U844" s="3">
        <v>30</v>
      </c>
      <c r="V844" s="3">
        <f t="shared" si="468"/>
        <v>10</v>
      </c>
      <c r="W844" s="3">
        <f t="shared" si="469"/>
        <v>30</v>
      </c>
      <c r="X844" s="41">
        <v>1.3051149496268328</v>
      </c>
      <c r="Y844" s="81">
        <v>-25.649791800000003</v>
      </c>
      <c r="AA844" s="80">
        <v>0.13918867924528303</v>
      </c>
      <c r="AC844" s="80">
        <v>1.2145283018867925</v>
      </c>
      <c r="AE844" s="78">
        <f t="shared" si="462"/>
        <v>8.7257692829063309</v>
      </c>
      <c r="AF844" s="26">
        <v>5.84</v>
      </c>
      <c r="AG844" s="17">
        <f>X844*AC844*V844</f>
        <v>15.85099043537344</v>
      </c>
      <c r="AH844" s="17">
        <f t="shared" ref="AH844:AH848" si="471">AH843+AG844</f>
        <v>65.771049828545586</v>
      </c>
    </row>
    <row r="845" spans="1:34" x14ac:dyDescent="0.2">
      <c r="A845" s="102" t="s">
        <v>1435</v>
      </c>
      <c r="B845" s="9" t="s">
        <v>1434</v>
      </c>
      <c r="C845" s="9" t="s">
        <v>1425</v>
      </c>
      <c r="D845" s="3">
        <v>30</v>
      </c>
      <c r="E845" s="3">
        <v>48</v>
      </c>
      <c r="F845" s="10">
        <v>193</v>
      </c>
      <c r="G845" s="11">
        <v>-117.07935500000001</v>
      </c>
      <c r="H845" s="11">
        <v>46.780763</v>
      </c>
      <c r="I845" s="11">
        <v>493942.35710000002</v>
      </c>
      <c r="J845" s="11">
        <v>5180804.6229999997</v>
      </c>
      <c r="K845" s="11" t="s">
        <v>58</v>
      </c>
      <c r="L845" s="12">
        <v>3</v>
      </c>
      <c r="M845" s="12" t="s">
        <v>117</v>
      </c>
      <c r="N845" s="13" t="s">
        <v>1424</v>
      </c>
      <c r="O845" s="12">
        <v>24</v>
      </c>
      <c r="P845" s="12" t="s">
        <v>1299</v>
      </c>
      <c r="Q845" s="12" t="s">
        <v>64</v>
      </c>
      <c r="R845" s="12" t="s">
        <v>64</v>
      </c>
      <c r="S845" s="9" t="s">
        <v>1425</v>
      </c>
      <c r="T845" s="3">
        <v>30</v>
      </c>
      <c r="U845" s="3">
        <v>48</v>
      </c>
      <c r="V845" s="3">
        <f t="shared" si="468"/>
        <v>18</v>
      </c>
      <c r="W845" s="3">
        <f t="shared" si="469"/>
        <v>48</v>
      </c>
      <c r="X845" s="36">
        <v>1.2959208391574721</v>
      </c>
      <c r="Y845" s="105">
        <v>-25.121369600000005</v>
      </c>
      <c r="AA845" s="106">
        <v>7.9549549549549556E-2</v>
      </c>
      <c r="AC845" s="106">
        <v>0.7987406353722144</v>
      </c>
      <c r="AE845" s="78">
        <f t="shared" si="462"/>
        <v>10.040793944090124</v>
      </c>
      <c r="AF845" s="17">
        <v>5.63</v>
      </c>
      <c r="AG845" s="17">
        <f t="shared" ref="AG845:AG848" si="472">X845*AC845*V845</f>
        <v>18.631883420293189</v>
      </c>
      <c r="AH845" s="17">
        <f t="shared" si="471"/>
        <v>84.402933248838778</v>
      </c>
    </row>
    <row r="846" spans="1:34" x14ac:dyDescent="0.2">
      <c r="A846" s="102" t="s">
        <v>1435</v>
      </c>
      <c r="B846" s="9" t="s">
        <v>1427</v>
      </c>
      <c r="C846" s="9" t="s">
        <v>1425</v>
      </c>
      <c r="D846" s="3">
        <v>48</v>
      </c>
      <c r="E846" s="3">
        <v>82</v>
      </c>
      <c r="F846" s="10">
        <v>193</v>
      </c>
      <c r="G846" s="11">
        <v>-117.07935500000001</v>
      </c>
      <c r="H846" s="11">
        <v>46.780763</v>
      </c>
      <c r="I846" s="11">
        <v>493942.35710000002</v>
      </c>
      <c r="J846" s="11">
        <v>5180804.6229999997</v>
      </c>
      <c r="K846" s="11" t="s">
        <v>58</v>
      </c>
      <c r="L846" s="12">
        <v>3</v>
      </c>
      <c r="M846" s="12" t="s">
        <v>117</v>
      </c>
      <c r="N846" s="13" t="s">
        <v>1424</v>
      </c>
      <c r="O846" s="12">
        <v>24</v>
      </c>
      <c r="P846" s="12" t="s">
        <v>1299</v>
      </c>
      <c r="Q846" s="12" t="s">
        <v>66</v>
      </c>
      <c r="R846" s="12" t="s">
        <v>67</v>
      </c>
      <c r="S846" s="9" t="s">
        <v>1425</v>
      </c>
      <c r="T846" s="3">
        <v>48</v>
      </c>
      <c r="U846" s="3">
        <v>82</v>
      </c>
      <c r="V846" s="3">
        <f t="shared" si="468"/>
        <v>34</v>
      </c>
      <c r="W846" s="3">
        <f t="shared" si="469"/>
        <v>82</v>
      </c>
      <c r="X846" s="36">
        <v>1.3643001624508841</v>
      </c>
      <c r="Y846" s="105">
        <v>-24.7514</v>
      </c>
      <c r="AA846" s="106">
        <v>5.2221849865951742E-2</v>
      </c>
      <c r="AC846" s="106">
        <v>0.46136327077747991</v>
      </c>
      <c r="AE846" s="78">
        <f t="shared" si="462"/>
        <v>8.8346788166591796</v>
      </c>
      <c r="AF846" s="17">
        <v>6.12</v>
      </c>
      <c r="AG846" s="17">
        <f t="shared" si="472"/>
        <v>21.400891499199957</v>
      </c>
      <c r="AH846" s="17">
        <f t="shared" si="471"/>
        <v>105.80382474803874</v>
      </c>
    </row>
    <row r="847" spans="1:34" x14ac:dyDescent="0.2">
      <c r="A847" s="102" t="s">
        <v>1435</v>
      </c>
      <c r="B847" s="9" t="s">
        <v>1428</v>
      </c>
      <c r="C847" s="9" t="s">
        <v>1425</v>
      </c>
      <c r="D847" s="3">
        <v>82</v>
      </c>
      <c r="E847" s="3">
        <v>122</v>
      </c>
      <c r="F847" s="38">
        <v>193</v>
      </c>
      <c r="G847" s="45">
        <v>-117.07935500000001</v>
      </c>
      <c r="H847" s="45">
        <v>46.780763</v>
      </c>
      <c r="I847" s="45">
        <v>493942.35710000002</v>
      </c>
      <c r="J847" s="45">
        <v>5180804.6229999997</v>
      </c>
      <c r="K847" s="45" t="s">
        <v>58</v>
      </c>
      <c r="L847" s="33">
        <v>3</v>
      </c>
      <c r="M847" s="33" t="s">
        <v>117</v>
      </c>
      <c r="N847" s="35" t="s">
        <v>1424</v>
      </c>
      <c r="O847" s="33">
        <v>24</v>
      </c>
      <c r="P847" s="33" t="s">
        <v>1299</v>
      </c>
      <c r="Q847" s="12" t="s">
        <v>66</v>
      </c>
      <c r="R847" s="12" t="s">
        <v>69</v>
      </c>
      <c r="S847" s="9" t="s">
        <v>1425</v>
      </c>
      <c r="T847" s="3">
        <v>82</v>
      </c>
      <c r="U847" s="3">
        <v>122</v>
      </c>
      <c r="V847" s="3">
        <f t="shared" si="468"/>
        <v>40</v>
      </c>
      <c r="W847" s="3">
        <f t="shared" si="469"/>
        <v>122</v>
      </c>
      <c r="X847" s="36">
        <v>1.2403992095107779</v>
      </c>
      <c r="Y847" s="105">
        <v>-24.596481600000001</v>
      </c>
      <c r="AA847" s="106">
        <v>4.7706545840161957E-2</v>
      </c>
      <c r="AC847" s="106">
        <v>0.32752877663163982</v>
      </c>
      <c r="AE847" s="78">
        <f t="shared" si="462"/>
        <v>6.8654892292769674</v>
      </c>
      <c r="AF847" s="17">
        <v>6.43</v>
      </c>
      <c r="AG847" s="17">
        <f t="shared" si="472"/>
        <v>16.250657425036728</v>
      </c>
      <c r="AH847" s="17">
        <f t="shared" si="471"/>
        <v>122.05448217307546</v>
      </c>
    </row>
    <row r="848" spans="1:34" x14ac:dyDescent="0.2">
      <c r="A848" s="102" t="s">
        <v>1435</v>
      </c>
      <c r="B848" s="9" t="s">
        <v>1429</v>
      </c>
      <c r="C848" s="9" t="s">
        <v>1425</v>
      </c>
      <c r="D848" s="3">
        <v>122</v>
      </c>
      <c r="E848" s="3">
        <v>153</v>
      </c>
      <c r="F848" s="10">
        <v>193</v>
      </c>
      <c r="G848" s="11">
        <v>-117.07935500000001</v>
      </c>
      <c r="H848" s="11">
        <v>46.780763</v>
      </c>
      <c r="I848" s="11">
        <v>493942.35710000002</v>
      </c>
      <c r="J848" s="11">
        <v>5180804.6229999997</v>
      </c>
      <c r="K848" s="11" t="s">
        <v>58</v>
      </c>
      <c r="L848" s="12">
        <v>3</v>
      </c>
      <c r="M848" s="12" t="s">
        <v>117</v>
      </c>
      <c r="N848" s="13" t="s">
        <v>1424</v>
      </c>
      <c r="O848" s="12">
        <v>24</v>
      </c>
      <c r="P848" s="12" t="s">
        <v>1299</v>
      </c>
      <c r="Q848" s="12" t="s">
        <v>66</v>
      </c>
      <c r="R848" s="12" t="s">
        <v>85</v>
      </c>
      <c r="S848" s="9" t="s">
        <v>1425</v>
      </c>
      <c r="T848" s="3">
        <v>122</v>
      </c>
      <c r="U848" s="3">
        <v>153</v>
      </c>
      <c r="V848" s="3">
        <f t="shared" si="468"/>
        <v>31</v>
      </c>
      <c r="W848" s="3">
        <f t="shared" si="469"/>
        <v>153</v>
      </c>
      <c r="X848" s="36">
        <v>1.3252135808386096</v>
      </c>
      <c r="Y848" s="105">
        <v>-24.0410176</v>
      </c>
      <c r="AA848" s="106">
        <v>3.1909092642376402E-2</v>
      </c>
      <c r="AC848" s="106">
        <v>0.23868138572708725</v>
      </c>
      <c r="AE848" s="78">
        <f t="shared" si="462"/>
        <v>7.4800430210325048</v>
      </c>
      <c r="AF848" s="17">
        <v>6.8</v>
      </c>
      <c r="AG848" s="17">
        <f t="shared" si="472"/>
        <v>9.8054182296263566</v>
      </c>
      <c r="AH848" s="17">
        <f t="shared" si="471"/>
        <v>131.85990040270181</v>
      </c>
    </row>
    <row r="849" spans="1:34" x14ac:dyDescent="0.2">
      <c r="X849" s="103"/>
    </row>
    <row r="850" spans="1:34" x14ac:dyDescent="0.2">
      <c r="A850" s="102" t="s">
        <v>1449</v>
      </c>
      <c r="B850" s="9" t="s">
        <v>1444</v>
      </c>
      <c r="C850" s="9" t="s">
        <v>1438</v>
      </c>
      <c r="D850" s="3">
        <v>0</v>
      </c>
      <c r="E850" s="3">
        <v>10</v>
      </c>
      <c r="F850" s="10">
        <v>195</v>
      </c>
      <c r="G850" s="11">
        <v>-117.078519</v>
      </c>
      <c r="H850" s="11">
        <v>46.780695999999999</v>
      </c>
      <c r="I850" s="11">
        <v>494006.16649999999</v>
      </c>
      <c r="J850" s="11">
        <v>5180797.1140000001</v>
      </c>
      <c r="K850" s="11" t="s">
        <v>58</v>
      </c>
      <c r="L850" s="12">
        <v>4</v>
      </c>
      <c r="M850" s="12" t="s">
        <v>117</v>
      </c>
      <c r="N850" s="13" t="s">
        <v>1437</v>
      </c>
      <c r="O850" s="12">
        <v>26</v>
      </c>
      <c r="P850" s="12" t="s">
        <v>1299</v>
      </c>
      <c r="Q850" s="33" t="s">
        <v>31</v>
      </c>
      <c r="R850" s="33" t="s">
        <v>31</v>
      </c>
      <c r="S850" s="9" t="s">
        <v>1438</v>
      </c>
      <c r="T850" s="3">
        <v>0</v>
      </c>
      <c r="U850" s="3">
        <v>10</v>
      </c>
      <c r="V850" s="3">
        <f t="shared" ref="V850:V857" si="473">U850-T850</f>
        <v>10</v>
      </c>
      <c r="W850" s="3">
        <f>V850</f>
        <v>10</v>
      </c>
      <c r="X850" s="31">
        <v>1.2340984879227905</v>
      </c>
      <c r="Y850" s="78">
        <v>-26.050709999999995</v>
      </c>
      <c r="AA850" s="79">
        <v>0.15573743688386629</v>
      </c>
      <c r="AC850" s="79">
        <v>1.68148304880981</v>
      </c>
      <c r="AE850" s="78">
        <f t="shared" si="462"/>
        <v>10.796909737661185</v>
      </c>
      <c r="AF850" s="26">
        <v>4.6100000000000003</v>
      </c>
      <c r="AG850" s="17">
        <f>X850*AC850*V850</f>
        <v>20.751156880039904</v>
      </c>
      <c r="AH850" s="17">
        <f>AG850</f>
        <v>20.751156880039904</v>
      </c>
    </row>
    <row r="851" spans="1:34" x14ac:dyDescent="0.2">
      <c r="A851" s="102" t="s">
        <v>1449</v>
      </c>
      <c r="B851" s="9" t="s">
        <v>1445</v>
      </c>
      <c r="C851" s="9" t="s">
        <v>1438</v>
      </c>
      <c r="D851" s="3">
        <v>10</v>
      </c>
      <c r="E851" s="3">
        <v>20</v>
      </c>
      <c r="F851" s="10">
        <v>195</v>
      </c>
      <c r="G851" s="11">
        <v>-117.078519</v>
      </c>
      <c r="H851" s="11">
        <v>46.780695999999999</v>
      </c>
      <c r="I851" s="11">
        <v>494006.16649999999</v>
      </c>
      <c r="J851" s="11">
        <v>5180797.1140000001</v>
      </c>
      <c r="K851" s="11" t="s">
        <v>58</v>
      </c>
      <c r="L851" s="12">
        <v>4</v>
      </c>
      <c r="M851" s="12" t="s">
        <v>117</v>
      </c>
      <c r="N851" s="13" t="s">
        <v>1437</v>
      </c>
      <c r="O851" s="12">
        <v>26</v>
      </c>
      <c r="P851" s="12" t="s">
        <v>1299</v>
      </c>
      <c r="Q851" s="33" t="s">
        <v>73</v>
      </c>
      <c r="R851" s="33" t="s">
        <v>73</v>
      </c>
      <c r="S851" s="9" t="s">
        <v>1438</v>
      </c>
      <c r="T851" s="3">
        <v>10</v>
      </c>
      <c r="U851" s="3">
        <v>20</v>
      </c>
      <c r="V851" s="3">
        <f t="shared" si="473"/>
        <v>10</v>
      </c>
      <c r="W851" s="3">
        <f t="shared" ref="W851:W857" si="474">W850+V851</f>
        <v>20</v>
      </c>
      <c r="X851" s="31">
        <v>1.3772782610229899</v>
      </c>
      <c r="Y851" s="81">
        <v>-25.845357800000009</v>
      </c>
      <c r="AA851" s="80">
        <v>0.10509772523901474</v>
      </c>
      <c r="AC851" s="80">
        <v>1.1582244619224791</v>
      </c>
      <c r="AE851" s="78">
        <f t="shared" si="462"/>
        <v>11.020452243741989</v>
      </c>
      <c r="AF851" s="26">
        <v>5.01</v>
      </c>
      <c r="AG851" s="17">
        <f t="shared" ref="AG851" si="475">X851*AC851*V851</f>
        <v>15.951973727908801</v>
      </c>
      <c r="AH851" s="17">
        <f>AH850+AG851</f>
        <v>36.703130607948708</v>
      </c>
    </row>
    <row r="852" spans="1:34" x14ac:dyDescent="0.2">
      <c r="A852" s="102" t="s">
        <v>1449</v>
      </c>
      <c r="B852" s="9" t="s">
        <v>1446</v>
      </c>
      <c r="C852" s="9" t="s">
        <v>1438</v>
      </c>
      <c r="D852" s="3">
        <v>20</v>
      </c>
      <c r="E852" s="3">
        <v>30</v>
      </c>
      <c r="F852" s="10">
        <v>195</v>
      </c>
      <c r="G852" s="11">
        <v>-117.078519</v>
      </c>
      <c r="H852" s="11">
        <v>46.780695999999999</v>
      </c>
      <c r="I852" s="11">
        <v>494006.16649999999</v>
      </c>
      <c r="J852" s="11">
        <v>5180797.1140000001</v>
      </c>
      <c r="K852" s="11" t="s">
        <v>58</v>
      </c>
      <c r="L852" s="12">
        <v>4</v>
      </c>
      <c r="M852" s="12" t="s">
        <v>117</v>
      </c>
      <c r="N852" s="13" t="s">
        <v>1437</v>
      </c>
      <c r="O852" s="12">
        <v>26</v>
      </c>
      <c r="P852" s="12" t="s">
        <v>1299</v>
      </c>
      <c r="Q852" s="33" t="s">
        <v>29</v>
      </c>
      <c r="R852" s="33" t="s">
        <v>29</v>
      </c>
      <c r="S852" s="9" t="s">
        <v>1438</v>
      </c>
      <c r="T852" s="3">
        <v>20</v>
      </c>
      <c r="U852" s="3">
        <v>30</v>
      </c>
      <c r="V852" s="3">
        <f t="shared" si="473"/>
        <v>10</v>
      </c>
      <c r="W852" s="3">
        <f t="shared" si="474"/>
        <v>30</v>
      </c>
      <c r="X852" s="31">
        <v>1.2843834359616779</v>
      </c>
      <c r="Y852" s="81">
        <v>-25.397420400000001</v>
      </c>
      <c r="AA852" s="80">
        <v>9.7950763929818205E-2</v>
      </c>
      <c r="AC852" s="80">
        <v>1.0037267080745342</v>
      </c>
      <c r="AE852" s="78">
        <f t="shared" si="462"/>
        <v>10.24725757926406</v>
      </c>
      <c r="AF852" s="86">
        <v>5.6</v>
      </c>
      <c r="AG852" s="17">
        <f>X852*AC852*V852</f>
        <v>12.891699580832743</v>
      </c>
      <c r="AH852" s="17">
        <f t="shared" ref="AH852:AH857" si="476">AH851+AG852</f>
        <v>49.594830188781451</v>
      </c>
    </row>
    <row r="853" spans="1:34" x14ac:dyDescent="0.2">
      <c r="A853" s="102" t="s">
        <v>1449</v>
      </c>
      <c r="B853" s="9" t="s">
        <v>1448</v>
      </c>
      <c r="C853" s="9" t="s">
        <v>1438</v>
      </c>
      <c r="D853" s="3">
        <v>30</v>
      </c>
      <c r="E853" s="3">
        <v>45</v>
      </c>
      <c r="F853" s="10">
        <v>195</v>
      </c>
      <c r="G853" s="11">
        <v>-117.078519</v>
      </c>
      <c r="H853" s="11">
        <v>46.780695999999999</v>
      </c>
      <c r="I853" s="11">
        <v>494006.16649999999</v>
      </c>
      <c r="J853" s="11">
        <v>5180797.1140000001</v>
      </c>
      <c r="K853" s="11" t="s">
        <v>58</v>
      </c>
      <c r="L853" s="12">
        <v>4</v>
      </c>
      <c r="M853" s="12" t="s">
        <v>117</v>
      </c>
      <c r="N853" s="13" t="s">
        <v>1437</v>
      </c>
      <c r="O853" s="12">
        <v>26</v>
      </c>
      <c r="P853" s="12" t="s">
        <v>1299</v>
      </c>
      <c r="Q853" s="12" t="s">
        <v>29</v>
      </c>
      <c r="R853" s="12" t="s">
        <v>29</v>
      </c>
      <c r="S853" s="9" t="s">
        <v>1438</v>
      </c>
      <c r="T853" s="3">
        <v>30</v>
      </c>
      <c r="U853" s="3">
        <v>45</v>
      </c>
      <c r="V853" s="3">
        <f t="shared" si="473"/>
        <v>15</v>
      </c>
      <c r="W853" s="3">
        <f t="shared" si="474"/>
        <v>45</v>
      </c>
      <c r="X853" s="36">
        <v>1.4516227496459171</v>
      </c>
      <c r="Y853" s="105">
        <v>-25.253865600000008</v>
      </c>
      <c r="AA853" s="106">
        <v>7.2573518932015774E-2</v>
      </c>
      <c r="AC853" s="106">
        <v>0.91421920281248514</v>
      </c>
      <c r="AE853" s="78">
        <f t="shared" si="462"/>
        <v>12.597145849698874</v>
      </c>
      <c r="AF853" s="17">
        <v>5.95</v>
      </c>
      <c r="AG853" s="17">
        <f t="shared" ref="AG853:AG857" si="477">X853*AC853*V853</f>
        <v>19.90652089448637</v>
      </c>
      <c r="AH853" s="17">
        <f t="shared" si="476"/>
        <v>69.501351083267821</v>
      </c>
    </row>
    <row r="854" spans="1:34" x14ac:dyDescent="0.2">
      <c r="A854" s="102" t="s">
        <v>1449</v>
      </c>
      <c r="B854" s="9" t="s">
        <v>1440</v>
      </c>
      <c r="C854" s="9" t="s">
        <v>1438</v>
      </c>
      <c r="D854" s="3">
        <v>45</v>
      </c>
      <c r="E854" s="3">
        <v>70</v>
      </c>
      <c r="F854" s="10">
        <v>195</v>
      </c>
      <c r="G854" s="11">
        <v>-117.078519</v>
      </c>
      <c r="H854" s="11">
        <v>46.780695999999999</v>
      </c>
      <c r="I854" s="11">
        <v>494006.16649999999</v>
      </c>
      <c r="J854" s="11">
        <v>5180797.1140000001</v>
      </c>
      <c r="K854" s="11" t="s">
        <v>58</v>
      </c>
      <c r="L854" s="12">
        <v>4</v>
      </c>
      <c r="M854" s="12" t="s">
        <v>117</v>
      </c>
      <c r="N854" s="13" t="s">
        <v>1437</v>
      </c>
      <c r="O854" s="12">
        <v>26</v>
      </c>
      <c r="P854" s="12" t="s">
        <v>1299</v>
      </c>
      <c r="Q854" s="12" t="s">
        <v>66</v>
      </c>
      <c r="R854" s="33" t="s">
        <v>67</v>
      </c>
      <c r="S854" s="9" t="s">
        <v>1438</v>
      </c>
      <c r="T854" s="3">
        <v>45</v>
      </c>
      <c r="U854" s="3">
        <v>70</v>
      </c>
      <c r="V854" s="3">
        <f t="shared" si="473"/>
        <v>25</v>
      </c>
      <c r="W854" s="3">
        <f t="shared" si="474"/>
        <v>70</v>
      </c>
      <c r="X854" s="36">
        <v>1.5476823497292496</v>
      </c>
      <c r="Y854" s="105">
        <v>-25.120350400000003</v>
      </c>
      <c r="AA854" s="106">
        <v>4.9705632339514527E-2</v>
      </c>
      <c r="AC854" s="106">
        <v>0.53218398765859642</v>
      </c>
      <c r="AE854" s="78">
        <f t="shared" si="462"/>
        <v>10.706713959969596</v>
      </c>
      <c r="AF854" s="17">
        <v>6.67</v>
      </c>
      <c r="AG854" s="17">
        <f t="shared" si="477"/>
        <v>20.591294112693461</v>
      </c>
      <c r="AH854" s="17">
        <f t="shared" si="476"/>
        <v>90.092645195961282</v>
      </c>
    </row>
    <row r="855" spans="1:34" x14ac:dyDescent="0.2">
      <c r="A855" s="102" t="s">
        <v>1449</v>
      </c>
      <c r="B855" s="9" t="s">
        <v>1441</v>
      </c>
      <c r="C855" s="9" t="s">
        <v>1438</v>
      </c>
      <c r="D855" s="3">
        <v>70</v>
      </c>
      <c r="E855" s="3">
        <v>88</v>
      </c>
      <c r="F855" s="10">
        <v>195</v>
      </c>
      <c r="G855" s="11">
        <v>-117.078519</v>
      </c>
      <c r="H855" s="11">
        <v>46.780695999999999</v>
      </c>
      <c r="I855" s="11">
        <v>494006.16649999999</v>
      </c>
      <c r="J855" s="11">
        <v>5180797.1140000001</v>
      </c>
      <c r="K855" s="11" t="s">
        <v>58</v>
      </c>
      <c r="L855" s="12">
        <v>4</v>
      </c>
      <c r="M855" s="12" t="s">
        <v>117</v>
      </c>
      <c r="N855" s="13" t="s">
        <v>1437</v>
      </c>
      <c r="O855" s="12">
        <v>26</v>
      </c>
      <c r="P855" s="12" t="s">
        <v>1299</v>
      </c>
      <c r="Q855" s="12" t="s">
        <v>66</v>
      </c>
      <c r="R855" s="33" t="s">
        <v>69</v>
      </c>
      <c r="S855" s="9" t="s">
        <v>1438</v>
      </c>
      <c r="T855" s="3">
        <v>70</v>
      </c>
      <c r="U855" s="3">
        <v>88</v>
      </c>
      <c r="V855" s="3">
        <f t="shared" si="473"/>
        <v>18</v>
      </c>
      <c r="W855" s="3">
        <f t="shared" si="474"/>
        <v>88</v>
      </c>
      <c r="X855" s="36">
        <v>1.483028417204818</v>
      </c>
      <c r="Y855" s="105">
        <v>-24.427294400000005</v>
      </c>
      <c r="AA855" s="106">
        <v>3.7944478369110801E-2</v>
      </c>
      <c r="AC855" s="106">
        <v>0.32197660763774716</v>
      </c>
      <c r="AE855" s="78">
        <f t="shared" si="462"/>
        <v>8.4854666996781383</v>
      </c>
      <c r="AF855" s="17">
        <v>7.12</v>
      </c>
      <c r="AG855" s="17">
        <f t="shared" si="477"/>
        <v>8.5950082584357279</v>
      </c>
      <c r="AH855" s="17">
        <f t="shared" si="476"/>
        <v>98.687653454397008</v>
      </c>
    </row>
    <row r="856" spans="1:34" x14ac:dyDescent="0.2">
      <c r="A856" s="102" t="s">
        <v>1449</v>
      </c>
      <c r="B856" s="9" t="s">
        <v>1442</v>
      </c>
      <c r="C856" s="9" t="s">
        <v>1438</v>
      </c>
      <c r="D856" s="3">
        <v>88</v>
      </c>
      <c r="E856" s="3">
        <v>114</v>
      </c>
      <c r="F856" s="10">
        <v>195</v>
      </c>
      <c r="G856" s="11">
        <v>-117.078519</v>
      </c>
      <c r="H856" s="11">
        <v>46.780695999999999</v>
      </c>
      <c r="I856" s="11">
        <v>494006.16649999999</v>
      </c>
      <c r="J856" s="11">
        <v>5180797.1140000001</v>
      </c>
      <c r="K856" s="11" t="s">
        <v>58</v>
      </c>
      <c r="L856" s="12">
        <v>4</v>
      </c>
      <c r="M856" s="12" t="s">
        <v>117</v>
      </c>
      <c r="N856" s="13" t="s">
        <v>1437</v>
      </c>
      <c r="O856" s="12">
        <v>26</v>
      </c>
      <c r="P856" s="12" t="s">
        <v>1299</v>
      </c>
      <c r="Q856" s="12" t="s">
        <v>66</v>
      </c>
      <c r="R856" s="33" t="s">
        <v>736</v>
      </c>
      <c r="S856" s="9" t="s">
        <v>1438</v>
      </c>
      <c r="T856" s="3">
        <v>88</v>
      </c>
      <c r="U856" s="3">
        <v>114</v>
      </c>
      <c r="V856" s="3">
        <f t="shared" si="473"/>
        <v>26</v>
      </c>
      <c r="W856" s="3">
        <f t="shared" si="474"/>
        <v>114</v>
      </c>
      <c r="X856" s="36">
        <v>1.3607556342358142</v>
      </c>
      <c r="Y856" s="105">
        <v>-23.340827200000003</v>
      </c>
      <c r="AA856" s="106">
        <v>3.0360984004067431E-2</v>
      </c>
      <c r="AC856" s="106">
        <v>0.26351910516641242</v>
      </c>
      <c r="AE856" s="78">
        <f t="shared" si="462"/>
        <v>8.6795311091073017</v>
      </c>
      <c r="AF856" s="17">
        <v>7.3</v>
      </c>
      <c r="AG856" s="17">
        <f t="shared" si="477"/>
        <v>9.3232127841833705</v>
      </c>
      <c r="AH856" s="17">
        <f t="shared" si="476"/>
        <v>108.01086623858038</v>
      </c>
    </row>
    <row r="857" spans="1:34" x14ac:dyDescent="0.2">
      <c r="A857" s="102" t="s">
        <v>1449</v>
      </c>
      <c r="B857" s="9" t="s">
        <v>1443</v>
      </c>
      <c r="C857" s="9" t="s">
        <v>1438</v>
      </c>
      <c r="D857" s="3">
        <v>114</v>
      </c>
      <c r="E857" s="3">
        <v>153</v>
      </c>
      <c r="F857" s="10">
        <v>195</v>
      </c>
      <c r="G857" s="11">
        <v>-117.078519</v>
      </c>
      <c r="H857" s="11">
        <v>46.780695999999999</v>
      </c>
      <c r="I857" s="11">
        <v>494006.16649999999</v>
      </c>
      <c r="J857" s="11">
        <v>5180797.1140000001</v>
      </c>
      <c r="K857" s="11" t="s">
        <v>58</v>
      </c>
      <c r="L857" s="12">
        <v>4</v>
      </c>
      <c r="M857" s="12" t="s">
        <v>117</v>
      </c>
      <c r="N857" s="13" t="s">
        <v>1437</v>
      </c>
      <c r="O857" s="12">
        <v>26</v>
      </c>
      <c r="P857" s="12" t="s">
        <v>1299</v>
      </c>
      <c r="Q857" s="12" t="s">
        <v>66</v>
      </c>
      <c r="R857" s="33" t="s">
        <v>738</v>
      </c>
      <c r="S857" s="9" t="s">
        <v>1438</v>
      </c>
      <c r="T857" s="3">
        <v>114</v>
      </c>
      <c r="U857" s="3">
        <v>153</v>
      </c>
      <c r="V857" s="3">
        <f t="shared" si="473"/>
        <v>39</v>
      </c>
      <c r="W857" s="3">
        <f t="shared" si="474"/>
        <v>153</v>
      </c>
      <c r="X857" s="36">
        <v>1.4446604410003143</v>
      </c>
      <c r="Y857" s="105">
        <v>-23.848388799999999</v>
      </c>
      <c r="AA857" s="106">
        <v>2.9464214632592946E-2</v>
      </c>
      <c r="AC857" s="106">
        <v>0.24390414775893637</v>
      </c>
      <c r="AE857" s="78">
        <f t="shared" si="462"/>
        <v>8.2779789246149686</v>
      </c>
      <c r="AF857" s="17">
        <v>7.65</v>
      </c>
      <c r="AG857" s="17">
        <f t="shared" si="477"/>
        <v>13.741988272866005</v>
      </c>
      <c r="AH857" s="17">
        <f t="shared" si="476"/>
        <v>121.75285451144639</v>
      </c>
    </row>
    <row r="859" spans="1:34" x14ac:dyDescent="0.2">
      <c r="A859" s="102" t="s">
        <v>1462</v>
      </c>
      <c r="B859" s="9" t="s">
        <v>1457</v>
      </c>
      <c r="C859" s="9" t="s">
        <v>1452</v>
      </c>
      <c r="D859" s="3">
        <v>0</v>
      </c>
      <c r="E859" s="3">
        <v>10</v>
      </c>
      <c r="F859" s="10">
        <v>197</v>
      </c>
      <c r="G859" s="11">
        <v>-117.07768299999999</v>
      </c>
      <c r="H859" s="11">
        <v>46.780638000000003</v>
      </c>
      <c r="I859" s="11">
        <v>494069.97720000002</v>
      </c>
      <c r="J859" s="11">
        <v>5180790.6050000004</v>
      </c>
      <c r="K859" s="11" t="s">
        <v>58</v>
      </c>
      <c r="L859" s="12">
        <v>6</v>
      </c>
      <c r="M859" s="12" t="s">
        <v>117</v>
      </c>
      <c r="N859" s="13" t="s">
        <v>1451</v>
      </c>
      <c r="O859" s="12">
        <v>28</v>
      </c>
      <c r="P859" s="12" t="s">
        <v>1299</v>
      </c>
      <c r="Q859" s="33" t="s">
        <v>31</v>
      </c>
      <c r="R859" s="33" t="s">
        <v>31</v>
      </c>
      <c r="S859" s="9" t="s">
        <v>1452</v>
      </c>
      <c r="T859" s="3">
        <v>0</v>
      </c>
      <c r="U859" s="3">
        <v>10</v>
      </c>
      <c r="V859" s="3">
        <f t="shared" ref="V859:V865" si="478">U859-T859</f>
        <v>10</v>
      </c>
      <c r="W859" s="3">
        <f>V859</f>
        <v>10</v>
      </c>
      <c r="X859" s="31">
        <v>1.3385500291123384</v>
      </c>
      <c r="Y859" s="78">
        <v>-25.357335499999998</v>
      </c>
      <c r="AA859" s="79">
        <v>0.11616513509806609</v>
      </c>
      <c r="AC859" s="79">
        <v>1.2899977140767154</v>
      </c>
      <c r="AE859" s="78">
        <f t="shared" si="462"/>
        <v>11.104861307893328</v>
      </c>
      <c r="AF859" s="26">
        <v>4.82</v>
      </c>
      <c r="AG859" s="17">
        <f>X859*AC859*V859</f>
        <v>17.267264777322374</v>
      </c>
      <c r="AH859" s="17">
        <f>AG859</f>
        <v>17.267264777322374</v>
      </c>
    </row>
    <row r="860" spans="1:34" x14ac:dyDescent="0.2">
      <c r="A860" s="102" t="s">
        <v>1462</v>
      </c>
      <c r="B860" s="9" t="s">
        <v>1458</v>
      </c>
      <c r="C860" s="9" t="s">
        <v>1452</v>
      </c>
      <c r="D860" s="3">
        <v>10</v>
      </c>
      <c r="E860" s="3">
        <v>20</v>
      </c>
      <c r="F860" s="10">
        <v>197</v>
      </c>
      <c r="G860" s="11">
        <v>-117.07768299999999</v>
      </c>
      <c r="H860" s="11">
        <v>46.780638000000003</v>
      </c>
      <c r="I860" s="11">
        <v>494069.97720000002</v>
      </c>
      <c r="J860" s="11">
        <v>5180790.6050000004</v>
      </c>
      <c r="K860" s="11" t="s">
        <v>58</v>
      </c>
      <c r="L860" s="12">
        <v>6</v>
      </c>
      <c r="M860" s="12" t="s">
        <v>117</v>
      </c>
      <c r="N860" s="13" t="s">
        <v>1451</v>
      </c>
      <c r="O860" s="12">
        <v>28</v>
      </c>
      <c r="P860" s="12" t="s">
        <v>1299</v>
      </c>
      <c r="Q860" s="33" t="s">
        <v>31</v>
      </c>
      <c r="R860" s="33" t="s">
        <v>31</v>
      </c>
      <c r="S860" s="9" t="s">
        <v>1452</v>
      </c>
      <c r="T860" s="3">
        <v>10</v>
      </c>
      <c r="U860" s="3">
        <v>20</v>
      </c>
      <c r="V860" s="3">
        <f t="shared" si="478"/>
        <v>10</v>
      </c>
      <c r="W860" s="3">
        <f>W859+V860</f>
        <v>20</v>
      </c>
      <c r="X860" s="31">
        <v>1.4447659544436013</v>
      </c>
      <c r="Y860" s="81">
        <v>-25.902774600000008</v>
      </c>
      <c r="AA860" s="80">
        <v>7.6855870368615548E-2</v>
      </c>
      <c r="AC860" s="80">
        <v>0.87656590542973556</v>
      </c>
      <c r="AE860" s="78">
        <f t="shared" si="462"/>
        <v>11.405321431213475</v>
      </c>
      <c r="AF860" s="26">
        <v>5.16</v>
      </c>
      <c r="AG860" s="17">
        <f t="shared" ref="AG860" si="479">X860*AC860*V860</f>
        <v>12.664325769909116</v>
      </c>
      <c r="AH860" s="17">
        <f>AH859+AG860</f>
        <v>29.93159054723149</v>
      </c>
    </row>
    <row r="861" spans="1:34" x14ac:dyDescent="0.2">
      <c r="A861" s="102" t="s">
        <v>1462</v>
      </c>
      <c r="B861" s="9" t="s">
        <v>1459</v>
      </c>
      <c r="C861" s="9" t="s">
        <v>1452</v>
      </c>
      <c r="D861" s="3">
        <v>20</v>
      </c>
      <c r="E861" s="3">
        <v>30</v>
      </c>
      <c r="F861" s="10">
        <v>197</v>
      </c>
      <c r="G861" s="11">
        <v>-117.07768299999999</v>
      </c>
      <c r="H861" s="11">
        <v>46.780638000000003</v>
      </c>
      <c r="I861" s="11">
        <v>494069.97720000002</v>
      </c>
      <c r="J861" s="11">
        <v>5180790.6050000004</v>
      </c>
      <c r="K861" s="11" t="s">
        <v>58</v>
      </c>
      <c r="L861" s="12">
        <v>6</v>
      </c>
      <c r="M861" s="12" t="s">
        <v>117</v>
      </c>
      <c r="N861" s="13" t="s">
        <v>1451</v>
      </c>
      <c r="O861" s="12">
        <v>28</v>
      </c>
      <c r="P861" s="12" t="s">
        <v>1299</v>
      </c>
      <c r="Q861" s="33" t="s">
        <v>29</v>
      </c>
      <c r="R861" s="33" t="s">
        <v>29</v>
      </c>
      <c r="S861" s="9" t="s">
        <v>1452</v>
      </c>
      <c r="T861" s="3">
        <v>20</v>
      </c>
      <c r="U861" s="3">
        <v>30</v>
      </c>
      <c r="V861" s="3">
        <f t="shared" si="478"/>
        <v>10</v>
      </c>
      <c r="W861" s="3">
        <f t="shared" ref="W861:W865" si="480">W860+V861</f>
        <v>30</v>
      </c>
      <c r="X861" s="31">
        <v>1.3915697725708842</v>
      </c>
      <c r="Y861" s="81">
        <v>-25.291752700000004</v>
      </c>
      <c r="AA861" s="80">
        <v>6.7665369649805462E-2</v>
      </c>
      <c r="AC861" s="80">
        <v>0.62869649805447481</v>
      </c>
      <c r="AE861" s="78">
        <f t="shared" si="462"/>
        <v>9.2912593444508325</v>
      </c>
      <c r="AF861" s="86">
        <v>5.8</v>
      </c>
      <c r="AG861" s="17">
        <f>X861*AC861*V861</f>
        <v>8.7487504281377682</v>
      </c>
      <c r="AH861" s="17">
        <f t="shared" ref="AH861:AH866" si="481">AH860+AG861</f>
        <v>38.680340975369262</v>
      </c>
    </row>
    <row r="862" spans="1:34" x14ac:dyDescent="0.2">
      <c r="A862" s="102" t="s">
        <v>1462</v>
      </c>
      <c r="B862" s="9" t="s">
        <v>1461</v>
      </c>
      <c r="C862" s="9" t="s">
        <v>1452</v>
      </c>
      <c r="D862" s="3">
        <v>30</v>
      </c>
      <c r="E862" s="3">
        <v>45</v>
      </c>
      <c r="F862" s="10">
        <v>197</v>
      </c>
      <c r="G862" s="11">
        <v>-117.07768299999999</v>
      </c>
      <c r="H862" s="11">
        <v>46.780638000000003</v>
      </c>
      <c r="I862" s="11">
        <v>494069.97720000002</v>
      </c>
      <c r="J862" s="11">
        <v>5180790.6050000004</v>
      </c>
      <c r="K862" s="11" t="s">
        <v>58</v>
      </c>
      <c r="L862" s="12">
        <v>6</v>
      </c>
      <c r="M862" s="12" t="s">
        <v>117</v>
      </c>
      <c r="N862" s="13" t="s">
        <v>1451</v>
      </c>
      <c r="O862" s="12">
        <v>28</v>
      </c>
      <c r="P862" s="12" t="s">
        <v>1299</v>
      </c>
      <c r="Q862" s="12" t="s">
        <v>29</v>
      </c>
      <c r="R862" s="12" t="s">
        <v>29</v>
      </c>
      <c r="S862" s="9" t="s">
        <v>1452</v>
      </c>
      <c r="T862" s="3">
        <v>30</v>
      </c>
      <c r="U862" s="3">
        <v>45</v>
      </c>
      <c r="V862" s="3">
        <f t="shared" si="478"/>
        <v>15</v>
      </c>
      <c r="W862" s="3">
        <f t="shared" si="480"/>
        <v>45</v>
      </c>
      <c r="X862" s="36">
        <v>1.4600318341239105</v>
      </c>
      <c r="Y862" s="105">
        <v>-25.282403200000001</v>
      </c>
      <c r="AA862" s="106">
        <v>5.4798247636615172E-2</v>
      </c>
      <c r="AC862" s="106">
        <v>0.58936223195757442</v>
      </c>
      <c r="AE862" s="78">
        <f t="shared" si="462"/>
        <v>10.755129176133973</v>
      </c>
      <c r="AF862" s="17">
        <v>6.22</v>
      </c>
      <c r="AG862" s="17">
        <f t="shared" ref="AG862:AG866" si="482">X862*AC862*V862</f>
        <v>12.907314307325684</v>
      </c>
      <c r="AH862" s="17">
        <f t="shared" si="481"/>
        <v>51.587655282694946</v>
      </c>
    </row>
    <row r="863" spans="1:34" x14ac:dyDescent="0.2">
      <c r="A863" s="102" t="s">
        <v>1462</v>
      </c>
      <c r="B863" s="9" t="s">
        <v>1454</v>
      </c>
      <c r="C863" s="9" t="s">
        <v>1452</v>
      </c>
      <c r="D863" s="3">
        <v>45</v>
      </c>
      <c r="E863" s="3">
        <v>86</v>
      </c>
      <c r="F863" s="10">
        <v>197</v>
      </c>
      <c r="G863" s="11">
        <v>-117.07768299999999</v>
      </c>
      <c r="H863" s="11">
        <v>46.780638000000003</v>
      </c>
      <c r="I863" s="11">
        <v>494069.97720000002</v>
      </c>
      <c r="J863" s="11">
        <v>5180790.6050000004</v>
      </c>
      <c r="K863" s="11" t="s">
        <v>58</v>
      </c>
      <c r="L863" s="12">
        <v>6</v>
      </c>
      <c r="M863" s="12" t="s">
        <v>117</v>
      </c>
      <c r="N863" s="13" t="s">
        <v>1451</v>
      </c>
      <c r="O863" s="12">
        <v>28</v>
      </c>
      <c r="P863" s="12" t="s">
        <v>1299</v>
      </c>
      <c r="Q863" s="12" t="s">
        <v>66</v>
      </c>
      <c r="R863" s="12" t="s">
        <v>66</v>
      </c>
      <c r="S863" s="9" t="s">
        <v>1452</v>
      </c>
      <c r="T863" s="3">
        <v>45</v>
      </c>
      <c r="U863" s="3">
        <v>86</v>
      </c>
      <c r="V863" s="3">
        <f t="shared" si="478"/>
        <v>41</v>
      </c>
      <c r="W863" s="3">
        <f t="shared" si="480"/>
        <v>86</v>
      </c>
      <c r="X863" s="36">
        <v>1.5405701132098304</v>
      </c>
      <c r="Y863" s="105">
        <v>-24.666806400000002</v>
      </c>
      <c r="AA863" s="106">
        <v>3.4076312806951267E-2</v>
      </c>
      <c r="AC863" s="106">
        <v>0.28618561893968014</v>
      </c>
      <c r="AE863" s="78">
        <f t="shared" si="462"/>
        <v>8.3983739837398375</v>
      </c>
      <c r="AF863" s="17">
        <v>6.57</v>
      </c>
      <c r="AG863" s="17">
        <f t="shared" si="482"/>
        <v>18.076449466126068</v>
      </c>
      <c r="AH863" s="17">
        <f t="shared" si="481"/>
        <v>69.664104748821018</v>
      </c>
    </row>
    <row r="864" spans="1:34" x14ac:dyDescent="0.2">
      <c r="A864" s="102" t="s">
        <v>1462</v>
      </c>
      <c r="B864" s="9" t="s">
        <v>1455</v>
      </c>
      <c r="C864" s="9" t="s">
        <v>1452</v>
      </c>
      <c r="D864" s="3">
        <v>86</v>
      </c>
      <c r="E864" s="3">
        <v>120</v>
      </c>
      <c r="F864" s="10">
        <v>197</v>
      </c>
      <c r="G864" s="11">
        <v>-117.07768299999999</v>
      </c>
      <c r="H864" s="11">
        <v>46.780638000000003</v>
      </c>
      <c r="I864" s="11">
        <v>494069.97720000002</v>
      </c>
      <c r="J864" s="11">
        <v>5180790.6050000004</v>
      </c>
      <c r="K864" s="11" t="s">
        <v>58</v>
      </c>
      <c r="L864" s="12">
        <v>6</v>
      </c>
      <c r="M864" s="12" t="s">
        <v>117</v>
      </c>
      <c r="N864" s="13" t="s">
        <v>1451</v>
      </c>
      <c r="O864" s="12">
        <v>28</v>
      </c>
      <c r="P864" s="12" t="s">
        <v>1299</v>
      </c>
      <c r="Q864" s="12" t="s">
        <v>66</v>
      </c>
      <c r="R864" s="12" t="s">
        <v>736</v>
      </c>
      <c r="S864" s="9" t="s">
        <v>1452</v>
      </c>
      <c r="T864" s="3">
        <v>86</v>
      </c>
      <c r="U864" s="3">
        <v>120</v>
      </c>
      <c r="V864" s="3">
        <f t="shared" si="478"/>
        <v>34</v>
      </c>
      <c r="W864" s="3">
        <f t="shared" si="480"/>
        <v>120</v>
      </c>
      <c r="X864" s="36">
        <v>1.598753825171964</v>
      </c>
      <c r="Y864" s="105">
        <v>-24.690248</v>
      </c>
      <c r="AA864" s="106">
        <v>3.1811460997442455E-2</v>
      </c>
      <c r="AC864" s="106">
        <v>0.25067135549872122</v>
      </c>
      <c r="AE864" s="78">
        <f t="shared" si="462"/>
        <v>7.8799070410150112</v>
      </c>
      <c r="AF864" s="17">
        <v>6.9</v>
      </c>
      <c r="AG864" s="17">
        <f t="shared" si="482"/>
        <v>13.625900807797139</v>
      </c>
      <c r="AH864" s="17">
        <f t="shared" si="481"/>
        <v>83.290005556618155</v>
      </c>
    </row>
    <row r="865" spans="1:34" x14ac:dyDescent="0.2">
      <c r="A865" s="102" t="s">
        <v>1462</v>
      </c>
      <c r="B865" s="9" t="s">
        <v>1456</v>
      </c>
      <c r="C865" s="9" t="s">
        <v>1452</v>
      </c>
      <c r="D865" s="3">
        <v>120</v>
      </c>
      <c r="E865" s="3">
        <v>153</v>
      </c>
      <c r="F865" s="10">
        <v>197</v>
      </c>
      <c r="G865" s="11">
        <v>-117.07768299999999</v>
      </c>
      <c r="H865" s="11">
        <v>46.780638000000003</v>
      </c>
      <c r="I865" s="11">
        <v>494069.97720000002</v>
      </c>
      <c r="J865" s="11">
        <v>5180790.6050000004</v>
      </c>
      <c r="K865" s="11" t="s">
        <v>58</v>
      </c>
      <c r="L865" s="12">
        <v>6</v>
      </c>
      <c r="M865" s="12" t="s">
        <v>117</v>
      </c>
      <c r="N865" s="13" t="s">
        <v>1451</v>
      </c>
      <c r="O865" s="12">
        <v>28</v>
      </c>
      <c r="P865" s="12" t="s">
        <v>1299</v>
      </c>
      <c r="Q865" s="12" t="s">
        <v>66</v>
      </c>
      <c r="R865" s="12" t="s">
        <v>738</v>
      </c>
      <c r="S865" s="9" t="s">
        <v>1452</v>
      </c>
      <c r="T865" s="3">
        <v>120</v>
      </c>
      <c r="U865" s="3">
        <v>153</v>
      </c>
      <c r="V865" s="3">
        <f t="shared" si="478"/>
        <v>33</v>
      </c>
      <c r="W865" s="3">
        <f t="shared" si="480"/>
        <v>153</v>
      </c>
      <c r="X865" s="36">
        <v>1.375932915331034</v>
      </c>
      <c r="Y865" s="105">
        <v>-25.113215999999998</v>
      </c>
      <c r="AA865" s="106">
        <v>4.7344342556734954E-2</v>
      </c>
      <c r="AC865" s="106">
        <v>0.31554547825912471</v>
      </c>
      <c r="AE865" s="78">
        <f t="shared" si="462"/>
        <v>6.6649035812672173</v>
      </c>
      <c r="AF865" s="17">
        <v>7.07</v>
      </c>
      <c r="AG865" s="17">
        <f t="shared" si="482"/>
        <v>14.327590524079895</v>
      </c>
      <c r="AH865" s="17">
        <f t="shared" si="481"/>
        <v>97.61759608069805</v>
      </c>
    </row>
    <row r="866" spans="1:34" x14ac:dyDescent="0.2">
      <c r="V866" s="3"/>
      <c r="W866" s="3"/>
      <c r="AG866" s="17"/>
      <c r="AH866" s="17"/>
    </row>
    <row r="867" spans="1:34" x14ac:dyDescent="0.2">
      <c r="A867" s="102" t="s">
        <v>1476</v>
      </c>
      <c r="B867" s="9" t="s">
        <v>1471</v>
      </c>
      <c r="C867" s="9" t="s">
        <v>1465</v>
      </c>
      <c r="D867" s="3">
        <v>0</v>
      </c>
      <c r="E867" s="3">
        <v>10</v>
      </c>
      <c r="F867" s="10">
        <v>199</v>
      </c>
      <c r="G867" s="11">
        <v>-117.076847</v>
      </c>
      <c r="H867" s="11">
        <v>46.780576000000003</v>
      </c>
      <c r="I867" s="11">
        <v>494133.78749999998</v>
      </c>
      <c r="J867" s="11">
        <v>5180783.6529999999</v>
      </c>
      <c r="K867" s="11" t="s">
        <v>512</v>
      </c>
      <c r="L867" s="12">
        <v>7</v>
      </c>
      <c r="M867" s="12" t="s">
        <v>117</v>
      </c>
      <c r="N867" s="13" t="s">
        <v>1464</v>
      </c>
      <c r="O867" s="12">
        <v>30</v>
      </c>
      <c r="P867" s="12" t="s">
        <v>1299</v>
      </c>
      <c r="Q867" s="33" t="s">
        <v>31</v>
      </c>
      <c r="R867" s="33" t="s">
        <v>31</v>
      </c>
      <c r="S867" s="9" t="s">
        <v>1465</v>
      </c>
      <c r="T867" s="3">
        <v>0</v>
      </c>
      <c r="U867" s="3">
        <v>10</v>
      </c>
      <c r="V867" s="3">
        <f t="shared" ref="V867:V874" si="483">U867-T867</f>
        <v>10</v>
      </c>
      <c r="W867" s="3">
        <f>V867</f>
        <v>10</v>
      </c>
      <c r="X867" s="31">
        <v>1.3394322211831962</v>
      </c>
      <c r="Y867" s="78">
        <v>-25.970205499999999</v>
      </c>
      <c r="AA867" s="79">
        <v>0.15216581398399576</v>
      </c>
      <c r="AC867" s="79">
        <v>1.8343976562158377</v>
      </c>
      <c r="AE867" s="78">
        <f t="shared" si="462"/>
        <v>12.055254778900423</v>
      </c>
      <c r="AF867" s="26">
        <v>4.4400000000000004</v>
      </c>
      <c r="AG867" s="17">
        <f>X867*AC867*V867</f>
        <v>24.570513271984286</v>
      </c>
      <c r="AH867" s="17">
        <f>AG867</f>
        <v>24.570513271984286</v>
      </c>
    </row>
    <row r="868" spans="1:34" x14ac:dyDescent="0.2">
      <c r="A868" s="102" t="s">
        <v>1476</v>
      </c>
      <c r="B868" s="9" t="s">
        <v>1472</v>
      </c>
      <c r="C868" s="9" t="s">
        <v>1465</v>
      </c>
      <c r="D868" s="3">
        <v>10</v>
      </c>
      <c r="E868" s="3">
        <v>20</v>
      </c>
      <c r="F868" s="10">
        <v>199</v>
      </c>
      <c r="G868" s="11">
        <v>-117.076847</v>
      </c>
      <c r="H868" s="11">
        <v>46.780576000000003</v>
      </c>
      <c r="I868" s="11">
        <v>494133.78749999998</v>
      </c>
      <c r="J868" s="11">
        <v>5180783.6529999999</v>
      </c>
      <c r="K868" s="11" t="s">
        <v>512</v>
      </c>
      <c r="L868" s="12">
        <v>7</v>
      </c>
      <c r="M868" s="12" t="s">
        <v>117</v>
      </c>
      <c r="N868" s="13" t="s">
        <v>1464</v>
      </c>
      <c r="O868" s="12">
        <v>30</v>
      </c>
      <c r="P868" s="12" t="s">
        <v>1299</v>
      </c>
      <c r="Q868" s="33" t="s">
        <v>31</v>
      </c>
      <c r="R868" s="33" t="s">
        <v>31</v>
      </c>
      <c r="S868" s="9" t="s">
        <v>1465</v>
      </c>
      <c r="T868" s="3">
        <v>10</v>
      </c>
      <c r="U868" s="3">
        <v>20</v>
      </c>
      <c r="V868" s="3">
        <f t="shared" si="483"/>
        <v>10</v>
      </c>
      <c r="W868" s="3">
        <f t="shared" ref="W868:W874" si="484">W867+V868</f>
        <v>20</v>
      </c>
      <c r="X868" s="31">
        <v>1.457822397092295</v>
      </c>
      <c r="Y868" s="81">
        <v>-25.997102200000008</v>
      </c>
      <c r="AA868" s="80">
        <v>0.10483590634904405</v>
      </c>
      <c r="AC868" s="80">
        <v>1.1721746242715467</v>
      </c>
      <c r="AE868" s="78">
        <f t="shared" si="462"/>
        <v>11.181041544763019</v>
      </c>
      <c r="AF868" s="26">
        <v>4.75</v>
      </c>
      <c r="AG868" s="17">
        <f t="shared" ref="AG868" si="485">X868*AC868*V868</f>
        <v>17.088224205663064</v>
      </c>
      <c r="AH868" s="17">
        <f>AH867+AG868</f>
        <v>41.65873747764735</v>
      </c>
    </row>
    <row r="869" spans="1:34" x14ac:dyDescent="0.2">
      <c r="A869" s="102" t="s">
        <v>1476</v>
      </c>
      <c r="B869" s="9" t="s">
        <v>1473</v>
      </c>
      <c r="C869" s="9" t="s">
        <v>1465</v>
      </c>
      <c r="D869" s="3">
        <v>20</v>
      </c>
      <c r="E869" s="3">
        <v>30</v>
      </c>
      <c r="F869" s="10">
        <v>199</v>
      </c>
      <c r="G869" s="11">
        <v>-117.076847</v>
      </c>
      <c r="H869" s="11">
        <v>46.780576000000003</v>
      </c>
      <c r="I869" s="11">
        <v>494133.78749999998</v>
      </c>
      <c r="J869" s="11">
        <v>5180783.6529999999</v>
      </c>
      <c r="K869" s="11" t="s">
        <v>512</v>
      </c>
      <c r="L869" s="12">
        <v>7</v>
      </c>
      <c r="M869" s="12" t="s">
        <v>117</v>
      </c>
      <c r="N869" s="13" t="s">
        <v>1464</v>
      </c>
      <c r="O869" s="12">
        <v>30</v>
      </c>
      <c r="P869" s="12" t="s">
        <v>1299</v>
      </c>
      <c r="Q869" s="33" t="s">
        <v>31</v>
      </c>
      <c r="R869" s="33" t="s">
        <v>31</v>
      </c>
      <c r="S869" s="9" t="s">
        <v>1465</v>
      </c>
      <c r="T869" s="3">
        <v>20</v>
      </c>
      <c r="U869" s="3">
        <v>30</v>
      </c>
      <c r="V869" s="3">
        <f t="shared" si="483"/>
        <v>10</v>
      </c>
      <c r="W869" s="3">
        <f t="shared" si="484"/>
        <v>30</v>
      </c>
      <c r="X869" s="31">
        <v>1.4714081549835032</v>
      </c>
      <c r="Y869" s="81">
        <v>-25.636455099999999</v>
      </c>
      <c r="AA869" s="80">
        <v>0.11484341909611137</v>
      </c>
      <c r="AC869" s="80">
        <v>1.2091199927905196</v>
      </c>
      <c r="AE869" s="78">
        <f t="shared" si="462"/>
        <v>10.528422109921845</v>
      </c>
      <c r="AF869" s="26">
        <v>5.48</v>
      </c>
      <c r="AG869" s="17">
        <f>X869*AC869*V869</f>
        <v>17.791090177455651</v>
      </c>
      <c r="AH869" s="17">
        <f t="shared" ref="AH869:AH873" si="486">AH868+AG869</f>
        <v>59.449827655103</v>
      </c>
    </row>
    <row r="870" spans="1:34" x14ac:dyDescent="0.2">
      <c r="A870" s="102" t="s">
        <v>1476</v>
      </c>
      <c r="B870" s="9" t="s">
        <v>1475</v>
      </c>
      <c r="C870" s="9" t="s">
        <v>1465</v>
      </c>
      <c r="D870" s="3">
        <v>30</v>
      </c>
      <c r="E870" s="3">
        <v>34</v>
      </c>
      <c r="F870" s="10">
        <v>199</v>
      </c>
      <c r="G870" s="11">
        <v>-117.076847</v>
      </c>
      <c r="H870" s="11">
        <v>46.780576000000003</v>
      </c>
      <c r="I870" s="11">
        <v>494133.78749999998</v>
      </c>
      <c r="J870" s="11">
        <v>5180783.6529999999</v>
      </c>
      <c r="K870" s="11" t="s">
        <v>512</v>
      </c>
      <c r="L870" s="12">
        <v>7</v>
      </c>
      <c r="M870" s="12" t="s">
        <v>117</v>
      </c>
      <c r="N870" s="13" t="s">
        <v>1464</v>
      </c>
      <c r="O870" s="12">
        <v>30</v>
      </c>
      <c r="P870" s="12" t="s">
        <v>1299</v>
      </c>
      <c r="Q870" s="12" t="s">
        <v>31</v>
      </c>
      <c r="R870" s="12" t="s">
        <v>1177</v>
      </c>
      <c r="S870" s="9" t="s">
        <v>1465</v>
      </c>
      <c r="T870" s="3">
        <v>30</v>
      </c>
      <c r="U870" s="3">
        <v>34</v>
      </c>
      <c r="V870" s="3">
        <f t="shared" si="483"/>
        <v>4</v>
      </c>
      <c r="W870" s="3">
        <f t="shared" si="484"/>
        <v>34</v>
      </c>
      <c r="X870" s="36">
        <v>1.4325721161117586</v>
      </c>
      <c r="Y870" s="105">
        <v>-25.580225199999997</v>
      </c>
      <c r="AA870" s="106">
        <v>0.10529809519600479</v>
      </c>
      <c r="AC870" s="106">
        <v>1.2895390462721528</v>
      </c>
      <c r="AE870" s="78">
        <f t="shared" si="462"/>
        <v>12.246556254144664</v>
      </c>
      <c r="AF870" s="17">
        <v>5.45</v>
      </c>
      <c r="AG870" s="17">
        <f t="shared" ref="AG870:AG874" si="487">X870*AC870*V870</f>
        <v>7.3894307213073471</v>
      </c>
      <c r="AH870" s="17">
        <f t="shared" si="486"/>
        <v>66.839258376410342</v>
      </c>
    </row>
    <row r="871" spans="1:34" x14ac:dyDescent="0.2">
      <c r="A871" s="102" t="s">
        <v>1476</v>
      </c>
      <c r="B871" s="9" t="s">
        <v>1467</v>
      </c>
      <c r="C871" s="9" t="s">
        <v>1465</v>
      </c>
      <c r="D871" s="3">
        <v>34</v>
      </c>
      <c r="E871" s="3">
        <v>52</v>
      </c>
      <c r="F871" s="10">
        <v>199</v>
      </c>
      <c r="G871" s="11">
        <v>-117.076847</v>
      </c>
      <c r="H871" s="11">
        <v>46.780576000000003</v>
      </c>
      <c r="I871" s="11">
        <v>494133.78749999998</v>
      </c>
      <c r="J871" s="11">
        <v>5180783.6529999999</v>
      </c>
      <c r="K871" s="11" t="s">
        <v>512</v>
      </c>
      <c r="L871" s="12">
        <v>7</v>
      </c>
      <c r="M871" s="12" t="s">
        <v>117</v>
      </c>
      <c r="N871" s="13" t="s">
        <v>1464</v>
      </c>
      <c r="O871" s="12">
        <v>30</v>
      </c>
      <c r="P871" s="12" t="s">
        <v>1299</v>
      </c>
      <c r="Q871" s="12" t="s">
        <v>29</v>
      </c>
      <c r="R871" s="12" t="s">
        <v>29</v>
      </c>
      <c r="S871" s="9" t="s">
        <v>1465</v>
      </c>
      <c r="T871" s="3">
        <v>34</v>
      </c>
      <c r="U871" s="3">
        <v>52</v>
      </c>
      <c r="V871" s="3">
        <f t="shared" si="483"/>
        <v>18</v>
      </c>
      <c r="W871" s="3">
        <f t="shared" si="484"/>
        <v>52</v>
      </c>
      <c r="X871" s="36">
        <v>1.4194078865678237</v>
      </c>
      <c r="Y871" s="105">
        <v>-25.2379754</v>
      </c>
      <c r="AA871" s="106">
        <v>8.886183079866404E-2</v>
      </c>
      <c r="AC871" s="106">
        <v>0.96177697071889479</v>
      </c>
      <c r="AE871" s="78">
        <f t="shared" si="462"/>
        <v>10.823285566758257</v>
      </c>
      <c r="AF871" s="17">
        <v>6.1</v>
      </c>
      <c r="AG871" s="17">
        <f t="shared" si="487"/>
        <v>24.57276871243878</v>
      </c>
      <c r="AH871" s="17">
        <f t="shared" si="486"/>
        <v>91.412027088849129</v>
      </c>
    </row>
    <row r="872" spans="1:34" x14ac:dyDescent="0.2">
      <c r="A872" s="102" t="s">
        <v>1476</v>
      </c>
      <c r="B872" s="9" t="s">
        <v>1468</v>
      </c>
      <c r="C872" s="9" t="s">
        <v>1465</v>
      </c>
      <c r="D872" s="3">
        <v>52</v>
      </c>
      <c r="E872" s="3">
        <v>85</v>
      </c>
      <c r="F872" s="10">
        <v>199</v>
      </c>
      <c r="G872" s="11">
        <v>-117.076847</v>
      </c>
      <c r="H872" s="11">
        <v>46.780576000000003</v>
      </c>
      <c r="I872" s="11">
        <v>494133.78749999998</v>
      </c>
      <c r="J872" s="11">
        <v>5180783.6529999999</v>
      </c>
      <c r="K872" s="11" t="s">
        <v>512</v>
      </c>
      <c r="L872" s="12">
        <v>7</v>
      </c>
      <c r="M872" s="12" t="s">
        <v>117</v>
      </c>
      <c r="N872" s="13" t="s">
        <v>1464</v>
      </c>
      <c r="O872" s="12">
        <v>30</v>
      </c>
      <c r="P872" s="12" t="s">
        <v>1299</v>
      </c>
      <c r="Q872" s="12" t="s">
        <v>66</v>
      </c>
      <c r="R872" s="12" t="s">
        <v>66</v>
      </c>
      <c r="S872" s="9" t="s">
        <v>1465</v>
      </c>
      <c r="T872" s="3">
        <v>52</v>
      </c>
      <c r="U872" s="3">
        <v>85</v>
      </c>
      <c r="V872" s="3">
        <f t="shared" si="483"/>
        <v>33</v>
      </c>
      <c r="W872" s="3">
        <f t="shared" si="484"/>
        <v>85</v>
      </c>
      <c r="X872" s="36">
        <v>1.3652133174831069</v>
      </c>
      <c r="Y872" s="105">
        <v>-25.473656399999992</v>
      </c>
      <c r="AA872" s="106">
        <v>7.2870742595013208E-2</v>
      </c>
      <c r="AC872" s="106">
        <v>0.52543468074086863</v>
      </c>
      <c r="AE872" s="78">
        <f t="shared" si="462"/>
        <v>7.2105026246408244</v>
      </c>
      <c r="AF872" s="17">
        <v>6.17</v>
      </c>
      <c r="AG872" s="17">
        <f t="shared" si="487"/>
        <v>23.671903979292306</v>
      </c>
      <c r="AH872" s="17">
        <f t="shared" si="486"/>
        <v>115.08393106814144</v>
      </c>
    </row>
    <row r="873" spans="1:34" x14ac:dyDescent="0.2">
      <c r="A873" s="102" t="s">
        <v>1476</v>
      </c>
      <c r="B873" s="9" t="s">
        <v>1469</v>
      </c>
      <c r="C873" s="9" t="s">
        <v>1465</v>
      </c>
      <c r="D873" s="3">
        <v>85</v>
      </c>
      <c r="E873" s="3">
        <v>110</v>
      </c>
      <c r="F873" s="10">
        <v>199</v>
      </c>
      <c r="G873" s="11">
        <v>-117.076847</v>
      </c>
      <c r="H873" s="11">
        <v>46.780576000000003</v>
      </c>
      <c r="I873" s="11">
        <v>494133.78749999998</v>
      </c>
      <c r="J873" s="11">
        <v>5180783.6529999999</v>
      </c>
      <c r="K873" s="11" t="s">
        <v>512</v>
      </c>
      <c r="L873" s="12">
        <v>7</v>
      </c>
      <c r="M873" s="12" t="s">
        <v>117</v>
      </c>
      <c r="N873" s="13" t="s">
        <v>1464</v>
      </c>
      <c r="O873" s="12">
        <v>30</v>
      </c>
      <c r="P873" s="12" t="s">
        <v>1299</v>
      </c>
      <c r="Q873" s="12" t="s">
        <v>137</v>
      </c>
      <c r="R873" s="12" t="s">
        <v>137</v>
      </c>
      <c r="S873" s="9" t="s">
        <v>1465</v>
      </c>
      <c r="T873" s="3">
        <v>85</v>
      </c>
      <c r="U873" s="3">
        <v>110</v>
      </c>
      <c r="V873" s="3">
        <f t="shared" si="483"/>
        <v>25</v>
      </c>
      <c r="W873" s="3">
        <f t="shared" si="484"/>
        <v>110</v>
      </c>
      <c r="X873" s="36">
        <v>1.5824974935306018</v>
      </c>
      <c r="Y873" s="105">
        <v>-25.291259799999995</v>
      </c>
      <c r="AA873" s="106">
        <v>3.9761501368434773E-2</v>
      </c>
      <c r="AC873" s="106">
        <v>0.37433486622851936</v>
      </c>
      <c r="AE873" s="78">
        <f t="shared" si="462"/>
        <v>9.4145053216146994</v>
      </c>
      <c r="AF873" s="17">
        <v>6.4</v>
      </c>
      <c r="AG873" s="17">
        <f t="shared" si="487"/>
        <v>14.809599688693625</v>
      </c>
      <c r="AH873" s="17">
        <f>AH872+AG873</f>
        <v>129.89353075683508</v>
      </c>
    </row>
    <row r="874" spans="1:34" x14ac:dyDescent="0.2">
      <c r="A874" s="102" t="s">
        <v>1476</v>
      </c>
      <c r="B874" s="9" t="s">
        <v>1470</v>
      </c>
      <c r="C874" s="9" t="s">
        <v>1465</v>
      </c>
      <c r="D874" s="3">
        <v>110</v>
      </c>
      <c r="E874" s="3">
        <v>153</v>
      </c>
      <c r="F874" s="10">
        <v>199</v>
      </c>
      <c r="G874" s="11">
        <v>-117.076847</v>
      </c>
      <c r="H874" s="11">
        <v>46.780576000000003</v>
      </c>
      <c r="I874" s="11">
        <v>494133.78749999998</v>
      </c>
      <c r="J874" s="11">
        <v>5180783.6529999999</v>
      </c>
      <c r="K874" s="11" t="s">
        <v>512</v>
      </c>
      <c r="L874" s="12">
        <v>7</v>
      </c>
      <c r="M874" s="12" t="s">
        <v>117</v>
      </c>
      <c r="N874" s="13" t="s">
        <v>1464</v>
      </c>
      <c r="O874" s="12">
        <v>30</v>
      </c>
      <c r="P874" s="12" t="s">
        <v>1299</v>
      </c>
      <c r="Q874" s="12" t="s">
        <v>37</v>
      </c>
      <c r="R874" s="12" t="s">
        <v>219</v>
      </c>
      <c r="S874" s="9" t="s">
        <v>1465</v>
      </c>
      <c r="T874" s="3">
        <v>110</v>
      </c>
      <c r="U874" s="3">
        <v>153</v>
      </c>
      <c r="V874" s="3">
        <f t="shared" si="483"/>
        <v>43</v>
      </c>
      <c r="W874" s="3">
        <f t="shared" si="484"/>
        <v>153</v>
      </c>
      <c r="X874" s="36">
        <v>1.6440323927125196</v>
      </c>
      <c r="Y874" s="105">
        <v>-24.828095399999999</v>
      </c>
      <c r="AA874" s="106">
        <v>4.4825287095799339E-2</v>
      </c>
      <c r="AC874" s="106">
        <v>0.20769416742218191</v>
      </c>
      <c r="AE874" s="78">
        <f t="shared" si="462"/>
        <v>4.6334152189210478</v>
      </c>
      <c r="AF874" s="17">
        <v>6.6</v>
      </c>
      <c r="AG874" s="17">
        <f t="shared" si="487"/>
        <v>14.682605377839549</v>
      </c>
      <c r="AH874" s="17">
        <f>AH873+AG874</f>
        <v>144.57613613467461</v>
      </c>
    </row>
    <row r="875" spans="1:34" x14ac:dyDescent="0.2">
      <c r="X875" s="103"/>
    </row>
    <row r="876" spans="1:34" x14ac:dyDescent="0.2">
      <c r="A876" s="102" t="s">
        <v>1490</v>
      </c>
      <c r="B876" s="9" t="s">
        <v>1485</v>
      </c>
      <c r="C876" s="9" t="s">
        <v>1480</v>
      </c>
      <c r="D876" s="3">
        <v>0</v>
      </c>
      <c r="E876" s="3">
        <v>10</v>
      </c>
      <c r="F876" s="10">
        <v>201</v>
      </c>
      <c r="G876" s="11">
        <v>-117.086242</v>
      </c>
      <c r="H876" s="11">
        <v>46.781049000000003</v>
      </c>
      <c r="I876" s="11">
        <v>493416.66600000003</v>
      </c>
      <c r="J876" s="11">
        <v>5180836.9579999996</v>
      </c>
      <c r="K876" s="11" t="s">
        <v>512</v>
      </c>
      <c r="L876" s="12">
        <v>1</v>
      </c>
      <c r="M876" s="12" t="s">
        <v>29</v>
      </c>
      <c r="N876" s="13" t="s">
        <v>1478</v>
      </c>
      <c r="O876" s="12">
        <v>8</v>
      </c>
      <c r="P876" s="12" t="s">
        <v>1479</v>
      </c>
      <c r="Q876" s="33" t="s">
        <v>31</v>
      </c>
      <c r="R876" s="33" t="s">
        <v>31</v>
      </c>
      <c r="S876" s="9" t="s">
        <v>1480</v>
      </c>
      <c r="T876" s="3">
        <v>0</v>
      </c>
      <c r="U876" s="3">
        <v>10</v>
      </c>
      <c r="V876" s="3">
        <f t="shared" ref="V876:V882" si="488">U876-T876</f>
        <v>10</v>
      </c>
      <c r="W876" s="3">
        <f>V876</f>
        <v>10</v>
      </c>
      <c r="X876" s="31">
        <v>1.2105439596308907</v>
      </c>
      <c r="Y876" s="78">
        <v>-25.827861499999997</v>
      </c>
      <c r="AA876" s="79">
        <v>0.17284233964203133</v>
      </c>
      <c r="AC876" s="79">
        <v>2.19470069367132</v>
      </c>
      <c r="AE876" s="78">
        <f t="shared" si="462"/>
        <v>12.697702994629093</v>
      </c>
      <c r="AF876" s="26">
        <v>4.3899999999999997</v>
      </c>
      <c r="AG876" s="17">
        <f>X876*AC876*V876</f>
        <v>26.567816679215422</v>
      </c>
      <c r="AH876" s="17">
        <f>AG876</f>
        <v>26.567816679215422</v>
      </c>
    </row>
    <row r="877" spans="1:34" x14ac:dyDescent="0.2">
      <c r="A877" s="102" t="s">
        <v>1490</v>
      </c>
      <c r="B877" s="9" t="s">
        <v>1486</v>
      </c>
      <c r="C877" s="9" t="s">
        <v>1480</v>
      </c>
      <c r="D877" s="3">
        <v>10</v>
      </c>
      <c r="E877" s="3">
        <v>20</v>
      </c>
      <c r="F877" s="10">
        <v>201</v>
      </c>
      <c r="G877" s="11">
        <v>-117.086242</v>
      </c>
      <c r="H877" s="11">
        <v>46.781049000000003</v>
      </c>
      <c r="I877" s="11">
        <v>493416.66600000003</v>
      </c>
      <c r="J877" s="11">
        <v>5180836.9579999996</v>
      </c>
      <c r="K877" s="11" t="s">
        <v>512</v>
      </c>
      <c r="L877" s="12">
        <v>1</v>
      </c>
      <c r="M877" s="12" t="s">
        <v>29</v>
      </c>
      <c r="N877" s="13" t="s">
        <v>1478</v>
      </c>
      <c r="O877" s="12">
        <v>8</v>
      </c>
      <c r="P877" s="12" t="s">
        <v>1479</v>
      </c>
      <c r="Q877" s="33" t="s">
        <v>31</v>
      </c>
      <c r="R877" s="33" t="s">
        <v>31</v>
      </c>
      <c r="S877" s="9" t="s">
        <v>1480</v>
      </c>
      <c r="T877" s="3">
        <v>10</v>
      </c>
      <c r="U877" s="3">
        <v>20</v>
      </c>
      <c r="V877" s="3">
        <f t="shared" si="488"/>
        <v>10</v>
      </c>
      <c r="W877" s="3">
        <f t="shared" ref="W877:W882" si="489">W876+V877</f>
        <v>20</v>
      </c>
      <c r="X877" s="31">
        <v>1.3690738747640137</v>
      </c>
      <c r="Y877" s="81">
        <v>-26.238047700000003</v>
      </c>
      <c r="AA877" s="80">
        <v>0.13610041841004183</v>
      </c>
      <c r="AC877" s="80">
        <v>1.6428672098656685</v>
      </c>
      <c r="AE877" s="78">
        <f t="shared" si="462"/>
        <v>12.070993087736559</v>
      </c>
      <c r="AF877" s="26">
        <v>4.5599999999999996</v>
      </c>
      <c r="AG877" s="17">
        <f t="shared" ref="AG877" si="490">X877*AC877*V877</f>
        <v>22.492065767335347</v>
      </c>
      <c r="AH877" s="17">
        <f>AH876+AG877</f>
        <v>49.059882446550773</v>
      </c>
    </row>
    <row r="878" spans="1:34" x14ac:dyDescent="0.2">
      <c r="A878" s="102" t="s">
        <v>1490</v>
      </c>
      <c r="B878" s="9" t="s">
        <v>1487</v>
      </c>
      <c r="C878" s="9" t="s">
        <v>1480</v>
      </c>
      <c r="D878" s="3">
        <v>20</v>
      </c>
      <c r="E878" s="3">
        <v>30</v>
      </c>
      <c r="F878" s="10">
        <v>201</v>
      </c>
      <c r="G878" s="11">
        <v>-117.086242</v>
      </c>
      <c r="H878" s="11">
        <v>46.781049000000003</v>
      </c>
      <c r="I878" s="11">
        <v>493416.66600000003</v>
      </c>
      <c r="J878" s="11">
        <v>5180836.9579999996</v>
      </c>
      <c r="K878" s="11" t="s">
        <v>512</v>
      </c>
      <c r="L878" s="12">
        <v>1</v>
      </c>
      <c r="M878" s="12" t="s">
        <v>29</v>
      </c>
      <c r="N878" s="13" t="s">
        <v>1478</v>
      </c>
      <c r="O878" s="12">
        <v>8</v>
      </c>
      <c r="P878" s="12" t="s">
        <v>1479</v>
      </c>
      <c r="Q878" s="33" t="s">
        <v>238</v>
      </c>
      <c r="R878" s="33" t="s">
        <v>238</v>
      </c>
      <c r="S878" s="9" t="s">
        <v>1480</v>
      </c>
      <c r="T878" s="3">
        <v>20</v>
      </c>
      <c r="U878" s="3">
        <v>30</v>
      </c>
      <c r="V878" s="3">
        <f t="shared" si="488"/>
        <v>10</v>
      </c>
      <c r="W878" s="3">
        <f t="shared" si="489"/>
        <v>30</v>
      </c>
      <c r="X878" s="31">
        <v>1.4539407519805212</v>
      </c>
      <c r="Y878" s="81">
        <v>-25.965769000000002</v>
      </c>
      <c r="AA878" s="80">
        <v>0.11987881013587953</v>
      </c>
      <c r="AC878" s="80">
        <v>1.3428204186558945</v>
      </c>
      <c r="AE878" s="78">
        <f t="shared" si="462"/>
        <v>11.201482706859055</v>
      </c>
      <c r="AF878" s="26">
        <v>5.73</v>
      </c>
      <c r="AG878" s="17">
        <f>X878*AC878*V878</f>
        <v>19.523813292753495</v>
      </c>
      <c r="AH878" s="17">
        <f t="shared" ref="AH878:AH881" si="491">AH877+AG878</f>
        <v>68.583695739304261</v>
      </c>
    </row>
    <row r="879" spans="1:34" x14ac:dyDescent="0.2">
      <c r="A879" s="102" t="s">
        <v>1490</v>
      </c>
      <c r="B879" s="9" t="s">
        <v>1489</v>
      </c>
      <c r="C879" s="9" t="s">
        <v>1480</v>
      </c>
      <c r="D879" s="3">
        <v>30</v>
      </c>
      <c r="E879" s="3">
        <v>53</v>
      </c>
      <c r="F879" s="10">
        <v>201</v>
      </c>
      <c r="G879" s="11">
        <v>-117.086242</v>
      </c>
      <c r="H879" s="11">
        <v>46.781049000000003</v>
      </c>
      <c r="I879" s="11">
        <v>493416.66600000003</v>
      </c>
      <c r="J879" s="11">
        <v>5180836.9579999996</v>
      </c>
      <c r="K879" s="11" t="s">
        <v>512</v>
      </c>
      <c r="L879" s="12">
        <v>1</v>
      </c>
      <c r="M879" s="12" t="s">
        <v>29</v>
      </c>
      <c r="N879" s="13" t="s">
        <v>1478</v>
      </c>
      <c r="O879" s="12">
        <v>8</v>
      </c>
      <c r="P879" s="12" t="s">
        <v>1479</v>
      </c>
      <c r="Q879" s="12" t="s">
        <v>64</v>
      </c>
      <c r="R879" s="12" t="s">
        <v>64</v>
      </c>
      <c r="S879" s="9" t="s">
        <v>1480</v>
      </c>
      <c r="T879" s="3">
        <v>30</v>
      </c>
      <c r="U879" s="3">
        <v>53</v>
      </c>
      <c r="V879" s="3">
        <f t="shared" si="488"/>
        <v>23</v>
      </c>
      <c r="W879" s="3">
        <f t="shared" si="489"/>
        <v>53</v>
      </c>
      <c r="X879" s="36">
        <v>1.3611892294333401</v>
      </c>
      <c r="Y879" s="105">
        <v>-26.115118599999999</v>
      </c>
      <c r="AA879" s="106">
        <v>6.3650077541237859E-2</v>
      </c>
      <c r="AC879" s="106">
        <v>0.59121105315099398</v>
      </c>
      <c r="AE879" s="78">
        <f t="shared" si="462"/>
        <v>9.2884577048308845</v>
      </c>
      <c r="AF879" s="17">
        <v>6.36</v>
      </c>
      <c r="AG879" s="17">
        <f t="shared" ref="AG879:AG883" si="492">X879*AC879*V879</f>
        <v>18.509252711034726</v>
      </c>
      <c r="AH879" s="17">
        <f t="shared" si="491"/>
        <v>87.09294845033898</v>
      </c>
    </row>
    <row r="880" spans="1:34" x14ac:dyDescent="0.2">
      <c r="A880" s="102" t="s">
        <v>1490</v>
      </c>
      <c r="B880" s="9" t="s">
        <v>1482</v>
      </c>
      <c r="C880" s="9" t="s">
        <v>1480</v>
      </c>
      <c r="D880" s="3">
        <v>53</v>
      </c>
      <c r="E880" s="3">
        <v>95</v>
      </c>
      <c r="F880" s="10">
        <v>201</v>
      </c>
      <c r="G880" s="11">
        <v>-117.086242</v>
      </c>
      <c r="H880" s="11">
        <v>46.781049000000003</v>
      </c>
      <c r="I880" s="11">
        <v>493416.66600000003</v>
      </c>
      <c r="J880" s="11">
        <v>5180836.9579999996</v>
      </c>
      <c r="K880" s="11" t="s">
        <v>512</v>
      </c>
      <c r="L880" s="12">
        <v>1</v>
      </c>
      <c r="M880" s="12" t="s">
        <v>29</v>
      </c>
      <c r="N880" s="13" t="s">
        <v>1478</v>
      </c>
      <c r="O880" s="12">
        <v>8</v>
      </c>
      <c r="P880" s="12" t="s">
        <v>1479</v>
      </c>
      <c r="Q880" s="12" t="s">
        <v>37</v>
      </c>
      <c r="R880" s="12" t="s">
        <v>37</v>
      </c>
      <c r="S880" s="9" t="s">
        <v>1480</v>
      </c>
      <c r="T880" s="3">
        <v>53</v>
      </c>
      <c r="U880" s="3">
        <v>95</v>
      </c>
      <c r="V880" s="3">
        <f t="shared" si="488"/>
        <v>42</v>
      </c>
      <c r="W880" s="3">
        <f t="shared" si="489"/>
        <v>95</v>
      </c>
      <c r="X880" s="36">
        <v>1.4493875937300991</v>
      </c>
      <c r="Y880" s="81">
        <v>-23.214336400000001</v>
      </c>
      <c r="AA880" s="80">
        <v>3.2470879702703244E-2</v>
      </c>
      <c r="AC880" s="80">
        <v>0.22785438852370576</v>
      </c>
      <c r="AE880" s="78">
        <f t="shared" si="462"/>
        <v>7.0171917302485829</v>
      </c>
      <c r="AF880" s="17">
        <v>6.7</v>
      </c>
      <c r="AG880" s="17">
        <f t="shared" si="492"/>
        <v>13.870471603935114</v>
      </c>
      <c r="AH880" s="17">
        <f t="shared" si="491"/>
        <v>100.9634200542741</v>
      </c>
    </row>
    <row r="881" spans="1:34" x14ac:dyDescent="0.2">
      <c r="A881" s="102" t="s">
        <v>1490</v>
      </c>
      <c r="B881" s="21" t="s">
        <v>1483</v>
      </c>
      <c r="C881" s="21" t="s">
        <v>1480</v>
      </c>
      <c r="D881" s="3">
        <v>95</v>
      </c>
      <c r="E881" s="3">
        <v>120</v>
      </c>
      <c r="F881" s="10">
        <v>201</v>
      </c>
      <c r="G881" s="11">
        <v>-117.086242</v>
      </c>
      <c r="H881" s="11">
        <v>46.781049000000003</v>
      </c>
      <c r="I881" s="11">
        <v>493416.66600000003</v>
      </c>
      <c r="J881" s="11">
        <v>5180836.9579999996</v>
      </c>
      <c r="K881" s="11" t="s">
        <v>512</v>
      </c>
      <c r="L881" s="12">
        <v>1</v>
      </c>
      <c r="M881" s="12" t="s">
        <v>29</v>
      </c>
      <c r="N881" s="13" t="s">
        <v>1478</v>
      </c>
      <c r="O881" s="12">
        <v>8</v>
      </c>
      <c r="P881" s="12" t="s">
        <v>1479</v>
      </c>
      <c r="Q881" s="33" t="s">
        <v>66</v>
      </c>
      <c r="R881" s="33" t="s">
        <v>85</v>
      </c>
      <c r="S881" s="21" t="s">
        <v>1480</v>
      </c>
      <c r="T881" s="3">
        <v>95</v>
      </c>
      <c r="U881" s="3">
        <v>120</v>
      </c>
      <c r="V881" s="3">
        <f t="shared" si="488"/>
        <v>25</v>
      </c>
      <c r="W881" s="3">
        <f t="shared" si="489"/>
        <v>120</v>
      </c>
      <c r="X881" s="36">
        <v>1.7096722402449693</v>
      </c>
      <c r="Y881" s="81">
        <v>-24.972560000000001</v>
      </c>
      <c r="AA881" s="80">
        <v>2.8486057684633921E-2</v>
      </c>
      <c r="AC881" s="80">
        <v>0.13198288933935612</v>
      </c>
      <c r="AE881" s="78">
        <f t="shared" si="462"/>
        <v>4.6332451756057118</v>
      </c>
      <c r="AF881" s="17">
        <v>7.38</v>
      </c>
      <c r="AG881" s="17">
        <f t="shared" si="492"/>
        <v>5.6411870522705216</v>
      </c>
      <c r="AH881" s="17">
        <f t="shared" si="491"/>
        <v>106.60460710654462</v>
      </c>
    </row>
    <row r="882" spans="1:34" x14ac:dyDescent="0.2">
      <c r="A882" s="102" t="s">
        <v>1490</v>
      </c>
      <c r="B882" s="21" t="s">
        <v>1484</v>
      </c>
      <c r="C882" s="21" t="s">
        <v>1480</v>
      </c>
      <c r="D882" s="3">
        <v>120</v>
      </c>
      <c r="E882" s="3">
        <v>153</v>
      </c>
      <c r="F882" s="10">
        <v>201</v>
      </c>
      <c r="G882" s="11">
        <v>-117.086242</v>
      </c>
      <c r="H882" s="11">
        <v>46.781049000000003</v>
      </c>
      <c r="I882" s="11">
        <v>493416.66600000003</v>
      </c>
      <c r="J882" s="11">
        <v>5180836.9579999996</v>
      </c>
      <c r="K882" s="11" t="s">
        <v>512</v>
      </c>
      <c r="L882" s="12">
        <v>1</v>
      </c>
      <c r="M882" s="12" t="s">
        <v>29</v>
      </c>
      <c r="N882" s="13" t="s">
        <v>1478</v>
      </c>
      <c r="O882" s="12">
        <v>8</v>
      </c>
      <c r="P882" s="12" t="s">
        <v>1479</v>
      </c>
      <c r="Q882" s="33" t="s">
        <v>66</v>
      </c>
      <c r="R882" s="33" t="s">
        <v>738</v>
      </c>
      <c r="S882" s="21" t="s">
        <v>1480</v>
      </c>
      <c r="T882" s="3">
        <v>120</v>
      </c>
      <c r="U882" s="3">
        <v>153</v>
      </c>
      <c r="V882" s="3">
        <f t="shared" si="488"/>
        <v>33</v>
      </c>
      <c r="W882" s="3">
        <f t="shared" si="489"/>
        <v>153</v>
      </c>
      <c r="X882" s="36">
        <v>1.6978787986758965</v>
      </c>
      <c r="Y882" s="81">
        <v>-23.4989816</v>
      </c>
      <c r="AA882" s="80">
        <v>2.3001287316863846E-2</v>
      </c>
      <c r="AC882" s="80">
        <v>0.11009501624471281</v>
      </c>
      <c r="AE882" s="78">
        <f t="shared" si="462"/>
        <v>4.7864719364639425</v>
      </c>
      <c r="AF882" s="17">
        <v>7.5</v>
      </c>
      <c r="AG882" s="17">
        <f t="shared" si="492"/>
        <v>6.1686237994186186</v>
      </c>
      <c r="AH882" s="17">
        <f>AH881+AG882</f>
        <v>112.77323090596323</v>
      </c>
    </row>
    <row r="883" spans="1:34" x14ac:dyDescent="0.2">
      <c r="V883" s="3"/>
      <c r="W883" s="3"/>
      <c r="X883" s="103"/>
      <c r="AG883" s="17"/>
      <c r="AH883" s="17"/>
    </row>
    <row r="884" spans="1:34" x14ac:dyDescent="0.2">
      <c r="A884" s="102" t="s">
        <v>1504</v>
      </c>
      <c r="B884" s="9" t="s">
        <v>1499</v>
      </c>
      <c r="C884" s="9" t="s">
        <v>1493</v>
      </c>
      <c r="D884" s="3">
        <v>0</v>
      </c>
      <c r="E884" s="3">
        <v>10</v>
      </c>
      <c r="F884" s="10">
        <v>203</v>
      </c>
      <c r="G884" s="11">
        <v>-117.08540600000001</v>
      </c>
      <c r="H884" s="11">
        <v>46.781072000000002</v>
      </c>
      <c r="I884" s="11">
        <v>493480.4853</v>
      </c>
      <c r="J884" s="11">
        <v>5180839.4440000001</v>
      </c>
      <c r="K884" s="11" t="s">
        <v>512</v>
      </c>
      <c r="L884" s="12">
        <v>3</v>
      </c>
      <c r="M884" s="12" t="s">
        <v>29</v>
      </c>
      <c r="N884" s="13" t="s">
        <v>1492</v>
      </c>
      <c r="O884" s="12">
        <v>10</v>
      </c>
      <c r="P884" s="12" t="s">
        <v>1479</v>
      </c>
      <c r="Q884" s="33" t="s">
        <v>31</v>
      </c>
      <c r="R884" s="33" t="s">
        <v>31</v>
      </c>
      <c r="S884" s="9" t="s">
        <v>1493</v>
      </c>
      <c r="T884" s="3">
        <v>0</v>
      </c>
      <c r="U884" s="3">
        <v>10</v>
      </c>
      <c r="V884" s="3">
        <f t="shared" ref="V884:V890" si="493">U884-T884</f>
        <v>10</v>
      </c>
      <c r="W884" s="3">
        <f>V884</f>
        <v>10</v>
      </c>
      <c r="X884" s="31">
        <v>1.3049385112126615</v>
      </c>
      <c r="Y884" s="78">
        <v>-25.660804999999996</v>
      </c>
      <c r="AA884" s="79">
        <v>0.15252157052835674</v>
      </c>
      <c r="AC884" s="79">
        <v>1.82261754726127</v>
      </c>
      <c r="AE884" s="78">
        <f t="shared" si="462"/>
        <v>11.94990020721305</v>
      </c>
      <c r="AF884" s="86">
        <v>4.9000000000000004</v>
      </c>
      <c r="AG884" s="17">
        <f>X884*AC884*V884</f>
        <v>23.784038286331945</v>
      </c>
      <c r="AH884" s="17">
        <f>AG884</f>
        <v>23.784038286331945</v>
      </c>
    </row>
    <row r="885" spans="1:34" x14ac:dyDescent="0.2">
      <c r="A885" s="102" t="s">
        <v>1504</v>
      </c>
      <c r="B885" s="9" t="s">
        <v>1500</v>
      </c>
      <c r="C885" s="9" t="s">
        <v>1493</v>
      </c>
      <c r="D885" s="3">
        <v>10</v>
      </c>
      <c r="E885" s="3">
        <v>20</v>
      </c>
      <c r="F885" s="10">
        <v>203</v>
      </c>
      <c r="G885" s="11">
        <v>-117.08540600000001</v>
      </c>
      <c r="H885" s="11">
        <v>46.781072000000002</v>
      </c>
      <c r="I885" s="11">
        <v>493480.4853</v>
      </c>
      <c r="J885" s="11">
        <v>5180839.4440000001</v>
      </c>
      <c r="K885" s="11" t="s">
        <v>512</v>
      </c>
      <c r="L885" s="12">
        <v>3</v>
      </c>
      <c r="M885" s="12" t="s">
        <v>29</v>
      </c>
      <c r="N885" s="13" t="s">
        <v>1492</v>
      </c>
      <c r="O885" s="12">
        <v>10</v>
      </c>
      <c r="P885" s="12" t="s">
        <v>1479</v>
      </c>
      <c r="Q885" s="33" t="s">
        <v>31</v>
      </c>
      <c r="R885" s="33" t="s">
        <v>31</v>
      </c>
      <c r="S885" s="9" t="s">
        <v>1493</v>
      </c>
      <c r="T885" s="3">
        <v>10</v>
      </c>
      <c r="U885" s="3">
        <v>20</v>
      </c>
      <c r="V885" s="3">
        <f t="shared" si="493"/>
        <v>10</v>
      </c>
      <c r="W885" s="3">
        <f t="shared" ref="W885:W890" si="494">W884+V885</f>
        <v>20</v>
      </c>
      <c r="X885" s="31">
        <v>1.4816415830054519</v>
      </c>
      <c r="Y885" s="81">
        <v>-25.759400899999999</v>
      </c>
      <c r="AA885" s="80">
        <v>0.11740660295395308</v>
      </c>
      <c r="AC885" s="80">
        <v>1.1885742832319719</v>
      </c>
      <c r="AE885" s="78">
        <f t="shared" si="462"/>
        <v>10.123572723572721</v>
      </c>
      <c r="AF885" s="26">
        <v>4.5599999999999996</v>
      </c>
      <c r="AG885" s="17">
        <f t="shared" ref="AG885" si="495">X885*AC885*V885</f>
        <v>17.610410825273892</v>
      </c>
      <c r="AH885" s="17">
        <f>AH884+AG885</f>
        <v>41.394449111605837</v>
      </c>
    </row>
    <row r="886" spans="1:34" x14ac:dyDescent="0.2">
      <c r="A886" s="102" t="s">
        <v>1504</v>
      </c>
      <c r="B886" s="9" t="s">
        <v>1501</v>
      </c>
      <c r="C886" s="9" t="s">
        <v>1493</v>
      </c>
      <c r="D886" s="3">
        <v>20</v>
      </c>
      <c r="E886" s="3">
        <v>30</v>
      </c>
      <c r="F886" s="10">
        <v>203</v>
      </c>
      <c r="G886" s="11">
        <v>-117.08540600000001</v>
      </c>
      <c r="H886" s="11">
        <v>46.781072000000002</v>
      </c>
      <c r="I886" s="11">
        <v>493480.4853</v>
      </c>
      <c r="J886" s="11">
        <v>5180839.4440000001</v>
      </c>
      <c r="K886" s="11" t="s">
        <v>512</v>
      </c>
      <c r="L886" s="12">
        <v>3</v>
      </c>
      <c r="M886" s="12" t="s">
        <v>29</v>
      </c>
      <c r="N886" s="13" t="s">
        <v>1492</v>
      </c>
      <c r="O886" s="12">
        <v>10</v>
      </c>
      <c r="P886" s="12" t="s">
        <v>1479</v>
      </c>
      <c r="Q886" s="33" t="s">
        <v>31</v>
      </c>
      <c r="R886" s="33" t="s">
        <v>31</v>
      </c>
      <c r="S886" s="9" t="s">
        <v>1493</v>
      </c>
      <c r="T886" s="3">
        <v>20</v>
      </c>
      <c r="U886" s="3">
        <v>30</v>
      </c>
      <c r="V886" s="3">
        <f t="shared" si="493"/>
        <v>10</v>
      </c>
      <c r="W886" s="3">
        <f t="shared" si="494"/>
        <v>30</v>
      </c>
      <c r="X886" s="31">
        <v>1.4325034846586799</v>
      </c>
      <c r="Y886" s="81">
        <v>-25.277166399999999</v>
      </c>
      <c r="AA886" s="80">
        <v>0.10325356825208588</v>
      </c>
      <c r="AC886" s="80">
        <v>0.97322603871077051</v>
      </c>
      <c r="AE886" s="78">
        <f t="shared" si="462"/>
        <v>9.4255923081971531</v>
      </c>
      <c r="AF886" s="26">
        <v>5.45</v>
      </c>
      <c r="AG886" s="17">
        <f>X886*AC886*V886</f>
        <v>13.941496918137421</v>
      </c>
      <c r="AH886" s="17">
        <f t="shared" ref="AH886:AH889" si="496">AH885+AG886</f>
        <v>55.335946029743255</v>
      </c>
    </row>
    <row r="887" spans="1:34" x14ac:dyDescent="0.2">
      <c r="A887" s="102" t="s">
        <v>1504</v>
      </c>
      <c r="B887" s="9" t="s">
        <v>1503</v>
      </c>
      <c r="C887" s="9" t="s">
        <v>1493</v>
      </c>
      <c r="D887" s="3">
        <v>30</v>
      </c>
      <c r="E887" s="3">
        <v>33</v>
      </c>
      <c r="F887" s="10">
        <v>203</v>
      </c>
      <c r="G887" s="11">
        <v>-117.08540600000001</v>
      </c>
      <c r="H887" s="11">
        <v>46.781072000000002</v>
      </c>
      <c r="I887" s="11">
        <v>493480.4853</v>
      </c>
      <c r="J887" s="11">
        <v>5180839.4440000001</v>
      </c>
      <c r="K887" s="11" t="s">
        <v>512</v>
      </c>
      <c r="L887" s="12">
        <v>3</v>
      </c>
      <c r="M887" s="12" t="s">
        <v>29</v>
      </c>
      <c r="N887" s="13" t="s">
        <v>1492</v>
      </c>
      <c r="O887" s="12">
        <v>10</v>
      </c>
      <c r="P887" s="12" t="s">
        <v>1479</v>
      </c>
      <c r="Q887" s="12" t="s">
        <v>31</v>
      </c>
      <c r="R887" s="12" t="s">
        <v>1177</v>
      </c>
      <c r="S887" s="9" t="s">
        <v>1493</v>
      </c>
      <c r="T887" s="3">
        <v>30</v>
      </c>
      <c r="U887" s="3">
        <v>33</v>
      </c>
      <c r="V887" s="3">
        <f t="shared" si="493"/>
        <v>3</v>
      </c>
      <c r="W887" s="3">
        <f t="shared" si="494"/>
        <v>33</v>
      </c>
      <c r="X887" s="36">
        <v>1.383746541354633</v>
      </c>
      <c r="Y887" s="105">
        <v>-25.474681100000002</v>
      </c>
      <c r="AA887" s="106">
        <v>9.0622119815668201E-2</v>
      </c>
      <c r="AC887" s="106">
        <v>1.0570479804825157</v>
      </c>
      <c r="AE887" s="78">
        <f t="shared" si="462"/>
        <v>11.664348424343041</v>
      </c>
      <c r="AF887" s="17">
        <v>6.38</v>
      </c>
      <c r="AG887" s="17">
        <f t="shared" ref="AG887:AG891" si="497">X887*AC887*V887</f>
        <v>4.3880594611157422</v>
      </c>
      <c r="AH887" s="17">
        <f t="shared" si="496"/>
        <v>59.724005490859</v>
      </c>
    </row>
    <row r="888" spans="1:34" x14ac:dyDescent="0.2">
      <c r="A888" s="102" t="s">
        <v>1504</v>
      </c>
      <c r="B888" s="9" t="s">
        <v>1495</v>
      </c>
      <c r="C888" s="9" t="s">
        <v>1493</v>
      </c>
      <c r="D888" s="3">
        <v>33</v>
      </c>
      <c r="E888" s="3">
        <v>57</v>
      </c>
      <c r="F888" s="38">
        <v>203</v>
      </c>
      <c r="G888" s="11">
        <v>-117.08540600000001</v>
      </c>
      <c r="H888" s="11">
        <v>46.781072000000002</v>
      </c>
      <c r="I888" s="11">
        <v>493480.4853</v>
      </c>
      <c r="J888" s="11">
        <v>5180839.4440000001</v>
      </c>
      <c r="K888" s="11" t="s">
        <v>512</v>
      </c>
      <c r="L888" s="33">
        <v>3</v>
      </c>
      <c r="M888" s="33" t="s">
        <v>29</v>
      </c>
      <c r="N888" s="35" t="s">
        <v>1492</v>
      </c>
      <c r="O888" s="33">
        <v>10</v>
      </c>
      <c r="P888" s="33" t="s">
        <v>1479</v>
      </c>
      <c r="Q888" s="12" t="s">
        <v>64</v>
      </c>
      <c r="R888" s="12" t="s">
        <v>64</v>
      </c>
      <c r="S888" s="9" t="s">
        <v>1493</v>
      </c>
      <c r="T888" s="3">
        <v>33</v>
      </c>
      <c r="U888" s="3">
        <v>57</v>
      </c>
      <c r="V888" s="3">
        <f t="shared" si="493"/>
        <v>24</v>
      </c>
      <c r="W888" s="3">
        <f t="shared" si="494"/>
        <v>57</v>
      </c>
      <c r="X888" s="36">
        <v>1.3988227420186112</v>
      </c>
      <c r="Y888" s="105">
        <v>-24.9121208</v>
      </c>
      <c r="AA888" s="106">
        <v>7.0654047352665464E-2</v>
      </c>
      <c r="AC888" s="106">
        <v>0.66616068458770528</v>
      </c>
      <c r="AE888" s="78">
        <f t="shared" si="462"/>
        <v>9.4284858341179518</v>
      </c>
      <c r="AF888" s="17">
        <v>6.67</v>
      </c>
      <c r="AG888" s="17">
        <f t="shared" si="497"/>
        <v>22.364177170559259</v>
      </c>
      <c r="AH888" s="17">
        <f t="shared" si="496"/>
        <v>82.088182661418259</v>
      </c>
    </row>
    <row r="889" spans="1:34" x14ac:dyDescent="0.2">
      <c r="A889" s="102" t="s">
        <v>1504</v>
      </c>
      <c r="B889" s="9" t="s">
        <v>1496</v>
      </c>
      <c r="C889" s="9" t="s">
        <v>1493</v>
      </c>
      <c r="D889" s="3">
        <v>57</v>
      </c>
      <c r="E889" s="3">
        <v>79</v>
      </c>
      <c r="F889" s="10">
        <v>203</v>
      </c>
      <c r="G889" s="11">
        <v>-117.08540600000001</v>
      </c>
      <c r="H889" s="11">
        <v>46.781072000000002</v>
      </c>
      <c r="I889" s="11">
        <v>493480.4853</v>
      </c>
      <c r="J889" s="11">
        <v>5180839.4440000001</v>
      </c>
      <c r="K889" s="11" t="s">
        <v>512</v>
      </c>
      <c r="L889" s="12">
        <v>3</v>
      </c>
      <c r="M889" s="12" t="s">
        <v>29</v>
      </c>
      <c r="N889" s="13" t="s">
        <v>1492</v>
      </c>
      <c r="O889" s="12">
        <v>10</v>
      </c>
      <c r="P889" s="12" t="s">
        <v>1479</v>
      </c>
      <c r="Q889" s="12" t="s">
        <v>135</v>
      </c>
      <c r="R889" s="12" t="s">
        <v>135</v>
      </c>
      <c r="S889" s="9" t="s">
        <v>1493</v>
      </c>
      <c r="T889" s="3">
        <v>57</v>
      </c>
      <c r="U889" s="3">
        <v>79</v>
      </c>
      <c r="V889" s="3">
        <f t="shared" si="493"/>
        <v>22</v>
      </c>
      <c r="W889" s="3">
        <f t="shared" si="494"/>
        <v>79</v>
      </c>
      <c r="X889" s="36">
        <v>1.568377013778443</v>
      </c>
      <c r="Y889" s="105">
        <v>-24.456129299999997</v>
      </c>
      <c r="AA889" s="106">
        <v>4.5254542797291367E-2</v>
      </c>
      <c r="AC889" s="106">
        <v>0.38015053344375704</v>
      </c>
      <c r="AE889" s="78">
        <f t="shared" si="462"/>
        <v>8.4002734299308912</v>
      </c>
      <c r="AF889" s="17">
        <v>6.84</v>
      </c>
      <c r="AG889" s="17">
        <f t="shared" si="497"/>
        <v>13.11682588543364</v>
      </c>
      <c r="AH889" s="17">
        <f t="shared" si="496"/>
        <v>95.2050085468519</v>
      </c>
    </row>
    <row r="890" spans="1:34" x14ac:dyDescent="0.2">
      <c r="A890" s="102" t="s">
        <v>1504</v>
      </c>
      <c r="B890" s="21" t="s">
        <v>1497</v>
      </c>
      <c r="C890" s="21" t="s">
        <v>1493</v>
      </c>
      <c r="D890" s="3">
        <v>79</v>
      </c>
      <c r="E890" s="3">
        <v>102</v>
      </c>
      <c r="F890" s="10">
        <v>203</v>
      </c>
      <c r="G890" s="11">
        <v>-117.08540600000001</v>
      </c>
      <c r="H890" s="11">
        <v>46.781072000000002</v>
      </c>
      <c r="I890" s="11">
        <v>493480.4853</v>
      </c>
      <c r="J890" s="11">
        <v>5180839.4440000001</v>
      </c>
      <c r="K890" s="11" t="s">
        <v>512</v>
      </c>
      <c r="L890" s="12">
        <v>3</v>
      </c>
      <c r="M890" s="12" t="s">
        <v>29</v>
      </c>
      <c r="N890" s="13" t="s">
        <v>1492</v>
      </c>
      <c r="O890" s="12">
        <v>10</v>
      </c>
      <c r="P890" s="12" t="s">
        <v>1479</v>
      </c>
      <c r="Q890" s="33" t="s">
        <v>37</v>
      </c>
      <c r="R890" s="33" t="s">
        <v>38</v>
      </c>
      <c r="S890" s="21" t="s">
        <v>1493</v>
      </c>
      <c r="T890" s="3">
        <v>79</v>
      </c>
      <c r="U890" s="3">
        <v>102</v>
      </c>
      <c r="V890" s="3">
        <f t="shared" si="493"/>
        <v>23</v>
      </c>
      <c r="W890" s="3">
        <f t="shared" si="494"/>
        <v>102</v>
      </c>
      <c r="X890" s="36">
        <v>1.7176732360254046</v>
      </c>
      <c r="Y890" s="105">
        <v>-24.277831500000001</v>
      </c>
      <c r="AA890" s="106">
        <v>3.5068796397015323E-2</v>
      </c>
      <c r="AC890" s="106">
        <v>0.27540237781721727</v>
      </c>
      <c r="AE890" s="78">
        <f t="shared" si="462"/>
        <v>7.8532030212664088</v>
      </c>
      <c r="AF890" s="17">
        <v>7.01</v>
      </c>
      <c r="AG890" s="17">
        <f t="shared" si="497"/>
        <v>10.880179750830985</v>
      </c>
      <c r="AH890" s="17">
        <f>AH889+AG890</f>
        <v>106.08518829768289</v>
      </c>
    </row>
    <row r="891" spans="1:34" x14ac:dyDescent="0.2">
      <c r="A891" s="102" t="s">
        <v>1504</v>
      </c>
      <c r="B891" s="9" t="s">
        <v>1498</v>
      </c>
      <c r="C891" s="9" t="s">
        <v>1493</v>
      </c>
      <c r="D891" s="3">
        <v>102</v>
      </c>
      <c r="E891" s="3">
        <v>150</v>
      </c>
      <c r="F891" s="10">
        <v>203</v>
      </c>
      <c r="G891" s="11">
        <v>-117.08540600000001</v>
      </c>
      <c r="H891" s="11">
        <v>46.781072000000002</v>
      </c>
      <c r="I891" s="11">
        <v>493480.4853</v>
      </c>
      <c r="J891" s="11">
        <v>5180839.4440000001</v>
      </c>
      <c r="K891" s="11" t="s">
        <v>512</v>
      </c>
      <c r="L891" s="12">
        <v>3</v>
      </c>
      <c r="M891" s="12" t="s">
        <v>29</v>
      </c>
      <c r="N891" s="13" t="s">
        <v>1492</v>
      </c>
      <c r="O891" s="12">
        <v>10</v>
      </c>
      <c r="P891" s="12" t="s">
        <v>1479</v>
      </c>
      <c r="Q891" s="12" t="s">
        <v>37</v>
      </c>
      <c r="R891" s="33" t="s">
        <v>40</v>
      </c>
      <c r="S891" s="9" t="s">
        <v>1493</v>
      </c>
      <c r="T891" s="3">
        <v>102</v>
      </c>
      <c r="U891" s="3">
        <v>150</v>
      </c>
      <c r="V891" s="3">
        <f t="shared" ref="V891" si="498">U891-T891</f>
        <v>48</v>
      </c>
      <c r="W891" s="3">
        <f t="shared" ref="W891" si="499">W890+V891</f>
        <v>150</v>
      </c>
      <c r="X891" s="36">
        <v>1.6208210920019355</v>
      </c>
      <c r="Y891" s="105">
        <v>-23.961199199999992</v>
      </c>
      <c r="AA891" s="106">
        <v>2.3252414719418493E-2</v>
      </c>
      <c r="AC891" s="106">
        <v>0.15136547691943034</v>
      </c>
      <c r="AE891" s="78">
        <f t="shared" si="462"/>
        <v>6.5096670064559969</v>
      </c>
      <c r="AF891" s="17">
        <v>7.21</v>
      </c>
      <c r="AG891" s="17">
        <f t="shared" si="497"/>
        <v>11.776145164413352</v>
      </c>
      <c r="AH891" s="17">
        <f>AH890+AG891</f>
        <v>117.86133346209624</v>
      </c>
    </row>
    <row r="893" spans="1:34" x14ac:dyDescent="0.2">
      <c r="A893" s="102" t="s">
        <v>1519</v>
      </c>
      <c r="B893" s="9" t="s">
        <v>1514</v>
      </c>
      <c r="C893" s="9" t="s">
        <v>1507</v>
      </c>
      <c r="D893" s="3">
        <v>0</v>
      </c>
      <c r="E893" s="3">
        <v>10</v>
      </c>
      <c r="F893" s="10">
        <v>205</v>
      </c>
      <c r="G893" s="11">
        <v>-117.08457</v>
      </c>
      <c r="H893" s="11">
        <v>46.781008999999997</v>
      </c>
      <c r="I893" s="11">
        <v>493544.29430000001</v>
      </c>
      <c r="J893" s="11">
        <v>5180832.3739999998</v>
      </c>
      <c r="K893" s="11" t="s">
        <v>58</v>
      </c>
      <c r="L893" s="12">
        <v>5</v>
      </c>
      <c r="M893" s="12" t="s">
        <v>29</v>
      </c>
      <c r="N893" s="13" t="s">
        <v>1506</v>
      </c>
      <c r="O893" s="12">
        <v>12</v>
      </c>
      <c r="P893" s="12" t="s">
        <v>1479</v>
      </c>
      <c r="Q893" s="33" t="s">
        <v>31</v>
      </c>
      <c r="R893" s="33" t="s">
        <v>31</v>
      </c>
      <c r="S893" s="9" t="s">
        <v>1507</v>
      </c>
      <c r="T893" s="3">
        <v>0</v>
      </c>
      <c r="U893" s="3">
        <v>10</v>
      </c>
      <c r="V893" s="3">
        <f t="shared" ref="V893:V900" si="500">U893-T893</f>
        <v>10</v>
      </c>
      <c r="W893" s="3">
        <f>V893</f>
        <v>10</v>
      </c>
      <c r="X893" s="31">
        <v>1.1698749051643524</v>
      </c>
      <c r="Y893" s="78">
        <v>-26.442708499999995</v>
      </c>
      <c r="AA893" s="79">
        <v>0.16949319712914446</v>
      </c>
      <c r="AC893" s="79">
        <v>2.0884012152701334</v>
      </c>
      <c r="AE893" s="78">
        <f t="shared" si="462"/>
        <v>12.321445642912069</v>
      </c>
      <c r="AF893" s="26">
        <v>5.15</v>
      </c>
      <c r="AG893" s="17">
        <f>X893*AC893*V893</f>
        <v>24.431681736592658</v>
      </c>
      <c r="AH893" s="17">
        <f>AG893</f>
        <v>24.431681736592658</v>
      </c>
    </row>
    <row r="894" spans="1:34" x14ac:dyDescent="0.2">
      <c r="A894" s="102" t="s">
        <v>1519</v>
      </c>
      <c r="B894" s="9" t="s">
        <v>1515</v>
      </c>
      <c r="C894" s="9" t="s">
        <v>1507</v>
      </c>
      <c r="D894" s="3">
        <v>10</v>
      </c>
      <c r="E894" s="3">
        <v>20</v>
      </c>
      <c r="F894" s="10">
        <v>205</v>
      </c>
      <c r="G894" s="11">
        <v>-117.08457</v>
      </c>
      <c r="H894" s="11">
        <v>46.781008999999997</v>
      </c>
      <c r="I894" s="11">
        <v>493544.29430000001</v>
      </c>
      <c r="J894" s="11">
        <v>5180832.3739999998</v>
      </c>
      <c r="K894" s="11" t="s">
        <v>58</v>
      </c>
      <c r="L894" s="12">
        <v>5</v>
      </c>
      <c r="M894" s="12" t="s">
        <v>29</v>
      </c>
      <c r="N894" s="13" t="s">
        <v>1506</v>
      </c>
      <c r="O894" s="12">
        <v>12</v>
      </c>
      <c r="P894" s="12" t="s">
        <v>1479</v>
      </c>
      <c r="Q894" s="33" t="s">
        <v>31</v>
      </c>
      <c r="R894" s="33" t="s">
        <v>31</v>
      </c>
      <c r="S894" s="9" t="s">
        <v>1507</v>
      </c>
      <c r="T894" s="3">
        <v>10</v>
      </c>
      <c r="U894" s="3">
        <v>20</v>
      </c>
      <c r="V894" s="3">
        <f t="shared" si="500"/>
        <v>10</v>
      </c>
      <c r="W894" s="3">
        <f t="shared" ref="W894:W900" si="501">W893+V894</f>
        <v>20</v>
      </c>
      <c r="X894" s="31">
        <v>1.3728673006687016</v>
      </c>
      <c r="Y894" s="81">
        <v>-26.073999500000003</v>
      </c>
      <c r="AA894" s="80">
        <v>0.12769977882488703</v>
      </c>
      <c r="AC894" s="80">
        <v>1.3671747283392635</v>
      </c>
      <c r="AE894" s="78">
        <f t="shared" si="462"/>
        <v>10.706163635679053</v>
      </c>
      <c r="AF894" s="26">
        <v>5.19</v>
      </c>
      <c r="AG894" s="17">
        <f t="shared" ref="AG894" si="502">X894*AC894*V894</f>
        <v>18.769494788375901</v>
      </c>
      <c r="AH894" s="17">
        <f>AH893+AG894</f>
        <v>43.20117652496856</v>
      </c>
    </row>
    <row r="895" spans="1:34" x14ac:dyDescent="0.2">
      <c r="A895" s="102" t="s">
        <v>1519</v>
      </c>
      <c r="B895" s="9" t="s">
        <v>1516</v>
      </c>
      <c r="C895" s="9" t="s">
        <v>1507</v>
      </c>
      <c r="D895" s="3">
        <v>20</v>
      </c>
      <c r="E895" s="3">
        <v>30</v>
      </c>
      <c r="F895" s="10">
        <v>205</v>
      </c>
      <c r="G895" s="11">
        <v>-117.08457</v>
      </c>
      <c r="H895" s="11">
        <v>46.781008999999997</v>
      </c>
      <c r="I895" s="11">
        <v>493544.29430000001</v>
      </c>
      <c r="J895" s="11">
        <v>5180832.3739999998</v>
      </c>
      <c r="K895" s="11" t="s">
        <v>58</v>
      </c>
      <c r="L895" s="12">
        <v>5</v>
      </c>
      <c r="M895" s="12" t="s">
        <v>29</v>
      </c>
      <c r="N895" s="13" t="s">
        <v>1506</v>
      </c>
      <c r="O895" s="12">
        <v>12</v>
      </c>
      <c r="P895" s="12" t="s">
        <v>1479</v>
      </c>
      <c r="Q895" s="33" t="s">
        <v>31</v>
      </c>
      <c r="R895" s="33" t="s">
        <v>31</v>
      </c>
      <c r="S895" s="9" t="s">
        <v>1507</v>
      </c>
      <c r="T895" s="3">
        <v>20</v>
      </c>
      <c r="U895" s="3">
        <v>30</v>
      </c>
      <c r="V895" s="3">
        <f t="shared" si="500"/>
        <v>10</v>
      </c>
      <c r="W895" s="3">
        <f t="shared" si="501"/>
        <v>30</v>
      </c>
      <c r="X895" s="31">
        <v>1.3733083967041306</v>
      </c>
      <c r="Y895" s="81">
        <v>-26.014648700000002</v>
      </c>
      <c r="AA895" s="80">
        <v>0.10875371051349075</v>
      </c>
      <c r="AC895" s="80">
        <v>1.2282672455806121</v>
      </c>
      <c r="AE895" s="78">
        <f t="shared" ref="AE895:AE958" si="503">AC895/AA895</f>
        <v>11.294026105235712</v>
      </c>
      <c r="AF895" s="26">
        <v>5.92</v>
      </c>
      <c r="AG895" s="17">
        <f>X895*AC895*V895</f>
        <v>16.867897217525091</v>
      </c>
      <c r="AH895" s="17">
        <f t="shared" ref="AH895:AH898" si="504">AH894+AG895</f>
        <v>60.06907374249365</v>
      </c>
    </row>
    <row r="896" spans="1:34" x14ac:dyDescent="0.2">
      <c r="A896" s="102" t="s">
        <v>1519</v>
      </c>
      <c r="B896" s="9" t="s">
        <v>1518</v>
      </c>
      <c r="C896" s="9" t="s">
        <v>1507</v>
      </c>
      <c r="D896" s="3">
        <v>30</v>
      </c>
      <c r="E896" s="3">
        <v>34</v>
      </c>
      <c r="F896" s="10">
        <v>205</v>
      </c>
      <c r="G896" s="11">
        <v>-117.08457</v>
      </c>
      <c r="H896" s="11">
        <v>46.781008999999997</v>
      </c>
      <c r="I896" s="11">
        <v>493544.29430000001</v>
      </c>
      <c r="J896" s="11">
        <v>5180832.3739999998</v>
      </c>
      <c r="K896" s="11" t="s">
        <v>58</v>
      </c>
      <c r="L896" s="12">
        <v>5</v>
      </c>
      <c r="M896" s="12" t="s">
        <v>29</v>
      </c>
      <c r="N896" s="13" t="s">
        <v>1506</v>
      </c>
      <c r="O896" s="12">
        <v>12</v>
      </c>
      <c r="P896" s="12" t="s">
        <v>1479</v>
      </c>
      <c r="Q896" s="12" t="s">
        <v>31</v>
      </c>
      <c r="R896" s="12" t="s">
        <v>1177</v>
      </c>
      <c r="S896" s="9" t="s">
        <v>1507</v>
      </c>
      <c r="T896" s="3">
        <v>30</v>
      </c>
      <c r="U896" s="3">
        <v>34</v>
      </c>
      <c r="V896" s="3">
        <f t="shared" si="500"/>
        <v>4</v>
      </c>
      <c r="W896" s="3">
        <f t="shared" si="501"/>
        <v>34</v>
      </c>
      <c r="X896" s="36">
        <v>1.4495689226040642</v>
      </c>
      <c r="Y896" s="105">
        <v>-25.923499699999997</v>
      </c>
      <c r="AA896" s="106">
        <v>0.10162567324955116</v>
      </c>
      <c r="AC896" s="106">
        <v>1.1880843806104129</v>
      </c>
      <c r="AE896" s="78">
        <f t="shared" si="503"/>
        <v>11.690789764245524</v>
      </c>
      <c r="AF896" s="17">
        <v>5.94</v>
      </c>
      <c r="AG896" s="17">
        <f t="shared" ref="AG896:AG900" si="505">X896*AC896*V896</f>
        <v>6.8888407822566124</v>
      </c>
      <c r="AH896" s="17">
        <f t="shared" si="504"/>
        <v>66.957914524750265</v>
      </c>
    </row>
    <row r="897" spans="1:34" x14ac:dyDescent="0.2">
      <c r="A897" s="102" t="s">
        <v>1519</v>
      </c>
      <c r="B897" s="9" t="s">
        <v>1509</v>
      </c>
      <c r="C897" s="9" t="s">
        <v>1507</v>
      </c>
      <c r="D897" s="3">
        <v>34</v>
      </c>
      <c r="E897" s="3">
        <v>58</v>
      </c>
      <c r="F897" s="10">
        <v>205</v>
      </c>
      <c r="G897" s="11">
        <v>-117.08457</v>
      </c>
      <c r="H897" s="11">
        <v>46.781008999999997</v>
      </c>
      <c r="I897" s="11">
        <v>493544.29430000001</v>
      </c>
      <c r="J897" s="11">
        <v>5180832.3739999998</v>
      </c>
      <c r="K897" s="11" t="s">
        <v>58</v>
      </c>
      <c r="L897" s="12">
        <v>5</v>
      </c>
      <c r="M897" s="12" t="s">
        <v>29</v>
      </c>
      <c r="N897" s="13" t="s">
        <v>1506</v>
      </c>
      <c r="O897" s="12">
        <v>12</v>
      </c>
      <c r="P897" s="12" t="s">
        <v>1479</v>
      </c>
      <c r="Q897" s="12" t="s">
        <v>82</v>
      </c>
      <c r="R897" s="12" t="s">
        <v>83</v>
      </c>
      <c r="S897" s="9" t="s">
        <v>1507</v>
      </c>
      <c r="T897" s="3">
        <v>34</v>
      </c>
      <c r="U897" s="3">
        <v>58</v>
      </c>
      <c r="V897" s="3">
        <f t="shared" si="500"/>
        <v>24</v>
      </c>
      <c r="W897" s="3">
        <f t="shared" si="501"/>
        <v>58</v>
      </c>
      <c r="X897" s="36">
        <v>1.3442686550798857</v>
      </c>
      <c r="Y897" s="105">
        <v>-25.885585799999998</v>
      </c>
      <c r="AA897" s="106">
        <v>0.12052018972726705</v>
      </c>
      <c r="AC897" s="106">
        <v>1.654211446046308</v>
      </c>
      <c r="AE897" s="78">
        <f t="shared" si="503"/>
        <v>13.725596099622232</v>
      </c>
      <c r="AF897" s="17">
        <v>6.24</v>
      </c>
      <c r="AG897" s="17">
        <f t="shared" si="505"/>
        <v>53.368910299066158</v>
      </c>
      <c r="AH897" s="17">
        <f t="shared" si="504"/>
        <v>120.32682482381642</v>
      </c>
    </row>
    <row r="898" spans="1:34" x14ac:dyDescent="0.2">
      <c r="A898" s="102" t="s">
        <v>1519</v>
      </c>
      <c r="B898" s="9" t="s">
        <v>1510</v>
      </c>
      <c r="C898" s="9" t="s">
        <v>1507</v>
      </c>
      <c r="D898" s="3">
        <v>58</v>
      </c>
      <c r="E898" s="3">
        <v>84</v>
      </c>
      <c r="F898" s="10">
        <v>205</v>
      </c>
      <c r="G898" s="11">
        <v>-117.08457</v>
      </c>
      <c r="H898" s="11">
        <v>46.781008999999997</v>
      </c>
      <c r="I898" s="11">
        <v>493544.29430000001</v>
      </c>
      <c r="J898" s="11">
        <v>5180832.3739999998</v>
      </c>
      <c r="K898" s="11" t="s">
        <v>58</v>
      </c>
      <c r="L898" s="12">
        <v>5</v>
      </c>
      <c r="M898" s="12" t="s">
        <v>29</v>
      </c>
      <c r="N898" s="13" t="s">
        <v>1506</v>
      </c>
      <c r="O898" s="12">
        <v>12</v>
      </c>
      <c r="P898" s="12" t="s">
        <v>1479</v>
      </c>
      <c r="Q898" s="12" t="s">
        <v>66</v>
      </c>
      <c r="R898" s="12" t="s">
        <v>85</v>
      </c>
      <c r="S898" s="9" t="s">
        <v>1507</v>
      </c>
      <c r="T898" s="3">
        <v>58</v>
      </c>
      <c r="U898" s="3">
        <v>84</v>
      </c>
      <c r="V898" s="3">
        <f t="shared" si="500"/>
        <v>26</v>
      </c>
      <c r="W898" s="3">
        <f t="shared" si="501"/>
        <v>84</v>
      </c>
      <c r="X898" s="36">
        <v>1.2230732180214012</v>
      </c>
      <c r="Y898" s="105">
        <v>-26.005475700000002</v>
      </c>
      <c r="AA898" s="106">
        <v>8.2846587897870749E-2</v>
      </c>
      <c r="AC898" s="106">
        <v>1.119224366368426</v>
      </c>
      <c r="AE898" s="78">
        <f t="shared" si="503"/>
        <v>13.509601237267026</v>
      </c>
      <c r="AF898" s="17">
        <v>6.58</v>
      </c>
      <c r="AG898" s="17">
        <f t="shared" si="505"/>
        <v>35.591227034017059</v>
      </c>
      <c r="AH898" s="17">
        <f t="shared" si="504"/>
        <v>155.91805185783349</v>
      </c>
    </row>
    <row r="899" spans="1:34" x14ac:dyDescent="0.2">
      <c r="A899" s="102" t="s">
        <v>1519</v>
      </c>
      <c r="B899" s="9" t="s">
        <v>1511</v>
      </c>
      <c r="C899" s="9" t="s">
        <v>1507</v>
      </c>
      <c r="D899" s="3">
        <v>84</v>
      </c>
      <c r="E899" s="3">
        <v>97</v>
      </c>
      <c r="F899" s="10">
        <v>205</v>
      </c>
      <c r="G899" s="11">
        <v>-117.08457</v>
      </c>
      <c r="H899" s="11">
        <v>46.781008999999997</v>
      </c>
      <c r="I899" s="11">
        <v>493544.29430000001</v>
      </c>
      <c r="J899" s="11">
        <v>5180832.3739999998</v>
      </c>
      <c r="K899" s="11" t="s">
        <v>58</v>
      </c>
      <c r="L899" s="12">
        <v>5</v>
      </c>
      <c r="M899" s="12" t="s">
        <v>29</v>
      </c>
      <c r="N899" s="13" t="s">
        <v>1506</v>
      </c>
      <c r="O899" s="12">
        <v>12</v>
      </c>
      <c r="P899" s="12" t="s">
        <v>1479</v>
      </c>
      <c r="Q899" s="12" t="s">
        <v>165</v>
      </c>
      <c r="R899" s="12" t="s">
        <v>1512</v>
      </c>
      <c r="S899" s="9" t="s">
        <v>1507</v>
      </c>
      <c r="T899" s="3">
        <v>84</v>
      </c>
      <c r="U899" s="3">
        <v>97</v>
      </c>
      <c r="V899" s="3">
        <f t="shared" si="500"/>
        <v>13</v>
      </c>
      <c r="W899" s="3">
        <f t="shared" si="501"/>
        <v>97</v>
      </c>
      <c r="X899" s="36">
        <v>1.3904058940666362</v>
      </c>
      <c r="Y899" s="105">
        <v>-26.171477100000001</v>
      </c>
      <c r="AA899" s="106">
        <v>4.7751266069341644E-2</v>
      </c>
      <c r="AC899" s="106">
        <v>0.59664043630697317</v>
      </c>
      <c r="AE899" s="78">
        <f t="shared" si="503"/>
        <v>12.494756378617611</v>
      </c>
      <c r="AF899" s="17">
        <v>6.84</v>
      </c>
      <c r="AG899" s="17">
        <f t="shared" si="505"/>
        <v>10.784440930636164</v>
      </c>
      <c r="AH899" s="17">
        <f>AH898+AG899</f>
        <v>166.70249278846964</v>
      </c>
    </row>
    <row r="900" spans="1:34" x14ac:dyDescent="0.2">
      <c r="A900" s="102" t="s">
        <v>1519</v>
      </c>
      <c r="B900" s="9" t="s">
        <v>1513</v>
      </c>
      <c r="C900" s="9" t="s">
        <v>1507</v>
      </c>
      <c r="D900" s="3">
        <v>97</v>
      </c>
      <c r="E900" s="3">
        <v>153</v>
      </c>
      <c r="F900" s="10">
        <v>205</v>
      </c>
      <c r="G900" s="11">
        <v>-117.08457</v>
      </c>
      <c r="H900" s="11">
        <v>46.781008999999997</v>
      </c>
      <c r="I900" s="11">
        <v>493544.29430000001</v>
      </c>
      <c r="J900" s="11">
        <v>5180832.3739999998</v>
      </c>
      <c r="K900" s="11" t="s">
        <v>58</v>
      </c>
      <c r="L900" s="12">
        <v>5</v>
      </c>
      <c r="M900" s="12" t="s">
        <v>29</v>
      </c>
      <c r="N900" s="13" t="s">
        <v>1506</v>
      </c>
      <c r="O900" s="12">
        <v>12</v>
      </c>
      <c r="P900" s="12" t="s">
        <v>1479</v>
      </c>
      <c r="Q900" s="12" t="s">
        <v>37</v>
      </c>
      <c r="R900" s="12" t="s">
        <v>219</v>
      </c>
      <c r="S900" s="9" t="s">
        <v>1507</v>
      </c>
      <c r="T900" s="3">
        <v>97</v>
      </c>
      <c r="U900" s="3">
        <v>153</v>
      </c>
      <c r="V900" s="3">
        <f t="shared" si="500"/>
        <v>56</v>
      </c>
      <c r="W900" s="3">
        <f t="shared" si="501"/>
        <v>153</v>
      </c>
      <c r="X900" s="36">
        <v>1.5045115714155732</v>
      </c>
      <c r="Y900" s="105">
        <v>-25.881486999999996</v>
      </c>
      <c r="AA900" s="106">
        <v>3.4505651115377761E-2</v>
      </c>
      <c r="AC900" s="106">
        <v>0.40367253221432675</v>
      </c>
      <c r="AE900" s="78">
        <f t="shared" si="503"/>
        <v>11.698736849351217</v>
      </c>
      <c r="AF900" s="17">
        <v>7.59</v>
      </c>
      <c r="AG900" s="17">
        <f t="shared" si="505"/>
        <v>34.010479763628496</v>
      </c>
      <c r="AH900" s="17">
        <f>AH899+AG900</f>
        <v>200.71297255209814</v>
      </c>
    </row>
    <row r="902" spans="1:34" x14ac:dyDescent="0.2">
      <c r="A902" s="102" t="s">
        <v>1533</v>
      </c>
      <c r="B902" s="9" t="s">
        <v>1528</v>
      </c>
      <c r="C902" s="9" t="s">
        <v>1522</v>
      </c>
      <c r="D902" s="3">
        <v>0</v>
      </c>
      <c r="E902" s="3">
        <v>10</v>
      </c>
      <c r="F902" s="10">
        <v>207</v>
      </c>
      <c r="G902" s="11">
        <v>-117.08373400000001</v>
      </c>
      <c r="H902" s="11">
        <v>46.781025</v>
      </c>
      <c r="I902" s="11">
        <v>493608.1128</v>
      </c>
      <c r="J902" s="11">
        <v>5180834.0839999998</v>
      </c>
      <c r="K902" s="11" t="s">
        <v>58</v>
      </c>
      <c r="L902" s="12">
        <v>6</v>
      </c>
      <c r="M902" s="12" t="s">
        <v>29</v>
      </c>
      <c r="N902" s="13" t="s">
        <v>1521</v>
      </c>
      <c r="O902" s="12">
        <v>14</v>
      </c>
      <c r="P902" s="12" t="s">
        <v>1479</v>
      </c>
      <c r="Q902" s="33" t="s">
        <v>31</v>
      </c>
      <c r="R902" s="33" t="s">
        <v>31</v>
      </c>
      <c r="S902" s="9" t="s">
        <v>1522</v>
      </c>
      <c r="T902" s="3">
        <v>0</v>
      </c>
      <c r="U902" s="3">
        <v>10</v>
      </c>
      <c r="V902" s="3">
        <f t="shared" ref="V902:V909" si="506">U902-T902</f>
        <v>10</v>
      </c>
      <c r="W902" s="3">
        <f>V902</f>
        <v>10</v>
      </c>
      <c r="X902" s="31">
        <v>1.0622474725197171</v>
      </c>
      <c r="Y902" s="78">
        <v>-26.402180000000001</v>
      </c>
      <c r="AA902" s="79">
        <v>0.18380693286529179</v>
      </c>
      <c r="AC902" s="79">
        <v>2.2852988152698557</v>
      </c>
      <c r="AE902" s="78">
        <f t="shared" si="503"/>
        <v>12.433148084488755</v>
      </c>
      <c r="AF902" s="26">
        <v>4.72</v>
      </c>
      <c r="AG902" s="17">
        <f>X902*AC902*V902</f>
        <v>24.275528904727079</v>
      </c>
      <c r="AH902" s="17">
        <f>AG902</f>
        <v>24.275528904727079</v>
      </c>
    </row>
    <row r="903" spans="1:34" x14ac:dyDescent="0.2">
      <c r="A903" s="102" t="s">
        <v>1533</v>
      </c>
      <c r="B903" s="9" t="s">
        <v>1529</v>
      </c>
      <c r="C903" s="9" t="s">
        <v>1522</v>
      </c>
      <c r="D903" s="3">
        <v>10</v>
      </c>
      <c r="E903" s="3">
        <v>20</v>
      </c>
      <c r="F903" s="10">
        <v>207</v>
      </c>
      <c r="G903" s="11">
        <v>-117.08373400000001</v>
      </c>
      <c r="H903" s="11">
        <v>46.781025</v>
      </c>
      <c r="I903" s="11">
        <v>493608.1128</v>
      </c>
      <c r="J903" s="11">
        <v>5180834.0839999998</v>
      </c>
      <c r="K903" s="11" t="s">
        <v>58</v>
      </c>
      <c r="L903" s="12">
        <v>6</v>
      </c>
      <c r="M903" s="12" t="s">
        <v>29</v>
      </c>
      <c r="N903" s="13" t="s">
        <v>1521</v>
      </c>
      <c r="O903" s="12">
        <v>14</v>
      </c>
      <c r="P903" s="12" t="s">
        <v>1479</v>
      </c>
      <c r="Q903" s="33" t="s">
        <v>73</v>
      </c>
      <c r="R903" s="33" t="s">
        <v>73</v>
      </c>
      <c r="S903" s="9" t="s">
        <v>1522</v>
      </c>
      <c r="T903" s="3">
        <v>10</v>
      </c>
      <c r="U903" s="3">
        <v>20</v>
      </c>
      <c r="V903" s="3">
        <f t="shared" si="506"/>
        <v>10</v>
      </c>
      <c r="W903" s="3">
        <f t="shared" ref="W903:W909" si="507">W902+V903</f>
        <v>20</v>
      </c>
      <c r="X903" s="31">
        <v>1.4510295181466908</v>
      </c>
      <c r="Y903" s="81">
        <v>-26.0143697</v>
      </c>
      <c r="AA903" s="80">
        <v>0.13183902306155804</v>
      </c>
      <c r="AC903" s="80">
        <v>1.319243689849283</v>
      </c>
      <c r="AE903" s="78">
        <f t="shared" si="503"/>
        <v>10.00647349482637</v>
      </c>
      <c r="AF903" s="86">
        <v>5.0999999999999996</v>
      </c>
      <c r="AG903" s="17">
        <f t="shared" ref="AG903" si="508">X903*AC903*V903</f>
        <v>19.142615356000675</v>
      </c>
      <c r="AH903" s="17">
        <f>AH902+AG903</f>
        <v>43.418144260727757</v>
      </c>
    </row>
    <row r="904" spans="1:34" x14ac:dyDescent="0.2">
      <c r="A904" s="102" t="s">
        <v>1533</v>
      </c>
      <c r="B904" s="9" t="s">
        <v>1530</v>
      </c>
      <c r="C904" s="9" t="s">
        <v>1522</v>
      </c>
      <c r="D904" s="3">
        <v>20</v>
      </c>
      <c r="E904" s="3">
        <v>30</v>
      </c>
      <c r="F904" s="10">
        <v>207</v>
      </c>
      <c r="G904" s="11">
        <v>-117.08373400000001</v>
      </c>
      <c r="H904" s="11">
        <v>46.781025</v>
      </c>
      <c r="I904" s="11">
        <v>493608.1128</v>
      </c>
      <c r="J904" s="11">
        <v>5180834.0839999998</v>
      </c>
      <c r="K904" s="11" t="s">
        <v>58</v>
      </c>
      <c r="L904" s="12">
        <v>6</v>
      </c>
      <c r="M904" s="12" t="s">
        <v>29</v>
      </c>
      <c r="N904" s="13" t="s">
        <v>1521</v>
      </c>
      <c r="O904" s="12">
        <v>14</v>
      </c>
      <c r="P904" s="12" t="s">
        <v>1479</v>
      </c>
      <c r="Q904" s="33" t="s">
        <v>29</v>
      </c>
      <c r="R904" s="33" t="s">
        <v>29</v>
      </c>
      <c r="S904" s="9" t="s">
        <v>1522</v>
      </c>
      <c r="T904" s="3">
        <v>20</v>
      </c>
      <c r="U904" s="3">
        <v>30</v>
      </c>
      <c r="V904" s="3">
        <f t="shared" si="506"/>
        <v>10</v>
      </c>
      <c r="W904" s="3">
        <f t="shared" si="507"/>
        <v>30</v>
      </c>
      <c r="X904" s="31">
        <v>1.2969105633678564</v>
      </c>
      <c r="Y904" s="81">
        <v>-25.847254100000008</v>
      </c>
      <c r="AA904" s="80">
        <v>0.12426238634254963</v>
      </c>
      <c r="AC904" s="80">
        <v>1.3597861384301353</v>
      </c>
      <c r="AE904" s="78">
        <f t="shared" si="503"/>
        <v>10.942861942805942</v>
      </c>
      <c r="AF904" s="86">
        <v>5.9</v>
      </c>
      <c r="AG904" s="17">
        <f>X904*AC904*V904</f>
        <v>17.635210068512286</v>
      </c>
      <c r="AH904" s="17">
        <f t="shared" ref="AH904:AH907" si="509">AH903+AG904</f>
        <v>61.053354329240044</v>
      </c>
    </row>
    <row r="905" spans="1:34" x14ac:dyDescent="0.2">
      <c r="A905" s="102" t="s">
        <v>1533</v>
      </c>
      <c r="B905" s="9" t="s">
        <v>1532</v>
      </c>
      <c r="C905" s="9" t="s">
        <v>1522</v>
      </c>
      <c r="D905" s="3">
        <v>30</v>
      </c>
      <c r="E905" s="3">
        <v>46</v>
      </c>
      <c r="F905" s="10">
        <v>207</v>
      </c>
      <c r="G905" s="11">
        <v>-117.08373400000001</v>
      </c>
      <c r="H905" s="11">
        <v>46.781025</v>
      </c>
      <c r="I905" s="11">
        <v>493608.1128</v>
      </c>
      <c r="J905" s="11">
        <v>5180834.0839999998</v>
      </c>
      <c r="K905" s="11" t="s">
        <v>58</v>
      </c>
      <c r="L905" s="12">
        <v>6</v>
      </c>
      <c r="M905" s="12" t="s">
        <v>29</v>
      </c>
      <c r="N905" s="13" t="s">
        <v>1521</v>
      </c>
      <c r="O905" s="12">
        <v>14</v>
      </c>
      <c r="P905" s="12" t="s">
        <v>1479</v>
      </c>
      <c r="Q905" s="12" t="s">
        <v>29</v>
      </c>
      <c r="R905" s="12" t="s">
        <v>29</v>
      </c>
      <c r="S905" s="9" t="s">
        <v>1522</v>
      </c>
      <c r="T905" s="3">
        <v>30</v>
      </c>
      <c r="U905" s="3">
        <v>46</v>
      </c>
      <c r="V905" s="3">
        <f t="shared" si="506"/>
        <v>16</v>
      </c>
      <c r="W905" s="3">
        <f t="shared" si="507"/>
        <v>46</v>
      </c>
      <c r="X905" s="36">
        <v>1.3391030678299474</v>
      </c>
      <c r="Y905" s="105">
        <v>-25.621213200000003</v>
      </c>
      <c r="AA905" s="106">
        <v>0.12432857488507139</v>
      </c>
      <c r="AC905" s="106">
        <v>1.5653510766997341</v>
      </c>
      <c r="AE905" s="78">
        <f t="shared" si="503"/>
        <v>12.590436897927411</v>
      </c>
      <c r="AF905" s="17">
        <v>6</v>
      </c>
      <c r="AG905" s="17">
        <f t="shared" ref="AG905:AG909" si="510">X905*AC905*V905</f>
        <v>33.5386628646324</v>
      </c>
      <c r="AH905" s="17">
        <f t="shared" si="509"/>
        <v>94.592017193872437</v>
      </c>
    </row>
    <row r="906" spans="1:34" x14ac:dyDescent="0.2">
      <c r="A906" s="102" t="s">
        <v>1533</v>
      </c>
      <c r="B906" s="9" t="s">
        <v>1524</v>
      </c>
      <c r="C906" s="9" t="s">
        <v>1522</v>
      </c>
      <c r="D906" s="3">
        <v>46</v>
      </c>
      <c r="E906" s="3">
        <v>70</v>
      </c>
      <c r="F906" s="10">
        <v>207</v>
      </c>
      <c r="G906" s="11">
        <v>-117.08373400000001</v>
      </c>
      <c r="H906" s="11">
        <v>46.781025</v>
      </c>
      <c r="I906" s="11">
        <v>493608.1128</v>
      </c>
      <c r="J906" s="11">
        <v>5180834.0839999998</v>
      </c>
      <c r="K906" s="11" t="s">
        <v>58</v>
      </c>
      <c r="L906" s="12">
        <v>6</v>
      </c>
      <c r="M906" s="12" t="s">
        <v>29</v>
      </c>
      <c r="N906" s="13" t="s">
        <v>1521</v>
      </c>
      <c r="O906" s="12">
        <v>14</v>
      </c>
      <c r="P906" s="12" t="s">
        <v>1479</v>
      </c>
      <c r="Q906" s="12" t="s">
        <v>35</v>
      </c>
      <c r="R906" s="12" t="s">
        <v>35</v>
      </c>
      <c r="S906" s="9" t="s">
        <v>1522</v>
      </c>
      <c r="T906" s="3">
        <v>46</v>
      </c>
      <c r="U906" s="3">
        <v>70</v>
      </c>
      <c r="V906" s="3">
        <f t="shared" si="506"/>
        <v>24</v>
      </c>
      <c r="W906" s="3">
        <f t="shared" si="507"/>
        <v>70</v>
      </c>
      <c r="X906" s="36">
        <v>1.1855281779856253</v>
      </c>
      <c r="Y906" s="105">
        <v>-25.229777799999997</v>
      </c>
      <c r="AA906" s="106">
        <v>0.11030641383514615</v>
      </c>
      <c r="AC906" s="106">
        <v>1.2853607982802322</v>
      </c>
      <c r="AE906" s="78">
        <f t="shared" si="503"/>
        <v>11.65263880485875</v>
      </c>
      <c r="AF906" s="17">
        <v>6.26</v>
      </c>
      <c r="AG906" s="17">
        <f t="shared" si="510"/>
        <v>36.571954685743499</v>
      </c>
      <c r="AH906" s="17">
        <f t="shared" si="509"/>
        <v>131.16397187961593</v>
      </c>
    </row>
    <row r="907" spans="1:34" x14ac:dyDescent="0.2">
      <c r="A907" s="102" t="s">
        <v>1533</v>
      </c>
      <c r="B907" s="9" t="s">
        <v>1525</v>
      </c>
      <c r="C907" s="9" t="s">
        <v>1522</v>
      </c>
      <c r="D907" s="3">
        <v>70</v>
      </c>
      <c r="E907" s="3">
        <v>93</v>
      </c>
      <c r="F907" s="10">
        <v>207</v>
      </c>
      <c r="G907" s="11">
        <v>-117.08373400000001</v>
      </c>
      <c r="H907" s="11">
        <v>46.781025</v>
      </c>
      <c r="I907" s="11">
        <v>493608.1128</v>
      </c>
      <c r="J907" s="11">
        <v>5180834.0839999998</v>
      </c>
      <c r="K907" s="11" t="s">
        <v>58</v>
      </c>
      <c r="L907" s="12">
        <v>6</v>
      </c>
      <c r="M907" s="12" t="s">
        <v>29</v>
      </c>
      <c r="N907" s="13" t="s">
        <v>1521</v>
      </c>
      <c r="O907" s="12">
        <v>14</v>
      </c>
      <c r="P907" s="12" t="s">
        <v>1479</v>
      </c>
      <c r="Q907" s="12" t="s">
        <v>66</v>
      </c>
      <c r="R907" s="12" t="s">
        <v>67</v>
      </c>
      <c r="S907" s="9" t="s">
        <v>1522</v>
      </c>
      <c r="T907" s="3">
        <v>70</v>
      </c>
      <c r="U907" s="3">
        <v>93</v>
      </c>
      <c r="V907" s="3">
        <f t="shared" si="506"/>
        <v>23</v>
      </c>
      <c r="W907" s="3">
        <f t="shared" si="507"/>
        <v>93</v>
      </c>
      <c r="X907" s="36">
        <v>1.2632923607919191</v>
      </c>
      <c r="Y907" s="105">
        <v>-25.092467999999993</v>
      </c>
      <c r="AA907" s="106">
        <v>8.2156215621562168E-2</v>
      </c>
      <c r="AC907" s="106">
        <v>0.92953651886927813</v>
      </c>
      <c r="AE907" s="78">
        <f t="shared" si="503"/>
        <v>11.314256770918234</v>
      </c>
      <c r="AF907" s="17">
        <v>6.51</v>
      </c>
      <c r="AG907" s="17">
        <f t="shared" si="510"/>
        <v>27.008356817387469</v>
      </c>
      <c r="AH907" s="17">
        <f t="shared" si="509"/>
        <v>158.17232869700339</v>
      </c>
    </row>
    <row r="908" spans="1:34" x14ac:dyDescent="0.2">
      <c r="A908" s="102" t="s">
        <v>1533</v>
      </c>
      <c r="B908" s="9" t="s">
        <v>1526</v>
      </c>
      <c r="C908" s="9" t="s">
        <v>1522</v>
      </c>
      <c r="D908" s="3">
        <v>93</v>
      </c>
      <c r="E908" s="3">
        <v>135</v>
      </c>
      <c r="F908" s="10">
        <v>207</v>
      </c>
      <c r="G908" s="11">
        <v>-117.08373400000001</v>
      </c>
      <c r="H908" s="11">
        <v>46.781025</v>
      </c>
      <c r="I908" s="11">
        <v>493608.1128</v>
      </c>
      <c r="J908" s="11">
        <v>5180834.0839999998</v>
      </c>
      <c r="K908" s="11" t="s">
        <v>58</v>
      </c>
      <c r="L908" s="12">
        <v>6</v>
      </c>
      <c r="M908" s="12" t="s">
        <v>29</v>
      </c>
      <c r="N908" s="13" t="s">
        <v>1521</v>
      </c>
      <c r="O908" s="12">
        <v>14</v>
      </c>
      <c r="P908" s="12" t="s">
        <v>1479</v>
      </c>
      <c r="Q908" s="12" t="s">
        <v>66</v>
      </c>
      <c r="R908" s="12" t="s">
        <v>69</v>
      </c>
      <c r="S908" s="9" t="s">
        <v>1522</v>
      </c>
      <c r="T908" s="3">
        <v>93</v>
      </c>
      <c r="U908" s="3">
        <v>135</v>
      </c>
      <c r="V908" s="3">
        <f t="shared" si="506"/>
        <v>42</v>
      </c>
      <c r="W908" s="3">
        <f t="shared" si="507"/>
        <v>135</v>
      </c>
      <c r="X908" s="36">
        <v>1.4194276230439014</v>
      </c>
      <c r="Y908" s="105">
        <v>-25.130381899999993</v>
      </c>
      <c r="AA908" s="106">
        <v>4.742659169648436E-2</v>
      </c>
      <c r="AC908" s="106">
        <v>0.48097839874292414</v>
      </c>
      <c r="AE908" s="78">
        <f t="shared" si="503"/>
        <v>10.141534138085198</v>
      </c>
      <c r="AF908" s="17">
        <v>6.73</v>
      </c>
      <c r="AG908" s="17">
        <f t="shared" si="510"/>
        <v>28.673989061051486</v>
      </c>
      <c r="AH908" s="17">
        <f>AH907+AG908</f>
        <v>186.84631775805488</v>
      </c>
    </row>
    <row r="909" spans="1:34" x14ac:dyDescent="0.2">
      <c r="A909" s="102" t="s">
        <v>1533</v>
      </c>
      <c r="B909" s="9" t="s">
        <v>1527</v>
      </c>
      <c r="C909" s="9" t="s">
        <v>1522</v>
      </c>
      <c r="D909" s="3">
        <v>135</v>
      </c>
      <c r="E909" s="3">
        <v>153</v>
      </c>
      <c r="F909" s="10">
        <v>207</v>
      </c>
      <c r="G909" s="11">
        <v>-117.08373400000001</v>
      </c>
      <c r="H909" s="11">
        <v>46.781025</v>
      </c>
      <c r="I909" s="11">
        <v>493608.1128</v>
      </c>
      <c r="J909" s="11">
        <v>5180834.0839999998</v>
      </c>
      <c r="K909" s="11" t="s">
        <v>58</v>
      </c>
      <c r="L909" s="12">
        <v>6</v>
      </c>
      <c r="M909" s="12" t="s">
        <v>29</v>
      </c>
      <c r="N909" s="13" t="s">
        <v>1521</v>
      </c>
      <c r="O909" s="12">
        <v>14</v>
      </c>
      <c r="P909" s="12" t="s">
        <v>1479</v>
      </c>
      <c r="Q909" s="12" t="s">
        <v>66</v>
      </c>
      <c r="R909" s="12" t="s">
        <v>85</v>
      </c>
      <c r="S909" s="9" t="s">
        <v>1522</v>
      </c>
      <c r="T909" s="3">
        <v>135</v>
      </c>
      <c r="U909" s="3">
        <v>153</v>
      </c>
      <c r="V909" s="3">
        <f t="shared" si="506"/>
        <v>18</v>
      </c>
      <c r="W909" s="3">
        <f t="shared" si="507"/>
        <v>153</v>
      </c>
      <c r="X909" s="36">
        <v>1.6904473943546625</v>
      </c>
      <c r="Y909" s="105">
        <v>-25.421396699999999</v>
      </c>
      <c r="AA909" s="106">
        <v>3.0061911170928674E-2</v>
      </c>
      <c r="AC909" s="106">
        <v>0.26442376466064221</v>
      </c>
      <c r="AE909" s="78">
        <f t="shared" si="503"/>
        <v>8.7959731887024137</v>
      </c>
      <c r="AF909" s="17">
        <v>6.91</v>
      </c>
      <c r="AG909" s="17">
        <f t="shared" si="510"/>
        <v>8.0459003515685961</v>
      </c>
      <c r="AH909" s="17">
        <f>AH908+AG909</f>
        <v>194.89221810962349</v>
      </c>
    </row>
    <row r="911" spans="1:34" x14ac:dyDescent="0.2">
      <c r="A911" s="102" t="s">
        <v>1547</v>
      </c>
      <c r="B911" s="9" t="s">
        <v>1542</v>
      </c>
      <c r="C911" s="9" t="s">
        <v>1536</v>
      </c>
      <c r="D911" s="3">
        <v>0</v>
      </c>
      <c r="E911" s="3">
        <v>10</v>
      </c>
      <c r="F911" s="10">
        <v>209</v>
      </c>
      <c r="G911" s="11">
        <v>-117.082898</v>
      </c>
      <c r="H911" s="11">
        <v>46.781014999999996</v>
      </c>
      <c r="I911" s="11">
        <v>493671.92820000002</v>
      </c>
      <c r="J911" s="11">
        <v>5180832.9050000003</v>
      </c>
      <c r="K911" s="11" t="s">
        <v>28</v>
      </c>
      <c r="L911" s="12">
        <v>2</v>
      </c>
      <c r="M911" s="12" t="s">
        <v>59</v>
      </c>
      <c r="N911" s="13" t="s">
        <v>1535</v>
      </c>
      <c r="O911" s="12">
        <v>16</v>
      </c>
      <c r="P911" s="12" t="s">
        <v>1479</v>
      </c>
      <c r="Q911" s="33" t="s">
        <v>31</v>
      </c>
      <c r="R911" s="33" t="s">
        <v>31</v>
      </c>
      <c r="S911" s="9" t="s">
        <v>1536</v>
      </c>
      <c r="T911" s="3">
        <v>0</v>
      </c>
      <c r="U911" s="3">
        <v>10</v>
      </c>
      <c r="V911" s="3">
        <f t="shared" ref="V911:V918" si="511">U911-T911</f>
        <v>10</v>
      </c>
      <c r="W911" s="3">
        <f>V911</f>
        <v>10</v>
      </c>
      <c r="X911" s="31">
        <v>1.2438026007022249</v>
      </c>
      <c r="Y911" s="78">
        <v>-25.786344499999998</v>
      </c>
      <c r="AA911" s="79">
        <v>0.17051899467832868</v>
      </c>
      <c r="AC911" s="79">
        <v>2.0773191422098107</v>
      </c>
      <c r="AE911" s="78">
        <f t="shared" si="503"/>
        <v>12.182332801858923</v>
      </c>
      <c r="AF911" s="26">
        <v>4.6399999999999997</v>
      </c>
      <c r="AG911" s="17">
        <f>X911*AC911*V911</f>
        <v>25.837749515690778</v>
      </c>
      <c r="AH911" s="17">
        <f>AG911</f>
        <v>25.837749515690778</v>
      </c>
    </row>
    <row r="912" spans="1:34" x14ac:dyDescent="0.2">
      <c r="A912" s="102" t="s">
        <v>1547</v>
      </c>
      <c r="B912" s="9" t="s">
        <v>1543</v>
      </c>
      <c r="C912" s="9" t="s">
        <v>1536</v>
      </c>
      <c r="D912" s="3">
        <v>10</v>
      </c>
      <c r="E912" s="3">
        <v>20</v>
      </c>
      <c r="F912" s="10">
        <v>209</v>
      </c>
      <c r="G912" s="11">
        <v>-117.082898</v>
      </c>
      <c r="H912" s="11">
        <v>46.781014999999996</v>
      </c>
      <c r="I912" s="11">
        <v>493671.92820000002</v>
      </c>
      <c r="J912" s="11">
        <v>5180832.9050000003</v>
      </c>
      <c r="K912" s="11" t="s">
        <v>28</v>
      </c>
      <c r="L912" s="12">
        <v>2</v>
      </c>
      <c r="M912" s="12" t="s">
        <v>59</v>
      </c>
      <c r="N912" s="13" t="s">
        <v>1535</v>
      </c>
      <c r="O912" s="12">
        <v>16</v>
      </c>
      <c r="P912" s="12" t="s">
        <v>1479</v>
      </c>
      <c r="Q912" s="33" t="s">
        <v>31</v>
      </c>
      <c r="R912" s="33" t="s">
        <v>31</v>
      </c>
      <c r="S912" s="9" t="s">
        <v>1536</v>
      </c>
      <c r="T912" s="3">
        <v>10</v>
      </c>
      <c r="U912" s="3">
        <v>20</v>
      </c>
      <c r="V912" s="3">
        <f t="shared" si="511"/>
        <v>10</v>
      </c>
      <c r="W912" s="3">
        <f t="shared" ref="W912:W918" si="512">W911+V912</f>
        <v>20</v>
      </c>
      <c r="X912" s="31">
        <v>1.4340032111791381</v>
      </c>
      <c r="Y912" s="81">
        <v>-25.897166299999999</v>
      </c>
      <c r="AA912" s="80">
        <v>0.14631528738373481</v>
      </c>
      <c r="AC912" s="80">
        <v>1.5307550679704267</v>
      </c>
      <c r="AE912" s="78">
        <f t="shared" si="503"/>
        <v>10.462030969845149</v>
      </c>
      <c r="AF912" s="26">
        <v>4.92</v>
      </c>
      <c r="AG912" s="17">
        <f t="shared" ref="AG912" si="513">X912*AC912*V912</f>
        <v>21.951076829983318</v>
      </c>
      <c r="AH912" s="17">
        <f>AH911+AG912</f>
        <v>47.788826345674096</v>
      </c>
    </row>
    <row r="913" spans="1:34" x14ac:dyDescent="0.2">
      <c r="A913" s="102" t="s">
        <v>1547</v>
      </c>
      <c r="B913" s="9" t="s">
        <v>1544</v>
      </c>
      <c r="C913" s="9" t="s">
        <v>1536</v>
      </c>
      <c r="D913" s="3">
        <v>20</v>
      </c>
      <c r="E913" s="3">
        <v>30</v>
      </c>
      <c r="F913" s="10">
        <v>209</v>
      </c>
      <c r="G913" s="11">
        <v>-117.082898</v>
      </c>
      <c r="H913" s="11">
        <v>46.781014999999996</v>
      </c>
      <c r="I913" s="11">
        <v>493671.92820000002</v>
      </c>
      <c r="J913" s="11">
        <v>5180832.9050000003</v>
      </c>
      <c r="K913" s="11" t="s">
        <v>28</v>
      </c>
      <c r="L913" s="12">
        <v>2</v>
      </c>
      <c r="M913" s="12" t="s">
        <v>59</v>
      </c>
      <c r="N913" s="13" t="s">
        <v>1535</v>
      </c>
      <c r="O913" s="12">
        <v>16</v>
      </c>
      <c r="P913" s="12" t="s">
        <v>1479</v>
      </c>
      <c r="Q913" s="33" t="s">
        <v>29</v>
      </c>
      <c r="R913" s="33" t="s">
        <v>29</v>
      </c>
      <c r="S913" s="9" t="s">
        <v>1536</v>
      </c>
      <c r="T913" s="3">
        <v>20</v>
      </c>
      <c r="U913" s="3">
        <v>30</v>
      </c>
      <c r="V913" s="3">
        <f t="shared" si="511"/>
        <v>10</v>
      </c>
      <c r="W913" s="3">
        <f t="shared" si="512"/>
        <v>30</v>
      </c>
      <c r="X913" s="31">
        <v>1.3188771459322124</v>
      </c>
      <c r="Y913" s="78">
        <v>-25.580662700000005</v>
      </c>
      <c r="AA913" s="79">
        <v>0.12522288966171355</v>
      </c>
      <c r="AC913" s="79">
        <v>1.2277593604624903</v>
      </c>
      <c r="AE913" s="78">
        <f t="shared" si="503"/>
        <v>9.8045921458868346</v>
      </c>
      <c r="AF913" s="26">
        <v>5.29</v>
      </c>
      <c r="AG913" s="17">
        <f>X913*AC913*V913</f>
        <v>16.192637612183276</v>
      </c>
      <c r="AH913" s="17">
        <f t="shared" ref="AH913:AH916" si="514">AH912+AG913</f>
        <v>63.981463957857372</v>
      </c>
    </row>
    <row r="914" spans="1:34" x14ac:dyDescent="0.2">
      <c r="A914" s="102" t="s">
        <v>1547</v>
      </c>
      <c r="B914" s="9" t="s">
        <v>1546</v>
      </c>
      <c r="C914" s="9" t="s">
        <v>1536</v>
      </c>
      <c r="D914" s="3">
        <v>30</v>
      </c>
      <c r="E914" s="3">
        <v>48</v>
      </c>
      <c r="F914" s="10">
        <v>209</v>
      </c>
      <c r="G914" s="11">
        <v>-117.082898</v>
      </c>
      <c r="H914" s="11">
        <v>46.781014999999996</v>
      </c>
      <c r="I914" s="11">
        <v>493671.92820000002</v>
      </c>
      <c r="J914" s="11">
        <v>5180832.9050000003</v>
      </c>
      <c r="K914" s="11" t="s">
        <v>28</v>
      </c>
      <c r="L914" s="12">
        <v>2</v>
      </c>
      <c r="M914" s="12" t="s">
        <v>59</v>
      </c>
      <c r="N914" s="13" t="s">
        <v>1535</v>
      </c>
      <c r="O914" s="12">
        <v>16</v>
      </c>
      <c r="P914" s="12" t="s">
        <v>1479</v>
      </c>
      <c r="Q914" s="12" t="s">
        <v>29</v>
      </c>
      <c r="R914" s="12" t="s">
        <v>29</v>
      </c>
      <c r="S914" s="9" t="s">
        <v>1536</v>
      </c>
      <c r="T914" s="3">
        <v>30</v>
      </c>
      <c r="U914" s="3">
        <v>48</v>
      </c>
      <c r="V914" s="3">
        <f t="shared" si="511"/>
        <v>18</v>
      </c>
      <c r="W914" s="3">
        <f t="shared" si="512"/>
        <v>48</v>
      </c>
      <c r="X914" s="36">
        <v>1.4409650525638704</v>
      </c>
      <c r="Y914" s="105">
        <v>-24.954133499999994</v>
      </c>
      <c r="AA914" s="106">
        <v>7.2678124038503808E-2</v>
      </c>
      <c r="AC914" s="106">
        <v>0.76120697991297082</v>
      </c>
      <c r="AE914" s="78">
        <f t="shared" si="503"/>
        <v>10.473674024795885</v>
      </c>
      <c r="AF914" s="17">
        <v>6.22</v>
      </c>
      <c r="AG914" s="17">
        <f t="shared" ref="AG914:AG918" si="515">X914*AC914*V914</f>
        <v>19.743707804801023</v>
      </c>
      <c r="AH914" s="17">
        <f t="shared" si="514"/>
        <v>83.725171762658391</v>
      </c>
    </row>
    <row r="915" spans="1:34" x14ac:dyDescent="0.2">
      <c r="A915" s="102" t="s">
        <v>1547</v>
      </c>
      <c r="B915" s="9" t="s">
        <v>1538</v>
      </c>
      <c r="C915" s="9" t="s">
        <v>1536</v>
      </c>
      <c r="D915" s="3">
        <v>48</v>
      </c>
      <c r="E915" s="3">
        <v>82</v>
      </c>
      <c r="F915" s="10">
        <v>209</v>
      </c>
      <c r="G915" s="11">
        <v>-117.082898</v>
      </c>
      <c r="H915" s="11">
        <v>46.781014999999996</v>
      </c>
      <c r="I915" s="11">
        <v>493671.92820000002</v>
      </c>
      <c r="J915" s="11">
        <v>5180832.9050000003</v>
      </c>
      <c r="K915" s="11" t="s">
        <v>28</v>
      </c>
      <c r="L915" s="12">
        <v>2</v>
      </c>
      <c r="M915" s="12" t="s">
        <v>59</v>
      </c>
      <c r="N915" s="13" t="s">
        <v>1535</v>
      </c>
      <c r="O915" s="12">
        <v>16</v>
      </c>
      <c r="P915" s="12" t="s">
        <v>1479</v>
      </c>
      <c r="Q915" s="12" t="s">
        <v>66</v>
      </c>
      <c r="R915" s="12" t="s">
        <v>66</v>
      </c>
      <c r="S915" s="9" t="s">
        <v>1536</v>
      </c>
      <c r="T915" s="3">
        <v>48</v>
      </c>
      <c r="U915" s="3">
        <v>82</v>
      </c>
      <c r="V915" s="3">
        <f t="shared" si="511"/>
        <v>34</v>
      </c>
      <c r="W915" s="3">
        <f t="shared" si="512"/>
        <v>82</v>
      </c>
      <c r="X915" s="36">
        <v>1.5955721891312942</v>
      </c>
      <c r="Y915" s="105">
        <v>-24.2911526</v>
      </c>
      <c r="AA915" s="106">
        <v>4.3837741691096548E-2</v>
      </c>
      <c r="AC915" s="106">
        <v>0.39364669455515661</v>
      </c>
      <c r="AE915" s="78">
        <f t="shared" si="503"/>
        <v>8.9796298661777616</v>
      </c>
      <c r="AF915" s="17">
        <v>6.62</v>
      </c>
      <c r="AG915" s="17">
        <f t="shared" si="515"/>
        <v>21.355118417972751</v>
      </c>
      <c r="AH915" s="17">
        <f t="shared" si="514"/>
        <v>105.08029018063114</v>
      </c>
    </row>
    <row r="916" spans="1:34" x14ac:dyDescent="0.2">
      <c r="A916" s="102" t="s">
        <v>1547</v>
      </c>
      <c r="B916" s="9" t="s">
        <v>1539</v>
      </c>
      <c r="C916" s="9" t="s">
        <v>1536</v>
      </c>
      <c r="D916" s="3">
        <v>82</v>
      </c>
      <c r="E916" s="3">
        <v>109</v>
      </c>
      <c r="F916" s="10">
        <v>209</v>
      </c>
      <c r="G916" s="11">
        <v>-117.082898</v>
      </c>
      <c r="H916" s="11">
        <v>46.781014999999996</v>
      </c>
      <c r="I916" s="11">
        <v>493671.92820000002</v>
      </c>
      <c r="J916" s="11">
        <v>5180832.9050000003</v>
      </c>
      <c r="K916" s="11" t="s">
        <v>28</v>
      </c>
      <c r="L916" s="12">
        <v>2</v>
      </c>
      <c r="M916" s="12" t="s">
        <v>59</v>
      </c>
      <c r="N916" s="13" t="s">
        <v>1535</v>
      </c>
      <c r="O916" s="12">
        <v>16</v>
      </c>
      <c r="P916" s="12" t="s">
        <v>1479</v>
      </c>
      <c r="Q916" s="12" t="s">
        <v>135</v>
      </c>
      <c r="R916" s="12" t="s">
        <v>135</v>
      </c>
      <c r="S916" s="9" t="s">
        <v>1536</v>
      </c>
      <c r="T916" s="3">
        <v>82</v>
      </c>
      <c r="U916" s="3">
        <v>109</v>
      </c>
      <c r="V916" s="3">
        <f t="shared" si="511"/>
        <v>27</v>
      </c>
      <c r="W916" s="3">
        <f t="shared" si="512"/>
        <v>109</v>
      </c>
      <c r="X916" s="36">
        <v>1.6158187176693668</v>
      </c>
      <c r="Y916" s="105">
        <v>-24.211225999999993</v>
      </c>
      <c r="AA916" s="106">
        <v>3.4168624080970121E-2</v>
      </c>
      <c r="AC916" s="106">
        <v>0.24991731118113245</v>
      </c>
      <c r="AE916" s="78">
        <f t="shared" si="503"/>
        <v>7.3142339764369213</v>
      </c>
      <c r="AF916" s="17">
        <v>7.05</v>
      </c>
      <c r="AG916" s="17">
        <f t="shared" si="515"/>
        <v>10.903168870453985</v>
      </c>
      <c r="AH916" s="17">
        <f t="shared" si="514"/>
        <v>115.98345905108512</v>
      </c>
    </row>
    <row r="917" spans="1:34" x14ac:dyDescent="0.2">
      <c r="A917" s="102" t="s">
        <v>1547</v>
      </c>
      <c r="B917" s="9" t="s">
        <v>1540</v>
      </c>
      <c r="C917" s="9" t="s">
        <v>1536</v>
      </c>
      <c r="D917" s="3">
        <v>109</v>
      </c>
      <c r="E917" s="3">
        <v>139</v>
      </c>
      <c r="F917" s="10">
        <v>209</v>
      </c>
      <c r="G917" s="11">
        <v>-117.082898</v>
      </c>
      <c r="H917" s="11">
        <v>46.781014999999996</v>
      </c>
      <c r="I917" s="11">
        <v>493671.92820000002</v>
      </c>
      <c r="J917" s="11">
        <v>5180832.9050000003</v>
      </c>
      <c r="K917" s="11" t="s">
        <v>28</v>
      </c>
      <c r="L917" s="12">
        <v>2</v>
      </c>
      <c r="M917" s="12" t="s">
        <v>59</v>
      </c>
      <c r="N917" s="13" t="s">
        <v>1535</v>
      </c>
      <c r="O917" s="12">
        <v>16</v>
      </c>
      <c r="P917" s="12" t="s">
        <v>1479</v>
      </c>
      <c r="Q917" s="12" t="s">
        <v>165</v>
      </c>
      <c r="R917" s="12" t="s">
        <v>165</v>
      </c>
      <c r="S917" s="9" t="s">
        <v>1536</v>
      </c>
      <c r="T917" s="3">
        <v>109</v>
      </c>
      <c r="U917" s="3">
        <v>139</v>
      </c>
      <c r="V917" s="3">
        <f t="shared" si="511"/>
        <v>30</v>
      </c>
      <c r="W917" s="3">
        <f t="shared" si="512"/>
        <v>139</v>
      </c>
      <c r="X917" s="36">
        <v>1.5254006576963841</v>
      </c>
      <c r="Y917" s="105">
        <v>-24.035561600000008</v>
      </c>
      <c r="AA917" s="106">
        <v>3.0822511645593693E-2</v>
      </c>
      <c r="AC917" s="106">
        <v>0.14565700161612322</v>
      </c>
      <c r="AE917" s="78">
        <f t="shared" si="503"/>
        <v>4.7256694487110682</v>
      </c>
      <c r="AF917" s="17">
        <v>7.15</v>
      </c>
      <c r="AG917" s="17">
        <f t="shared" si="515"/>
        <v>6.6655585818995293</v>
      </c>
      <c r="AH917" s="17">
        <f>AH916+AG917</f>
        <v>122.64901763298465</v>
      </c>
    </row>
    <row r="918" spans="1:34" x14ac:dyDescent="0.2">
      <c r="A918" s="102" t="s">
        <v>1547</v>
      </c>
      <c r="B918" s="9" t="s">
        <v>1541</v>
      </c>
      <c r="C918" s="9" t="s">
        <v>1536</v>
      </c>
      <c r="D918" s="3">
        <v>139</v>
      </c>
      <c r="E918" s="3">
        <v>149</v>
      </c>
      <c r="F918" s="10">
        <v>209</v>
      </c>
      <c r="G918" s="11">
        <v>-117.082898</v>
      </c>
      <c r="H918" s="11">
        <v>46.781014999999996</v>
      </c>
      <c r="I918" s="11">
        <v>493671.92820000002</v>
      </c>
      <c r="J918" s="11">
        <v>5180832.9050000003</v>
      </c>
      <c r="K918" s="11" t="s">
        <v>28</v>
      </c>
      <c r="L918" s="12">
        <v>2</v>
      </c>
      <c r="M918" s="12" t="s">
        <v>59</v>
      </c>
      <c r="N918" s="13" t="s">
        <v>1535</v>
      </c>
      <c r="O918" s="12">
        <v>16</v>
      </c>
      <c r="P918" s="12" t="s">
        <v>1479</v>
      </c>
      <c r="Q918" s="12" t="s">
        <v>37</v>
      </c>
      <c r="R918" s="12" t="s">
        <v>219</v>
      </c>
      <c r="S918" s="9" t="s">
        <v>1536</v>
      </c>
      <c r="T918" s="3">
        <v>139</v>
      </c>
      <c r="U918" s="3">
        <v>149</v>
      </c>
      <c r="V918" s="3">
        <f t="shared" si="511"/>
        <v>10</v>
      </c>
      <c r="W918" s="3">
        <f t="shared" si="512"/>
        <v>149</v>
      </c>
      <c r="X918" s="36">
        <v>1.5973934014856093</v>
      </c>
      <c r="Y918" s="81">
        <v>-23.045810000000003</v>
      </c>
      <c r="AA918" s="80">
        <v>2.4595104128607964E-2</v>
      </c>
      <c r="AC918" s="80">
        <v>0.10736485202776763</v>
      </c>
      <c r="AE918" s="78">
        <f t="shared" si="503"/>
        <v>4.3652936562641127</v>
      </c>
      <c r="AF918" s="17">
        <v>7.22</v>
      </c>
      <c r="AG918" s="17">
        <f t="shared" si="515"/>
        <v>1.7150390618063485</v>
      </c>
      <c r="AH918" s="17">
        <f>AH917+AG918</f>
        <v>124.364056694791</v>
      </c>
    </row>
    <row r="920" spans="1:34" x14ac:dyDescent="0.2">
      <c r="A920" s="102" t="s">
        <v>1560</v>
      </c>
      <c r="B920" s="9" t="s">
        <v>1555</v>
      </c>
      <c r="C920" s="9" t="s">
        <v>1550</v>
      </c>
      <c r="D920" s="3">
        <v>0</v>
      </c>
      <c r="E920" s="3">
        <v>10</v>
      </c>
      <c r="F920" s="10">
        <v>211</v>
      </c>
      <c r="G920" s="11">
        <v>-117.08206199999999</v>
      </c>
      <c r="H920" s="11">
        <v>46.780853999999998</v>
      </c>
      <c r="I920" s="11">
        <v>493735.72610000003</v>
      </c>
      <c r="J920" s="11">
        <v>5180814.9469999997</v>
      </c>
      <c r="K920" s="11" t="s">
        <v>512</v>
      </c>
      <c r="L920" s="12">
        <v>4</v>
      </c>
      <c r="M920" s="12" t="s">
        <v>59</v>
      </c>
      <c r="N920" s="13" t="s">
        <v>1549</v>
      </c>
      <c r="O920" s="12">
        <v>18</v>
      </c>
      <c r="P920" s="12" t="s">
        <v>1479</v>
      </c>
      <c r="Q920" s="33" t="s">
        <v>31</v>
      </c>
      <c r="R920" s="33" t="s">
        <v>31</v>
      </c>
      <c r="S920" s="9" t="s">
        <v>1550</v>
      </c>
      <c r="T920" s="3">
        <v>0</v>
      </c>
      <c r="U920" s="3">
        <v>10</v>
      </c>
      <c r="V920" s="3">
        <f t="shared" ref="V920:V926" si="516">U920-T920</f>
        <v>10</v>
      </c>
      <c r="W920" s="3">
        <f>V920</f>
        <v>10</v>
      </c>
      <c r="X920" s="31">
        <v>1.1944880639412812</v>
      </c>
      <c r="Y920" s="78">
        <v>-25.833792499999994</v>
      </c>
      <c r="AA920" s="79">
        <v>0.18218422822015173</v>
      </c>
      <c r="AC920" s="79">
        <v>2.4217116511382191</v>
      </c>
      <c r="AE920" s="78">
        <f t="shared" si="503"/>
        <v>13.292652579189339</v>
      </c>
      <c r="AF920" s="26">
        <v>4.91</v>
      </c>
      <c r="AG920" s="17">
        <f>X920*AC920*V920</f>
        <v>28.927056615921348</v>
      </c>
      <c r="AH920" s="17">
        <f>AG920</f>
        <v>28.927056615921348</v>
      </c>
    </row>
    <row r="921" spans="1:34" x14ac:dyDescent="0.2">
      <c r="A921" s="102" t="s">
        <v>1560</v>
      </c>
      <c r="B921" s="9" t="s">
        <v>1556</v>
      </c>
      <c r="C921" s="9" t="s">
        <v>1550</v>
      </c>
      <c r="D921" s="3">
        <v>10</v>
      </c>
      <c r="E921" s="3">
        <v>20</v>
      </c>
      <c r="F921" s="10">
        <v>211</v>
      </c>
      <c r="G921" s="11">
        <v>-117.08206199999999</v>
      </c>
      <c r="H921" s="11">
        <v>46.780853999999998</v>
      </c>
      <c r="I921" s="11">
        <v>493735.72610000003</v>
      </c>
      <c r="J921" s="11">
        <v>5180814.9469999997</v>
      </c>
      <c r="K921" s="11" t="s">
        <v>512</v>
      </c>
      <c r="L921" s="12">
        <v>4</v>
      </c>
      <c r="M921" s="12" t="s">
        <v>59</v>
      </c>
      <c r="N921" s="13" t="s">
        <v>1549</v>
      </c>
      <c r="O921" s="12">
        <v>18</v>
      </c>
      <c r="P921" s="12" t="s">
        <v>1479</v>
      </c>
      <c r="Q921" s="33" t="s">
        <v>31</v>
      </c>
      <c r="R921" s="33" t="s">
        <v>31</v>
      </c>
      <c r="S921" s="9" t="s">
        <v>1550</v>
      </c>
      <c r="T921" s="3">
        <v>10</v>
      </c>
      <c r="U921" s="3">
        <v>20</v>
      </c>
      <c r="V921" s="3">
        <f t="shared" si="516"/>
        <v>10</v>
      </c>
      <c r="W921" s="3">
        <f t="shared" ref="W921:W926" si="517">W920+V921</f>
        <v>20</v>
      </c>
      <c r="X921" s="31">
        <v>1.3278755050549607</v>
      </c>
      <c r="Y921" s="81">
        <v>-26.195315300000001</v>
      </c>
      <c r="AA921" s="80">
        <v>0.15413043478260871</v>
      </c>
      <c r="AC921" s="80">
        <v>1.8064299516908213</v>
      </c>
      <c r="AE921" s="78">
        <f t="shared" si="503"/>
        <v>11.720137909418586</v>
      </c>
      <c r="AF921" s="26">
        <v>4.9400000000000004</v>
      </c>
      <c r="AG921" s="17">
        <f t="shared" ref="AG921" si="518">X921*AC921*V921</f>
        <v>23.987140844478574</v>
      </c>
      <c r="AH921" s="17">
        <f>AH920+AG921</f>
        <v>52.914197460399919</v>
      </c>
    </row>
    <row r="922" spans="1:34" x14ac:dyDescent="0.2">
      <c r="A922" s="102" t="s">
        <v>1560</v>
      </c>
      <c r="B922" s="9" t="s">
        <v>1557</v>
      </c>
      <c r="C922" s="9" t="s">
        <v>1550</v>
      </c>
      <c r="D922" s="3">
        <v>20</v>
      </c>
      <c r="E922" s="3">
        <v>30</v>
      </c>
      <c r="F922" s="10">
        <v>211</v>
      </c>
      <c r="G922" s="11">
        <v>-117.08206199999999</v>
      </c>
      <c r="H922" s="11">
        <v>46.780853999999998</v>
      </c>
      <c r="I922" s="11">
        <v>493735.72610000003</v>
      </c>
      <c r="J922" s="11">
        <v>5180814.9469999997</v>
      </c>
      <c r="K922" s="11" t="s">
        <v>512</v>
      </c>
      <c r="L922" s="12">
        <v>4</v>
      </c>
      <c r="M922" s="12" t="s">
        <v>59</v>
      </c>
      <c r="N922" s="13" t="s">
        <v>1549</v>
      </c>
      <c r="O922" s="12">
        <v>18</v>
      </c>
      <c r="P922" s="12" t="s">
        <v>1479</v>
      </c>
      <c r="Q922" s="33" t="s">
        <v>223</v>
      </c>
      <c r="R922" s="33" t="s">
        <v>223</v>
      </c>
      <c r="S922" s="9" t="s">
        <v>1550</v>
      </c>
      <c r="T922" s="3">
        <v>20</v>
      </c>
      <c r="U922" s="3">
        <v>30</v>
      </c>
      <c r="V922" s="3">
        <f t="shared" si="516"/>
        <v>10</v>
      </c>
      <c r="W922" s="3">
        <f t="shared" si="517"/>
        <v>30</v>
      </c>
      <c r="X922" s="31">
        <v>1.4255341672989044</v>
      </c>
      <c r="Y922" s="78">
        <v>-26.185143200000006</v>
      </c>
      <c r="AA922" s="79">
        <v>0.13392214647020012</v>
      </c>
      <c r="AC922" s="79">
        <v>1.6362621508687045</v>
      </c>
      <c r="AE922" s="78">
        <f t="shared" si="503"/>
        <v>12.218010194697706</v>
      </c>
      <c r="AF922" s="26">
        <v>5.84</v>
      </c>
      <c r="AG922" s="17">
        <f>X922*AC922*V922</f>
        <v>23.325476027213327</v>
      </c>
      <c r="AH922" s="17">
        <f t="shared" ref="AH922:AH925" si="519">AH921+AG922</f>
        <v>76.239673487613246</v>
      </c>
    </row>
    <row r="923" spans="1:34" x14ac:dyDescent="0.2">
      <c r="A923" s="102" t="s">
        <v>1560</v>
      </c>
      <c r="B923" s="9" t="s">
        <v>1559</v>
      </c>
      <c r="C923" s="9" t="s">
        <v>1550</v>
      </c>
      <c r="D923" s="3">
        <v>30</v>
      </c>
      <c r="E923" s="3">
        <v>57</v>
      </c>
      <c r="F923" s="10">
        <v>211</v>
      </c>
      <c r="G923" s="11">
        <v>-117.08206199999999</v>
      </c>
      <c r="H923" s="11">
        <v>46.780853999999998</v>
      </c>
      <c r="I923" s="11">
        <v>493735.72610000003</v>
      </c>
      <c r="J923" s="11">
        <v>5180814.9469999997</v>
      </c>
      <c r="K923" s="11" t="s">
        <v>512</v>
      </c>
      <c r="L923" s="12">
        <v>4</v>
      </c>
      <c r="M923" s="12" t="s">
        <v>59</v>
      </c>
      <c r="N923" s="13" t="s">
        <v>1549</v>
      </c>
      <c r="O923" s="12">
        <v>18</v>
      </c>
      <c r="P923" s="12" t="s">
        <v>1479</v>
      </c>
      <c r="Q923" s="12" t="s">
        <v>35</v>
      </c>
      <c r="R923" s="12" t="s">
        <v>35</v>
      </c>
      <c r="S923" s="9" t="s">
        <v>1550</v>
      </c>
      <c r="T923" s="3">
        <v>30</v>
      </c>
      <c r="U923" s="3">
        <v>57</v>
      </c>
      <c r="V923" s="3">
        <f t="shared" si="516"/>
        <v>27</v>
      </c>
      <c r="W923" s="3">
        <f t="shared" si="517"/>
        <v>57</v>
      </c>
      <c r="X923" s="36">
        <v>1.4519029735778155</v>
      </c>
      <c r="Y923" s="105">
        <v>-25.973502400000001</v>
      </c>
      <c r="AA923" s="106">
        <v>0.13458697858765528</v>
      </c>
      <c r="AC923" s="106">
        <v>1.7256343950891779</v>
      </c>
      <c r="AE923" s="78">
        <f t="shared" si="503"/>
        <v>12.821703950841632</v>
      </c>
      <c r="AF923" s="17">
        <v>6.22</v>
      </c>
      <c r="AG923" s="17">
        <f t="shared" ref="AG923:AG927" si="520">X923*AC923*V923</f>
        <v>67.647250157529569</v>
      </c>
      <c r="AH923" s="17">
        <f t="shared" si="519"/>
        <v>143.88692364514282</v>
      </c>
    </row>
    <row r="924" spans="1:34" x14ac:dyDescent="0.2">
      <c r="A924" s="102" t="s">
        <v>1560</v>
      </c>
      <c r="B924" s="9" t="s">
        <v>1552</v>
      </c>
      <c r="C924" s="9" t="s">
        <v>1550</v>
      </c>
      <c r="D924" s="3">
        <v>57</v>
      </c>
      <c r="E924" s="3">
        <v>94</v>
      </c>
      <c r="F924" s="10">
        <v>211</v>
      </c>
      <c r="G924" s="11">
        <v>-117.08206199999999</v>
      </c>
      <c r="H924" s="11">
        <v>46.780853999999998</v>
      </c>
      <c r="I924" s="11">
        <v>493735.72610000003</v>
      </c>
      <c r="J924" s="11">
        <v>5180814.9469999997</v>
      </c>
      <c r="K924" s="11" t="s">
        <v>512</v>
      </c>
      <c r="L924" s="12">
        <v>4</v>
      </c>
      <c r="M924" s="12" t="s">
        <v>59</v>
      </c>
      <c r="N924" s="13" t="s">
        <v>1549</v>
      </c>
      <c r="O924" s="12">
        <v>18</v>
      </c>
      <c r="P924" s="12" t="s">
        <v>1479</v>
      </c>
      <c r="Q924" s="12" t="s">
        <v>37</v>
      </c>
      <c r="R924" s="33" t="s">
        <v>38</v>
      </c>
      <c r="S924" s="9" t="s">
        <v>1550</v>
      </c>
      <c r="T924" s="3">
        <v>57</v>
      </c>
      <c r="U924" s="3">
        <v>94</v>
      </c>
      <c r="V924" s="3">
        <f t="shared" si="516"/>
        <v>37</v>
      </c>
      <c r="W924" s="3">
        <f t="shared" si="517"/>
        <v>94</v>
      </c>
      <c r="X924" s="36">
        <v>1.4005030095765916</v>
      </c>
      <c r="Y924" s="105">
        <v>-26.220093600000006</v>
      </c>
      <c r="AA924" s="106">
        <v>9.0713863572739445E-2</v>
      </c>
      <c r="AC924" s="106">
        <v>1.1848648480512614</v>
      </c>
      <c r="AE924" s="78">
        <f t="shared" si="503"/>
        <v>13.061563044342947</v>
      </c>
      <c r="AF924" s="17">
        <v>6.72</v>
      </c>
      <c r="AG924" s="17">
        <f t="shared" si="520"/>
        <v>61.398051068580195</v>
      </c>
      <c r="AH924" s="17">
        <f t="shared" si="519"/>
        <v>205.28497471372302</v>
      </c>
    </row>
    <row r="925" spans="1:34" x14ac:dyDescent="0.2">
      <c r="A925" s="102" t="s">
        <v>1560</v>
      </c>
      <c r="B925" s="9" t="s">
        <v>1553</v>
      </c>
      <c r="C925" s="9" t="s">
        <v>1550</v>
      </c>
      <c r="D925" s="3">
        <v>94</v>
      </c>
      <c r="E925" s="3">
        <v>126</v>
      </c>
      <c r="F925" s="10">
        <v>211</v>
      </c>
      <c r="G925" s="11">
        <v>-117.08206199999999</v>
      </c>
      <c r="H925" s="11">
        <v>46.780853999999998</v>
      </c>
      <c r="I925" s="11">
        <v>493735.72610000003</v>
      </c>
      <c r="J925" s="11">
        <v>5180814.9469999997</v>
      </c>
      <c r="K925" s="11" t="s">
        <v>512</v>
      </c>
      <c r="L925" s="12">
        <v>4</v>
      </c>
      <c r="M925" s="12" t="s">
        <v>59</v>
      </c>
      <c r="N925" s="13" t="s">
        <v>1549</v>
      </c>
      <c r="O925" s="12">
        <v>18</v>
      </c>
      <c r="P925" s="12" t="s">
        <v>1479</v>
      </c>
      <c r="Q925" s="12" t="s">
        <v>37</v>
      </c>
      <c r="R925" s="33" t="s">
        <v>40</v>
      </c>
      <c r="S925" s="9" t="s">
        <v>1550</v>
      </c>
      <c r="T925" s="3">
        <v>94</v>
      </c>
      <c r="U925" s="3">
        <v>126</v>
      </c>
      <c r="V925" s="3">
        <f t="shared" si="516"/>
        <v>32</v>
      </c>
      <c r="W925" s="3">
        <f t="shared" si="517"/>
        <v>126</v>
      </c>
      <c r="X925" s="36">
        <v>1.440437718593665</v>
      </c>
      <c r="Y925" s="105">
        <v>-26.184281599999998</v>
      </c>
      <c r="AA925" s="106">
        <v>5.0975290299878795E-2</v>
      </c>
      <c r="AC925" s="106">
        <v>0.58913965672283686</v>
      </c>
      <c r="AE925" s="78">
        <f t="shared" si="503"/>
        <v>11.557357560045865</v>
      </c>
      <c r="AF925" s="17">
        <v>7.16</v>
      </c>
      <c r="AG925" s="17">
        <f t="shared" si="520"/>
        <v>27.155807458012738</v>
      </c>
      <c r="AH925" s="17">
        <f t="shared" si="519"/>
        <v>232.44078217173575</v>
      </c>
    </row>
    <row r="926" spans="1:34" x14ac:dyDescent="0.2">
      <c r="A926" s="102" t="s">
        <v>1560</v>
      </c>
      <c r="B926" s="9" t="s">
        <v>1554</v>
      </c>
      <c r="C926" s="9" t="s">
        <v>1550</v>
      </c>
      <c r="D926" s="3">
        <v>126</v>
      </c>
      <c r="E926" s="3">
        <v>145</v>
      </c>
      <c r="F926" s="10">
        <v>211</v>
      </c>
      <c r="G926" s="11">
        <v>-117.08206199999999</v>
      </c>
      <c r="H926" s="11">
        <v>46.780853999999998</v>
      </c>
      <c r="I926" s="11">
        <v>493735.72610000003</v>
      </c>
      <c r="J926" s="11">
        <v>5180814.9469999997</v>
      </c>
      <c r="K926" s="11" t="s">
        <v>512</v>
      </c>
      <c r="L926" s="12">
        <v>4</v>
      </c>
      <c r="M926" s="12" t="s">
        <v>59</v>
      </c>
      <c r="N926" s="13" t="s">
        <v>1549</v>
      </c>
      <c r="O926" s="12">
        <v>18</v>
      </c>
      <c r="P926" s="12" t="s">
        <v>1479</v>
      </c>
      <c r="Q926" s="12" t="s">
        <v>37</v>
      </c>
      <c r="R926" s="12" t="s">
        <v>169</v>
      </c>
      <c r="S926" s="9" t="s">
        <v>1550</v>
      </c>
      <c r="T926" s="3">
        <v>126</v>
      </c>
      <c r="U926" s="3">
        <v>145</v>
      </c>
      <c r="V926" s="3">
        <f t="shared" si="516"/>
        <v>19</v>
      </c>
      <c r="W926" s="3">
        <f t="shared" si="517"/>
        <v>145</v>
      </c>
      <c r="X926" s="36">
        <v>1.6284587187083568</v>
      </c>
      <c r="Y926" s="105">
        <v>-25.735096800000001</v>
      </c>
      <c r="AA926" s="106">
        <v>3.48634861193374E-2</v>
      </c>
      <c r="AC926" s="106">
        <v>0.3749693345306559</v>
      </c>
      <c r="AE926" s="78">
        <f t="shared" si="503"/>
        <v>10.755359726423778</v>
      </c>
      <c r="AF926" s="17">
        <v>7.41</v>
      </c>
      <c r="AG926" s="17">
        <f t="shared" si="520"/>
        <v>11.601819559229625</v>
      </c>
      <c r="AH926" s="17">
        <f>AH925+AG926</f>
        <v>244.04260173096537</v>
      </c>
    </row>
    <row r="927" spans="1:34" x14ac:dyDescent="0.2">
      <c r="V927" s="3"/>
      <c r="W927" s="3"/>
      <c r="AG927" s="17"/>
      <c r="AH927" s="17"/>
    </row>
    <row r="928" spans="1:34" x14ac:dyDescent="0.2">
      <c r="A928" s="102" t="s">
        <v>1577</v>
      </c>
      <c r="B928" s="9" t="s">
        <v>1572</v>
      </c>
      <c r="C928" s="9" t="s">
        <v>1563</v>
      </c>
      <c r="D928" s="3">
        <v>0</v>
      </c>
      <c r="E928" s="3">
        <v>10</v>
      </c>
      <c r="F928" s="10">
        <v>213</v>
      </c>
      <c r="G928" s="11">
        <v>-117.081226</v>
      </c>
      <c r="H928" s="11">
        <v>46.780994999999997</v>
      </c>
      <c r="I928" s="11">
        <v>493799.55910000001</v>
      </c>
      <c r="J928" s="11">
        <v>5180830.5489999996</v>
      </c>
      <c r="K928" s="11" t="s">
        <v>512</v>
      </c>
      <c r="L928" s="12">
        <v>5</v>
      </c>
      <c r="M928" s="12" t="s">
        <v>59</v>
      </c>
      <c r="N928" s="13" t="s">
        <v>1562</v>
      </c>
      <c r="O928" s="12">
        <v>20</v>
      </c>
      <c r="P928" s="12" t="s">
        <v>1479</v>
      </c>
      <c r="Q928" s="33" t="s">
        <v>31</v>
      </c>
      <c r="R928" s="33" t="s">
        <v>31</v>
      </c>
      <c r="S928" s="9" t="s">
        <v>1563</v>
      </c>
      <c r="T928" s="3">
        <v>0</v>
      </c>
      <c r="U928" s="3">
        <v>10</v>
      </c>
      <c r="V928" s="3">
        <f t="shared" ref="V928:V934" si="521">U928-T928</f>
        <v>10</v>
      </c>
      <c r="W928" s="3">
        <f>V928</f>
        <v>10</v>
      </c>
      <c r="X928" s="31">
        <v>1.2129258782222065</v>
      </c>
      <c r="Y928" s="78">
        <v>-26.323100000000004</v>
      </c>
      <c r="AA928" s="79">
        <v>0.20050415879981626</v>
      </c>
      <c r="AC928" s="79">
        <v>2.4250283206613252</v>
      </c>
      <c r="AE928" s="78">
        <f t="shared" si="503"/>
        <v>12.094653473409887</v>
      </c>
      <c r="AF928" s="86">
        <v>4.9000000000000004</v>
      </c>
      <c r="AG928" s="17">
        <f>X928*AC928*V928</f>
        <v>29.413796055518606</v>
      </c>
      <c r="AH928" s="17">
        <f>AG928</f>
        <v>29.413796055518606</v>
      </c>
    </row>
    <row r="929" spans="1:34" x14ac:dyDescent="0.2">
      <c r="A929" s="102" t="s">
        <v>1577</v>
      </c>
      <c r="B929" s="9" t="s">
        <v>1573</v>
      </c>
      <c r="C929" s="9" t="s">
        <v>1563</v>
      </c>
      <c r="D929" s="3">
        <v>10</v>
      </c>
      <c r="E929" s="3">
        <v>20</v>
      </c>
      <c r="F929" s="10">
        <v>213</v>
      </c>
      <c r="G929" s="11">
        <v>-117.081226</v>
      </c>
      <c r="H929" s="11">
        <v>46.780994999999997</v>
      </c>
      <c r="I929" s="11">
        <v>493799.55910000001</v>
      </c>
      <c r="J929" s="11">
        <v>5180830.5489999996</v>
      </c>
      <c r="K929" s="11" t="s">
        <v>512</v>
      </c>
      <c r="L929" s="12">
        <v>5</v>
      </c>
      <c r="M929" s="12" t="s">
        <v>59</v>
      </c>
      <c r="N929" s="13" t="s">
        <v>1562</v>
      </c>
      <c r="O929" s="12">
        <v>20</v>
      </c>
      <c r="P929" s="12" t="s">
        <v>1479</v>
      </c>
      <c r="Q929" s="33" t="s">
        <v>31</v>
      </c>
      <c r="R929" s="33" t="s">
        <v>31</v>
      </c>
      <c r="S929" s="9" t="s">
        <v>1563</v>
      </c>
      <c r="T929" s="3">
        <v>10</v>
      </c>
      <c r="U929" s="3">
        <v>20</v>
      </c>
      <c r="V929" s="3">
        <f t="shared" si="521"/>
        <v>10</v>
      </c>
      <c r="W929" s="3">
        <f t="shared" ref="W929:W934" si="522">W928+V929</f>
        <v>20</v>
      </c>
      <c r="X929" s="31">
        <v>1.4087725179526087</v>
      </c>
      <c r="Y929" s="81">
        <v>-26.143910299999998</v>
      </c>
      <c r="AA929" s="80">
        <v>0.16800355625802627</v>
      </c>
      <c r="AC929" s="80">
        <v>1.7521130099772793</v>
      </c>
      <c r="AE929" s="78">
        <f t="shared" si="503"/>
        <v>10.429023343329217</v>
      </c>
      <c r="AF929" s="86">
        <v>5.46</v>
      </c>
      <c r="AG929" s="17">
        <f t="shared" ref="AG929" si="523">X929*AC929*V929</f>
        <v>24.683286568032159</v>
      </c>
      <c r="AH929" s="17">
        <f>AH928+AG929</f>
        <v>54.097082623550762</v>
      </c>
    </row>
    <row r="930" spans="1:34" x14ac:dyDescent="0.2">
      <c r="A930" s="102" t="s">
        <v>1577</v>
      </c>
      <c r="B930" s="9" t="s">
        <v>1574</v>
      </c>
      <c r="C930" s="9" t="s">
        <v>1563</v>
      </c>
      <c r="D930" s="3">
        <v>20</v>
      </c>
      <c r="E930" s="3">
        <v>30</v>
      </c>
      <c r="F930" s="10">
        <v>213</v>
      </c>
      <c r="G930" s="11">
        <v>-117.081226</v>
      </c>
      <c r="H930" s="11">
        <v>46.780994999999997</v>
      </c>
      <c r="I930" s="11">
        <v>493799.55910000001</v>
      </c>
      <c r="J930" s="11">
        <v>5180830.5489999996</v>
      </c>
      <c r="K930" s="11" t="s">
        <v>512</v>
      </c>
      <c r="L930" s="12">
        <v>5</v>
      </c>
      <c r="M930" s="12" t="s">
        <v>59</v>
      </c>
      <c r="N930" s="13" t="s">
        <v>1562</v>
      </c>
      <c r="O930" s="12">
        <v>20</v>
      </c>
      <c r="P930" s="12" t="s">
        <v>1479</v>
      </c>
      <c r="Q930" s="33" t="s">
        <v>73</v>
      </c>
      <c r="R930" s="33" t="s">
        <v>73</v>
      </c>
      <c r="S930" s="9" t="s">
        <v>1563</v>
      </c>
      <c r="T930" s="3">
        <v>20</v>
      </c>
      <c r="U930" s="3">
        <v>30</v>
      </c>
      <c r="V930" s="3">
        <f t="shared" si="521"/>
        <v>10</v>
      </c>
      <c r="W930" s="3">
        <f t="shared" si="522"/>
        <v>30</v>
      </c>
      <c r="X930" s="31">
        <v>1.4191823843887292</v>
      </c>
      <c r="Y930" s="78">
        <v>-26.171710300000008</v>
      </c>
      <c r="AA930" s="79">
        <v>0.14371604424082554</v>
      </c>
      <c r="AC930" s="79">
        <v>1.8209690406774952</v>
      </c>
      <c r="AE930" s="78">
        <f t="shared" si="503"/>
        <v>12.670603691443734</v>
      </c>
      <c r="AF930" s="86">
        <v>6.05</v>
      </c>
      <c r="AG930" s="17">
        <f>X930*AC930*V930</f>
        <v>25.842871850467443</v>
      </c>
      <c r="AH930" s="17">
        <f t="shared" ref="AH930:AH933" si="524">AH929+AG930</f>
        <v>79.939954474018208</v>
      </c>
    </row>
    <row r="931" spans="1:34" x14ac:dyDescent="0.2">
      <c r="A931" s="102" t="s">
        <v>1577</v>
      </c>
      <c r="B931" s="9" t="s">
        <v>1576</v>
      </c>
      <c r="C931" s="9" t="s">
        <v>1563</v>
      </c>
      <c r="D931" s="3">
        <v>30</v>
      </c>
      <c r="E931" s="3">
        <v>55</v>
      </c>
      <c r="F931" s="10">
        <v>213</v>
      </c>
      <c r="G931" s="11">
        <v>-117.081226</v>
      </c>
      <c r="H931" s="11">
        <v>46.780994999999997</v>
      </c>
      <c r="I931" s="11">
        <v>493799.55910000001</v>
      </c>
      <c r="J931" s="11">
        <v>5180830.5489999996</v>
      </c>
      <c r="K931" s="11" t="s">
        <v>512</v>
      </c>
      <c r="L931" s="12">
        <v>5</v>
      </c>
      <c r="M931" s="12" t="s">
        <v>59</v>
      </c>
      <c r="N931" s="13" t="s">
        <v>1562</v>
      </c>
      <c r="O931" s="12">
        <v>20</v>
      </c>
      <c r="P931" s="12" t="s">
        <v>1479</v>
      </c>
      <c r="Q931" s="12" t="s">
        <v>29</v>
      </c>
      <c r="R931" s="12" t="s">
        <v>29</v>
      </c>
      <c r="S931" s="9" t="s">
        <v>1563</v>
      </c>
      <c r="T931" s="3">
        <v>30</v>
      </c>
      <c r="U931" s="3">
        <v>55</v>
      </c>
      <c r="V931" s="3">
        <f t="shared" si="521"/>
        <v>25</v>
      </c>
      <c r="W931" s="3">
        <f t="shared" si="522"/>
        <v>55</v>
      </c>
      <c r="X931" s="36">
        <v>1.4179149176516108</v>
      </c>
      <c r="Y931" s="105">
        <v>-25.782164000000009</v>
      </c>
      <c r="AA931" s="106">
        <v>0.14014532327486462</v>
      </c>
      <c r="AC931" s="106">
        <v>1.7242912019253023</v>
      </c>
      <c r="AE931" s="78">
        <f t="shared" si="503"/>
        <v>12.303594309340452</v>
      </c>
      <c r="AF931" s="17">
        <v>6.4</v>
      </c>
      <c r="AG931" s="17">
        <f t="shared" ref="AG931:AG935" si="525">X931*AC931*V931</f>
        <v>61.122455439632809</v>
      </c>
      <c r="AH931" s="17">
        <f t="shared" si="524"/>
        <v>141.06240991365101</v>
      </c>
    </row>
    <row r="932" spans="1:34" x14ac:dyDescent="0.2">
      <c r="A932" s="102" t="s">
        <v>1577</v>
      </c>
      <c r="B932" s="9" t="s">
        <v>1565</v>
      </c>
      <c r="C932" s="9" t="s">
        <v>1563</v>
      </c>
      <c r="D932" s="3">
        <v>55</v>
      </c>
      <c r="E932" s="3">
        <v>86</v>
      </c>
      <c r="F932" s="10">
        <v>213</v>
      </c>
      <c r="G932" s="11">
        <v>-117.081226</v>
      </c>
      <c r="H932" s="11">
        <v>46.780994999999997</v>
      </c>
      <c r="I932" s="11">
        <v>493799.55910000001</v>
      </c>
      <c r="J932" s="11">
        <v>5180830.5489999996</v>
      </c>
      <c r="K932" s="11" t="s">
        <v>512</v>
      </c>
      <c r="L932" s="12">
        <v>5</v>
      </c>
      <c r="M932" s="12" t="s">
        <v>59</v>
      </c>
      <c r="N932" s="13" t="s">
        <v>1562</v>
      </c>
      <c r="O932" s="12">
        <v>20</v>
      </c>
      <c r="P932" s="12" t="s">
        <v>1479</v>
      </c>
      <c r="Q932" s="12" t="s">
        <v>35</v>
      </c>
      <c r="R932" s="12" t="s">
        <v>35</v>
      </c>
      <c r="S932" s="9" t="s">
        <v>1563</v>
      </c>
      <c r="T932" s="3">
        <v>55</v>
      </c>
      <c r="U932" s="3">
        <v>86</v>
      </c>
      <c r="V932" s="3">
        <f t="shared" si="521"/>
        <v>31</v>
      </c>
      <c r="W932" s="3">
        <f t="shared" si="522"/>
        <v>86</v>
      </c>
      <c r="X932" s="36">
        <v>1.4313115282848501</v>
      </c>
      <c r="Y932" s="105">
        <v>-25.823092000000003</v>
      </c>
      <c r="AA932" s="106">
        <v>8.972408356326371E-2</v>
      </c>
      <c r="AC932" s="106">
        <v>1.0233086979371964</v>
      </c>
      <c r="AE932" s="78">
        <f t="shared" si="503"/>
        <v>11.405061576535021</v>
      </c>
      <c r="AF932" s="17">
        <v>6.72</v>
      </c>
      <c r="AG932" s="17">
        <f t="shared" si="525"/>
        <v>45.404879626901725</v>
      </c>
      <c r="AH932" s="17">
        <f t="shared" si="524"/>
        <v>186.46728954055274</v>
      </c>
    </row>
    <row r="933" spans="1:34" x14ac:dyDescent="0.2">
      <c r="A933" s="102" t="s">
        <v>1577</v>
      </c>
      <c r="B933" s="9" t="s">
        <v>1566</v>
      </c>
      <c r="C933" s="9" t="s">
        <v>1563</v>
      </c>
      <c r="D933" s="3">
        <v>86</v>
      </c>
      <c r="E933" s="3">
        <v>114</v>
      </c>
      <c r="F933" s="38">
        <v>213</v>
      </c>
      <c r="G933" s="11">
        <v>-117.081226</v>
      </c>
      <c r="H933" s="11">
        <v>46.780994999999997</v>
      </c>
      <c r="I933" s="11">
        <v>493799.55910000001</v>
      </c>
      <c r="J933" s="11">
        <v>5180830.5489999996</v>
      </c>
      <c r="K933" s="11" t="s">
        <v>512</v>
      </c>
      <c r="L933" s="33">
        <v>5</v>
      </c>
      <c r="M933" s="33" t="s">
        <v>59</v>
      </c>
      <c r="N933" s="35" t="s">
        <v>1562</v>
      </c>
      <c r="O933" s="33">
        <v>20</v>
      </c>
      <c r="P933" s="33" t="s">
        <v>1479</v>
      </c>
      <c r="Q933" s="12" t="s">
        <v>82</v>
      </c>
      <c r="R933" s="12" t="s">
        <v>83</v>
      </c>
      <c r="S933" s="9" t="s">
        <v>1563</v>
      </c>
      <c r="T933" s="3">
        <v>86</v>
      </c>
      <c r="U933" s="3">
        <v>114</v>
      </c>
      <c r="V933" s="3">
        <f t="shared" si="521"/>
        <v>28</v>
      </c>
      <c r="W933" s="3">
        <f t="shared" si="522"/>
        <v>114</v>
      </c>
      <c r="X933" s="36">
        <v>1.4057502451219415</v>
      </c>
      <c r="Y933" s="105">
        <v>-25.668588800000002</v>
      </c>
      <c r="AA933" s="106">
        <v>6.2447122951134325E-2</v>
      </c>
      <c r="AC933" s="106">
        <v>0.62766880350082532</v>
      </c>
      <c r="AE933" s="78">
        <f t="shared" si="503"/>
        <v>10.051204504521117</v>
      </c>
      <c r="AF933" s="17">
        <v>6.9</v>
      </c>
      <c r="AG933" s="17">
        <f t="shared" si="525"/>
        <v>24.705676082547065</v>
      </c>
      <c r="AH933" s="17">
        <f t="shared" si="524"/>
        <v>211.1729656230998</v>
      </c>
    </row>
    <row r="934" spans="1:34" x14ac:dyDescent="0.2">
      <c r="A934" s="102" t="s">
        <v>1577</v>
      </c>
      <c r="B934" s="9" t="s">
        <v>1567</v>
      </c>
      <c r="C934" s="9" t="s">
        <v>1563</v>
      </c>
      <c r="D934" s="3">
        <v>114</v>
      </c>
      <c r="E934" s="3">
        <v>130</v>
      </c>
      <c r="F934" s="10">
        <v>213</v>
      </c>
      <c r="G934" s="11">
        <v>-117.081226</v>
      </c>
      <c r="H934" s="11">
        <v>46.780994999999997</v>
      </c>
      <c r="I934" s="11">
        <v>493799.55910000001</v>
      </c>
      <c r="J934" s="11">
        <v>5180830.5489999996</v>
      </c>
      <c r="K934" s="11" t="s">
        <v>512</v>
      </c>
      <c r="L934" s="12">
        <v>5</v>
      </c>
      <c r="M934" s="12" t="s">
        <v>59</v>
      </c>
      <c r="N934" s="13" t="s">
        <v>1562</v>
      </c>
      <c r="O934" s="12">
        <v>20</v>
      </c>
      <c r="P934" s="12" t="s">
        <v>1479</v>
      </c>
      <c r="Q934" s="12" t="s">
        <v>1568</v>
      </c>
      <c r="R934" s="12" t="s">
        <v>1569</v>
      </c>
      <c r="S934" s="9" t="s">
        <v>1563</v>
      </c>
      <c r="T934" s="3">
        <v>114</v>
      </c>
      <c r="U934" s="3">
        <v>130</v>
      </c>
      <c r="V934" s="3">
        <f t="shared" si="521"/>
        <v>16</v>
      </c>
      <c r="W934" s="3">
        <f t="shared" si="522"/>
        <v>130</v>
      </c>
      <c r="X934" s="36">
        <v>1.6079467419503939</v>
      </c>
      <c r="Y934" s="105">
        <v>-25.171313600000005</v>
      </c>
      <c r="AA934" s="106">
        <v>3.0583888671109366E-2</v>
      </c>
      <c r="AC934" s="106">
        <v>0.26395276362210895</v>
      </c>
      <c r="AE934" s="78">
        <f t="shared" si="503"/>
        <v>8.6304513615185954</v>
      </c>
      <c r="AF934" s="17">
        <v>7.1</v>
      </c>
      <c r="AG934" s="17">
        <f t="shared" si="525"/>
        <v>6.7907517807195603</v>
      </c>
      <c r="AH934" s="17">
        <f>AH933+AG934</f>
        <v>217.96371740381937</v>
      </c>
    </row>
    <row r="935" spans="1:34" x14ac:dyDescent="0.2">
      <c r="A935" s="102" t="s">
        <v>1577</v>
      </c>
      <c r="B935" s="21" t="s">
        <v>1570</v>
      </c>
      <c r="C935" s="21" t="s">
        <v>1563</v>
      </c>
      <c r="D935" s="3">
        <v>130</v>
      </c>
      <c r="E935" s="3">
        <v>153</v>
      </c>
      <c r="F935" s="10">
        <v>213</v>
      </c>
      <c r="G935" s="11">
        <v>-117.081226</v>
      </c>
      <c r="H935" s="11">
        <v>46.780994999999997</v>
      </c>
      <c r="I935" s="11">
        <v>493799.55910000001</v>
      </c>
      <c r="J935" s="11">
        <v>5180830.5489999996</v>
      </c>
      <c r="K935" s="11" t="s">
        <v>512</v>
      </c>
      <c r="L935" s="12">
        <v>5</v>
      </c>
      <c r="M935" s="12" t="s">
        <v>59</v>
      </c>
      <c r="N935" s="13" t="s">
        <v>1562</v>
      </c>
      <c r="O935" s="12">
        <v>20</v>
      </c>
      <c r="P935" s="12" t="s">
        <v>1479</v>
      </c>
      <c r="Q935" s="33" t="s">
        <v>66</v>
      </c>
      <c r="R935" s="33" t="s">
        <v>1571</v>
      </c>
      <c r="S935" s="21" t="s">
        <v>1563</v>
      </c>
      <c r="T935" s="3">
        <v>130</v>
      </c>
      <c r="U935" s="3">
        <v>153</v>
      </c>
      <c r="V935" s="3">
        <f t="shared" ref="V935" si="526">U935-T935</f>
        <v>23</v>
      </c>
      <c r="W935" s="3">
        <f t="shared" ref="W935" si="527">W934+V935</f>
        <v>153</v>
      </c>
      <c r="X935" s="36">
        <v>1.4100673847370606</v>
      </c>
      <c r="Y935" s="105">
        <v>-25.252146400000008</v>
      </c>
      <c r="AA935" s="106">
        <v>3.2299247420280869E-2</v>
      </c>
      <c r="AC935" s="106">
        <v>0.27766467530452321</v>
      </c>
      <c r="AE935" s="78">
        <f t="shared" si="503"/>
        <v>8.5966298747312635</v>
      </c>
      <c r="AF935" s="17">
        <v>7.03</v>
      </c>
      <c r="AG935" s="17">
        <f t="shared" si="525"/>
        <v>9.0050957584318265</v>
      </c>
      <c r="AH935" s="17">
        <f>AH934+AG935</f>
        <v>226.96881316225119</v>
      </c>
    </row>
    <row r="937" spans="1:34" x14ac:dyDescent="0.2">
      <c r="A937" s="102" t="s">
        <v>1591</v>
      </c>
      <c r="B937" s="9" t="s">
        <v>1586</v>
      </c>
      <c r="C937" s="9" t="s">
        <v>1580</v>
      </c>
      <c r="D937" s="3">
        <v>0</v>
      </c>
      <c r="E937" s="3">
        <v>10</v>
      </c>
      <c r="F937" s="10">
        <v>215</v>
      </c>
      <c r="G937" s="11">
        <v>-117.08038999999999</v>
      </c>
      <c r="H937" s="11">
        <v>46.781114000000002</v>
      </c>
      <c r="I937" s="11">
        <v>493863.38919999998</v>
      </c>
      <c r="J937" s="11">
        <v>5180843.7070000004</v>
      </c>
      <c r="K937" s="11" t="s">
        <v>58</v>
      </c>
      <c r="L937" s="12">
        <v>6</v>
      </c>
      <c r="M937" s="12" t="s">
        <v>59</v>
      </c>
      <c r="N937" s="13" t="s">
        <v>1579</v>
      </c>
      <c r="O937" s="12">
        <v>22</v>
      </c>
      <c r="P937" s="12" t="s">
        <v>1479</v>
      </c>
      <c r="Q937" s="33" t="s">
        <v>31</v>
      </c>
      <c r="R937" s="33" t="s">
        <v>31</v>
      </c>
      <c r="S937" s="9" t="s">
        <v>1580</v>
      </c>
      <c r="T937" s="3">
        <v>0</v>
      </c>
      <c r="U937" s="3">
        <v>10</v>
      </c>
      <c r="V937" s="3">
        <f t="shared" ref="V937:V944" si="528">U937-T937</f>
        <v>10</v>
      </c>
      <c r="W937" s="3">
        <f>V937</f>
        <v>10</v>
      </c>
      <c r="X937" s="31">
        <v>1.3698678476277852</v>
      </c>
      <c r="Y937" s="78">
        <v>-25.774482499999998</v>
      </c>
      <c r="AA937" s="79">
        <v>0.16139080562774438</v>
      </c>
      <c r="AC937" s="79">
        <v>1.9572900797562502</v>
      </c>
      <c r="AE937" s="78">
        <f t="shared" si="503"/>
        <v>12.127643034825871</v>
      </c>
      <c r="AF937" s="26">
        <v>4.34</v>
      </c>
      <c r="AG937" s="17">
        <f>X937*AC937*V937</f>
        <v>26.812287487389106</v>
      </c>
      <c r="AH937" s="17">
        <f>AG937</f>
        <v>26.812287487389106</v>
      </c>
    </row>
    <row r="938" spans="1:34" x14ac:dyDescent="0.2">
      <c r="A938" s="102" t="s">
        <v>1591</v>
      </c>
      <c r="B938" s="9" t="s">
        <v>1587</v>
      </c>
      <c r="C938" s="9" t="s">
        <v>1580</v>
      </c>
      <c r="D938" s="3">
        <v>10</v>
      </c>
      <c r="E938" s="3">
        <v>20</v>
      </c>
      <c r="F938" s="10">
        <v>215</v>
      </c>
      <c r="G938" s="11">
        <v>-117.08038999999999</v>
      </c>
      <c r="H938" s="11">
        <v>46.781114000000002</v>
      </c>
      <c r="I938" s="11">
        <v>493863.38919999998</v>
      </c>
      <c r="J938" s="11">
        <v>5180843.7070000004</v>
      </c>
      <c r="K938" s="11" t="s">
        <v>58</v>
      </c>
      <c r="L938" s="12">
        <v>6</v>
      </c>
      <c r="M938" s="12" t="s">
        <v>59</v>
      </c>
      <c r="N938" s="13" t="s">
        <v>1579</v>
      </c>
      <c r="O938" s="12">
        <v>22</v>
      </c>
      <c r="P938" s="12" t="s">
        <v>1479</v>
      </c>
      <c r="Q938" s="33" t="s">
        <v>31</v>
      </c>
      <c r="R938" s="33" t="s">
        <v>31</v>
      </c>
      <c r="S938" s="9" t="s">
        <v>1580</v>
      </c>
      <c r="T938" s="3">
        <v>10</v>
      </c>
      <c r="U938" s="3">
        <v>20</v>
      </c>
      <c r="V938" s="3">
        <f t="shared" si="528"/>
        <v>10</v>
      </c>
      <c r="W938" s="3">
        <f t="shared" ref="W938:W944" si="529">W937+V938</f>
        <v>20</v>
      </c>
      <c r="X938" s="31">
        <v>1.3490481147555444</v>
      </c>
      <c r="Y938" s="81">
        <v>-25.879688600000005</v>
      </c>
      <c r="AA938" s="80">
        <v>0.13858266043348916</v>
      </c>
      <c r="AC938" s="80">
        <v>1.3680110497237568</v>
      </c>
      <c r="AE938" s="78">
        <f t="shared" si="503"/>
        <v>9.8714445620007041</v>
      </c>
      <c r="AF938" s="26">
        <v>4.75</v>
      </c>
      <c r="AG938" s="17">
        <f t="shared" ref="AG938" si="530">X938*AC938*V938</f>
        <v>18.455127275945873</v>
      </c>
      <c r="AH938" s="17">
        <f>AH937+AG938</f>
        <v>45.267414763334983</v>
      </c>
    </row>
    <row r="939" spans="1:34" x14ac:dyDescent="0.2">
      <c r="A939" s="102" t="s">
        <v>1591</v>
      </c>
      <c r="B939" s="21" t="s">
        <v>1588</v>
      </c>
      <c r="C939" s="21" t="s">
        <v>1580</v>
      </c>
      <c r="D939" s="3">
        <v>20</v>
      </c>
      <c r="E939" s="3">
        <v>30</v>
      </c>
      <c r="F939" s="38">
        <v>215</v>
      </c>
      <c r="G939" s="11">
        <v>-117.08038999999999</v>
      </c>
      <c r="H939" s="11">
        <v>46.781114000000002</v>
      </c>
      <c r="I939" s="11">
        <v>493863.38919999998</v>
      </c>
      <c r="J939" s="11">
        <v>5180843.7070000004</v>
      </c>
      <c r="K939" s="11" t="s">
        <v>58</v>
      </c>
      <c r="L939" s="33">
        <v>6</v>
      </c>
      <c r="M939" s="33" t="s">
        <v>59</v>
      </c>
      <c r="N939" s="35" t="s">
        <v>1579</v>
      </c>
      <c r="O939" s="33">
        <v>22</v>
      </c>
      <c r="P939" s="33" t="s">
        <v>1479</v>
      </c>
      <c r="Q939" s="33" t="s">
        <v>31</v>
      </c>
      <c r="R939" s="33" t="s">
        <v>31</v>
      </c>
      <c r="S939" s="21" t="s">
        <v>1580</v>
      </c>
      <c r="T939" s="3">
        <v>20</v>
      </c>
      <c r="U939" s="3">
        <v>30</v>
      </c>
      <c r="V939" s="3">
        <f t="shared" si="528"/>
        <v>10</v>
      </c>
      <c r="W939" s="3">
        <f t="shared" si="529"/>
        <v>30</v>
      </c>
      <c r="X939" s="31">
        <v>1.3640453799601249</v>
      </c>
      <c r="Y939" s="78">
        <v>-25.854487200000001</v>
      </c>
      <c r="AA939" s="79">
        <v>0.14526451731931181</v>
      </c>
      <c r="AC939" s="79">
        <v>1.4355315714219823</v>
      </c>
      <c r="AE939" s="78">
        <f t="shared" si="503"/>
        <v>9.8821900758220416</v>
      </c>
      <c r="AF939" s="26">
        <v>5.41</v>
      </c>
      <c r="AG939" s="17">
        <f>X939*AC939*V939</f>
        <v>19.58130207785053</v>
      </c>
      <c r="AH939" s="17">
        <f t="shared" ref="AH939:AH942" si="531">AH938+AG939</f>
        <v>64.848716841185507</v>
      </c>
    </row>
    <row r="940" spans="1:34" x14ac:dyDescent="0.2">
      <c r="A940" s="102" t="s">
        <v>1591</v>
      </c>
      <c r="B940" s="9" t="s">
        <v>1590</v>
      </c>
      <c r="C940" s="9" t="s">
        <v>1580</v>
      </c>
      <c r="D940" s="3">
        <v>30</v>
      </c>
      <c r="E940" s="3">
        <v>37</v>
      </c>
      <c r="F940" s="10">
        <v>215</v>
      </c>
      <c r="G940" s="11">
        <v>-117.08038999999999</v>
      </c>
      <c r="H940" s="11">
        <v>46.781114000000002</v>
      </c>
      <c r="I940" s="11">
        <v>493863.38919999998</v>
      </c>
      <c r="J940" s="11">
        <v>5180843.7070000004</v>
      </c>
      <c r="K940" s="11" t="s">
        <v>58</v>
      </c>
      <c r="L940" s="12">
        <v>6</v>
      </c>
      <c r="M940" s="12" t="s">
        <v>59</v>
      </c>
      <c r="N940" s="13" t="s">
        <v>1579</v>
      </c>
      <c r="O940" s="12">
        <v>22</v>
      </c>
      <c r="P940" s="12" t="s">
        <v>1479</v>
      </c>
      <c r="Q940" s="12" t="s">
        <v>31</v>
      </c>
      <c r="R940" s="12" t="s">
        <v>1177</v>
      </c>
      <c r="S940" s="9" t="s">
        <v>1580</v>
      </c>
      <c r="T940" s="3">
        <v>30</v>
      </c>
      <c r="U940" s="3">
        <v>37</v>
      </c>
      <c r="V940" s="3">
        <f t="shared" si="528"/>
        <v>7</v>
      </c>
      <c r="W940" s="3">
        <f t="shared" si="529"/>
        <v>37</v>
      </c>
      <c r="X940" s="36">
        <v>1.3200223942182294</v>
      </c>
      <c r="Y940" s="105">
        <v>-25.573431200000009</v>
      </c>
      <c r="AA940" s="106">
        <v>0.12511852422607989</v>
      </c>
      <c r="AC940" s="106">
        <v>1.362188732266691</v>
      </c>
      <c r="AE940" s="78">
        <f t="shared" si="503"/>
        <v>10.887186695115721</v>
      </c>
      <c r="AF940" s="17">
        <v>5.42</v>
      </c>
      <c r="AG940" s="17">
        <f t="shared" ref="AG940:AG944" si="532">X940*AC940*V940</f>
        <v>12.586837422206406</v>
      </c>
      <c r="AH940" s="17">
        <f t="shared" si="531"/>
        <v>77.435554263391907</v>
      </c>
    </row>
    <row r="941" spans="1:34" x14ac:dyDescent="0.2">
      <c r="A941" s="102" t="s">
        <v>1591</v>
      </c>
      <c r="B941" s="21" t="s">
        <v>1582</v>
      </c>
      <c r="C941" s="21" t="s">
        <v>1580</v>
      </c>
      <c r="D941" s="3">
        <v>37</v>
      </c>
      <c r="E941" s="3">
        <v>59</v>
      </c>
      <c r="F941" s="10">
        <v>215</v>
      </c>
      <c r="G941" s="11">
        <v>-117.08038999999999</v>
      </c>
      <c r="H941" s="11">
        <v>46.781114000000002</v>
      </c>
      <c r="I941" s="11">
        <v>493863.38919999998</v>
      </c>
      <c r="J941" s="11">
        <v>5180843.7070000004</v>
      </c>
      <c r="K941" s="11" t="s">
        <v>58</v>
      </c>
      <c r="L941" s="12">
        <v>6</v>
      </c>
      <c r="M941" s="12" t="s">
        <v>59</v>
      </c>
      <c r="N941" s="13" t="s">
        <v>1579</v>
      </c>
      <c r="O941" s="12">
        <v>22</v>
      </c>
      <c r="P941" s="12" t="s">
        <v>1479</v>
      </c>
      <c r="Q941" s="33" t="s">
        <v>35</v>
      </c>
      <c r="R941" s="33" t="s">
        <v>35</v>
      </c>
      <c r="S941" s="21" t="s">
        <v>1580</v>
      </c>
      <c r="T941" s="3">
        <v>37</v>
      </c>
      <c r="U941" s="3">
        <v>59</v>
      </c>
      <c r="V941" s="3">
        <f t="shared" si="528"/>
        <v>22</v>
      </c>
      <c r="W941" s="3">
        <f t="shared" si="529"/>
        <v>59</v>
      </c>
      <c r="X941" s="36">
        <v>1.328740309691214</v>
      </c>
      <c r="Y941" s="105">
        <v>-25.357536000000003</v>
      </c>
      <c r="AA941" s="106">
        <v>0.10247233201581028</v>
      </c>
      <c r="AC941" s="106">
        <v>1.1132289196310936</v>
      </c>
      <c r="AE941" s="78">
        <f t="shared" si="503"/>
        <v>10.863702403682346</v>
      </c>
      <c r="AF941" s="17">
        <v>6.1</v>
      </c>
      <c r="AG941" s="17">
        <f t="shared" si="532"/>
        <v>32.542227067412369</v>
      </c>
      <c r="AH941" s="17">
        <f t="shared" si="531"/>
        <v>109.97778133080428</v>
      </c>
    </row>
    <row r="942" spans="1:34" x14ac:dyDescent="0.2">
      <c r="A942" s="102" t="s">
        <v>1591</v>
      </c>
      <c r="B942" s="9" t="s">
        <v>1583</v>
      </c>
      <c r="C942" s="9" t="s">
        <v>1580</v>
      </c>
      <c r="D942" s="3">
        <v>59</v>
      </c>
      <c r="E942" s="3">
        <v>88</v>
      </c>
      <c r="F942" s="10">
        <v>215</v>
      </c>
      <c r="G942" s="11">
        <v>-117.08038999999999</v>
      </c>
      <c r="H942" s="11">
        <v>46.781114000000002</v>
      </c>
      <c r="I942" s="11">
        <v>493863.38919999998</v>
      </c>
      <c r="J942" s="11">
        <v>5180843.7070000004</v>
      </c>
      <c r="K942" s="11" t="s">
        <v>58</v>
      </c>
      <c r="L942" s="12">
        <v>6</v>
      </c>
      <c r="M942" s="12" t="s">
        <v>59</v>
      </c>
      <c r="N942" s="13" t="s">
        <v>1579</v>
      </c>
      <c r="O942" s="12">
        <v>22</v>
      </c>
      <c r="P942" s="12" t="s">
        <v>1479</v>
      </c>
      <c r="Q942" s="12" t="s">
        <v>66</v>
      </c>
      <c r="R942" s="12" t="s">
        <v>66</v>
      </c>
      <c r="S942" s="9" t="s">
        <v>1580</v>
      </c>
      <c r="T942" s="3">
        <v>59</v>
      </c>
      <c r="U942" s="3">
        <v>88</v>
      </c>
      <c r="V942" s="3">
        <f t="shared" si="528"/>
        <v>29</v>
      </c>
      <c r="W942" s="3">
        <f t="shared" si="529"/>
        <v>88</v>
      </c>
      <c r="X942" s="36">
        <v>1.3354094443804341</v>
      </c>
      <c r="Y942" s="105">
        <v>-25.246007200000008</v>
      </c>
      <c r="AA942" s="106">
        <v>8.5054467307264778E-2</v>
      </c>
      <c r="AC942" s="106">
        <v>0.8655964231899812</v>
      </c>
      <c r="AE942" s="78">
        <f t="shared" si="503"/>
        <v>10.17696601476508</v>
      </c>
      <c r="AF942" s="17">
        <v>6.35</v>
      </c>
      <c r="AG942" s="17">
        <f t="shared" si="532"/>
        <v>33.521843517944887</v>
      </c>
      <c r="AH942" s="17">
        <f t="shared" si="531"/>
        <v>143.49962484874916</v>
      </c>
    </row>
    <row r="943" spans="1:34" x14ac:dyDescent="0.2">
      <c r="A943" s="102" t="s">
        <v>1591</v>
      </c>
      <c r="B943" s="9" t="s">
        <v>1584</v>
      </c>
      <c r="C943" s="9" t="s">
        <v>1580</v>
      </c>
      <c r="D943" s="3">
        <v>88</v>
      </c>
      <c r="E943" s="3">
        <v>130</v>
      </c>
      <c r="F943" s="10">
        <v>215</v>
      </c>
      <c r="G943" s="11">
        <v>-117.08038999999999</v>
      </c>
      <c r="H943" s="11">
        <v>46.781114000000002</v>
      </c>
      <c r="I943" s="11">
        <v>493863.38919999998</v>
      </c>
      <c r="J943" s="11">
        <v>5180843.7070000004</v>
      </c>
      <c r="K943" s="11" t="s">
        <v>58</v>
      </c>
      <c r="L943" s="12">
        <v>6</v>
      </c>
      <c r="M943" s="12" t="s">
        <v>59</v>
      </c>
      <c r="N943" s="13" t="s">
        <v>1579</v>
      </c>
      <c r="O943" s="12">
        <v>22</v>
      </c>
      <c r="P943" s="12" t="s">
        <v>1479</v>
      </c>
      <c r="Q943" s="12" t="s">
        <v>66</v>
      </c>
      <c r="R943" s="12" t="s">
        <v>85</v>
      </c>
      <c r="S943" s="9" t="s">
        <v>1580</v>
      </c>
      <c r="T943" s="3">
        <v>88</v>
      </c>
      <c r="U943" s="3">
        <v>130</v>
      </c>
      <c r="V943" s="3">
        <f t="shared" si="528"/>
        <v>42</v>
      </c>
      <c r="W943" s="3">
        <f t="shared" si="529"/>
        <v>130</v>
      </c>
      <c r="X943" s="36">
        <v>1.3410343400626255</v>
      </c>
      <c r="Y943" s="105">
        <v>-25.1099216</v>
      </c>
      <c r="AA943" s="106">
        <v>8.7008453620104675E-2</v>
      </c>
      <c r="AC943" s="106">
        <v>0.7201403185922135</v>
      </c>
      <c r="AE943" s="78">
        <f t="shared" si="503"/>
        <v>8.2766706984183624</v>
      </c>
      <c r="AF943" s="17">
        <v>6.51</v>
      </c>
      <c r="AG943" s="17">
        <f t="shared" si="532"/>
        <v>40.560781669623509</v>
      </c>
      <c r="AH943" s="17">
        <f>AH942+AG943</f>
        <v>184.06040651837267</v>
      </c>
    </row>
    <row r="944" spans="1:34" x14ac:dyDescent="0.2">
      <c r="A944" s="102" t="s">
        <v>1591</v>
      </c>
      <c r="B944" s="9" t="s">
        <v>1585</v>
      </c>
      <c r="C944" s="9" t="s">
        <v>1580</v>
      </c>
      <c r="D944" s="3">
        <v>130</v>
      </c>
      <c r="E944" s="3">
        <v>151</v>
      </c>
      <c r="F944" s="10">
        <v>215</v>
      </c>
      <c r="G944" s="11">
        <v>-117.08038999999999</v>
      </c>
      <c r="H944" s="11">
        <v>46.781114000000002</v>
      </c>
      <c r="I944" s="11">
        <v>493863.38919999998</v>
      </c>
      <c r="J944" s="11">
        <v>5180843.7070000004</v>
      </c>
      <c r="K944" s="11" t="s">
        <v>58</v>
      </c>
      <c r="L944" s="12">
        <v>6</v>
      </c>
      <c r="M944" s="12" t="s">
        <v>59</v>
      </c>
      <c r="N944" s="13" t="s">
        <v>1579</v>
      </c>
      <c r="O944" s="12">
        <v>22</v>
      </c>
      <c r="P944" s="12" t="s">
        <v>1479</v>
      </c>
      <c r="Q944" s="12" t="s">
        <v>66</v>
      </c>
      <c r="R944" s="12" t="s">
        <v>738</v>
      </c>
      <c r="S944" s="9" t="s">
        <v>1580</v>
      </c>
      <c r="T944" s="3">
        <v>130</v>
      </c>
      <c r="U944" s="3">
        <v>151</v>
      </c>
      <c r="V944" s="3">
        <f t="shared" si="528"/>
        <v>21</v>
      </c>
      <c r="W944" s="3">
        <f t="shared" si="529"/>
        <v>151</v>
      </c>
      <c r="X944" s="36">
        <v>1.5486818048778328</v>
      </c>
      <c r="Y944" s="105">
        <v>-24.949279200000007</v>
      </c>
      <c r="AA944" s="106">
        <v>6.1249879578428174E-2</v>
      </c>
      <c r="AC944" s="106">
        <v>0.34270996705265799</v>
      </c>
      <c r="AE944" s="78">
        <f t="shared" si="503"/>
        <v>5.5952757688907901</v>
      </c>
      <c r="AF944" s="17">
        <v>6.71</v>
      </c>
      <c r="AG944" s="17">
        <f t="shared" si="532"/>
        <v>11.145722496819394</v>
      </c>
      <c r="AH944" s="17">
        <f>AH943+AG944</f>
        <v>195.20612901519206</v>
      </c>
    </row>
    <row r="946" spans="1:34" x14ac:dyDescent="0.2">
      <c r="A946" s="102" t="s">
        <v>1604</v>
      </c>
      <c r="B946" s="9" t="s">
        <v>1599</v>
      </c>
      <c r="C946" s="9" t="s">
        <v>1594</v>
      </c>
      <c r="D946" s="3">
        <v>0</v>
      </c>
      <c r="E946" s="3">
        <v>10</v>
      </c>
      <c r="F946" s="10">
        <v>217</v>
      </c>
      <c r="G946" s="11">
        <v>-117.079554</v>
      </c>
      <c r="H946" s="11">
        <v>46.781049000000003</v>
      </c>
      <c r="I946" s="11">
        <v>493927.19839999999</v>
      </c>
      <c r="J946" s="11">
        <v>5180836.4189999998</v>
      </c>
      <c r="K946" s="11" t="s">
        <v>58</v>
      </c>
      <c r="L946" s="12">
        <v>2</v>
      </c>
      <c r="M946" s="12" t="s">
        <v>117</v>
      </c>
      <c r="N946" s="13" t="s">
        <v>1593</v>
      </c>
      <c r="O946" s="12">
        <v>24</v>
      </c>
      <c r="P946" s="12" t="s">
        <v>1479</v>
      </c>
      <c r="Q946" s="33" t="s">
        <v>31</v>
      </c>
      <c r="R946" s="33" t="s">
        <v>31</v>
      </c>
      <c r="S946" s="9" t="s">
        <v>1594</v>
      </c>
      <c r="T946" s="3">
        <v>0</v>
      </c>
      <c r="U946" s="3">
        <v>10</v>
      </c>
      <c r="V946" s="3">
        <f t="shared" ref="V946:V952" si="533">U946-T946</f>
        <v>10</v>
      </c>
      <c r="W946" s="3">
        <f>V946</f>
        <v>10</v>
      </c>
      <c r="X946" s="31">
        <v>1.1754327152107558</v>
      </c>
      <c r="Y946" s="78">
        <v>-25.5194495</v>
      </c>
      <c r="AA946" s="79">
        <v>0.1947528135048231</v>
      </c>
      <c r="AC946" s="79">
        <v>2.4118790192926043</v>
      </c>
      <c r="AE946" s="78">
        <f t="shared" si="503"/>
        <v>12.384308990909</v>
      </c>
      <c r="AF946" s="26">
        <v>4.62</v>
      </c>
      <c r="AG946" s="17">
        <f>X946*AC946*V946</f>
        <v>28.350015044069607</v>
      </c>
      <c r="AH946" s="17">
        <f>AG946</f>
        <v>28.350015044069607</v>
      </c>
    </row>
    <row r="947" spans="1:34" x14ac:dyDescent="0.2">
      <c r="A947" s="102" t="s">
        <v>1604</v>
      </c>
      <c r="B947" s="9" t="s">
        <v>1600</v>
      </c>
      <c r="C947" s="9" t="s">
        <v>1594</v>
      </c>
      <c r="D947" s="3">
        <v>10</v>
      </c>
      <c r="E947" s="3">
        <v>20</v>
      </c>
      <c r="F947" s="10">
        <v>217</v>
      </c>
      <c r="G947" s="11">
        <v>-117.079554</v>
      </c>
      <c r="H947" s="11">
        <v>46.781049000000003</v>
      </c>
      <c r="I947" s="11">
        <v>493927.19839999999</v>
      </c>
      <c r="J947" s="11">
        <v>5180836.4189999998</v>
      </c>
      <c r="K947" s="11" t="s">
        <v>58</v>
      </c>
      <c r="L947" s="12">
        <v>2</v>
      </c>
      <c r="M947" s="12" t="s">
        <v>117</v>
      </c>
      <c r="N947" s="13" t="s">
        <v>1593</v>
      </c>
      <c r="O947" s="12">
        <v>24</v>
      </c>
      <c r="P947" s="12" t="s">
        <v>1479</v>
      </c>
      <c r="Q947" s="33" t="s">
        <v>73</v>
      </c>
      <c r="R947" s="33" t="s">
        <v>73</v>
      </c>
      <c r="S947" s="9" t="s">
        <v>1594</v>
      </c>
      <c r="T947" s="3">
        <v>10</v>
      </c>
      <c r="U947" s="3">
        <v>20</v>
      </c>
      <c r="V947" s="3">
        <f t="shared" si="533"/>
        <v>10</v>
      </c>
      <c r="W947" s="3">
        <f t="shared" ref="W947:W952" si="534">W946+V947</f>
        <v>20</v>
      </c>
      <c r="X947" s="31">
        <v>1.3578700354641211</v>
      </c>
      <c r="Y947" s="81">
        <v>-25.860154699999999</v>
      </c>
      <c r="AA947" s="80">
        <v>0.17101387708864346</v>
      </c>
      <c r="AC947" s="80">
        <v>1.8377268007174548</v>
      </c>
      <c r="AE947" s="78">
        <f t="shared" si="503"/>
        <v>10.74606828406613</v>
      </c>
      <c r="AF947" s="26">
        <v>5.05</v>
      </c>
      <c r="AG947" s="17">
        <f t="shared" ref="AG947" si="535">X947*AC947*V947</f>
        <v>24.953941560635759</v>
      </c>
      <c r="AH947" s="17">
        <f>AH946+AG947</f>
        <v>53.303956604705363</v>
      </c>
    </row>
    <row r="948" spans="1:34" x14ac:dyDescent="0.2">
      <c r="A948" s="102" t="s">
        <v>1604</v>
      </c>
      <c r="B948" s="9" t="s">
        <v>1601</v>
      </c>
      <c r="C948" s="9" t="s">
        <v>1594</v>
      </c>
      <c r="D948" s="3">
        <v>20</v>
      </c>
      <c r="E948" s="3">
        <v>30</v>
      </c>
      <c r="F948" s="10">
        <v>217</v>
      </c>
      <c r="G948" s="11">
        <v>-117.079554</v>
      </c>
      <c r="H948" s="11">
        <v>46.781049000000003</v>
      </c>
      <c r="I948" s="11">
        <v>493927.19839999999</v>
      </c>
      <c r="J948" s="11">
        <v>5180836.4189999998</v>
      </c>
      <c r="K948" s="11" t="s">
        <v>58</v>
      </c>
      <c r="L948" s="12">
        <v>2</v>
      </c>
      <c r="M948" s="12" t="s">
        <v>117</v>
      </c>
      <c r="N948" s="13" t="s">
        <v>1593</v>
      </c>
      <c r="O948" s="12">
        <v>24</v>
      </c>
      <c r="P948" s="12" t="s">
        <v>1479</v>
      </c>
      <c r="Q948" s="33" t="s">
        <v>29</v>
      </c>
      <c r="R948" s="33" t="s">
        <v>29</v>
      </c>
      <c r="S948" s="9" t="s">
        <v>1594</v>
      </c>
      <c r="T948" s="3">
        <v>20</v>
      </c>
      <c r="U948" s="3">
        <v>30</v>
      </c>
      <c r="V948" s="3">
        <f t="shared" si="533"/>
        <v>10</v>
      </c>
      <c r="W948" s="3">
        <f t="shared" si="534"/>
        <v>30</v>
      </c>
      <c r="X948" s="31">
        <v>1.2995571395804295</v>
      </c>
      <c r="Y948" s="78">
        <v>-25.586862500000002</v>
      </c>
      <c r="AA948" s="79">
        <v>0.14526702431008651</v>
      </c>
      <c r="AC948" s="79">
        <v>1.3593784737325407</v>
      </c>
      <c r="AE948" s="78">
        <f t="shared" si="503"/>
        <v>9.3577911448837554</v>
      </c>
      <c r="AF948" s="86">
        <v>5.8</v>
      </c>
      <c r="AG948" s="17">
        <f>X948*AC948*V948</f>
        <v>17.665900009310707</v>
      </c>
      <c r="AH948" s="17">
        <f t="shared" ref="AH948:AH951" si="536">AH947+AG948</f>
        <v>70.969856614016066</v>
      </c>
    </row>
    <row r="949" spans="1:34" x14ac:dyDescent="0.2">
      <c r="A949" s="102" t="s">
        <v>1604</v>
      </c>
      <c r="B949" s="9" t="s">
        <v>1603</v>
      </c>
      <c r="C949" s="9" t="s">
        <v>1594</v>
      </c>
      <c r="D949" s="3">
        <v>30</v>
      </c>
      <c r="E949" s="3">
        <v>38</v>
      </c>
      <c r="F949" s="10">
        <v>217</v>
      </c>
      <c r="G949" s="11">
        <v>-117.079554</v>
      </c>
      <c r="H949" s="11">
        <v>46.781049000000003</v>
      </c>
      <c r="I949" s="11">
        <v>493927.19839999999</v>
      </c>
      <c r="J949" s="11">
        <v>5180836.4189999998</v>
      </c>
      <c r="K949" s="11" t="s">
        <v>58</v>
      </c>
      <c r="L949" s="12">
        <v>2</v>
      </c>
      <c r="M949" s="12" t="s">
        <v>117</v>
      </c>
      <c r="N949" s="13" t="s">
        <v>1593</v>
      </c>
      <c r="O949" s="12">
        <v>24</v>
      </c>
      <c r="P949" s="12" t="s">
        <v>1479</v>
      </c>
      <c r="Q949" s="12" t="s">
        <v>29</v>
      </c>
      <c r="R949" s="12" t="s">
        <v>29</v>
      </c>
      <c r="S949" s="9" t="s">
        <v>1594</v>
      </c>
      <c r="T949" s="3">
        <v>30</v>
      </c>
      <c r="U949" s="3">
        <v>38</v>
      </c>
      <c r="V949" s="3">
        <f t="shared" si="533"/>
        <v>8</v>
      </c>
      <c r="W949" s="3">
        <f t="shared" si="534"/>
        <v>38</v>
      </c>
      <c r="X949" s="36">
        <v>1.3406790834932241</v>
      </c>
      <c r="Y949" s="105">
        <v>-25.417904800000002</v>
      </c>
      <c r="AA949" s="106">
        <v>0.11652171995589855</v>
      </c>
      <c r="AC949" s="106">
        <v>1.208867034178611</v>
      </c>
      <c r="AE949" s="78">
        <f t="shared" si="503"/>
        <v>10.374606851290439</v>
      </c>
      <c r="AF949" s="17">
        <v>6</v>
      </c>
      <c r="AG949" s="17">
        <f t="shared" ref="AG949:AG953" si="537">X949*AC949*V949</f>
        <v>12.965621979582018</v>
      </c>
      <c r="AH949" s="17">
        <f t="shared" si="536"/>
        <v>83.935478593598077</v>
      </c>
    </row>
    <row r="950" spans="1:34" x14ac:dyDescent="0.2">
      <c r="A950" s="102" t="s">
        <v>1604</v>
      </c>
      <c r="B950" s="9" t="s">
        <v>1596</v>
      </c>
      <c r="C950" s="9" t="s">
        <v>1594</v>
      </c>
      <c r="D950" s="3">
        <v>38</v>
      </c>
      <c r="E950" s="3">
        <v>83</v>
      </c>
      <c r="F950" s="10">
        <v>217</v>
      </c>
      <c r="G950" s="11">
        <v>-117.079554</v>
      </c>
      <c r="H950" s="11">
        <v>46.781049000000003</v>
      </c>
      <c r="I950" s="11">
        <v>493927.19839999999</v>
      </c>
      <c r="J950" s="11">
        <v>5180836.4189999998</v>
      </c>
      <c r="K950" s="11" t="s">
        <v>58</v>
      </c>
      <c r="L950" s="12">
        <v>2</v>
      </c>
      <c r="M950" s="12" t="s">
        <v>117</v>
      </c>
      <c r="N950" s="13" t="s">
        <v>1593</v>
      </c>
      <c r="O950" s="12">
        <v>24</v>
      </c>
      <c r="P950" s="12" t="s">
        <v>1479</v>
      </c>
      <c r="Q950" s="12" t="s">
        <v>66</v>
      </c>
      <c r="R950" s="12" t="s">
        <v>66</v>
      </c>
      <c r="S950" s="9" t="s">
        <v>1594</v>
      </c>
      <c r="T950" s="3">
        <v>38</v>
      </c>
      <c r="U950" s="3">
        <v>83</v>
      </c>
      <c r="V950" s="3">
        <f t="shared" si="533"/>
        <v>45</v>
      </c>
      <c r="W950" s="3">
        <f t="shared" si="534"/>
        <v>83</v>
      </c>
      <c r="X950" s="36">
        <v>1.4209275952258189</v>
      </c>
      <c r="Y950" s="105">
        <v>-24.957464800000004</v>
      </c>
      <c r="AA950" s="106">
        <v>6.0936486443933624E-2</v>
      </c>
      <c r="AC950" s="106">
        <v>0.54199105708977557</v>
      </c>
      <c r="AE950" s="78">
        <f t="shared" si="503"/>
        <v>8.8943601562661492</v>
      </c>
      <c r="AF950" s="17">
        <v>6.52</v>
      </c>
      <c r="AG950" s="17">
        <f t="shared" si="537"/>
        <v>34.655852222301348</v>
      </c>
      <c r="AH950" s="17">
        <f t="shared" si="536"/>
        <v>118.59133081589943</v>
      </c>
    </row>
    <row r="951" spans="1:34" x14ac:dyDescent="0.2">
      <c r="A951" s="102" t="s">
        <v>1604</v>
      </c>
      <c r="B951" s="9" t="s">
        <v>1597</v>
      </c>
      <c r="C951" s="9" t="s">
        <v>1594</v>
      </c>
      <c r="D951" s="3">
        <v>83</v>
      </c>
      <c r="E951" s="3">
        <v>119</v>
      </c>
      <c r="F951" s="10">
        <v>217</v>
      </c>
      <c r="G951" s="11">
        <v>-117.079554</v>
      </c>
      <c r="H951" s="11">
        <v>46.781049000000003</v>
      </c>
      <c r="I951" s="11">
        <v>493927.19839999999</v>
      </c>
      <c r="J951" s="11">
        <v>5180836.4189999998</v>
      </c>
      <c r="K951" s="11" t="s">
        <v>58</v>
      </c>
      <c r="L951" s="12">
        <v>2</v>
      </c>
      <c r="M951" s="12" t="s">
        <v>117</v>
      </c>
      <c r="N951" s="13" t="s">
        <v>1593</v>
      </c>
      <c r="O951" s="12">
        <v>24</v>
      </c>
      <c r="P951" s="12" t="s">
        <v>1479</v>
      </c>
      <c r="Q951" s="12" t="s">
        <v>66</v>
      </c>
      <c r="R951" s="12" t="s">
        <v>736</v>
      </c>
      <c r="S951" s="9" t="s">
        <v>1594</v>
      </c>
      <c r="T951" s="3">
        <v>83</v>
      </c>
      <c r="U951" s="3">
        <v>119</v>
      </c>
      <c r="V951" s="3">
        <f t="shared" si="533"/>
        <v>36</v>
      </c>
      <c r="W951" s="3">
        <f t="shared" si="534"/>
        <v>119</v>
      </c>
      <c r="X951" s="36">
        <v>1.5106249448806914</v>
      </c>
      <c r="Y951" s="105">
        <v>-24.675061600000006</v>
      </c>
      <c r="AA951" s="106">
        <v>4.1066240328438336E-2</v>
      </c>
      <c r="AC951" s="106">
        <v>0.28682555660824255</v>
      </c>
      <c r="AE951" s="78">
        <f t="shared" si="503"/>
        <v>6.9844610637418416</v>
      </c>
      <c r="AF951" s="17">
        <v>7.14</v>
      </c>
      <c r="AG951" s="17">
        <f t="shared" si="537"/>
        <v>15.598290263101202</v>
      </c>
      <c r="AH951" s="17">
        <f t="shared" si="536"/>
        <v>134.18962107900063</v>
      </c>
    </row>
    <row r="952" spans="1:34" x14ac:dyDescent="0.2">
      <c r="A952" s="102" t="s">
        <v>1604</v>
      </c>
      <c r="B952" s="9" t="s">
        <v>1598</v>
      </c>
      <c r="C952" s="9" t="s">
        <v>1594</v>
      </c>
      <c r="D952" s="3">
        <v>119</v>
      </c>
      <c r="E952" s="3">
        <v>153</v>
      </c>
      <c r="F952" s="10">
        <v>217</v>
      </c>
      <c r="G952" s="11">
        <v>-117.079554</v>
      </c>
      <c r="H952" s="11">
        <v>46.781049000000003</v>
      </c>
      <c r="I952" s="11">
        <v>493927.19839999999</v>
      </c>
      <c r="J952" s="11">
        <v>5180836.4189999998</v>
      </c>
      <c r="K952" s="11" t="s">
        <v>58</v>
      </c>
      <c r="L952" s="12">
        <v>2</v>
      </c>
      <c r="M952" s="12" t="s">
        <v>117</v>
      </c>
      <c r="N952" s="13" t="s">
        <v>1593</v>
      </c>
      <c r="O952" s="12">
        <v>24</v>
      </c>
      <c r="P952" s="12" t="s">
        <v>1479</v>
      </c>
      <c r="Q952" s="12" t="s">
        <v>66</v>
      </c>
      <c r="R952" s="12" t="s">
        <v>738</v>
      </c>
      <c r="S952" s="9" t="s">
        <v>1594</v>
      </c>
      <c r="T952" s="3">
        <v>119</v>
      </c>
      <c r="U952" s="3">
        <v>153</v>
      </c>
      <c r="V952" s="3">
        <f t="shared" si="533"/>
        <v>34</v>
      </c>
      <c r="W952" s="3">
        <f t="shared" si="534"/>
        <v>153</v>
      </c>
      <c r="X952" s="36">
        <v>1.5764954337905623</v>
      </c>
      <c r="Y952" s="105">
        <v>-24.570695200000003</v>
      </c>
      <c r="AA952" s="106">
        <v>4.0719575268395904E-2</v>
      </c>
      <c r="AC952" s="106">
        <v>0.27471612726275374</v>
      </c>
      <c r="AE952" s="78">
        <f t="shared" si="503"/>
        <v>6.7465371495653086</v>
      </c>
      <c r="AF952" s="17">
        <v>7.44</v>
      </c>
      <c r="AG952" s="17">
        <f t="shared" si="537"/>
        <v>14.725016487424181</v>
      </c>
      <c r="AH952" s="17">
        <f>AH951+AG952</f>
        <v>148.9146375664248</v>
      </c>
    </row>
    <row r="953" spans="1:34" x14ac:dyDescent="0.2">
      <c r="V953" s="3"/>
      <c r="W953" s="3"/>
      <c r="AG953" s="17"/>
      <c r="AH953" s="17"/>
    </row>
    <row r="954" spans="1:34" x14ac:dyDescent="0.2">
      <c r="A954" s="102" t="s">
        <v>1617</v>
      </c>
      <c r="B954" s="9" t="s">
        <v>1612</v>
      </c>
      <c r="C954" s="9" t="s">
        <v>1607</v>
      </c>
      <c r="D954" s="3">
        <v>0</v>
      </c>
      <c r="E954" s="3">
        <v>10</v>
      </c>
      <c r="F954" s="10">
        <v>219</v>
      </c>
      <c r="G954" s="11">
        <v>-117.07871799999999</v>
      </c>
      <c r="H954" s="11">
        <v>46.780982000000002</v>
      </c>
      <c r="I954" s="11">
        <v>493991.00750000001</v>
      </c>
      <c r="J954" s="11">
        <v>5180828.91</v>
      </c>
      <c r="K954" s="11" t="s">
        <v>58</v>
      </c>
      <c r="L954" s="12">
        <v>3</v>
      </c>
      <c r="M954" s="12" t="s">
        <v>117</v>
      </c>
      <c r="N954" s="13" t="s">
        <v>1606</v>
      </c>
      <c r="O954" s="12">
        <v>26</v>
      </c>
      <c r="P954" s="12" t="s">
        <v>1479</v>
      </c>
      <c r="Q954" s="33" t="s">
        <v>31</v>
      </c>
      <c r="R954" s="33" t="s">
        <v>31</v>
      </c>
      <c r="S954" s="9" t="s">
        <v>1607</v>
      </c>
      <c r="T954" s="3">
        <v>0</v>
      </c>
      <c r="U954" s="3">
        <v>10</v>
      </c>
      <c r="V954" s="3">
        <f t="shared" ref="V954:V960" si="538">U954-T954</f>
        <v>10</v>
      </c>
      <c r="W954" s="3">
        <f>V954</f>
        <v>10</v>
      </c>
      <c r="X954" s="31">
        <v>1.1645817527392064</v>
      </c>
      <c r="Y954" s="78">
        <v>-25.9247345</v>
      </c>
      <c r="AA954" s="79">
        <v>0.19668391777509067</v>
      </c>
      <c r="AC954" s="79">
        <v>2.4496038694074969</v>
      </c>
      <c r="AE954" s="78">
        <f t="shared" si="503"/>
        <v>12.454520415892034</v>
      </c>
      <c r="AF954" s="26">
        <v>4.51</v>
      </c>
      <c r="AG954" s="17">
        <f>X954*AC954*V954</f>
        <v>28.52763967751325</v>
      </c>
      <c r="AH954" s="17">
        <f>AG954</f>
        <v>28.52763967751325</v>
      </c>
    </row>
    <row r="955" spans="1:34" x14ac:dyDescent="0.2">
      <c r="A955" s="102" t="s">
        <v>1617</v>
      </c>
      <c r="B955" s="9" t="s">
        <v>1613</v>
      </c>
      <c r="C955" s="9" t="s">
        <v>1607</v>
      </c>
      <c r="D955" s="3">
        <v>10</v>
      </c>
      <c r="E955" s="3">
        <v>20</v>
      </c>
      <c r="F955" s="10">
        <v>219</v>
      </c>
      <c r="G955" s="11">
        <v>-117.07871799999999</v>
      </c>
      <c r="H955" s="11">
        <v>46.780982000000002</v>
      </c>
      <c r="I955" s="11">
        <v>493991.00750000001</v>
      </c>
      <c r="J955" s="11">
        <v>5180828.91</v>
      </c>
      <c r="K955" s="11" t="s">
        <v>58</v>
      </c>
      <c r="L955" s="12">
        <v>3</v>
      </c>
      <c r="M955" s="12" t="s">
        <v>117</v>
      </c>
      <c r="N955" s="13" t="s">
        <v>1606</v>
      </c>
      <c r="O955" s="12">
        <v>26</v>
      </c>
      <c r="P955" s="12" t="s">
        <v>1479</v>
      </c>
      <c r="Q955" s="33" t="s">
        <v>31</v>
      </c>
      <c r="R955" s="33" t="s">
        <v>31</v>
      </c>
      <c r="S955" s="9" t="s">
        <v>1607</v>
      </c>
      <c r="T955" s="3">
        <v>10</v>
      </c>
      <c r="U955" s="3">
        <v>20</v>
      </c>
      <c r="V955" s="3">
        <f t="shared" si="538"/>
        <v>10</v>
      </c>
      <c r="W955" s="3">
        <f t="shared" ref="W955:W960" si="539">W954+V955</f>
        <v>20</v>
      </c>
      <c r="X955" s="31">
        <v>1.3241702983573582</v>
      </c>
      <c r="Y955" s="81">
        <v>-25.921840700000001</v>
      </c>
      <c r="AA955" s="80">
        <v>0.15954679664432678</v>
      </c>
      <c r="AC955" s="80">
        <v>1.6940385246285792</v>
      </c>
      <c r="AE955" s="78">
        <f t="shared" si="503"/>
        <v>10.617815965337442</v>
      </c>
      <c r="AF955" s="26">
        <v>4.87</v>
      </c>
      <c r="AG955" s="17">
        <f t="shared" ref="AG955" si="540">X955*AC955*V955</f>
        <v>22.431954985862848</v>
      </c>
      <c r="AH955" s="17">
        <f>AH954+AG955</f>
        <v>50.959594663376095</v>
      </c>
    </row>
    <row r="956" spans="1:34" x14ac:dyDescent="0.2">
      <c r="A956" s="102" t="s">
        <v>1617</v>
      </c>
      <c r="B956" s="9" t="s">
        <v>1614</v>
      </c>
      <c r="C956" s="9" t="s">
        <v>1607</v>
      </c>
      <c r="D956" s="3">
        <v>20</v>
      </c>
      <c r="E956" s="3">
        <v>30</v>
      </c>
      <c r="F956" s="10">
        <v>219</v>
      </c>
      <c r="G956" s="11">
        <v>-117.07871799999999</v>
      </c>
      <c r="H956" s="11">
        <v>46.780982000000002</v>
      </c>
      <c r="I956" s="11">
        <v>493991.00750000001</v>
      </c>
      <c r="J956" s="11">
        <v>5180828.91</v>
      </c>
      <c r="K956" s="11" t="s">
        <v>58</v>
      </c>
      <c r="L956" s="12">
        <v>3</v>
      </c>
      <c r="M956" s="12" t="s">
        <v>117</v>
      </c>
      <c r="N956" s="13" t="s">
        <v>1606</v>
      </c>
      <c r="O956" s="12">
        <v>26</v>
      </c>
      <c r="P956" s="12" t="s">
        <v>1479</v>
      </c>
      <c r="Q956" s="33" t="s">
        <v>238</v>
      </c>
      <c r="R956" s="33" t="s">
        <v>238</v>
      </c>
      <c r="S956" s="9" t="s">
        <v>1607</v>
      </c>
      <c r="T956" s="3">
        <v>20</v>
      </c>
      <c r="U956" s="3">
        <v>30</v>
      </c>
      <c r="V956" s="3">
        <f t="shared" si="538"/>
        <v>10</v>
      </c>
      <c r="W956" s="3">
        <f t="shared" si="539"/>
        <v>30</v>
      </c>
      <c r="X956" s="31">
        <v>1.2082502602466609</v>
      </c>
      <c r="Y956" s="78">
        <v>-25.664360000000009</v>
      </c>
      <c r="AA956" s="79">
        <v>0.13321625012062141</v>
      </c>
      <c r="AC956" s="79">
        <v>1.3596294509311977</v>
      </c>
      <c r="AE956" s="78">
        <f t="shared" si="503"/>
        <v>10.206183177353465</v>
      </c>
      <c r="AF956" s="26">
        <v>5.97</v>
      </c>
      <c r="AG956" s="17">
        <f>X956*AC956*V956</f>
        <v>16.427726379266442</v>
      </c>
      <c r="AH956" s="17">
        <f t="shared" ref="AH956:AH959" si="541">AH955+AG956</f>
        <v>67.38732104264254</v>
      </c>
    </row>
    <row r="957" spans="1:34" x14ac:dyDescent="0.2">
      <c r="A957" s="102" t="s">
        <v>1617</v>
      </c>
      <c r="B957" s="9" t="s">
        <v>1616</v>
      </c>
      <c r="C957" s="9" t="s">
        <v>1607</v>
      </c>
      <c r="D957" s="3">
        <v>30</v>
      </c>
      <c r="E957" s="3">
        <v>44</v>
      </c>
      <c r="F957" s="10">
        <v>219</v>
      </c>
      <c r="G957" s="11">
        <v>-117.07871799999999</v>
      </c>
      <c r="H957" s="11">
        <v>46.780982000000002</v>
      </c>
      <c r="I957" s="11">
        <v>493991.00750000001</v>
      </c>
      <c r="J957" s="11">
        <v>5180828.91</v>
      </c>
      <c r="K957" s="11" t="s">
        <v>58</v>
      </c>
      <c r="L957" s="12">
        <v>3</v>
      </c>
      <c r="M957" s="12" t="s">
        <v>117</v>
      </c>
      <c r="N957" s="13" t="s">
        <v>1606</v>
      </c>
      <c r="O957" s="12">
        <v>26</v>
      </c>
      <c r="P957" s="12" t="s">
        <v>1479</v>
      </c>
      <c r="Q957" s="12" t="s">
        <v>64</v>
      </c>
      <c r="R957" s="12" t="s">
        <v>64</v>
      </c>
      <c r="S957" s="9" t="s">
        <v>1607</v>
      </c>
      <c r="T957" s="3">
        <v>30</v>
      </c>
      <c r="U957" s="3">
        <v>44</v>
      </c>
      <c r="V957" s="3">
        <f t="shared" si="538"/>
        <v>14</v>
      </c>
      <c r="W957" s="3">
        <f t="shared" si="539"/>
        <v>44</v>
      </c>
      <c r="X957" s="36">
        <v>1.0986901503025335</v>
      </c>
      <c r="Y957" s="105">
        <v>-25.499760800000004</v>
      </c>
      <c r="AA957" s="106">
        <v>0.10927917057693169</v>
      </c>
      <c r="AC957" s="106">
        <v>1.1494181525673683</v>
      </c>
      <c r="AE957" s="78">
        <f t="shared" si="503"/>
        <v>10.518181520770117</v>
      </c>
      <c r="AF957" s="17">
        <v>6.17</v>
      </c>
      <c r="AG957" s="17">
        <f t="shared" ref="AG957:AG960" si="542">X957*AC957*V957</f>
        <v>17.67996163926583</v>
      </c>
      <c r="AH957" s="17">
        <f t="shared" si="541"/>
        <v>85.067282681908367</v>
      </c>
    </row>
    <row r="958" spans="1:34" x14ac:dyDescent="0.2">
      <c r="A958" s="102" t="s">
        <v>1617</v>
      </c>
      <c r="B958" s="9" t="s">
        <v>1609</v>
      </c>
      <c r="C958" s="9" t="s">
        <v>1607</v>
      </c>
      <c r="D958" s="3">
        <v>44</v>
      </c>
      <c r="E958" s="3">
        <v>83</v>
      </c>
      <c r="F958" s="10">
        <v>219</v>
      </c>
      <c r="G958" s="11">
        <v>-117.07871799999999</v>
      </c>
      <c r="H958" s="11">
        <v>46.780982000000002</v>
      </c>
      <c r="I958" s="11">
        <v>493991.00750000001</v>
      </c>
      <c r="J958" s="11">
        <v>5180828.91</v>
      </c>
      <c r="K958" s="11" t="s">
        <v>58</v>
      </c>
      <c r="L958" s="12">
        <v>3</v>
      </c>
      <c r="M958" s="12" t="s">
        <v>117</v>
      </c>
      <c r="N958" s="13" t="s">
        <v>1606</v>
      </c>
      <c r="O958" s="12">
        <v>26</v>
      </c>
      <c r="P958" s="12" t="s">
        <v>1479</v>
      </c>
      <c r="Q958" s="12" t="s">
        <v>66</v>
      </c>
      <c r="R958" s="12" t="s">
        <v>66</v>
      </c>
      <c r="S958" s="9" t="s">
        <v>1607</v>
      </c>
      <c r="T958" s="3">
        <v>44</v>
      </c>
      <c r="U958" s="3">
        <v>83</v>
      </c>
      <c r="V958" s="3">
        <f t="shared" si="538"/>
        <v>39</v>
      </c>
      <c r="W958" s="3">
        <f t="shared" si="539"/>
        <v>83</v>
      </c>
      <c r="X958" s="36">
        <v>1.3033999165630739</v>
      </c>
      <c r="Y958" s="105">
        <v>-25.333446900000002</v>
      </c>
      <c r="AA958" s="106">
        <v>8.2386619491798013E-2</v>
      </c>
      <c r="AC958" s="106">
        <v>0.80338147314248953</v>
      </c>
      <c r="AE958" s="78">
        <f t="shared" si="503"/>
        <v>9.7513586319981247</v>
      </c>
      <c r="AF958" s="17">
        <v>6.6</v>
      </c>
      <c r="AG958" s="17">
        <f t="shared" si="542"/>
        <v>40.83796645742737</v>
      </c>
      <c r="AH958" s="17">
        <f t="shared" si="541"/>
        <v>125.90524913933574</v>
      </c>
    </row>
    <row r="959" spans="1:34" x14ac:dyDescent="0.2">
      <c r="A959" s="102" t="s">
        <v>1617</v>
      </c>
      <c r="B959" s="9" t="s">
        <v>1610</v>
      </c>
      <c r="C959" s="9" t="s">
        <v>1607</v>
      </c>
      <c r="D959" s="3">
        <v>83</v>
      </c>
      <c r="E959" s="3">
        <v>116</v>
      </c>
      <c r="F959" s="10">
        <v>219</v>
      </c>
      <c r="G959" s="11">
        <v>-117.07871799999999</v>
      </c>
      <c r="H959" s="11">
        <v>46.780982000000002</v>
      </c>
      <c r="I959" s="11">
        <v>493991.00750000001</v>
      </c>
      <c r="J959" s="11">
        <v>5180828.91</v>
      </c>
      <c r="K959" s="11" t="s">
        <v>58</v>
      </c>
      <c r="L959" s="12">
        <v>3</v>
      </c>
      <c r="M959" s="12" t="s">
        <v>117</v>
      </c>
      <c r="N959" s="13" t="s">
        <v>1606</v>
      </c>
      <c r="O959" s="12">
        <v>26</v>
      </c>
      <c r="P959" s="12" t="s">
        <v>1479</v>
      </c>
      <c r="Q959" s="12" t="s">
        <v>66</v>
      </c>
      <c r="R959" s="12" t="s">
        <v>736</v>
      </c>
      <c r="S959" s="9" t="s">
        <v>1607</v>
      </c>
      <c r="T959" s="3">
        <v>83</v>
      </c>
      <c r="U959" s="3">
        <v>116</v>
      </c>
      <c r="V959" s="3">
        <f t="shared" si="538"/>
        <v>33</v>
      </c>
      <c r="W959" s="3">
        <f t="shared" si="539"/>
        <v>116</v>
      </c>
      <c r="X959" s="36">
        <v>1.3875568026283471</v>
      </c>
      <c r="Y959" s="105">
        <v>-25.088616299999995</v>
      </c>
      <c r="AA959" s="106">
        <v>4.5931465022656999E-2</v>
      </c>
      <c r="AC959" s="106">
        <v>0.37479064159162956</v>
      </c>
      <c r="AE959" s="78">
        <f t="shared" ref="AE959:AE1022" si="543">AC959/AA959</f>
        <v>8.1597798242828397</v>
      </c>
      <c r="AF959" s="17">
        <v>6.92</v>
      </c>
      <c r="AG959" s="17">
        <f t="shared" si="542"/>
        <v>17.161429041962975</v>
      </c>
      <c r="AH959" s="17">
        <f t="shared" si="541"/>
        <v>143.0666781812987</v>
      </c>
    </row>
    <row r="960" spans="1:34" x14ac:dyDescent="0.2">
      <c r="A960" s="102" t="s">
        <v>1617</v>
      </c>
      <c r="B960" s="9" t="s">
        <v>1611</v>
      </c>
      <c r="C960" s="9" t="s">
        <v>1607</v>
      </c>
      <c r="D960" s="3">
        <v>116</v>
      </c>
      <c r="E960" s="3">
        <v>148</v>
      </c>
      <c r="F960" s="10">
        <v>219</v>
      </c>
      <c r="G960" s="11">
        <v>-117.07871799999999</v>
      </c>
      <c r="H960" s="11">
        <v>46.780982000000002</v>
      </c>
      <c r="I960" s="11">
        <v>493991.00750000001</v>
      </c>
      <c r="J960" s="11">
        <v>5180828.91</v>
      </c>
      <c r="K960" s="11" t="s">
        <v>58</v>
      </c>
      <c r="L960" s="12">
        <v>3</v>
      </c>
      <c r="M960" s="12" t="s">
        <v>117</v>
      </c>
      <c r="N960" s="13" t="s">
        <v>1606</v>
      </c>
      <c r="O960" s="12">
        <v>26</v>
      </c>
      <c r="P960" s="12" t="s">
        <v>1479</v>
      </c>
      <c r="Q960" s="12" t="s">
        <v>66</v>
      </c>
      <c r="R960" s="12" t="s">
        <v>738</v>
      </c>
      <c r="S960" s="9" t="s">
        <v>1607</v>
      </c>
      <c r="T960" s="3">
        <v>116</v>
      </c>
      <c r="U960" s="3">
        <v>148</v>
      </c>
      <c r="V960" s="3">
        <f t="shared" si="538"/>
        <v>32</v>
      </c>
      <c r="W960" s="3">
        <f t="shared" si="539"/>
        <v>148</v>
      </c>
      <c r="X960" s="36">
        <v>1.3884092838280282</v>
      </c>
      <c r="Y960" s="105">
        <v>-24.646275299999996</v>
      </c>
      <c r="AA960" s="106">
        <v>3.8576358253436069E-2</v>
      </c>
      <c r="AC960" s="106">
        <v>0.26175421053663517</v>
      </c>
      <c r="AE960" s="78">
        <f t="shared" si="543"/>
        <v>6.7853530604672931</v>
      </c>
      <c r="AF960" s="17">
        <v>7.24</v>
      </c>
      <c r="AG960" s="17">
        <f t="shared" si="542"/>
        <v>11.629503231684497</v>
      </c>
      <c r="AH960" s="17">
        <f>AH959+AG960</f>
        <v>154.69618141298321</v>
      </c>
    </row>
    <row r="961" spans="1:34" x14ac:dyDescent="0.2">
      <c r="T961" s="3"/>
      <c r="U961" s="3"/>
    </row>
    <row r="962" spans="1:34" x14ac:dyDescent="0.2">
      <c r="A962" s="102" t="s">
        <v>1630</v>
      </c>
      <c r="B962" s="9" t="s">
        <v>1625</v>
      </c>
      <c r="C962" s="9" t="s">
        <v>1620</v>
      </c>
      <c r="D962" s="3">
        <v>0</v>
      </c>
      <c r="E962" s="3">
        <v>10</v>
      </c>
      <c r="F962" s="10">
        <v>221</v>
      </c>
      <c r="G962" s="11">
        <v>-117.077882</v>
      </c>
      <c r="H962" s="11">
        <v>46.780923999999999</v>
      </c>
      <c r="I962" s="11">
        <v>494054.81770000001</v>
      </c>
      <c r="J962" s="11">
        <v>5180822.4009999996</v>
      </c>
      <c r="K962" s="11" t="s">
        <v>58</v>
      </c>
      <c r="L962" s="12">
        <v>5</v>
      </c>
      <c r="M962" s="12" t="s">
        <v>117</v>
      </c>
      <c r="N962" s="13" t="s">
        <v>1619</v>
      </c>
      <c r="O962" s="12">
        <v>28</v>
      </c>
      <c r="P962" s="12" t="s">
        <v>1479</v>
      </c>
      <c r="Q962" s="33" t="s">
        <v>31</v>
      </c>
      <c r="R962" s="33" t="s">
        <v>31</v>
      </c>
      <c r="S962" s="9" t="s">
        <v>1620</v>
      </c>
      <c r="T962" s="3">
        <v>0</v>
      </c>
      <c r="U962" s="3">
        <v>10</v>
      </c>
      <c r="V962" s="3">
        <f t="shared" ref="V962:V968" si="544">U962-T962</f>
        <v>10</v>
      </c>
      <c r="W962" s="3">
        <f>V962</f>
        <v>10</v>
      </c>
      <c r="X962" s="31">
        <v>1.1510842140550841</v>
      </c>
      <c r="Y962" s="78">
        <v>-25.719126499999994</v>
      </c>
      <c r="AA962" s="79">
        <v>0.18315315712835897</v>
      </c>
      <c r="AC962" s="79">
        <v>2.1634487931871331</v>
      </c>
      <c r="AE962" s="78">
        <f t="shared" si="543"/>
        <v>11.812238604606343</v>
      </c>
      <c r="AF962" s="26">
        <v>4.76</v>
      </c>
      <c r="AG962" s="17">
        <f>X962*AC962*V962</f>
        <v>24.903117537542311</v>
      </c>
      <c r="AH962" s="17">
        <f>AG962</f>
        <v>24.903117537542311</v>
      </c>
    </row>
    <row r="963" spans="1:34" x14ac:dyDescent="0.2">
      <c r="A963" s="102" t="s">
        <v>1630</v>
      </c>
      <c r="B963" s="9" t="s">
        <v>1626</v>
      </c>
      <c r="C963" s="9" t="s">
        <v>1620</v>
      </c>
      <c r="D963" s="3">
        <v>10</v>
      </c>
      <c r="E963" s="3">
        <v>20</v>
      </c>
      <c r="F963" s="10">
        <v>221</v>
      </c>
      <c r="G963" s="11">
        <v>-117.077882</v>
      </c>
      <c r="H963" s="11">
        <v>46.780923999999999</v>
      </c>
      <c r="I963" s="11">
        <v>494054.81770000001</v>
      </c>
      <c r="J963" s="11">
        <v>5180822.4009999996</v>
      </c>
      <c r="K963" s="11" t="s">
        <v>58</v>
      </c>
      <c r="L963" s="12">
        <v>5</v>
      </c>
      <c r="M963" s="12" t="s">
        <v>117</v>
      </c>
      <c r="N963" s="13" t="s">
        <v>1619</v>
      </c>
      <c r="O963" s="12">
        <v>28</v>
      </c>
      <c r="P963" s="12" t="s">
        <v>1479</v>
      </c>
      <c r="Q963" s="33" t="s">
        <v>31</v>
      </c>
      <c r="R963" s="33" t="s">
        <v>31</v>
      </c>
      <c r="S963" s="9" t="s">
        <v>1620</v>
      </c>
      <c r="T963" s="3">
        <v>10</v>
      </c>
      <c r="U963" s="3">
        <v>20</v>
      </c>
      <c r="V963" s="3">
        <f t="shared" si="544"/>
        <v>10</v>
      </c>
      <c r="W963" s="3">
        <f t="shared" ref="W963:W968" si="545">W962+V963</f>
        <v>20</v>
      </c>
      <c r="X963" s="31">
        <v>1.3679270250718987</v>
      </c>
      <c r="Y963" s="81">
        <v>-25.9506275</v>
      </c>
      <c r="AA963" s="80">
        <v>9.9935870715362154E-2</v>
      </c>
      <c r="AC963" s="80">
        <v>1.0580491871613171</v>
      </c>
      <c r="AE963" s="78">
        <f t="shared" si="543"/>
        <v>10.58728141945006</v>
      </c>
      <c r="AF963" s="26">
        <v>4.97</v>
      </c>
      <c r="AG963" s="17">
        <f t="shared" ref="AG963" si="546">X963*AC963*V963</f>
        <v>14.473340769733213</v>
      </c>
      <c r="AH963" s="17">
        <f>AH962+AG963</f>
        <v>39.376458307275527</v>
      </c>
    </row>
    <row r="964" spans="1:34" x14ac:dyDescent="0.2">
      <c r="A964" s="102" t="s">
        <v>1630</v>
      </c>
      <c r="B964" s="9" t="s">
        <v>1627</v>
      </c>
      <c r="C964" s="9" t="s">
        <v>1620</v>
      </c>
      <c r="D964" s="3">
        <v>20</v>
      </c>
      <c r="E964" s="3">
        <v>30</v>
      </c>
      <c r="F964" s="10">
        <v>221</v>
      </c>
      <c r="G964" s="11">
        <v>-117.077882</v>
      </c>
      <c r="H964" s="11">
        <v>46.780923999999999</v>
      </c>
      <c r="I964" s="11">
        <v>494054.81770000001</v>
      </c>
      <c r="J964" s="11">
        <v>5180822.4009999996</v>
      </c>
      <c r="K964" s="11" t="s">
        <v>58</v>
      </c>
      <c r="L964" s="12">
        <v>5</v>
      </c>
      <c r="M964" s="12" t="s">
        <v>117</v>
      </c>
      <c r="N964" s="13" t="s">
        <v>1619</v>
      </c>
      <c r="O964" s="12">
        <v>28</v>
      </c>
      <c r="P964" s="12" t="s">
        <v>1479</v>
      </c>
      <c r="Q964" s="33" t="s">
        <v>1280</v>
      </c>
      <c r="R964" s="33" t="s">
        <v>1280</v>
      </c>
      <c r="S964" s="9" t="s">
        <v>1620</v>
      </c>
      <c r="T964" s="3">
        <v>20</v>
      </c>
      <c r="U964" s="3">
        <v>30</v>
      </c>
      <c r="V964" s="3">
        <f t="shared" si="544"/>
        <v>10</v>
      </c>
      <c r="W964" s="3">
        <f t="shared" si="545"/>
        <v>30</v>
      </c>
      <c r="X964" s="31">
        <v>1.2215713605166116</v>
      </c>
      <c r="Y964" s="78">
        <v>-25.552763599999999</v>
      </c>
      <c r="AA964" s="79">
        <v>0.11500046121206531</v>
      </c>
      <c r="AC964" s="79">
        <v>1.1602850290563602</v>
      </c>
      <c r="AE964" s="78">
        <f t="shared" si="543"/>
        <v>10.089394571355237</v>
      </c>
      <c r="AF964" s="26">
        <v>5.94</v>
      </c>
      <c r="AG964" s="17">
        <f>X964*AC964*V964</f>
        <v>14.173709615314342</v>
      </c>
      <c r="AH964" s="17">
        <f t="shared" ref="AH964:AH967" si="547">AH963+AG964</f>
        <v>53.550167922589871</v>
      </c>
    </row>
    <row r="965" spans="1:34" x14ac:dyDescent="0.2">
      <c r="A965" s="102" t="s">
        <v>1630</v>
      </c>
      <c r="B965" s="9" t="s">
        <v>1629</v>
      </c>
      <c r="C965" s="9" t="s">
        <v>1620</v>
      </c>
      <c r="D965" s="3">
        <v>30</v>
      </c>
      <c r="E965" s="3">
        <v>49</v>
      </c>
      <c r="F965" s="10">
        <v>221</v>
      </c>
      <c r="G965" s="11">
        <v>-117.077882</v>
      </c>
      <c r="H965" s="11">
        <v>46.780923999999999</v>
      </c>
      <c r="I965" s="11">
        <v>494054.81770000001</v>
      </c>
      <c r="J965" s="11">
        <v>5180822.4009999996</v>
      </c>
      <c r="K965" s="11" t="s">
        <v>58</v>
      </c>
      <c r="L965" s="12">
        <v>5</v>
      </c>
      <c r="M965" s="12" t="s">
        <v>117</v>
      </c>
      <c r="N965" s="13" t="s">
        <v>1619</v>
      </c>
      <c r="O965" s="12">
        <v>28</v>
      </c>
      <c r="P965" s="12" t="s">
        <v>1479</v>
      </c>
      <c r="Q965" s="12" t="s">
        <v>66</v>
      </c>
      <c r="R965" s="12" t="s">
        <v>67</v>
      </c>
      <c r="S965" s="9" t="s">
        <v>1620</v>
      </c>
      <c r="T965" s="3">
        <v>30</v>
      </c>
      <c r="U965" s="3">
        <v>49</v>
      </c>
      <c r="V965" s="3">
        <f t="shared" si="544"/>
        <v>19</v>
      </c>
      <c r="W965" s="3">
        <f t="shared" si="545"/>
        <v>49</v>
      </c>
      <c r="X965" s="36">
        <v>1.1741229618721296</v>
      </c>
      <c r="Y965" s="105">
        <v>-25.306700699999997</v>
      </c>
      <c r="AA965" s="106">
        <v>8.2589931526666022E-2</v>
      </c>
      <c r="AC965" s="106">
        <v>0.82684878001735951</v>
      </c>
      <c r="AE965" s="78">
        <f t="shared" si="543"/>
        <v>10.011496131951541</v>
      </c>
      <c r="AF965" s="17">
        <v>6.48</v>
      </c>
      <c r="AG965" s="17">
        <f t="shared" ref="AG965:AG968" si="548">X965*AC965*V965</f>
        <v>18.445620633672444</v>
      </c>
      <c r="AH965" s="17">
        <f t="shared" si="547"/>
        <v>71.995788556262312</v>
      </c>
    </row>
    <row r="966" spans="1:34" x14ac:dyDescent="0.2">
      <c r="A966" s="102" t="s">
        <v>1630</v>
      </c>
      <c r="B966" s="9" t="s">
        <v>1622</v>
      </c>
      <c r="C966" s="9" t="s">
        <v>1620</v>
      </c>
      <c r="D966" s="3">
        <v>49</v>
      </c>
      <c r="E966" s="3">
        <v>89</v>
      </c>
      <c r="F966" s="10">
        <v>221</v>
      </c>
      <c r="G966" s="11">
        <v>-117.077882</v>
      </c>
      <c r="H966" s="11">
        <v>46.780923999999999</v>
      </c>
      <c r="I966" s="11">
        <v>494054.81770000001</v>
      </c>
      <c r="J966" s="11">
        <v>5180822.4009999996</v>
      </c>
      <c r="K966" s="11" t="s">
        <v>58</v>
      </c>
      <c r="L966" s="12">
        <v>5</v>
      </c>
      <c r="M966" s="12" t="s">
        <v>117</v>
      </c>
      <c r="N966" s="13" t="s">
        <v>1619</v>
      </c>
      <c r="O966" s="12">
        <v>28</v>
      </c>
      <c r="P966" s="12" t="s">
        <v>1479</v>
      </c>
      <c r="Q966" s="12" t="s">
        <v>66</v>
      </c>
      <c r="R966" s="12" t="s">
        <v>69</v>
      </c>
      <c r="S966" s="9" t="s">
        <v>1620</v>
      </c>
      <c r="T966" s="3">
        <v>49</v>
      </c>
      <c r="U966" s="3">
        <v>89</v>
      </c>
      <c r="V966" s="3">
        <f t="shared" si="544"/>
        <v>40</v>
      </c>
      <c r="W966" s="3">
        <f t="shared" si="545"/>
        <v>89</v>
      </c>
      <c r="X966" s="36">
        <v>1.3337619420398346</v>
      </c>
      <c r="Y966" s="105">
        <v>-25.223375999999991</v>
      </c>
      <c r="AA966" s="106">
        <v>5.016118390046187E-2</v>
      </c>
      <c r="AC966" s="106">
        <v>0.42696138498758912</v>
      </c>
      <c r="AE966" s="78">
        <f t="shared" si="543"/>
        <v>8.5117884345560224</v>
      </c>
      <c r="AF966" s="17">
        <v>6.91</v>
      </c>
      <c r="AG966" s="17">
        <f t="shared" si="548"/>
        <v>22.778593840682575</v>
      </c>
      <c r="AH966" s="17">
        <f t="shared" si="547"/>
        <v>94.774382396944887</v>
      </c>
    </row>
    <row r="967" spans="1:34" x14ac:dyDescent="0.2">
      <c r="A967" s="102" t="s">
        <v>1630</v>
      </c>
      <c r="B967" s="9" t="s">
        <v>1623</v>
      </c>
      <c r="C967" s="9" t="s">
        <v>1620</v>
      </c>
      <c r="D967" s="3">
        <v>89</v>
      </c>
      <c r="E967" s="3">
        <v>118</v>
      </c>
      <c r="F967" s="10">
        <v>221</v>
      </c>
      <c r="G967" s="11">
        <v>-117.077882</v>
      </c>
      <c r="H967" s="11">
        <v>46.780923999999999</v>
      </c>
      <c r="I967" s="11">
        <v>494054.81770000001</v>
      </c>
      <c r="J967" s="11">
        <v>5180822.4009999996</v>
      </c>
      <c r="K967" s="11" t="s">
        <v>58</v>
      </c>
      <c r="L967" s="12">
        <v>5</v>
      </c>
      <c r="M967" s="12" t="s">
        <v>117</v>
      </c>
      <c r="N967" s="13" t="s">
        <v>1619</v>
      </c>
      <c r="O967" s="12">
        <v>28</v>
      </c>
      <c r="P967" s="12" t="s">
        <v>1479</v>
      </c>
      <c r="Q967" s="12" t="s">
        <v>66</v>
      </c>
      <c r="R967" s="12" t="s">
        <v>736</v>
      </c>
      <c r="S967" s="9" t="s">
        <v>1620</v>
      </c>
      <c r="T967" s="3">
        <v>89</v>
      </c>
      <c r="U967" s="3">
        <v>118</v>
      </c>
      <c r="V967" s="3">
        <f t="shared" si="544"/>
        <v>29</v>
      </c>
      <c r="W967" s="3">
        <f t="shared" si="545"/>
        <v>118</v>
      </c>
      <c r="X967" s="36">
        <v>1.5305371776808696</v>
      </c>
      <c r="Y967" s="105">
        <v>-24.552663599999999</v>
      </c>
      <c r="AA967" s="106">
        <v>4.3513638021383187E-2</v>
      </c>
      <c r="AC967" s="106">
        <v>0.26662667715991317</v>
      </c>
      <c r="AE967" s="78">
        <f t="shared" si="543"/>
        <v>6.127427842941775</v>
      </c>
      <c r="AF967" s="17">
        <v>7.2</v>
      </c>
      <c r="AG967" s="17">
        <f t="shared" si="548"/>
        <v>11.834379216688095</v>
      </c>
      <c r="AH967" s="17">
        <f t="shared" si="547"/>
        <v>106.60876161363298</v>
      </c>
    </row>
    <row r="968" spans="1:34" x14ac:dyDescent="0.2">
      <c r="A968" s="102" t="s">
        <v>1630</v>
      </c>
      <c r="B968" s="9" t="s">
        <v>1624</v>
      </c>
      <c r="C968" s="9" t="s">
        <v>1620</v>
      </c>
      <c r="D968" s="3">
        <v>118</v>
      </c>
      <c r="E968" s="3">
        <v>153</v>
      </c>
      <c r="F968" s="10">
        <v>221</v>
      </c>
      <c r="G968" s="11">
        <v>-117.077882</v>
      </c>
      <c r="H968" s="11">
        <v>46.780923999999999</v>
      </c>
      <c r="I968" s="11">
        <v>494054.81770000001</v>
      </c>
      <c r="J968" s="11">
        <v>5180822.4009999996</v>
      </c>
      <c r="K968" s="11" t="s">
        <v>58</v>
      </c>
      <c r="L968" s="12">
        <v>5</v>
      </c>
      <c r="M968" s="12" t="s">
        <v>117</v>
      </c>
      <c r="N968" s="13" t="s">
        <v>1619</v>
      </c>
      <c r="O968" s="12">
        <v>28</v>
      </c>
      <c r="P968" s="12" t="s">
        <v>1479</v>
      </c>
      <c r="Q968" s="12" t="s">
        <v>66</v>
      </c>
      <c r="R968" s="12" t="s">
        <v>738</v>
      </c>
      <c r="S968" s="9" t="s">
        <v>1620</v>
      </c>
      <c r="T968" s="3">
        <v>118</v>
      </c>
      <c r="U968" s="3">
        <v>153</v>
      </c>
      <c r="V968" s="3">
        <f t="shared" si="544"/>
        <v>35</v>
      </c>
      <c r="W968" s="3">
        <f t="shared" si="545"/>
        <v>153</v>
      </c>
      <c r="X968" s="36">
        <v>1.4736838763500903</v>
      </c>
      <c r="Y968" s="105">
        <v>-23.988935999999999</v>
      </c>
      <c r="AA968" s="106">
        <v>3.0470993000355918E-2</v>
      </c>
      <c r="AC968" s="106">
        <v>0.19029501324791395</v>
      </c>
      <c r="AE968" s="78">
        <f t="shared" si="543"/>
        <v>6.2451201785806978</v>
      </c>
      <c r="AF968" s="17">
        <v>7.64</v>
      </c>
      <c r="AG968" s="17">
        <f t="shared" si="548"/>
        <v>9.8152142470647181</v>
      </c>
      <c r="AH968" s="17">
        <f>AH967+AG968</f>
        <v>116.42397586069769</v>
      </c>
    </row>
    <row r="969" spans="1:34" x14ac:dyDescent="0.2">
      <c r="X969" s="103"/>
    </row>
    <row r="970" spans="1:34" x14ac:dyDescent="0.2">
      <c r="A970" s="102" t="s">
        <v>1644</v>
      </c>
      <c r="B970" s="9" t="s">
        <v>1639</v>
      </c>
      <c r="C970" s="9" t="s">
        <v>1633</v>
      </c>
      <c r="D970" s="3">
        <v>0</v>
      </c>
      <c r="E970" s="3">
        <v>10</v>
      </c>
      <c r="F970" s="10">
        <v>223</v>
      </c>
      <c r="G970" s="11">
        <v>-117.077046</v>
      </c>
      <c r="H970" s="11">
        <v>46.780861999999999</v>
      </c>
      <c r="I970" s="11">
        <v>494118.62770000001</v>
      </c>
      <c r="J970" s="11">
        <v>5180815.449</v>
      </c>
      <c r="K970" s="11" t="s">
        <v>58</v>
      </c>
      <c r="L970" s="12">
        <v>6</v>
      </c>
      <c r="M970" s="12" t="s">
        <v>117</v>
      </c>
      <c r="N970" s="13" t="s">
        <v>1632</v>
      </c>
      <c r="O970" s="12">
        <v>30</v>
      </c>
      <c r="P970" s="12" t="s">
        <v>1479</v>
      </c>
      <c r="Q970" s="33" t="s">
        <v>31</v>
      </c>
      <c r="R970" s="33" t="s">
        <v>31</v>
      </c>
      <c r="S970" s="9" t="s">
        <v>1633</v>
      </c>
      <c r="T970" s="3">
        <v>0</v>
      </c>
      <c r="U970" s="3">
        <v>10</v>
      </c>
      <c r="V970" s="3">
        <f t="shared" ref="V970:V976" si="549">U970-T970</f>
        <v>10</v>
      </c>
      <c r="W970" s="3">
        <f>V970</f>
        <v>10</v>
      </c>
      <c r="X970" s="31">
        <v>1.3222294758014714</v>
      </c>
      <c r="Y970" s="78">
        <v>-25.894164800000006</v>
      </c>
      <c r="AA970" s="79">
        <v>0.14516698047765333</v>
      </c>
      <c r="AC970" s="79">
        <v>1.7239123971856112</v>
      </c>
      <c r="AE970" s="78">
        <f t="shared" si="543"/>
        <v>11.875375457375352</v>
      </c>
      <c r="AF970" s="26">
        <v>4.75</v>
      </c>
      <c r="AG970" s="17">
        <f>X970*AC970*V970</f>
        <v>22.794077852583886</v>
      </c>
      <c r="AH970" s="17">
        <f>AG970</f>
        <v>22.794077852583886</v>
      </c>
    </row>
    <row r="971" spans="1:34" x14ac:dyDescent="0.2">
      <c r="A971" s="102" t="s">
        <v>1644</v>
      </c>
      <c r="B971" s="9" t="s">
        <v>1640</v>
      </c>
      <c r="C971" s="9" t="s">
        <v>1633</v>
      </c>
      <c r="D971" s="3">
        <v>10</v>
      </c>
      <c r="E971" s="3">
        <v>20</v>
      </c>
      <c r="F971" s="10">
        <v>223</v>
      </c>
      <c r="G971" s="11">
        <v>-117.077046</v>
      </c>
      <c r="H971" s="11">
        <v>46.780861999999999</v>
      </c>
      <c r="I971" s="11">
        <v>494118.62770000001</v>
      </c>
      <c r="J971" s="11">
        <v>5180815.449</v>
      </c>
      <c r="K971" s="11" t="s">
        <v>58</v>
      </c>
      <c r="L971" s="12">
        <v>6</v>
      </c>
      <c r="M971" s="12" t="s">
        <v>117</v>
      </c>
      <c r="N971" s="13" t="s">
        <v>1632</v>
      </c>
      <c r="O971" s="12">
        <v>30</v>
      </c>
      <c r="P971" s="12" t="s">
        <v>1479</v>
      </c>
      <c r="Q971" s="33" t="s">
        <v>238</v>
      </c>
      <c r="R971" s="33" t="s">
        <v>238</v>
      </c>
      <c r="S971" s="9" t="s">
        <v>1633</v>
      </c>
      <c r="T971" s="3">
        <v>10</v>
      </c>
      <c r="U971" s="3">
        <v>20</v>
      </c>
      <c r="V971" s="3">
        <f t="shared" si="549"/>
        <v>10</v>
      </c>
      <c r="W971" s="3">
        <f t="shared" ref="W971:W976" si="550">W970+V971</f>
        <v>20</v>
      </c>
      <c r="X971" s="31">
        <v>1.454734724844293</v>
      </c>
      <c r="Y971" s="81">
        <v>-25.798468700000004</v>
      </c>
      <c r="AA971" s="80">
        <v>0.10910457963089543</v>
      </c>
      <c r="AC971" s="80">
        <v>1.1247309182046024</v>
      </c>
      <c r="AE971" s="78">
        <f t="shared" si="543"/>
        <v>10.308741594620557</v>
      </c>
      <c r="AF971" s="26">
        <v>5.1100000000000003</v>
      </c>
      <c r="AG971" s="17">
        <f t="shared" ref="AG971" si="551">X971*AC971*V971</f>
        <v>16.36185122818241</v>
      </c>
      <c r="AH971" s="17">
        <f>AH970+AG971</f>
        <v>39.155929080766299</v>
      </c>
    </row>
    <row r="972" spans="1:34" x14ac:dyDescent="0.2">
      <c r="A972" s="102" t="s">
        <v>1644</v>
      </c>
      <c r="B972" s="9" t="s">
        <v>1641</v>
      </c>
      <c r="C972" s="9" t="s">
        <v>1633</v>
      </c>
      <c r="D972" s="3">
        <v>20</v>
      </c>
      <c r="E972" s="3">
        <v>30</v>
      </c>
      <c r="F972" s="10">
        <v>223</v>
      </c>
      <c r="G972" s="11">
        <v>-117.077046</v>
      </c>
      <c r="H972" s="11">
        <v>46.780861999999999</v>
      </c>
      <c r="I972" s="11">
        <v>494118.62770000001</v>
      </c>
      <c r="J972" s="11">
        <v>5180815.449</v>
      </c>
      <c r="K972" s="11" t="s">
        <v>58</v>
      </c>
      <c r="L972" s="12">
        <v>6</v>
      </c>
      <c r="M972" s="12" t="s">
        <v>117</v>
      </c>
      <c r="N972" s="13" t="s">
        <v>1632</v>
      </c>
      <c r="O972" s="12">
        <v>30</v>
      </c>
      <c r="P972" s="12" t="s">
        <v>1479</v>
      </c>
      <c r="Q972" s="33" t="s">
        <v>64</v>
      </c>
      <c r="R972" s="33" t="s">
        <v>64</v>
      </c>
      <c r="S972" s="9" t="s">
        <v>1633</v>
      </c>
      <c r="T972" s="3">
        <v>20</v>
      </c>
      <c r="U972" s="3">
        <v>30</v>
      </c>
      <c r="V972" s="3">
        <f t="shared" si="549"/>
        <v>10</v>
      </c>
      <c r="W972" s="3">
        <f t="shared" si="550"/>
        <v>30</v>
      </c>
      <c r="X972" s="31">
        <v>1.4796125412424792</v>
      </c>
      <c r="Y972" s="78">
        <v>-24.954482900000002</v>
      </c>
      <c r="AA972" s="79">
        <v>7.7261380323054324E-2</v>
      </c>
      <c r="AC972" s="79">
        <v>0.59995227606461077</v>
      </c>
      <c r="AE972" s="78">
        <f t="shared" si="543"/>
        <v>7.7652285469923017</v>
      </c>
      <c r="AF972" s="26">
        <v>5.67</v>
      </c>
      <c r="AG972" s="17">
        <f>X972*AC972*V972</f>
        <v>8.8769691181216821</v>
      </c>
      <c r="AH972" s="17">
        <f t="shared" ref="AH972:AH975" si="552">AH971+AG972</f>
        <v>48.032898198887978</v>
      </c>
    </row>
    <row r="973" spans="1:34" x14ac:dyDescent="0.2">
      <c r="A973" s="102" t="s">
        <v>1644</v>
      </c>
      <c r="B973" s="9" t="s">
        <v>1643</v>
      </c>
      <c r="C973" s="9" t="s">
        <v>1633</v>
      </c>
      <c r="D973" s="3">
        <v>30</v>
      </c>
      <c r="E973" s="3">
        <v>38</v>
      </c>
      <c r="F973" s="10">
        <v>223</v>
      </c>
      <c r="G973" s="11">
        <v>-117.077046</v>
      </c>
      <c r="H973" s="11">
        <v>46.780861999999999</v>
      </c>
      <c r="I973" s="11">
        <v>494118.62770000001</v>
      </c>
      <c r="J973" s="11">
        <v>5180815.449</v>
      </c>
      <c r="K973" s="11" t="s">
        <v>58</v>
      </c>
      <c r="L973" s="12">
        <v>6</v>
      </c>
      <c r="M973" s="12" t="s">
        <v>117</v>
      </c>
      <c r="N973" s="13" t="s">
        <v>1632</v>
      </c>
      <c r="O973" s="12">
        <v>30</v>
      </c>
      <c r="P973" s="12" t="s">
        <v>1479</v>
      </c>
      <c r="Q973" s="12" t="s">
        <v>64</v>
      </c>
      <c r="R973" s="12" t="s">
        <v>64</v>
      </c>
      <c r="S973" s="9" t="s">
        <v>1633</v>
      </c>
      <c r="T973" s="3">
        <v>30</v>
      </c>
      <c r="U973" s="3">
        <v>38</v>
      </c>
      <c r="V973" s="3">
        <f t="shared" si="549"/>
        <v>8</v>
      </c>
      <c r="W973" s="3">
        <f t="shared" si="550"/>
        <v>38</v>
      </c>
      <c r="X973" s="36">
        <v>1.4898868426418759</v>
      </c>
      <c r="Y973" s="105">
        <v>-25.053640499999997</v>
      </c>
      <c r="AA973" s="106">
        <v>6.6156485275898222E-2</v>
      </c>
      <c r="AC973" s="106">
        <v>0.54677975793386069</v>
      </c>
      <c r="AE973" s="78">
        <f t="shared" si="543"/>
        <v>8.2649456913192534</v>
      </c>
      <c r="AF973" s="17">
        <v>6.17</v>
      </c>
      <c r="AG973" s="17">
        <f t="shared" ref="AG973:AG977" si="553">X973*AC973*V973</f>
        <v>6.5171197373485512</v>
      </c>
      <c r="AH973" s="17">
        <f t="shared" si="552"/>
        <v>54.550017936236529</v>
      </c>
    </row>
    <row r="974" spans="1:34" x14ac:dyDescent="0.2">
      <c r="A974" s="102" t="s">
        <v>1644</v>
      </c>
      <c r="B974" s="9" t="s">
        <v>1635</v>
      </c>
      <c r="C974" s="9" t="s">
        <v>1633</v>
      </c>
      <c r="D974" s="3">
        <v>38</v>
      </c>
      <c r="E974" s="3">
        <v>66</v>
      </c>
      <c r="F974" s="10">
        <v>223</v>
      </c>
      <c r="G974" s="11">
        <v>-117.077046</v>
      </c>
      <c r="H974" s="11">
        <v>46.780861999999999</v>
      </c>
      <c r="I974" s="11">
        <v>494118.62770000001</v>
      </c>
      <c r="J974" s="11">
        <v>5180815.449</v>
      </c>
      <c r="K974" s="11" t="s">
        <v>58</v>
      </c>
      <c r="L974" s="12">
        <v>6</v>
      </c>
      <c r="M974" s="12" t="s">
        <v>117</v>
      </c>
      <c r="N974" s="13" t="s">
        <v>1632</v>
      </c>
      <c r="O974" s="12">
        <v>30</v>
      </c>
      <c r="P974" s="12" t="s">
        <v>1479</v>
      </c>
      <c r="Q974" s="12" t="s">
        <v>66</v>
      </c>
      <c r="R974" s="12" t="s">
        <v>66</v>
      </c>
      <c r="S974" s="9" t="s">
        <v>1633</v>
      </c>
      <c r="T974" s="3">
        <v>38</v>
      </c>
      <c r="U974" s="3">
        <v>66</v>
      </c>
      <c r="V974" s="3">
        <f t="shared" si="549"/>
        <v>28</v>
      </c>
      <c r="W974" s="3">
        <f t="shared" si="550"/>
        <v>66</v>
      </c>
      <c r="X974" s="36">
        <v>1.5192547190457373</v>
      </c>
      <c r="Y974" s="105">
        <v>-24.575295000000001</v>
      </c>
      <c r="AA974" s="106">
        <v>4.7576281695656433E-2</v>
      </c>
      <c r="AC974" s="106">
        <v>0.3108922102927259</v>
      </c>
      <c r="AE974" s="78">
        <f t="shared" si="543"/>
        <v>6.5346050429390621</v>
      </c>
      <c r="AF974" s="17">
        <v>6.61</v>
      </c>
      <c r="AG974" s="17">
        <f t="shared" si="553"/>
        <v>13.225084812849939</v>
      </c>
      <c r="AH974" s="17">
        <f t="shared" si="552"/>
        <v>67.775102749086471</v>
      </c>
    </row>
    <row r="975" spans="1:34" x14ac:dyDescent="0.2">
      <c r="A975" s="102" t="s">
        <v>1644</v>
      </c>
      <c r="B975" s="9" t="s">
        <v>1636</v>
      </c>
      <c r="C975" s="9" t="s">
        <v>1633</v>
      </c>
      <c r="D975" s="3">
        <v>66</v>
      </c>
      <c r="E975" s="3">
        <v>91</v>
      </c>
      <c r="F975" s="10">
        <v>223</v>
      </c>
      <c r="G975" s="11">
        <v>-117.077046</v>
      </c>
      <c r="H975" s="11">
        <v>46.780861999999999</v>
      </c>
      <c r="I975" s="11">
        <v>494118.62770000001</v>
      </c>
      <c r="J975" s="11">
        <v>5180815.449</v>
      </c>
      <c r="K975" s="11" t="s">
        <v>58</v>
      </c>
      <c r="L975" s="12">
        <v>6</v>
      </c>
      <c r="M975" s="12" t="s">
        <v>117</v>
      </c>
      <c r="N975" s="13" t="s">
        <v>1632</v>
      </c>
      <c r="O975" s="12">
        <v>30</v>
      </c>
      <c r="P975" s="12" t="s">
        <v>1479</v>
      </c>
      <c r="Q975" s="12" t="s">
        <v>66</v>
      </c>
      <c r="R975" s="12" t="s">
        <v>736</v>
      </c>
      <c r="S975" s="9" t="s">
        <v>1633</v>
      </c>
      <c r="T975" s="3">
        <v>66</v>
      </c>
      <c r="U975" s="3">
        <v>91</v>
      </c>
      <c r="V975" s="3">
        <f t="shared" si="549"/>
        <v>25</v>
      </c>
      <c r="W975" s="3">
        <f t="shared" si="550"/>
        <v>91</v>
      </c>
      <c r="X975" s="36">
        <v>1.6277571804723596</v>
      </c>
      <c r="Y975" s="105">
        <v>-24.296517300000001</v>
      </c>
      <c r="AA975" s="106">
        <v>4.0692245518946416E-2</v>
      </c>
      <c r="AC975" s="106">
        <v>0.2137422146151286</v>
      </c>
      <c r="AE975" s="78">
        <f t="shared" si="543"/>
        <v>5.2526522409683603</v>
      </c>
      <c r="AF975" s="17">
        <v>7.01</v>
      </c>
      <c r="AG975" s="17">
        <f t="shared" si="553"/>
        <v>8.6980106152459928</v>
      </c>
      <c r="AH975" s="17">
        <f t="shared" si="552"/>
        <v>76.473113364332463</v>
      </c>
    </row>
    <row r="976" spans="1:34" x14ac:dyDescent="0.2">
      <c r="A976" s="102" t="s">
        <v>1644</v>
      </c>
      <c r="B976" s="9" t="s">
        <v>1637</v>
      </c>
      <c r="C976" s="9" t="s">
        <v>1633</v>
      </c>
      <c r="D976" s="3">
        <v>91</v>
      </c>
      <c r="E976" s="3">
        <v>141</v>
      </c>
      <c r="F976" s="10">
        <v>223</v>
      </c>
      <c r="G976" s="11">
        <v>-117.077046</v>
      </c>
      <c r="H976" s="11">
        <v>46.780861999999999</v>
      </c>
      <c r="I976" s="11">
        <v>494118.62770000001</v>
      </c>
      <c r="J976" s="11">
        <v>5180815.449</v>
      </c>
      <c r="K976" s="11" t="s">
        <v>58</v>
      </c>
      <c r="L976" s="12">
        <v>6</v>
      </c>
      <c r="M976" s="12" t="s">
        <v>117</v>
      </c>
      <c r="N976" s="13" t="s">
        <v>1632</v>
      </c>
      <c r="O976" s="12">
        <v>30</v>
      </c>
      <c r="P976" s="12" t="s">
        <v>1479</v>
      </c>
      <c r="Q976" s="12" t="s">
        <v>66</v>
      </c>
      <c r="R976" s="12" t="s">
        <v>738</v>
      </c>
      <c r="S976" s="9" t="s">
        <v>1633</v>
      </c>
      <c r="T976" s="3">
        <v>91</v>
      </c>
      <c r="U976" s="3">
        <v>141</v>
      </c>
      <c r="V976" s="3">
        <f t="shared" si="549"/>
        <v>50</v>
      </c>
      <c r="W976" s="3">
        <f t="shared" si="550"/>
        <v>141</v>
      </c>
      <c r="X976" s="36">
        <v>1.7281491344195441</v>
      </c>
      <c r="Y976" s="81">
        <v>-23.360255600000002</v>
      </c>
      <c r="AA976" s="80">
        <v>3.4361345299610185E-2</v>
      </c>
      <c r="AC976" s="80">
        <v>0.16121983501042517</v>
      </c>
      <c r="AE976" s="78">
        <f t="shared" si="543"/>
        <v>4.6918953144786837</v>
      </c>
      <c r="AF976" s="17">
        <v>7.23</v>
      </c>
      <c r="AG976" s="17">
        <f t="shared" si="553"/>
        <v>13.930595916226398</v>
      </c>
      <c r="AH976" s="17">
        <f>AH975+AG976</f>
        <v>90.403709280558857</v>
      </c>
    </row>
    <row r="977" spans="1:34" x14ac:dyDescent="0.2">
      <c r="A977" s="102" t="s">
        <v>1644</v>
      </c>
      <c r="B977" s="9" t="s">
        <v>1638</v>
      </c>
      <c r="C977" s="9" t="s">
        <v>1633</v>
      </c>
      <c r="D977" s="3">
        <v>141</v>
      </c>
      <c r="E977" s="3">
        <v>151</v>
      </c>
      <c r="F977" s="10">
        <v>223</v>
      </c>
      <c r="G977" s="11">
        <v>-117.077046</v>
      </c>
      <c r="H977" s="11">
        <v>46.780861999999999</v>
      </c>
      <c r="I977" s="11">
        <v>494118.62770000001</v>
      </c>
      <c r="J977" s="11">
        <v>5180815.449</v>
      </c>
      <c r="K977" s="11" t="s">
        <v>58</v>
      </c>
      <c r="L977" s="12">
        <v>6</v>
      </c>
      <c r="M977" s="12" t="s">
        <v>117</v>
      </c>
      <c r="N977" s="13" t="s">
        <v>1632</v>
      </c>
      <c r="O977" s="12">
        <v>30</v>
      </c>
      <c r="P977" s="12" t="s">
        <v>1479</v>
      </c>
      <c r="Q977" s="12" t="s">
        <v>37</v>
      </c>
      <c r="R977" s="12" t="s">
        <v>219</v>
      </c>
      <c r="S977" s="9" t="s">
        <v>1633</v>
      </c>
      <c r="T977" s="3">
        <v>141</v>
      </c>
      <c r="U977" s="3">
        <v>151</v>
      </c>
      <c r="V977" s="3">
        <f t="shared" ref="V977" si="554">U977-T977</f>
        <v>10</v>
      </c>
      <c r="W977" s="3">
        <f t="shared" ref="W977" si="555">W976+V977</f>
        <v>151</v>
      </c>
      <c r="X977" s="36">
        <v>1.6258672155231433</v>
      </c>
      <c r="Y977" s="105">
        <v>-24.583524599999993</v>
      </c>
      <c r="AA977" s="106">
        <v>4.7585032719525189E-2</v>
      </c>
      <c r="AC977" s="106">
        <v>0.16846484553340438</v>
      </c>
      <c r="AE977" s="78">
        <f t="shared" si="543"/>
        <v>3.540290631433769</v>
      </c>
      <c r="AF977" s="17">
        <v>7.24</v>
      </c>
      <c r="AG977" s="17">
        <f t="shared" si="553"/>
        <v>2.7390146932093264</v>
      </c>
      <c r="AH977" s="17">
        <f>AH976+AG977</f>
        <v>93.142723973768184</v>
      </c>
    </row>
    <row r="979" spans="1:34" x14ac:dyDescent="0.2">
      <c r="A979" s="102" t="s">
        <v>1658</v>
      </c>
      <c r="B979" s="9" t="s">
        <v>1653</v>
      </c>
      <c r="C979" s="9" t="s">
        <v>1648</v>
      </c>
      <c r="D979" s="3">
        <v>0</v>
      </c>
      <c r="E979" s="3">
        <v>10</v>
      </c>
      <c r="F979" s="10">
        <v>225</v>
      </c>
      <c r="G979" s="11">
        <v>-117.08629500000001</v>
      </c>
      <c r="H979" s="11">
        <v>46.781365000000001</v>
      </c>
      <c r="I979" s="11">
        <v>493412.65870000003</v>
      </c>
      <c r="J979" s="11">
        <v>5180872.0769999996</v>
      </c>
      <c r="K979" s="11" t="s">
        <v>58</v>
      </c>
      <c r="L979" s="12">
        <v>1</v>
      </c>
      <c r="M979" s="12" t="s">
        <v>29</v>
      </c>
      <c r="N979" s="13" t="s">
        <v>1646</v>
      </c>
      <c r="O979" s="12">
        <v>7</v>
      </c>
      <c r="P979" s="12" t="s">
        <v>1647</v>
      </c>
      <c r="Q979" s="33" t="s">
        <v>31</v>
      </c>
      <c r="R979" s="33" t="s">
        <v>31</v>
      </c>
      <c r="S979" s="9" t="s">
        <v>1648</v>
      </c>
      <c r="T979" s="3">
        <v>0</v>
      </c>
      <c r="U979" s="3">
        <v>10</v>
      </c>
      <c r="V979" s="3">
        <f t="shared" ref="V979:V985" si="556">U979-T979</f>
        <v>10</v>
      </c>
      <c r="W979" s="3">
        <f>V979</f>
        <v>10</v>
      </c>
      <c r="X979" s="31">
        <v>1.1678458634013797</v>
      </c>
      <c r="Y979" s="78">
        <v>-26.175788800000007</v>
      </c>
      <c r="AA979" s="79">
        <v>0.16389166779324951</v>
      </c>
      <c r="AC979" s="79">
        <v>1.8816614843855617</v>
      </c>
      <c r="AE979" s="78">
        <f t="shared" si="543"/>
        <v>11.481129637165514</v>
      </c>
      <c r="AF979" s="26">
        <v>5.26</v>
      </c>
      <c r="AG979" s="17">
        <f>X979*AC979*V979</f>
        <v>21.974905808613784</v>
      </c>
      <c r="AH979" s="17">
        <f>AG979</f>
        <v>21.974905808613784</v>
      </c>
    </row>
    <row r="980" spans="1:34" x14ac:dyDescent="0.2">
      <c r="A980" s="102" t="s">
        <v>1658</v>
      </c>
      <c r="B980" s="9" t="s">
        <v>1654</v>
      </c>
      <c r="C980" s="9" t="s">
        <v>1648</v>
      </c>
      <c r="D980" s="3">
        <v>10</v>
      </c>
      <c r="E980" s="3">
        <v>20</v>
      </c>
      <c r="F980" s="10">
        <v>225</v>
      </c>
      <c r="G980" s="11">
        <v>-117.08629500000001</v>
      </c>
      <c r="H980" s="11">
        <v>46.781365000000001</v>
      </c>
      <c r="I980" s="11">
        <v>493412.65870000003</v>
      </c>
      <c r="J980" s="11">
        <v>5180872.0769999996</v>
      </c>
      <c r="K980" s="11" t="s">
        <v>58</v>
      </c>
      <c r="L980" s="12">
        <v>1</v>
      </c>
      <c r="M980" s="12" t="s">
        <v>29</v>
      </c>
      <c r="N980" s="13" t="s">
        <v>1646</v>
      </c>
      <c r="O980" s="12">
        <v>7</v>
      </c>
      <c r="P980" s="12" t="s">
        <v>1647</v>
      </c>
      <c r="Q980" s="33" t="s">
        <v>238</v>
      </c>
      <c r="R980" s="33" t="s">
        <v>238</v>
      </c>
      <c r="S980" s="9" t="s">
        <v>1648</v>
      </c>
      <c r="T980" s="3">
        <v>10</v>
      </c>
      <c r="U980" s="3">
        <v>20</v>
      </c>
      <c r="V980" s="3">
        <f t="shared" si="556"/>
        <v>10</v>
      </c>
      <c r="W980" s="3">
        <f t="shared" ref="W980:W985" si="557">W979+V980</f>
        <v>20</v>
      </c>
      <c r="X980" s="31">
        <v>1.3062617993189476</v>
      </c>
      <c r="Y980" s="81">
        <v>-26.3515865</v>
      </c>
      <c r="AA980" s="80">
        <v>0.12543119728062446</v>
      </c>
      <c r="AC980" s="80">
        <v>1.416236518527844</v>
      </c>
      <c r="AE980" s="78">
        <f t="shared" si="543"/>
        <v>11.290943156345142</v>
      </c>
      <c r="AF980" s="26">
        <v>5.0599999999999996</v>
      </c>
      <c r="AG980" s="17">
        <f t="shared" ref="AG980" si="558">X980*AC980*V980</f>
        <v>18.499756629533838</v>
      </c>
      <c r="AH980" s="17">
        <f>AH979+AG980</f>
        <v>40.474662438147618</v>
      </c>
    </row>
    <row r="981" spans="1:34" x14ac:dyDescent="0.2">
      <c r="A981" s="102" t="s">
        <v>1658</v>
      </c>
      <c r="B981" s="9" t="s">
        <v>1655</v>
      </c>
      <c r="C981" s="9" t="s">
        <v>1648</v>
      </c>
      <c r="D981" s="3">
        <v>20</v>
      </c>
      <c r="E981" s="3">
        <v>30</v>
      </c>
      <c r="F981" s="10">
        <v>225</v>
      </c>
      <c r="G981" s="11">
        <v>-117.08629500000001</v>
      </c>
      <c r="H981" s="11">
        <v>46.781365000000001</v>
      </c>
      <c r="I981" s="11">
        <v>493412.65870000003</v>
      </c>
      <c r="J981" s="11">
        <v>5180872.0769999996</v>
      </c>
      <c r="K981" s="11" t="s">
        <v>58</v>
      </c>
      <c r="L981" s="12">
        <v>1</v>
      </c>
      <c r="M981" s="12" t="s">
        <v>29</v>
      </c>
      <c r="N981" s="13" t="s">
        <v>1646</v>
      </c>
      <c r="O981" s="12">
        <v>7</v>
      </c>
      <c r="P981" s="12" t="s">
        <v>1647</v>
      </c>
      <c r="Q981" s="33" t="s">
        <v>64</v>
      </c>
      <c r="R981" s="33" t="s">
        <v>64</v>
      </c>
      <c r="S981" s="9" t="s">
        <v>1648</v>
      </c>
      <c r="T981" s="3">
        <v>20</v>
      </c>
      <c r="U981" s="3">
        <v>30</v>
      </c>
      <c r="V981" s="3">
        <f t="shared" si="556"/>
        <v>10</v>
      </c>
      <c r="W981" s="3">
        <f t="shared" si="557"/>
        <v>30</v>
      </c>
      <c r="X981" s="31">
        <v>1.3662508601372692</v>
      </c>
      <c r="Y981" s="78">
        <v>-26.237841500000009</v>
      </c>
      <c r="AA981" s="79">
        <v>0.11572503388008783</v>
      </c>
      <c r="AC981" s="79">
        <v>1.2163806719940182</v>
      </c>
      <c r="AE981" s="78">
        <f t="shared" si="543"/>
        <v>10.510955419156842</v>
      </c>
      <c r="AF981" s="86">
        <v>5.4</v>
      </c>
      <c r="AG981" s="17">
        <f>X981*AC981*V981</f>
        <v>16.618811393661769</v>
      </c>
      <c r="AH981" s="17">
        <f t="shared" ref="AH981:AH984" si="559">AH980+AG981</f>
        <v>57.093473831809391</v>
      </c>
    </row>
    <row r="982" spans="1:34" x14ac:dyDescent="0.2">
      <c r="A982" s="102" t="s">
        <v>1658</v>
      </c>
      <c r="B982" s="9" t="s">
        <v>1657</v>
      </c>
      <c r="C982" s="9" t="s">
        <v>1648</v>
      </c>
      <c r="D982" s="3">
        <v>30</v>
      </c>
      <c r="E982" s="3">
        <v>42</v>
      </c>
      <c r="F982" s="10">
        <v>225</v>
      </c>
      <c r="G982" s="11">
        <v>-117.08629500000001</v>
      </c>
      <c r="H982" s="11">
        <v>46.781365000000001</v>
      </c>
      <c r="I982" s="11">
        <v>493412.65870000003</v>
      </c>
      <c r="J982" s="11">
        <v>5180872.0769999996</v>
      </c>
      <c r="K982" s="11" t="s">
        <v>58</v>
      </c>
      <c r="L982" s="12">
        <v>1</v>
      </c>
      <c r="M982" s="12" t="s">
        <v>29</v>
      </c>
      <c r="N982" s="13" t="s">
        <v>1646</v>
      </c>
      <c r="O982" s="12">
        <v>7</v>
      </c>
      <c r="P982" s="12" t="s">
        <v>1647</v>
      </c>
      <c r="Q982" s="12" t="s">
        <v>64</v>
      </c>
      <c r="R982" s="12" t="s">
        <v>64</v>
      </c>
      <c r="S982" s="9" t="s">
        <v>1648</v>
      </c>
      <c r="T982" s="3">
        <v>30</v>
      </c>
      <c r="U982" s="3">
        <v>42</v>
      </c>
      <c r="V982" s="3">
        <f t="shared" si="556"/>
        <v>12</v>
      </c>
      <c r="W982" s="3">
        <f t="shared" si="557"/>
        <v>42</v>
      </c>
      <c r="X982" s="36">
        <v>1.2759176327198818</v>
      </c>
      <c r="Y982" s="105">
        <v>-26.3981514</v>
      </c>
      <c r="AA982" s="106">
        <v>0.10920807174887893</v>
      </c>
      <c r="AC982" s="106">
        <v>1.2109744394618835</v>
      </c>
      <c r="AE982" s="78">
        <f t="shared" si="543"/>
        <v>11.088689874925063</v>
      </c>
      <c r="AF982" s="17">
        <v>5.52</v>
      </c>
      <c r="AG982" s="17">
        <f t="shared" ref="AG982:AG986" si="560">X982*AC982*V982</f>
        <v>18.541243680989908</v>
      </c>
      <c r="AH982" s="17">
        <f t="shared" si="559"/>
        <v>75.634717512799298</v>
      </c>
    </row>
    <row r="983" spans="1:34" x14ac:dyDescent="0.2">
      <c r="A983" s="102" t="s">
        <v>1658</v>
      </c>
      <c r="B983" s="9" t="s">
        <v>1650</v>
      </c>
      <c r="C983" s="9" t="s">
        <v>1648</v>
      </c>
      <c r="D983" s="3">
        <v>42</v>
      </c>
      <c r="E983" s="3">
        <v>61</v>
      </c>
      <c r="F983" s="10">
        <v>225</v>
      </c>
      <c r="G983" s="11">
        <v>-117.08629500000001</v>
      </c>
      <c r="H983" s="11">
        <v>46.781365000000001</v>
      </c>
      <c r="I983" s="11">
        <v>493412.65870000003</v>
      </c>
      <c r="J983" s="11">
        <v>5180872.0769999996</v>
      </c>
      <c r="K983" s="11" t="s">
        <v>58</v>
      </c>
      <c r="L983" s="12">
        <v>1</v>
      </c>
      <c r="M983" s="12" t="s">
        <v>29</v>
      </c>
      <c r="N983" s="13" t="s">
        <v>1646</v>
      </c>
      <c r="O983" s="12">
        <v>7</v>
      </c>
      <c r="P983" s="12" t="s">
        <v>1647</v>
      </c>
      <c r="Q983" s="12" t="s">
        <v>66</v>
      </c>
      <c r="R983" s="12" t="s">
        <v>66</v>
      </c>
      <c r="S983" s="9" t="s">
        <v>1648</v>
      </c>
      <c r="T983" s="3">
        <v>42</v>
      </c>
      <c r="U983" s="3">
        <v>61</v>
      </c>
      <c r="V983" s="3">
        <f t="shared" si="556"/>
        <v>19</v>
      </c>
      <c r="W983" s="3">
        <f t="shared" si="557"/>
        <v>61</v>
      </c>
      <c r="X983" s="36">
        <v>1.4713979196045124</v>
      </c>
      <c r="Y983" s="105">
        <v>-26.385806999999996</v>
      </c>
      <c r="AA983" s="106">
        <v>0.10138805197967074</v>
      </c>
      <c r="AC983" s="106">
        <v>1.1727054992543899</v>
      </c>
      <c r="AE983" s="78">
        <f t="shared" si="543"/>
        <v>11.566505878715654</v>
      </c>
      <c r="AF983" s="17">
        <v>6.32</v>
      </c>
      <c r="AG983" s="17">
        <f t="shared" si="560"/>
        <v>32.784812206321931</v>
      </c>
      <c r="AH983" s="17">
        <f t="shared" si="559"/>
        <v>108.41952971912123</v>
      </c>
    </row>
    <row r="984" spans="1:34" x14ac:dyDescent="0.2">
      <c r="A984" s="102" t="s">
        <v>1658</v>
      </c>
      <c r="B984" s="9" t="s">
        <v>1651</v>
      </c>
      <c r="C984" s="9" t="s">
        <v>1648</v>
      </c>
      <c r="D984" s="3">
        <v>61</v>
      </c>
      <c r="E984" s="3">
        <v>101</v>
      </c>
      <c r="F984" s="10">
        <v>225</v>
      </c>
      <c r="G984" s="11">
        <v>-117.08629500000001</v>
      </c>
      <c r="H984" s="11">
        <v>46.781365000000001</v>
      </c>
      <c r="I984" s="11">
        <v>493412.65870000003</v>
      </c>
      <c r="J984" s="11">
        <v>5180872.0769999996</v>
      </c>
      <c r="K984" s="11" t="s">
        <v>58</v>
      </c>
      <c r="L984" s="12">
        <v>1</v>
      </c>
      <c r="M984" s="12" t="s">
        <v>29</v>
      </c>
      <c r="N984" s="13" t="s">
        <v>1646</v>
      </c>
      <c r="O984" s="12">
        <v>7</v>
      </c>
      <c r="P984" s="12" t="s">
        <v>1647</v>
      </c>
      <c r="Q984" s="12" t="s">
        <v>66</v>
      </c>
      <c r="R984" s="12" t="s">
        <v>85</v>
      </c>
      <c r="S984" s="9" t="s">
        <v>1648</v>
      </c>
      <c r="T984" s="3">
        <v>61</v>
      </c>
      <c r="U984" s="3">
        <v>101</v>
      </c>
      <c r="V984" s="3">
        <f t="shared" si="556"/>
        <v>40</v>
      </c>
      <c r="W984" s="3">
        <f t="shared" si="557"/>
        <v>101</v>
      </c>
      <c r="X984" s="36">
        <v>1.5112259205772625</v>
      </c>
      <c r="Y984" s="105">
        <v>-25.988728799999993</v>
      </c>
      <c r="AA984" s="106">
        <v>6.3389374579690655E-2</v>
      </c>
      <c r="AC984" s="106">
        <v>0.77982731290229623</v>
      </c>
      <c r="AE984" s="78">
        <f t="shared" si="543"/>
        <v>12.302177108908491</v>
      </c>
      <c r="AF984" s="17">
        <v>6.69</v>
      </c>
      <c r="AG984" s="17">
        <f t="shared" si="560"/>
        <v>47.139809953282622</v>
      </c>
      <c r="AH984" s="17">
        <f t="shared" si="559"/>
        <v>155.55933967240384</v>
      </c>
    </row>
    <row r="985" spans="1:34" x14ac:dyDescent="0.2">
      <c r="A985" s="102" t="s">
        <v>1658</v>
      </c>
      <c r="B985" s="9" t="s">
        <v>1652</v>
      </c>
      <c r="C985" s="9" t="s">
        <v>1648</v>
      </c>
      <c r="D985" s="3">
        <v>101</v>
      </c>
      <c r="E985" s="3">
        <v>146</v>
      </c>
      <c r="F985" s="10">
        <v>225</v>
      </c>
      <c r="G985" s="11">
        <v>-117.08629500000001</v>
      </c>
      <c r="H985" s="11">
        <v>46.781365000000001</v>
      </c>
      <c r="I985" s="11">
        <v>493412.65870000003</v>
      </c>
      <c r="J985" s="11">
        <v>5180872.0769999996</v>
      </c>
      <c r="K985" s="11" t="s">
        <v>58</v>
      </c>
      <c r="L985" s="12">
        <v>1</v>
      </c>
      <c r="M985" s="12" t="s">
        <v>29</v>
      </c>
      <c r="N985" s="13" t="s">
        <v>1646</v>
      </c>
      <c r="O985" s="12">
        <v>7</v>
      </c>
      <c r="P985" s="12" t="s">
        <v>1647</v>
      </c>
      <c r="Q985" s="12" t="s">
        <v>37</v>
      </c>
      <c r="R985" s="12" t="s">
        <v>219</v>
      </c>
      <c r="S985" s="9" t="s">
        <v>1648</v>
      </c>
      <c r="T985" s="3">
        <v>101</v>
      </c>
      <c r="U985" s="3">
        <v>146</v>
      </c>
      <c r="V985" s="3">
        <f t="shared" si="556"/>
        <v>45</v>
      </c>
      <c r="W985" s="3">
        <f t="shared" si="557"/>
        <v>146</v>
      </c>
      <c r="X985" s="36">
        <v>1.5410319467500528</v>
      </c>
      <c r="Y985" s="105">
        <v>-26.202698399999999</v>
      </c>
      <c r="AA985" s="106">
        <v>6.8572077319485877E-2</v>
      </c>
      <c r="AC985" s="106">
        <v>0.70127194108239399</v>
      </c>
      <c r="AE985" s="78">
        <f t="shared" si="543"/>
        <v>10.226785719427463</v>
      </c>
      <c r="AF985" s="17">
        <v>6.85</v>
      </c>
      <c r="AG985" s="17">
        <f t="shared" si="560"/>
        <v>48.630710905532553</v>
      </c>
      <c r="AH985" s="17">
        <f>AH984+AG985</f>
        <v>204.1900505779364</v>
      </c>
    </row>
    <row r="986" spans="1:34" x14ac:dyDescent="0.2">
      <c r="AG986" s="17"/>
      <c r="AH986" s="17"/>
    </row>
    <row r="987" spans="1:34" x14ac:dyDescent="0.2">
      <c r="A987" s="102" t="s">
        <v>1671</v>
      </c>
      <c r="B987" s="9" t="s">
        <v>1666</v>
      </c>
      <c r="C987" s="9" t="s">
        <v>1661</v>
      </c>
      <c r="D987" s="3">
        <v>0</v>
      </c>
      <c r="E987" s="3">
        <v>10</v>
      </c>
      <c r="F987" s="10">
        <v>227</v>
      </c>
      <c r="G987" s="11">
        <v>-117.085459</v>
      </c>
      <c r="H987" s="11">
        <v>46.781239999999997</v>
      </c>
      <c r="I987" s="11">
        <v>493476.45980000001</v>
      </c>
      <c r="J987" s="11">
        <v>5180858.1169999996</v>
      </c>
      <c r="K987" s="11" t="s">
        <v>58</v>
      </c>
      <c r="L987" s="12">
        <v>3</v>
      </c>
      <c r="M987" s="12" t="s">
        <v>29</v>
      </c>
      <c r="N987" s="13" t="s">
        <v>1660</v>
      </c>
      <c r="O987" s="12">
        <v>9</v>
      </c>
      <c r="P987" s="12" t="s">
        <v>1647</v>
      </c>
      <c r="Q987" s="33" t="s">
        <v>31</v>
      </c>
      <c r="R987" s="33" t="s">
        <v>31</v>
      </c>
      <c r="S987" s="9" t="s">
        <v>1661</v>
      </c>
      <c r="T987" s="3">
        <v>0</v>
      </c>
      <c r="U987" s="3">
        <v>10</v>
      </c>
      <c r="V987" s="3">
        <f t="shared" ref="V987:V993" si="561">U987-T987</f>
        <v>10</v>
      </c>
      <c r="W987" s="3">
        <f>V987</f>
        <v>10</v>
      </c>
      <c r="X987" s="31">
        <v>1.2647987719886373</v>
      </c>
      <c r="Y987" s="78">
        <v>-25.730219400000003</v>
      </c>
      <c r="AA987" s="79">
        <v>0.1373277894466115</v>
      </c>
      <c r="AC987" s="79">
        <v>1.5117514681297957</v>
      </c>
      <c r="AE987" s="78">
        <f t="shared" si="543"/>
        <v>11.008343425767547</v>
      </c>
      <c r="AF987" s="86">
        <v>4.9000000000000004</v>
      </c>
      <c r="AG987" s="17">
        <f>X987*AC987*V987</f>
        <v>19.12061400442585</v>
      </c>
      <c r="AH987" s="17">
        <f>AG987</f>
        <v>19.12061400442585</v>
      </c>
    </row>
    <row r="988" spans="1:34" x14ac:dyDescent="0.2">
      <c r="A988" s="102" t="s">
        <v>1671</v>
      </c>
      <c r="B988" s="9" t="s">
        <v>1667</v>
      </c>
      <c r="C988" s="9" t="s">
        <v>1661</v>
      </c>
      <c r="D988" s="3">
        <v>10</v>
      </c>
      <c r="E988" s="3">
        <v>20</v>
      </c>
      <c r="F988" s="10">
        <v>227</v>
      </c>
      <c r="G988" s="11">
        <v>-117.085459</v>
      </c>
      <c r="H988" s="11">
        <v>46.781239999999997</v>
      </c>
      <c r="I988" s="11">
        <v>493476.45980000001</v>
      </c>
      <c r="J988" s="11">
        <v>5180858.1169999996</v>
      </c>
      <c r="K988" s="11" t="s">
        <v>58</v>
      </c>
      <c r="L988" s="12">
        <v>3</v>
      </c>
      <c r="M988" s="12" t="s">
        <v>29</v>
      </c>
      <c r="N988" s="13" t="s">
        <v>1660</v>
      </c>
      <c r="O988" s="12">
        <v>9</v>
      </c>
      <c r="P988" s="12" t="s">
        <v>1647</v>
      </c>
      <c r="Q988" s="33" t="s">
        <v>238</v>
      </c>
      <c r="R988" s="33" t="s">
        <v>238</v>
      </c>
      <c r="S988" s="9" t="s">
        <v>1661</v>
      </c>
      <c r="T988" s="3">
        <v>10</v>
      </c>
      <c r="U988" s="3">
        <v>20</v>
      </c>
      <c r="V988" s="3">
        <f t="shared" si="561"/>
        <v>10</v>
      </c>
      <c r="W988" s="3">
        <f t="shared" ref="W988:W993" si="562">W987+V988</f>
        <v>20</v>
      </c>
      <c r="X988" s="31">
        <v>1.4227993718792455</v>
      </c>
      <c r="Y988" s="81">
        <v>-25.6123826</v>
      </c>
      <c r="AA988" s="80">
        <v>0.10367165693986301</v>
      </c>
      <c r="AC988" s="80">
        <v>0.95787262116214156</v>
      </c>
      <c r="AE988" s="78">
        <f t="shared" si="543"/>
        <v>9.2394840541400463</v>
      </c>
      <c r="AF988" s="26">
        <v>5.22</v>
      </c>
      <c r="AG988" s="17">
        <f t="shared" ref="AG988" si="563">X988*AC988*V988</f>
        <v>13.628605637298215</v>
      </c>
      <c r="AH988" s="17">
        <f>AH987+AG988</f>
        <v>32.749219641724068</v>
      </c>
    </row>
    <row r="989" spans="1:34" x14ac:dyDescent="0.2">
      <c r="A989" s="102" t="s">
        <v>1671</v>
      </c>
      <c r="B989" s="9" t="s">
        <v>1668</v>
      </c>
      <c r="C989" s="9" t="s">
        <v>1661</v>
      </c>
      <c r="D989" s="3">
        <v>20</v>
      </c>
      <c r="E989" s="3">
        <v>30</v>
      </c>
      <c r="F989" s="10">
        <v>227</v>
      </c>
      <c r="G989" s="11">
        <v>-117.085459</v>
      </c>
      <c r="H989" s="11">
        <v>46.781239999999997</v>
      </c>
      <c r="I989" s="11">
        <v>493476.45980000001</v>
      </c>
      <c r="J989" s="11">
        <v>5180858.1169999996</v>
      </c>
      <c r="K989" s="11" t="s">
        <v>58</v>
      </c>
      <c r="L989" s="12">
        <v>3</v>
      </c>
      <c r="M989" s="12" t="s">
        <v>29</v>
      </c>
      <c r="N989" s="13" t="s">
        <v>1660</v>
      </c>
      <c r="O989" s="12">
        <v>9</v>
      </c>
      <c r="P989" s="12" t="s">
        <v>1647</v>
      </c>
      <c r="Q989" s="33" t="s">
        <v>64</v>
      </c>
      <c r="R989" s="33" t="s">
        <v>64</v>
      </c>
      <c r="S989" s="9" t="s">
        <v>1661</v>
      </c>
      <c r="T989" s="3">
        <v>20</v>
      </c>
      <c r="U989" s="3">
        <v>30</v>
      </c>
      <c r="V989" s="3">
        <f t="shared" si="561"/>
        <v>10</v>
      </c>
      <c r="W989" s="3">
        <f t="shared" si="562"/>
        <v>30</v>
      </c>
      <c r="X989" s="31">
        <v>1.4054201880833495</v>
      </c>
      <c r="Y989" s="78">
        <v>-24.997881500000005</v>
      </c>
      <c r="AA989" s="79">
        <v>6.6538173652694599E-2</v>
      </c>
      <c r="AC989" s="79">
        <v>0.63436564371257487</v>
      </c>
      <c r="AE989" s="78">
        <f t="shared" si="543"/>
        <v>9.5338601721131688</v>
      </c>
      <c r="AF989" s="26">
        <v>6.02</v>
      </c>
      <c r="AG989" s="17">
        <f>X989*AC989*V989</f>
        <v>8.9155028230014199</v>
      </c>
      <c r="AH989" s="17">
        <f t="shared" ref="AH989:AH992" si="564">AH988+AG989</f>
        <v>41.664722464725486</v>
      </c>
    </row>
    <row r="990" spans="1:34" x14ac:dyDescent="0.2">
      <c r="A990" s="102" t="s">
        <v>1671</v>
      </c>
      <c r="B990" s="9" t="s">
        <v>1670</v>
      </c>
      <c r="C990" s="9" t="s">
        <v>1661</v>
      </c>
      <c r="D990" s="3">
        <v>30</v>
      </c>
      <c r="E990" s="3">
        <v>42</v>
      </c>
      <c r="F990" s="10">
        <v>227</v>
      </c>
      <c r="G990" s="11">
        <v>-117.085459</v>
      </c>
      <c r="H990" s="11">
        <v>46.781239999999997</v>
      </c>
      <c r="I990" s="11">
        <v>493476.45980000001</v>
      </c>
      <c r="J990" s="11">
        <v>5180858.1169999996</v>
      </c>
      <c r="K990" s="11" t="s">
        <v>58</v>
      </c>
      <c r="L990" s="12">
        <v>3</v>
      </c>
      <c r="M990" s="12" t="s">
        <v>29</v>
      </c>
      <c r="N990" s="13" t="s">
        <v>1660</v>
      </c>
      <c r="O990" s="12">
        <v>9</v>
      </c>
      <c r="P990" s="12" t="s">
        <v>1647</v>
      </c>
      <c r="Q990" s="12" t="s">
        <v>64</v>
      </c>
      <c r="R990" s="12" t="s">
        <v>64</v>
      </c>
      <c r="S990" s="9" t="s">
        <v>1661</v>
      </c>
      <c r="T990" s="3">
        <v>30</v>
      </c>
      <c r="U990" s="3">
        <v>42</v>
      </c>
      <c r="V990" s="3">
        <f t="shared" si="561"/>
        <v>12</v>
      </c>
      <c r="W990" s="3">
        <f t="shared" si="562"/>
        <v>42</v>
      </c>
      <c r="X990" s="36">
        <v>1.4423914076900175</v>
      </c>
      <c r="Y990" s="105">
        <v>-25.294356299999993</v>
      </c>
      <c r="AA990" s="106">
        <v>6.1855845109194348E-2</v>
      </c>
      <c r="AC990" s="106">
        <v>0.4713571297485778</v>
      </c>
      <c r="AE990" s="78">
        <f t="shared" si="543"/>
        <v>7.6202520378872736</v>
      </c>
      <c r="AF990" s="17">
        <v>6.23</v>
      </c>
      <c r="AG990" s="17">
        <f t="shared" ref="AG990:AG993" si="565">X990*AC990*V990</f>
        <v>8.1585776868333273</v>
      </c>
      <c r="AH990" s="17">
        <f t="shared" si="564"/>
        <v>49.823300151558811</v>
      </c>
    </row>
    <row r="991" spans="1:34" x14ac:dyDescent="0.2">
      <c r="A991" s="102" t="s">
        <v>1671</v>
      </c>
      <c r="B991" s="9" t="s">
        <v>1663</v>
      </c>
      <c r="C991" s="9" t="s">
        <v>1661</v>
      </c>
      <c r="D991" s="3">
        <v>42</v>
      </c>
      <c r="E991" s="3">
        <v>69</v>
      </c>
      <c r="F991" s="10">
        <v>227</v>
      </c>
      <c r="G991" s="11">
        <v>-117.085459</v>
      </c>
      <c r="H991" s="11">
        <v>46.781239999999997</v>
      </c>
      <c r="I991" s="11">
        <v>493476.45980000001</v>
      </c>
      <c r="J991" s="11">
        <v>5180858.1169999996</v>
      </c>
      <c r="K991" s="11" t="s">
        <v>58</v>
      </c>
      <c r="L991" s="12">
        <v>3</v>
      </c>
      <c r="M991" s="12" t="s">
        <v>29</v>
      </c>
      <c r="N991" s="13" t="s">
        <v>1660</v>
      </c>
      <c r="O991" s="12">
        <v>9</v>
      </c>
      <c r="P991" s="12" t="s">
        <v>1647</v>
      </c>
      <c r="Q991" s="12" t="s">
        <v>66</v>
      </c>
      <c r="R991" s="12" t="s">
        <v>66</v>
      </c>
      <c r="S991" s="9" t="s">
        <v>1661</v>
      </c>
      <c r="T991" s="3">
        <v>42</v>
      </c>
      <c r="U991" s="3">
        <v>69</v>
      </c>
      <c r="V991" s="3">
        <f t="shared" si="561"/>
        <v>27</v>
      </c>
      <c r="W991" s="3">
        <f t="shared" si="562"/>
        <v>69</v>
      </c>
      <c r="X991" s="36">
        <v>1.4601176578910975</v>
      </c>
      <c r="Y991" s="105">
        <v>-24.577352399999992</v>
      </c>
      <c r="AA991" s="106">
        <v>4.435624573020127E-2</v>
      </c>
      <c r="AC991" s="106">
        <v>0.36828656261495613</v>
      </c>
      <c r="AE991" s="78">
        <f t="shared" si="543"/>
        <v>8.3029245724508485</v>
      </c>
      <c r="AF991" s="17">
        <v>6.72</v>
      </c>
      <c r="AG991" s="17">
        <f t="shared" si="565"/>
        <v>14.519026257429044</v>
      </c>
      <c r="AH991" s="17">
        <f t="shared" si="564"/>
        <v>64.342326408987859</v>
      </c>
    </row>
    <row r="992" spans="1:34" x14ac:dyDescent="0.2">
      <c r="A992" s="102" t="s">
        <v>1671</v>
      </c>
      <c r="B992" s="9" t="s">
        <v>1664</v>
      </c>
      <c r="C992" s="9" t="s">
        <v>1661</v>
      </c>
      <c r="D992" s="3">
        <v>69</v>
      </c>
      <c r="E992" s="3">
        <v>121</v>
      </c>
      <c r="F992" s="10">
        <v>227</v>
      </c>
      <c r="G992" s="11">
        <v>-117.085459</v>
      </c>
      <c r="H992" s="11">
        <v>46.781239999999997</v>
      </c>
      <c r="I992" s="11">
        <v>493476.45980000001</v>
      </c>
      <c r="J992" s="11">
        <v>5180858.1169999996</v>
      </c>
      <c r="K992" s="11" t="s">
        <v>58</v>
      </c>
      <c r="L992" s="12">
        <v>3</v>
      </c>
      <c r="M992" s="12" t="s">
        <v>29</v>
      </c>
      <c r="N992" s="13" t="s">
        <v>1660</v>
      </c>
      <c r="O992" s="12">
        <v>9</v>
      </c>
      <c r="P992" s="12" t="s">
        <v>1647</v>
      </c>
      <c r="Q992" s="12" t="s">
        <v>66</v>
      </c>
      <c r="R992" s="12" t="s">
        <v>736</v>
      </c>
      <c r="S992" s="9" t="s">
        <v>1661</v>
      </c>
      <c r="T992" s="3">
        <v>69</v>
      </c>
      <c r="U992" s="3">
        <v>121</v>
      </c>
      <c r="V992" s="3">
        <f t="shared" si="561"/>
        <v>52</v>
      </c>
      <c r="W992" s="3">
        <f t="shared" si="562"/>
        <v>121</v>
      </c>
      <c r="X992" s="36">
        <v>1.452671439711362</v>
      </c>
      <c r="Y992" s="105">
        <v>-24.201876899999998</v>
      </c>
      <c r="AA992" s="106">
        <v>3.2065763866363936E-2</v>
      </c>
      <c r="AC992" s="106">
        <v>0.2211970888744729</v>
      </c>
      <c r="AE992" s="78">
        <f t="shared" si="543"/>
        <v>6.8982323264253278</v>
      </c>
      <c r="AF992" s="17">
        <v>7.01</v>
      </c>
      <c r="AG992" s="17">
        <f t="shared" si="565"/>
        <v>16.708988064872617</v>
      </c>
      <c r="AH992" s="17">
        <f t="shared" si="564"/>
        <v>81.051314473860472</v>
      </c>
    </row>
    <row r="993" spans="1:34" x14ac:dyDescent="0.2">
      <c r="A993" s="102" t="s">
        <v>1671</v>
      </c>
      <c r="B993" s="9" t="s">
        <v>1665</v>
      </c>
      <c r="C993" s="9" t="s">
        <v>1661</v>
      </c>
      <c r="D993" s="3">
        <v>121</v>
      </c>
      <c r="E993" s="3">
        <v>150</v>
      </c>
      <c r="F993" s="10">
        <v>227</v>
      </c>
      <c r="G993" s="11">
        <v>-117.085459</v>
      </c>
      <c r="H993" s="11">
        <v>46.781239999999997</v>
      </c>
      <c r="I993" s="11">
        <v>493476.45980000001</v>
      </c>
      <c r="J993" s="11">
        <v>5180858.1169999996</v>
      </c>
      <c r="K993" s="11" t="s">
        <v>58</v>
      </c>
      <c r="L993" s="12">
        <v>3</v>
      </c>
      <c r="M993" s="12" t="s">
        <v>29</v>
      </c>
      <c r="N993" s="13" t="s">
        <v>1660</v>
      </c>
      <c r="O993" s="12">
        <v>9</v>
      </c>
      <c r="P993" s="12" t="s">
        <v>1647</v>
      </c>
      <c r="Q993" s="12" t="s">
        <v>66</v>
      </c>
      <c r="R993" s="12" t="s">
        <v>738</v>
      </c>
      <c r="S993" s="9" t="s">
        <v>1661</v>
      </c>
      <c r="T993" s="3">
        <v>121</v>
      </c>
      <c r="U993" s="3">
        <v>150</v>
      </c>
      <c r="V993" s="3">
        <f t="shared" si="561"/>
        <v>29</v>
      </c>
      <c r="W993" s="3">
        <f t="shared" si="562"/>
        <v>150</v>
      </c>
      <c r="X993" s="36">
        <v>1.6155884587817915</v>
      </c>
      <c r="Y993" s="105">
        <v>-22.293638399999995</v>
      </c>
      <c r="AA993" s="106">
        <v>3.2178423632168128E-2</v>
      </c>
      <c r="AC993" s="106">
        <v>0.18315311707382192</v>
      </c>
      <c r="AE993" s="78">
        <f t="shared" si="543"/>
        <v>5.6917989261204021</v>
      </c>
      <c r="AF993" s="17">
        <v>7.17</v>
      </c>
      <c r="AG993" s="17">
        <f t="shared" si="565"/>
        <v>8.5811018018969314</v>
      </c>
      <c r="AH993" s="17">
        <f>AH992+AG993</f>
        <v>89.632416275757407</v>
      </c>
    </row>
    <row r="994" spans="1:34" x14ac:dyDescent="0.2">
      <c r="T994" s="3"/>
      <c r="U994" s="3"/>
    </row>
    <row r="995" spans="1:34" x14ac:dyDescent="0.2">
      <c r="A995" s="102" t="s">
        <v>1684</v>
      </c>
      <c r="B995" s="9" t="s">
        <v>1679</v>
      </c>
      <c r="C995" s="9" t="s">
        <v>1674</v>
      </c>
      <c r="D995" s="3">
        <v>0</v>
      </c>
      <c r="E995" s="3">
        <v>10</v>
      </c>
      <c r="F995" s="10">
        <v>229</v>
      </c>
      <c r="G995" s="11">
        <v>-117.08462299999999</v>
      </c>
      <c r="H995" s="11">
        <v>46.781205999999997</v>
      </c>
      <c r="I995" s="11">
        <v>493540.2721</v>
      </c>
      <c r="J995" s="11">
        <v>5180854.2699999996</v>
      </c>
      <c r="K995" s="11" t="s">
        <v>28</v>
      </c>
      <c r="L995" s="12">
        <v>4</v>
      </c>
      <c r="M995" s="12" t="s">
        <v>29</v>
      </c>
      <c r="N995" s="13" t="s">
        <v>1673</v>
      </c>
      <c r="O995" s="12">
        <v>11</v>
      </c>
      <c r="P995" s="12" t="s">
        <v>1647</v>
      </c>
      <c r="Q995" s="33" t="s">
        <v>31</v>
      </c>
      <c r="R995" s="33" t="s">
        <v>31</v>
      </c>
      <c r="S995" s="9" t="s">
        <v>1674</v>
      </c>
      <c r="T995" s="3">
        <v>0</v>
      </c>
      <c r="U995" s="3">
        <v>10</v>
      </c>
      <c r="V995" s="3">
        <f t="shared" ref="V995:V1001" si="566">U995-T995</f>
        <v>10</v>
      </c>
      <c r="W995" s="3">
        <f>V995</f>
        <v>10</v>
      </c>
      <c r="X995" s="31">
        <v>1.2426557510101099</v>
      </c>
      <c r="Y995" s="78">
        <v>-26.044029000000009</v>
      </c>
      <c r="AA995" s="79">
        <v>0.18647746404348453</v>
      </c>
      <c r="AC995" s="79">
        <v>2.1185482707200922</v>
      </c>
      <c r="AE995" s="78">
        <f t="shared" si="543"/>
        <v>11.360880959996697</v>
      </c>
      <c r="AF995" s="26">
        <v>5.59</v>
      </c>
      <c r="AG995" s="17">
        <f>X995*AC995*V995</f>
        <v>26.326261924028458</v>
      </c>
      <c r="AH995" s="17">
        <f>AG995</f>
        <v>26.326261924028458</v>
      </c>
    </row>
    <row r="996" spans="1:34" x14ac:dyDescent="0.2">
      <c r="A996" s="102" t="s">
        <v>1684</v>
      </c>
      <c r="B996" s="9" t="s">
        <v>1680</v>
      </c>
      <c r="C996" s="9" t="s">
        <v>1674</v>
      </c>
      <c r="D996" s="3">
        <v>10</v>
      </c>
      <c r="E996" s="3">
        <v>20</v>
      </c>
      <c r="F996" s="10">
        <v>229</v>
      </c>
      <c r="G996" s="11">
        <v>-117.08462299999999</v>
      </c>
      <c r="H996" s="11">
        <v>46.781205999999997</v>
      </c>
      <c r="I996" s="11">
        <v>493540.2721</v>
      </c>
      <c r="J996" s="11">
        <v>5180854.2699999996</v>
      </c>
      <c r="K996" s="11" t="s">
        <v>28</v>
      </c>
      <c r="L996" s="12">
        <v>4</v>
      </c>
      <c r="M996" s="12" t="s">
        <v>29</v>
      </c>
      <c r="N996" s="13" t="s">
        <v>1673</v>
      </c>
      <c r="O996" s="12">
        <v>11</v>
      </c>
      <c r="P996" s="12" t="s">
        <v>1647</v>
      </c>
      <c r="Q996" s="33" t="s">
        <v>31</v>
      </c>
      <c r="R996" s="33" t="s">
        <v>31</v>
      </c>
      <c r="S996" s="9" t="s">
        <v>1674</v>
      </c>
      <c r="T996" s="3">
        <v>10</v>
      </c>
      <c r="U996" s="3">
        <v>20</v>
      </c>
      <c r="V996" s="3">
        <f t="shared" si="566"/>
        <v>10</v>
      </c>
      <c r="W996" s="3">
        <f t="shared" ref="W996:W1001" si="567">W995+V996</f>
        <v>20</v>
      </c>
      <c r="X996" s="31">
        <v>1.4246519752280467</v>
      </c>
      <c r="Y996" s="81">
        <v>-25.9681052</v>
      </c>
      <c r="AA996" s="80">
        <v>0.1306173456635841</v>
      </c>
      <c r="AC996" s="80">
        <v>1.390205781887861</v>
      </c>
      <c r="AE996" s="78">
        <f t="shared" si="543"/>
        <v>10.643347365735423</v>
      </c>
      <c r="AF996" s="26">
        <v>5.58</v>
      </c>
      <c r="AG996" s="17">
        <f t="shared" ref="AG996" si="568">X996*AC996*V996</f>
        <v>19.805594131399921</v>
      </c>
      <c r="AH996" s="17">
        <f>AH995+AG996</f>
        <v>46.131856055428379</v>
      </c>
    </row>
    <row r="997" spans="1:34" x14ac:dyDescent="0.2">
      <c r="A997" s="102" t="s">
        <v>1684</v>
      </c>
      <c r="B997" s="9" t="s">
        <v>1681</v>
      </c>
      <c r="C997" s="9" t="s">
        <v>1674</v>
      </c>
      <c r="D997" s="3">
        <v>20</v>
      </c>
      <c r="E997" s="3">
        <v>30</v>
      </c>
      <c r="F997" s="10">
        <v>229</v>
      </c>
      <c r="G997" s="11">
        <v>-117.08462299999999</v>
      </c>
      <c r="H997" s="11">
        <v>46.781205999999997</v>
      </c>
      <c r="I997" s="11">
        <v>493540.2721</v>
      </c>
      <c r="J997" s="11">
        <v>5180854.2699999996</v>
      </c>
      <c r="K997" s="11" t="s">
        <v>28</v>
      </c>
      <c r="L997" s="12">
        <v>4</v>
      </c>
      <c r="M997" s="12" t="s">
        <v>29</v>
      </c>
      <c r="N997" s="13" t="s">
        <v>1673</v>
      </c>
      <c r="O997" s="12">
        <v>11</v>
      </c>
      <c r="P997" s="12" t="s">
        <v>1647</v>
      </c>
      <c r="Q997" s="33" t="s">
        <v>223</v>
      </c>
      <c r="R997" s="33" t="s">
        <v>223</v>
      </c>
      <c r="S997" s="9" t="s">
        <v>1674</v>
      </c>
      <c r="T997" s="3">
        <v>20</v>
      </c>
      <c r="U997" s="3">
        <v>30</v>
      </c>
      <c r="V997" s="3">
        <f t="shared" si="566"/>
        <v>10</v>
      </c>
      <c r="W997" s="3">
        <f t="shared" si="567"/>
        <v>30</v>
      </c>
      <c r="X997" s="31">
        <v>1.3658097641018403</v>
      </c>
      <c r="Y997" s="78">
        <v>-25.6684932</v>
      </c>
      <c r="AA997" s="79">
        <v>0.10675499231950843</v>
      </c>
      <c r="AC997" s="79">
        <v>1.2178595430107526</v>
      </c>
      <c r="AE997" s="78">
        <f t="shared" si="543"/>
        <v>11.407986798086263</v>
      </c>
      <c r="AF997" s="26">
        <v>6.12</v>
      </c>
      <c r="AG997" s="17">
        <f>X997*AC997*V997</f>
        <v>16.63364455148691</v>
      </c>
      <c r="AH997" s="17">
        <f t="shared" ref="AH997:AH1000" si="569">AH996+AG997</f>
        <v>62.765500606915289</v>
      </c>
    </row>
    <row r="998" spans="1:34" x14ac:dyDescent="0.2">
      <c r="A998" s="102" t="s">
        <v>1684</v>
      </c>
      <c r="B998" s="9" t="s">
        <v>1683</v>
      </c>
      <c r="C998" s="9" t="s">
        <v>1674</v>
      </c>
      <c r="D998" s="3">
        <v>30</v>
      </c>
      <c r="E998" s="3">
        <v>52</v>
      </c>
      <c r="F998" s="10">
        <v>229</v>
      </c>
      <c r="G998" s="11">
        <v>-117.08462299999999</v>
      </c>
      <c r="H998" s="11">
        <v>46.781205999999997</v>
      </c>
      <c r="I998" s="11">
        <v>493540.2721</v>
      </c>
      <c r="J998" s="11">
        <v>5180854.2699999996</v>
      </c>
      <c r="K998" s="11" t="s">
        <v>28</v>
      </c>
      <c r="L998" s="12">
        <v>4</v>
      </c>
      <c r="M998" s="12" t="s">
        <v>29</v>
      </c>
      <c r="N998" s="13" t="s">
        <v>1673</v>
      </c>
      <c r="O998" s="12">
        <v>11</v>
      </c>
      <c r="P998" s="12" t="s">
        <v>1647</v>
      </c>
      <c r="Q998" s="12" t="s">
        <v>35</v>
      </c>
      <c r="R998" s="12" t="s">
        <v>35</v>
      </c>
      <c r="S998" s="9" t="s">
        <v>1674</v>
      </c>
      <c r="T998" s="3">
        <v>30</v>
      </c>
      <c r="U998" s="3">
        <v>52</v>
      </c>
      <c r="V998" s="3">
        <f t="shared" si="566"/>
        <v>22</v>
      </c>
      <c r="W998" s="3">
        <f t="shared" si="567"/>
        <v>52</v>
      </c>
      <c r="X998" s="36">
        <v>1.2566401815298753</v>
      </c>
      <c r="Y998" s="105">
        <v>-25.309357500000004</v>
      </c>
      <c r="AA998" s="106">
        <v>0.12124536450265221</v>
      </c>
      <c r="AC998" s="106">
        <v>1.2847317279256441</v>
      </c>
      <c r="AE998" s="78">
        <f t="shared" si="543"/>
        <v>10.596130690815325</v>
      </c>
      <c r="AF998" s="17">
        <v>6.48</v>
      </c>
      <c r="AG998" s="17">
        <f t="shared" ref="AG998:AG1001" si="570">X998*AC998*V998</f>
        <v>35.517801259548776</v>
      </c>
      <c r="AH998" s="17">
        <f t="shared" si="569"/>
        <v>98.283301866464058</v>
      </c>
    </row>
    <row r="999" spans="1:34" x14ac:dyDescent="0.2">
      <c r="A999" s="102" t="s">
        <v>1684</v>
      </c>
      <c r="B999" s="9" t="s">
        <v>1676</v>
      </c>
      <c r="C999" s="9" t="s">
        <v>1674</v>
      </c>
      <c r="D999" s="3">
        <v>52</v>
      </c>
      <c r="E999" s="3">
        <v>82</v>
      </c>
      <c r="F999" s="10">
        <v>229</v>
      </c>
      <c r="G999" s="11">
        <v>-117.08462299999999</v>
      </c>
      <c r="H999" s="11">
        <v>46.781205999999997</v>
      </c>
      <c r="I999" s="11">
        <v>493540.2721</v>
      </c>
      <c r="J999" s="11">
        <v>5180854.2699999996</v>
      </c>
      <c r="K999" s="11" t="s">
        <v>28</v>
      </c>
      <c r="L999" s="12">
        <v>4</v>
      </c>
      <c r="M999" s="12" t="s">
        <v>29</v>
      </c>
      <c r="N999" s="13" t="s">
        <v>1673</v>
      </c>
      <c r="O999" s="12">
        <v>11</v>
      </c>
      <c r="P999" s="12" t="s">
        <v>1647</v>
      </c>
      <c r="Q999" s="12" t="s">
        <v>66</v>
      </c>
      <c r="R999" s="12" t="s">
        <v>66</v>
      </c>
      <c r="S999" s="9" t="s">
        <v>1674</v>
      </c>
      <c r="T999" s="3">
        <v>52</v>
      </c>
      <c r="U999" s="3">
        <v>82</v>
      </c>
      <c r="V999" s="3">
        <f t="shared" si="566"/>
        <v>30</v>
      </c>
      <c r="W999" s="3">
        <f t="shared" si="567"/>
        <v>82</v>
      </c>
      <c r="X999" s="36">
        <v>1.4137849645332401</v>
      </c>
      <c r="Y999" s="105">
        <v>-24.898757500000002</v>
      </c>
      <c r="AA999" s="106">
        <v>7.1985251369297149E-2</v>
      </c>
      <c r="AC999" s="106">
        <v>0.69588690676539888</v>
      </c>
      <c r="AE999" s="78">
        <f t="shared" si="543"/>
        <v>9.6670761514101713</v>
      </c>
      <c r="AF999" s="17">
        <v>6.74</v>
      </c>
      <c r="AG999" s="17">
        <f t="shared" si="570"/>
        <v>29.515033374013971</v>
      </c>
      <c r="AH999" s="17">
        <f t="shared" si="569"/>
        <v>127.79833524047802</v>
      </c>
    </row>
    <row r="1000" spans="1:34" x14ac:dyDescent="0.2">
      <c r="A1000" s="102" t="s">
        <v>1684</v>
      </c>
      <c r="B1000" s="9" t="s">
        <v>1677</v>
      </c>
      <c r="C1000" s="9" t="s">
        <v>1674</v>
      </c>
      <c r="D1000" s="3">
        <v>82</v>
      </c>
      <c r="E1000" s="3">
        <v>93</v>
      </c>
      <c r="F1000" s="10">
        <v>229</v>
      </c>
      <c r="G1000" s="11">
        <v>-117.08462299999999</v>
      </c>
      <c r="H1000" s="11">
        <v>46.781205999999997</v>
      </c>
      <c r="I1000" s="11">
        <v>493540.2721</v>
      </c>
      <c r="J1000" s="11">
        <v>5180854.2699999996</v>
      </c>
      <c r="K1000" s="11" t="s">
        <v>28</v>
      </c>
      <c r="L1000" s="12">
        <v>4</v>
      </c>
      <c r="M1000" s="12" t="s">
        <v>29</v>
      </c>
      <c r="N1000" s="13" t="s">
        <v>1673</v>
      </c>
      <c r="O1000" s="12">
        <v>11</v>
      </c>
      <c r="P1000" s="12" t="s">
        <v>1647</v>
      </c>
      <c r="Q1000" s="12" t="s">
        <v>165</v>
      </c>
      <c r="R1000" s="33" t="s">
        <v>165</v>
      </c>
      <c r="S1000" s="9" t="s">
        <v>1674</v>
      </c>
      <c r="T1000" s="3">
        <v>82</v>
      </c>
      <c r="U1000" s="3">
        <v>93</v>
      </c>
      <c r="V1000" s="3">
        <f t="shared" si="566"/>
        <v>11</v>
      </c>
      <c r="W1000" s="3">
        <f t="shared" si="567"/>
        <v>93</v>
      </c>
      <c r="X1000" s="36">
        <v>1.5799067042581112</v>
      </c>
      <c r="Y1000" s="81">
        <v>-24.760874399999999</v>
      </c>
      <c r="AA1000" s="80">
        <v>5.7438454811038125E-2</v>
      </c>
      <c r="AC1000" s="80">
        <v>0.44898382985057961</v>
      </c>
      <c r="AE1000" s="78">
        <f t="shared" si="543"/>
        <v>7.8167811325644676</v>
      </c>
      <c r="AF1000" s="17">
        <v>7.01</v>
      </c>
      <c r="AG1000" s="17">
        <f t="shared" si="570"/>
        <v>7.8028781917285519</v>
      </c>
      <c r="AH1000" s="17">
        <f t="shared" si="569"/>
        <v>135.60121343220658</v>
      </c>
    </row>
    <row r="1001" spans="1:34" x14ac:dyDescent="0.2">
      <c r="A1001" s="102" t="s">
        <v>1684</v>
      </c>
      <c r="B1001" s="9" t="s">
        <v>1678</v>
      </c>
      <c r="C1001" s="9" t="s">
        <v>1674</v>
      </c>
      <c r="D1001" s="3">
        <v>93</v>
      </c>
      <c r="E1001" s="3">
        <v>153</v>
      </c>
      <c r="F1001" s="10">
        <v>229</v>
      </c>
      <c r="G1001" s="11">
        <v>-117.08462299999999</v>
      </c>
      <c r="H1001" s="11">
        <v>46.781205999999997</v>
      </c>
      <c r="I1001" s="11">
        <v>493540.2721</v>
      </c>
      <c r="J1001" s="11">
        <v>5180854.2699999996</v>
      </c>
      <c r="K1001" s="11" t="s">
        <v>28</v>
      </c>
      <c r="L1001" s="12">
        <v>4</v>
      </c>
      <c r="M1001" s="12" t="s">
        <v>29</v>
      </c>
      <c r="N1001" s="13" t="s">
        <v>1673</v>
      </c>
      <c r="O1001" s="12">
        <v>11</v>
      </c>
      <c r="P1001" s="12" t="s">
        <v>1647</v>
      </c>
      <c r="Q1001" s="12" t="s">
        <v>37</v>
      </c>
      <c r="R1001" s="33" t="s">
        <v>219</v>
      </c>
      <c r="S1001" s="9" t="s">
        <v>1674</v>
      </c>
      <c r="T1001" s="3">
        <v>93</v>
      </c>
      <c r="U1001" s="3">
        <v>153</v>
      </c>
      <c r="V1001" s="3">
        <f t="shared" si="566"/>
        <v>60</v>
      </c>
      <c r="W1001" s="3">
        <f t="shared" si="567"/>
        <v>153</v>
      </c>
      <c r="X1001" s="36">
        <v>1.5301202790141359</v>
      </c>
      <c r="Y1001" s="105">
        <v>-23.927688500000002</v>
      </c>
      <c r="AA1001" s="106">
        <v>2.6974760458050948E-2</v>
      </c>
      <c r="AC1001" s="106">
        <v>0.18915634494040665</v>
      </c>
      <c r="AE1001" s="78">
        <f t="shared" si="543"/>
        <v>7.0123456790123457</v>
      </c>
      <c r="AF1001" s="17">
        <v>7.12</v>
      </c>
      <c r="AG1001" s="17">
        <f t="shared" si="570"/>
        <v>17.365917557850548</v>
      </c>
      <c r="AH1001" s="17">
        <f>AH1000+AG1001</f>
        <v>152.96713099005711</v>
      </c>
    </row>
    <row r="1003" spans="1:34" x14ac:dyDescent="0.2">
      <c r="A1003" s="102" t="s">
        <v>1698</v>
      </c>
      <c r="B1003" s="9" t="s">
        <v>1693</v>
      </c>
      <c r="C1003" s="9" t="s">
        <v>1687</v>
      </c>
      <c r="D1003" s="3">
        <v>0</v>
      </c>
      <c r="E1003" s="3">
        <v>10</v>
      </c>
      <c r="F1003" s="10">
        <v>231</v>
      </c>
      <c r="G1003" s="11">
        <v>-117.083787</v>
      </c>
      <c r="H1003" s="11">
        <v>46.781247999999998</v>
      </c>
      <c r="I1003" s="11">
        <v>493604.09340000001</v>
      </c>
      <c r="J1003" s="11">
        <v>5180858.8679999998</v>
      </c>
      <c r="K1003" s="11" t="s">
        <v>58</v>
      </c>
      <c r="L1003" s="12">
        <v>6</v>
      </c>
      <c r="M1003" s="12" t="s">
        <v>29</v>
      </c>
      <c r="N1003" s="13" t="s">
        <v>1686</v>
      </c>
      <c r="O1003" s="12">
        <v>13</v>
      </c>
      <c r="P1003" s="12" t="s">
        <v>1647</v>
      </c>
      <c r="Q1003" s="33" t="s">
        <v>31</v>
      </c>
      <c r="R1003" s="33" t="s">
        <v>31</v>
      </c>
      <c r="S1003" s="9" t="s">
        <v>1687</v>
      </c>
      <c r="T1003" s="3">
        <v>0</v>
      </c>
      <c r="U1003" s="3">
        <v>10</v>
      </c>
      <c r="V1003" s="3">
        <f t="shared" ref="V1003:V1009" si="571">U1003-T1003</f>
        <v>10</v>
      </c>
      <c r="W1003" s="3">
        <f>V1003</f>
        <v>10</v>
      </c>
      <c r="X1003" s="31">
        <v>1.2444201351518254</v>
      </c>
      <c r="Y1003" s="78">
        <v>-25.807666000000005</v>
      </c>
      <c r="AA1003" s="79">
        <v>0.14709148264984226</v>
      </c>
      <c r="AC1003" s="79">
        <v>1.7870617395223072</v>
      </c>
      <c r="AE1003" s="78">
        <f t="shared" si="543"/>
        <v>12.149321682863761</v>
      </c>
      <c r="AF1003" s="26">
        <v>4.96</v>
      </c>
      <c r="AG1003" s="17">
        <f>X1003*AC1003*V1003</f>
        <v>22.238556114210056</v>
      </c>
      <c r="AH1003" s="17">
        <f>AG1003</f>
        <v>22.238556114210056</v>
      </c>
    </row>
    <row r="1004" spans="1:34" x14ac:dyDescent="0.2">
      <c r="A1004" s="102" t="s">
        <v>1698</v>
      </c>
      <c r="B1004" s="9" t="s">
        <v>1694</v>
      </c>
      <c r="C1004" s="9" t="s">
        <v>1687</v>
      </c>
      <c r="D1004" s="3">
        <v>10</v>
      </c>
      <c r="E1004" s="3">
        <v>20</v>
      </c>
      <c r="F1004" s="10">
        <v>231</v>
      </c>
      <c r="G1004" s="11">
        <v>-117.083787</v>
      </c>
      <c r="H1004" s="11">
        <v>46.781247999999998</v>
      </c>
      <c r="I1004" s="11">
        <v>493604.09340000001</v>
      </c>
      <c r="J1004" s="11">
        <v>5180858.8679999998</v>
      </c>
      <c r="K1004" s="11" t="s">
        <v>58</v>
      </c>
      <c r="L1004" s="12">
        <v>6</v>
      </c>
      <c r="M1004" s="12" t="s">
        <v>29</v>
      </c>
      <c r="N1004" s="13" t="s">
        <v>1686</v>
      </c>
      <c r="O1004" s="12">
        <v>13</v>
      </c>
      <c r="P1004" s="12" t="s">
        <v>1647</v>
      </c>
      <c r="Q1004" s="33" t="s">
        <v>31</v>
      </c>
      <c r="R1004" s="33" t="s">
        <v>31</v>
      </c>
      <c r="S1004" s="9" t="s">
        <v>1687</v>
      </c>
      <c r="T1004" s="3">
        <v>10</v>
      </c>
      <c r="U1004" s="3">
        <v>20</v>
      </c>
      <c r="V1004" s="3">
        <f t="shared" si="571"/>
        <v>10</v>
      </c>
      <c r="W1004" s="3">
        <f t="shared" ref="W1004:W1009" si="572">W1003+V1004</f>
        <v>20</v>
      </c>
      <c r="X1004" s="31">
        <v>1.4236815639501033</v>
      </c>
      <c r="Y1004" s="81">
        <v>-25.726501700000004</v>
      </c>
      <c r="AA1004" s="80">
        <v>0.11055736023251837</v>
      </c>
      <c r="AC1004" s="80">
        <v>1.2089485382116598</v>
      </c>
      <c r="AE1004" s="78">
        <f t="shared" si="543"/>
        <v>10.9350344081033</v>
      </c>
      <c r="AF1004" s="26">
        <v>5.47</v>
      </c>
      <c r="AG1004" s="17">
        <f t="shared" ref="AG1004" si="573">X1004*AC1004*V1004</f>
        <v>17.211577456163671</v>
      </c>
      <c r="AH1004" s="17">
        <f>AH1003+AG1004</f>
        <v>39.450133570373723</v>
      </c>
    </row>
    <row r="1005" spans="1:34" x14ac:dyDescent="0.2">
      <c r="A1005" s="102" t="s">
        <v>1698</v>
      </c>
      <c r="B1005" s="9" t="s">
        <v>1695</v>
      </c>
      <c r="C1005" s="9" t="s">
        <v>1687</v>
      </c>
      <c r="D1005" s="3">
        <v>20</v>
      </c>
      <c r="E1005" s="3">
        <v>30</v>
      </c>
      <c r="F1005" s="10">
        <v>231</v>
      </c>
      <c r="G1005" s="11">
        <v>-117.083787</v>
      </c>
      <c r="H1005" s="11">
        <v>46.781247999999998</v>
      </c>
      <c r="I1005" s="11">
        <v>493604.09340000001</v>
      </c>
      <c r="J1005" s="11">
        <v>5180858.8679999998</v>
      </c>
      <c r="K1005" s="11" t="s">
        <v>58</v>
      </c>
      <c r="L1005" s="12">
        <v>6</v>
      </c>
      <c r="M1005" s="12" t="s">
        <v>29</v>
      </c>
      <c r="N1005" s="13" t="s">
        <v>1686</v>
      </c>
      <c r="O1005" s="12">
        <v>13</v>
      </c>
      <c r="P1005" s="12" t="s">
        <v>1647</v>
      </c>
      <c r="Q1005" s="33" t="s">
        <v>73</v>
      </c>
      <c r="R1005" s="33" t="s">
        <v>73</v>
      </c>
      <c r="S1005" s="9" t="s">
        <v>1687</v>
      </c>
      <c r="T1005" s="3">
        <v>20</v>
      </c>
      <c r="U1005" s="3">
        <v>30</v>
      </c>
      <c r="V1005" s="3">
        <f t="shared" si="571"/>
        <v>10</v>
      </c>
      <c r="W1005" s="3">
        <f t="shared" si="572"/>
        <v>30</v>
      </c>
      <c r="X1005" s="31">
        <v>1.3672212714152128</v>
      </c>
      <c r="Y1005" s="78">
        <v>-25.305804900000005</v>
      </c>
      <c r="AA1005" s="79">
        <v>7.838478104809761E-2</v>
      </c>
      <c r="AC1005" s="79">
        <v>0.76735642498205292</v>
      </c>
      <c r="AE1005" s="78">
        <f t="shared" si="543"/>
        <v>9.7896098543822703</v>
      </c>
      <c r="AF1005" s="26">
        <v>6.08</v>
      </c>
      <c r="AG1005" s="17">
        <f>X1005*AC1005*V1005</f>
        <v>10.491460269925948</v>
      </c>
      <c r="AH1005" s="17">
        <f t="shared" ref="AH1005:AH1008" si="574">AH1004+AG1005</f>
        <v>49.941593840299674</v>
      </c>
    </row>
    <row r="1006" spans="1:34" x14ac:dyDescent="0.2">
      <c r="A1006" s="102" t="s">
        <v>1698</v>
      </c>
      <c r="B1006" s="9" t="s">
        <v>1697</v>
      </c>
      <c r="C1006" s="9" t="s">
        <v>1687</v>
      </c>
      <c r="D1006" s="3">
        <v>30</v>
      </c>
      <c r="E1006" s="3">
        <v>48</v>
      </c>
      <c r="F1006" s="10">
        <v>231</v>
      </c>
      <c r="G1006" s="11">
        <v>-117.083787</v>
      </c>
      <c r="H1006" s="11">
        <v>46.781247999999998</v>
      </c>
      <c r="I1006" s="11">
        <v>493604.09340000001</v>
      </c>
      <c r="J1006" s="11">
        <v>5180858.8679999998</v>
      </c>
      <c r="K1006" s="11" t="s">
        <v>58</v>
      </c>
      <c r="L1006" s="12">
        <v>6</v>
      </c>
      <c r="M1006" s="12" t="s">
        <v>29</v>
      </c>
      <c r="N1006" s="13" t="s">
        <v>1686</v>
      </c>
      <c r="O1006" s="12">
        <v>13</v>
      </c>
      <c r="P1006" s="12" t="s">
        <v>1647</v>
      </c>
      <c r="Q1006" s="12" t="s">
        <v>29</v>
      </c>
      <c r="R1006" s="12" t="s">
        <v>29</v>
      </c>
      <c r="S1006" s="9" t="s">
        <v>1687</v>
      </c>
      <c r="T1006" s="3">
        <v>30</v>
      </c>
      <c r="U1006" s="3">
        <v>48</v>
      </c>
      <c r="V1006" s="3">
        <f t="shared" si="571"/>
        <v>18</v>
      </c>
      <c r="W1006" s="3">
        <f t="shared" si="572"/>
        <v>48</v>
      </c>
      <c r="X1006" s="36">
        <v>1.2847409761695379</v>
      </c>
      <c r="Y1006" s="105">
        <v>-25.139985000000003</v>
      </c>
      <c r="AA1006" s="106">
        <v>6.9002171245161906E-2</v>
      </c>
      <c r="AC1006" s="106">
        <v>0.69610875106202197</v>
      </c>
      <c r="AE1006" s="78">
        <f t="shared" si="543"/>
        <v>10.08821517498016</v>
      </c>
      <c r="AF1006" s="17">
        <v>6.42</v>
      </c>
      <c r="AG1006" s="17">
        <f t="shared" ref="AG1006:AG1009" si="575">X1006*AC1006*V1006</f>
        <v>16.09774985447244</v>
      </c>
      <c r="AH1006" s="17">
        <f t="shared" si="574"/>
        <v>66.039343694772114</v>
      </c>
    </row>
    <row r="1007" spans="1:34" x14ac:dyDescent="0.2">
      <c r="A1007" s="102" t="s">
        <v>1698</v>
      </c>
      <c r="B1007" s="9" t="s">
        <v>1690</v>
      </c>
      <c r="C1007" s="9" t="s">
        <v>1687</v>
      </c>
      <c r="D1007" s="3">
        <v>48</v>
      </c>
      <c r="E1007" s="3">
        <v>87</v>
      </c>
      <c r="F1007" s="10">
        <v>231</v>
      </c>
      <c r="G1007" s="11">
        <v>-117.083787</v>
      </c>
      <c r="H1007" s="11">
        <v>46.781247999999998</v>
      </c>
      <c r="I1007" s="11">
        <v>493604.09340000001</v>
      </c>
      <c r="J1007" s="11">
        <v>5180858.8679999998</v>
      </c>
      <c r="K1007" s="11" t="s">
        <v>58</v>
      </c>
      <c r="L1007" s="12">
        <v>6</v>
      </c>
      <c r="M1007" s="12" t="s">
        <v>29</v>
      </c>
      <c r="N1007" s="13" t="s">
        <v>1686</v>
      </c>
      <c r="O1007" s="12">
        <v>13</v>
      </c>
      <c r="P1007" s="12" t="s">
        <v>1647</v>
      </c>
      <c r="Q1007" s="12" t="s">
        <v>66</v>
      </c>
      <c r="R1007" s="33" t="s">
        <v>736</v>
      </c>
      <c r="S1007" s="9" t="s">
        <v>1687</v>
      </c>
      <c r="T1007" s="3">
        <v>48</v>
      </c>
      <c r="U1007" s="3">
        <v>87</v>
      </c>
      <c r="V1007" s="3">
        <f t="shared" si="571"/>
        <v>39</v>
      </c>
      <c r="W1007" s="3">
        <f t="shared" si="572"/>
        <v>87</v>
      </c>
      <c r="X1007" s="36">
        <v>1.4312467358336067</v>
      </c>
      <c r="Y1007" s="105">
        <v>-24.576436500000007</v>
      </c>
      <c r="AA1007" s="106">
        <v>3.9992683314776525E-2</v>
      </c>
      <c r="AC1007" s="106">
        <v>0.32093653570860509</v>
      </c>
      <c r="AE1007" s="78">
        <f t="shared" si="543"/>
        <v>8.0248812809723429</v>
      </c>
      <c r="AF1007" s="17">
        <v>6.84</v>
      </c>
      <c r="AG1007" s="17">
        <f t="shared" si="575"/>
        <v>17.914235396564784</v>
      </c>
      <c r="AH1007" s="17">
        <f t="shared" si="574"/>
        <v>83.953579091336906</v>
      </c>
    </row>
    <row r="1008" spans="1:34" x14ac:dyDescent="0.2">
      <c r="A1008" s="102" t="s">
        <v>1698</v>
      </c>
      <c r="B1008" s="9" t="s">
        <v>1691</v>
      </c>
      <c r="C1008" s="9" t="s">
        <v>1687</v>
      </c>
      <c r="D1008" s="3">
        <v>87</v>
      </c>
      <c r="E1008" s="3">
        <v>107</v>
      </c>
      <c r="F1008" s="10">
        <v>231</v>
      </c>
      <c r="G1008" s="11">
        <v>-117.083787</v>
      </c>
      <c r="H1008" s="11">
        <v>46.781247999999998</v>
      </c>
      <c r="I1008" s="11">
        <v>493604.09340000001</v>
      </c>
      <c r="J1008" s="11">
        <v>5180858.8679999998</v>
      </c>
      <c r="K1008" s="11" t="s">
        <v>58</v>
      </c>
      <c r="L1008" s="12">
        <v>6</v>
      </c>
      <c r="M1008" s="12" t="s">
        <v>29</v>
      </c>
      <c r="N1008" s="13" t="s">
        <v>1686</v>
      </c>
      <c r="O1008" s="12">
        <v>13</v>
      </c>
      <c r="P1008" s="12" t="s">
        <v>1647</v>
      </c>
      <c r="Q1008" s="12" t="s">
        <v>135</v>
      </c>
      <c r="R1008" s="33" t="s">
        <v>135</v>
      </c>
      <c r="S1008" s="9" t="s">
        <v>1687</v>
      </c>
      <c r="T1008" s="3">
        <v>87</v>
      </c>
      <c r="U1008" s="3">
        <v>107</v>
      </c>
      <c r="V1008" s="3">
        <f t="shared" si="571"/>
        <v>20</v>
      </c>
      <c r="W1008" s="3">
        <f t="shared" si="572"/>
        <v>107</v>
      </c>
      <c r="X1008" s="36">
        <v>1.5025843045265697</v>
      </c>
      <c r="Y1008" s="105">
        <v>-24.468654000000001</v>
      </c>
      <c r="AA1008" s="106">
        <v>3.0953853790786027E-2</v>
      </c>
      <c r="AC1008" s="106">
        <v>0.17998969013116442</v>
      </c>
      <c r="AE1008" s="78">
        <f t="shared" si="543"/>
        <v>5.8147748370104919</v>
      </c>
      <c r="AF1008" s="17">
        <v>7.16</v>
      </c>
      <c r="AG1008" s="17">
        <f t="shared" si="575"/>
        <v>5.4089936673537693</v>
      </c>
      <c r="AH1008" s="17">
        <f t="shared" si="574"/>
        <v>89.362572758690675</v>
      </c>
    </row>
    <row r="1009" spans="1:34" x14ac:dyDescent="0.2">
      <c r="A1009" s="102" t="s">
        <v>1698</v>
      </c>
      <c r="B1009" s="9" t="s">
        <v>1692</v>
      </c>
      <c r="C1009" s="9" t="s">
        <v>1687</v>
      </c>
      <c r="D1009" s="3">
        <v>107</v>
      </c>
      <c r="E1009" s="3">
        <v>153</v>
      </c>
      <c r="F1009" s="10">
        <v>231</v>
      </c>
      <c r="G1009" s="11">
        <v>-117.083787</v>
      </c>
      <c r="H1009" s="11">
        <v>46.781247999999998</v>
      </c>
      <c r="I1009" s="11">
        <v>493604.09340000001</v>
      </c>
      <c r="J1009" s="11">
        <v>5180858.8679999998</v>
      </c>
      <c r="K1009" s="11" t="s">
        <v>58</v>
      </c>
      <c r="L1009" s="12">
        <v>6</v>
      </c>
      <c r="M1009" s="12" t="s">
        <v>29</v>
      </c>
      <c r="N1009" s="13" t="s">
        <v>1686</v>
      </c>
      <c r="O1009" s="12">
        <v>13</v>
      </c>
      <c r="P1009" s="12" t="s">
        <v>1647</v>
      </c>
      <c r="Q1009" s="12" t="s">
        <v>66</v>
      </c>
      <c r="R1009" s="33" t="s">
        <v>738</v>
      </c>
      <c r="S1009" s="9" t="s">
        <v>1687</v>
      </c>
      <c r="T1009" s="3">
        <v>107</v>
      </c>
      <c r="U1009" s="3">
        <v>153</v>
      </c>
      <c r="V1009" s="3">
        <f t="shared" si="571"/>
        <v>46</v>
      </c>
      <c r="W1009" s="3">
        <f t="shared" si="572"/>
        <v>153</v>
      </c>
      <c r="X1009" s="36">
        <v>1.4702370354372232</v>
      </c>
      <c r="Y1009" s="105">
        <v>-23.859939500000003</v>
      </c>
      <c r="AA1009" s="106">
        <v>2.2167405237832595E-2</v>
      </c>
      <c r="AC1009" s="106">
        <v>0.12175735559824263</v>
      </c>
      <c r="AE1009" s="78">
        <f t="shared" si="543"/>
        <v>5.4926300255675473</v>
      </c>
      <c r="AF1009" s="17">
        <v>7.45</v>
      </c>
      <c r="AG1009" s="17">
        <f t="shared" si="575"/>
        <v>8.2345599827220575</v>
      </c>
      <c r="AH1009" s="17">
        <f>AH1008+AG1009</f>
        <v>97.597132741412736</v>
      </c>
    </row>
    <row r="1011" spans="1:34" x14ac:dyDescent="0.2">
      <c r="A1011" s="102" t="s">
        <v>1712</v>
      </c>
      <c r="B1011" s="9" t="s">
        <v>1707</v>
      </c>
      <c r="C1011" s="9" t="s">
        <v>1701</v>
      </c>
      <c r="D1011" s="3">
        <v>0</v>
      </c>
      <c r="E1011" s="3">
        <v>10</v>
      </c>
      <c r="F1011" s="10">
        <v>233</v>
      </c>
      <c r="G1011" s="11">
        <v>-117.08295099999999</v>
      </c>
      <c r="H1011" s="11">
        <v>46.781232000000003</v>
      </c>
      <c r="I1011" s="11">
        <v>493667.90789999999</v>
      </c>
      <c r="J1011" s="11">
        <v>5180857.023</v>
      </c>
      <c r="K1011" s="11" t="s">
        <v>175</v>
      </c>
      <c r="L1011" s="12">
        <v>1</v>
      </c>
      <c r="M1011" s="12" t="s">
        <v>59</v>
      </c>
      <c r="N1011" s="13" t="s">
        <v>1700</v>
      </c>
      <c r="O1011" s="12">
        <v>15</v>
      </c>
      <c r="P1011" s="12" t="s">
        <v>1647</v>
      </c>
      <c r="Q1011" s="33" t="s">
        <v>31</v>
      </c>
      <c r="R1011" s="33" t="s">
        <v>31</v>
      </c>
      <c r="S1011" s="9" t="s">
        <v>1701</v>
      </c>
      <c r="T1011" s="3">
        <v>0</v>
      </c>
      <c r="U1011" s="3">
        <v>10</v>
      </c>
      <c r="V1011" s="3">
        <f t="shared" ref="V1011:V1017" si="576">U1011-T1011</f>
        <v>10</v>
      </c>
      <c r="W1011" s="3">
        <f>V1011</f>
        <v>10</v>
      </c>
      <c r="X1011" s="31">
        <v>1.2143373855355788</v>
      </c>
      <c r="Y1011" s="78">
        <v>-25.976640400000008</v>
      </c>
      <c r="AA1011" s="79">
        <v>0.17534049509574967</v>
      </c>
      <c r="AC1011" s="79">
        <v>2.153288183092013</v>
      </c>
      <c r="AE1011" s="78">
        <f t="shared" si="543"/>
        <v>12.280609689827491</v>
      </c>
      <c r="AF1011" s="26">
        <v>4.58</v>
      </c>
      <c r="AG1011" s="17">
        <f>X1011*AC1011*V1011</f>
        <v>26.148183425606113</v>
      </c>
      <c r="AH1011" s="17">
        <f>AG1011</f>
        <v>26.148183425606113</v>
      </c>
    </row>
    <row r="1012" spans="1:34" x14ac:dyDescent="0.2">
      <c r="A1012" s="102" t="s">
        <v>1712</v>
      </c>
      <c r="B1012" s="9" t="s">
        <v>1708</v>
      </c>
      <c r="C1012" s="9" t="s">
        <v>1701</v>
      </c>
      <c r="D1012" s="3">
        <v>10</v>
      </c>
      <c r="E1012" s="3">
        <v>20</v>
      </c>
      <c r="F1012" s="10">
        <v>233</v>
      </c>
      <c r="G1012" s="11">
        <v>-117.08295099999999</v>
      </c>
      <c r="H1012" s="11">
        <v>46.781232000000003</v>
      </c>
      <c r="I1012" s="11">
        <v>493667.90789999999</v>
      </c>
      <c r="J1012" s="11">
        <v>5180857.023</v>
      </c>
      <c r="K1012" s="11" t="s">
        <v>175</v>
      </c>
      <c r="L1012" s="12">
        <v>1</v>
      </c>
      <c r="M1012" s="12" t="s">
        <v>59</v>
      </c>
      <c r="N1012" s="13" t="s">
        <v>1700</v>
      </c>
      <c r="O1012" s="12">
        <v>15</v>
      </c>
      <c r="P1012" s="12" t="s">
        <v>1647</v>
      </c>
      <c r="Q1012" s="33" t="s">
        <v>31</v>
      </c>
      <c r="R1012" s="33" t="s">
        <v>31</v>
      </c>
      <c r="S1012" s="9" t="s">
        <v>1701</v>
      </c>
      <c r="T1012" s="3">
        <v>10</v>
      </c>
      <c r="U1012" s="3">
        <v>20</v>
      </c>
      <c r="V1012" s="3">
        <f t="shared" si="576"/>
        <v>10</v>
      </c>
      <c r="W1012" s="3">
        <f t="shared" ref="W1012:W1017" si="577">W1011+V1012</f>
        <v>20</v>
      </c>
      <c r="X1012" s="31">
        <v>1.3170245425834113</v>
      </c>
      <c r="Y1012" s="81">
        <v>-25.6493942</v>
      </c>
      <c r="AA1012" s="80">
        <v>0.11866451131559315</v>
      </c>
      <c r="AC1012" s="80">
        <v>1.3058373538920662</v>
      </c>
      <c r="AE1012" s="78">
        <f t="shared" si="543"/>
        <v>11.004447238813786</v>
      </c>
      <c r="AF1012" s="26">
        <v>5.27</v>
      </c>
      <c r="AG1012" s="17">
        <f t="shared" ref="AG1012" si="578">X1012*AC1012*V1012</f>
        <v>17.198198436980306</v>
      </c>
      <c r="AH1012" s="17">
        <f>AH1011+AG1012</f>
        <v>43.346381862586419</v>
      </c>
    </row>
    <row r="1013" spans="1:34" x14ac:dyDescent="0.2">
      <c r="A1013" s="102" t="s">
        <v>1712</v>
      </c>
      <c r="B1013" s="9" t="s">
        <v>1709</v>
      </c>
      <c r="C1013" s="9" t="s">
        <v>1701</v>
      </c>
      <c r="D1013" s="3">
        <v>20</v>
      </c>
      <c r="E1013" s="3">
        <v>30</v>
      </c>
      <c r="F1013" s="10">
        <v>233</v>
      </c>
      <c r="G1013" s="11">
        <v>-117.08295099999999</v>
      </c>
      <c r="H1013" s="11">
        <v>46.781232000000003</v>
      </c>
      <c r="I1013" s="11">
        <v>493667.90789999999</v>
      </c>
      <c r="J1013" s="11">
        <v>5180857.023</v>
      </c>
      <c r="K1013" s="11" t="s">
        <v>175</v>
      </c>
      <c r="L1013" s="12">
        <v>1</v>
      </c>
      <c r="M1013" s="12" t="s">
        <v>59</v>
      </c>
      <c r="N1013" s="13" t="s">
        <v>1700</v>
      </c>
      <c r="O1013" s="12">
        <v>15</v>
      </c>
      <c r="P1013" s="12" t="s">
        <v>1647</v>
      </c>
      <c r="Q1013" s="33" t="s">
        <v>73</v>
      </c>
      <c r="R1013" s="33" t="s">
        <v>73</v>
      </c>
      <c r="S1013" s="9" t="s">
        <v>1701</v>
      </c>
      <c r="T1013" s="3">
        <v>20</v>
      </c>
      <c r="U1013" s="3">
        <v>30</v>
      </c>
      <c r="V1013" s="3">
        <f t="shared" si="576"/>
        <v>10</v>
      </c>
      <c r="W1013" s="3">
        <f t="shared" si="577"/>
        <v>30</v>
      </c>
      <c r="X1013" s="31">
        <v>1.2790902835365316</v>
      </c>
      <c r="Y1013" s="78">
        <v>-25.238640400000001</v>
      </c>
      <c r="AA1013" s="79">
        <v>8.4766211604095545E-2</v>
      </c>
      <c r="AC1013" s="79">
        <v>0.94510196245733769</v>
      </c>
      <c r="AE1013" s="78">
        <f t="shared" si="543"/>
        <v>11.149512813802266</v>
      </c>
      <c r="AF1013" s="26">
        <v>6.36</v>
      </c>
      <c r="AG1013" s="17">
        <f>X1013*AC1013*V1013</f>
        <v>12.088707371304885</v>
      </c>
      <c r="AH1013" s="17">
        <f t="shared" ref="AH1013:AH1016" si="579">AH1012+AG1013</f>
        <v>55.435089233891304</v>
      </c>
    </row>
    <row r="1014" spans="1:34" x14ac:dyDescent="0.2">
      <c r="A1014" s="102" t="s">
        <v>1712</v>
      </c>
      <c r="B1014" s="9" t="s">
        <v>1711</v>
      </c>
      <c r="C1014" s="9" t="s">
        <v>1701</v>
      </c>
      <c r="D1014" s="3">
        <v>30</v>
      </c>
      <c r="E1014" s="3">
        <v>46</v>
      </c>
      <c r="F1014" s="10">
        <v>233</v>
      </c>
      <c r="G1014" s="11">
        <v>-117.08295099999999</v>
      </c>
      <c r="H1014" s="11">
        <v>46.781232000000003</v>
      </c>
      <c r="I1014" s="11">
        <v>493667.90789999999</v>
      </c>
      <c r="J1014" s="11">
        <v>5180857.023</v>
      </c>
      <c r="K1014" s="11" t="s">
        <v>175</v>
      </c>
      <c r="L1014" s="12">
        <v>1</v>
      </c>
      <c r="M1014" s="12" t="s">
        <v>59</v>
      </c>
      <c r="N1014" s="13" t="s">
        <v>1700</v>
      </c>
      <c r="O1014" s="12">
        <v>15</v>
      </c>
      <c r="P1014" s="12" t="s">
        <v>1647</v>
      </c>
      <c r="Q1014" s="12" t="s">
        <v>29</v>
      </c>
      <c r="R1014" s="12" t="s">
        <v>29</v>
      </c>
      <c r="S1014" s="9" t="s">
        <v>1701</v>
      </c>
      <c r="T1014" s="3">
        <v>30</v>
      </c>
      <c r="U1014" s="3">
        <v>46</v>
      </c>
      <c r="V1014" s="3">
        <f t="shared" si="576"/>
        <v>16</v>
      </c>
      <c r="W1014" s="3">
        <f t="shared" si="577"/>
        <v>46</v>
      </c>
      <c r="X1014" s="36">
        <v>1.1796455867237354</v>
      </c>
      <c r="Y1014" s="105">
        <v>-24.916207999999997</v>
      </c>
      <c r="AA1014" s="106">
        <v>8.0728073296566435E-2</v>
      </c>
      <c r="AC1014" s="106">
        <v>0.77808930795232145</v>
      </c>
      <c r="AE1014" s="78">
        <f t="shared" si="543"/>
        <v>9.6383980959621827</v>
      </c>
      <c r="AF1014" s="17">
        <v>6.44</v>
      </c>
      <c r="AG1014" s="17">
        <f t="shared" ref="AG1014:AG1017" si="580">X1014*AC1014*V1014</f>
        <v>14.685913891246104</v>
      </c>
      <c r="AH1014" s="17">
        <f t="shared" si="579"/>
        <v>70.121003125137406</v>
      </c>
    </row>
    <row r="1015" spans="1:34" x14ac:dyDescent="0.2">
      <c r="A1015" s="102" t="s">
        <v>1712</v>
      </c>
      <c r="B1015" s="9" t="s">
        <v>1703</v>
      </c>
      <c r="C1015" s="9" t="s">
        <v>1701</v>
      </c>
      <c r="D1015" s="3">
        <v>46</v>
      </c>
      <c r="E1015" s="3">
        <v>77</v>
      </c>
      <c r="F1015" s="10">
        <v>233</v>
      </c>
      <c r="G1015" s="11">
        <v>-117.08295099999999</v>
      </c>
      <c r="H1015" s="11">
        <v>46.781232000000003</v>
      </c>
      <c r="I1015" s="11">
        <v>493667.90789999999</v>
      </c>
      <c r="J1015" s="11">
        <v>5180857.023</v>
      </c>
      <c r="K1015" s="11" t="s">
        <v>175</v>
      </c>
      <c r="L1015" s="12">
        <v>1</v>
      </c>
      <c r="M1015" s="12" t="s">
        <v>59</v>
      </c>
      <c r="N1015" s="13" t="s">
        <v>1700</v>
      </c>
      <c r="O1015" s="12">
        <v>15</v>
      </c>
      <c r="P1015" s="12" t="s">
        <v>1647</v>
      </c>
      <c r="Q1015" s="12" t="s">
        <v>66</v>
      </c>
      <c r="R1015" s="12" t="s">
        <v>67</v>
      </c>
      <c r="S1015" s="9" t="s">
        <v>1701</v>
      </c>
      <c r="T1015" s="3">
        <v>46</v>
      </c>
      <c r="U1015" s="3">
        <v>77</v>
      </c>
      <c r="V1015" s="3">
        <f t="shared" si="576"/>
        <v>31</v>
      </c>
      <c r="W1015" s="3">
        <f t="shared" si="577"/>
        <v>77</v>
      </c>
      <c r="X1015" s="36">
        <v>1.1346006685262069</v>
      </c>
      <c r="Y1015" s="105">
        <v>-24.861803500000001</v>
      </c>
      <c r="AA1015" s="106">
        <v>6.8757392604146358E-2</v>
      </c>
      <c r="AC1015" s="106">
        <v>0.65379996100604409</v>
      </c>
      <c r="AE1015" s="78">
        <f t="shared" si="543"/>
        <v>9.5087951454200024</v>
      </c>
      <c r="AF1015" s="17">
        <v>6.76</v>
      </c>
      <c r="AG1015" s="17">
        <f t="shared" si="580"/>
        <v>22.995858058035836</v>
      </c>
      <c r="AH1015" s="17">
        <f t="shared" si="579"/>
        <v>93.116861183173242</v>
      </c>
    </row>
    <row r="1016" spans="1:34" x14ac:dyDescent="0.2">
      <c r="A1016" s="102" t="s">
        <v>1712</v>
      </c>
      <c r="B1016" s="9" t="s">
        <v>1704</v>
      </c>
      <c r="C1016" s="9" t="s">
        <v>1701</v>
      </c>
      <c r="D1016" s="3">
        <v>77</v>
      </c>
      <c r="E1016" s="3">
        <v>118</v>
      </c>
      <c r="F1016" s="10">
        <v>233</v>
      </c>
      <c r="G1016" s="11">
        <v>-117.08295099999999</v>
      </c>
      <c r="H1016" s="11">
        <v>46.781232000000003</v>
      </c>
      <c r="I1016" s="11">
        <v>493667.90789999999</v>
      </c>
      <c r="J1016" s="11">
        <v>5180857.023</v>
      </c>
      <c r="K1016" s="11" t="s">
        <v>175</v>
      </c>
      <c r="L1016" s="12">
        <v>1</v>
      </c>
      <c r="M1016" s="12" t="s">
        <v>59</v>
      </c>
      <c r="N1016" s="13" t="s">
        <v>1700</v>
      </c>
      <c r="O1016" s="12">
        <v>15</v>
      </c>
      <c r="P1016" s="12" t="s">
        <v>1647</v>
      </c>
      <c r="Q1016" s="12" t="s">
        <v>66</v>
      </c>
      <c r="R1016" s="12" t="s">
        <v>69</v>
      </c>
      <c r="S1016" s="9" t="s">
        <v>1701</v>
      </c>
      <c r="T1016" s="3">
        <v>77</v>
      </c>
      <c r="U1016" s="3">
        <v>118</v>
      </c>
      <c r="V1016" s="3">
        <f t="shared" si="576"/>
        <v>41</v>
      </c>
      <c r="W1016" s="3">
        <f t="shared" si="577"/>
        <v>118</v>
      </c>
      <c r="X1016" s="36">
        <v>1.2529429010274418</v>
      </c>
      <c r="Y1016" s="81">
        <v>-13.8909216</v>
      </c>
      <c r="Z1016" s="50">
        <v>-24.778469399999999</v>
      </c>
      <c r="AA1016" s="80">
        <v>5.2388144539179865E-2</v>
      </c>
      <c r="AB1016" s="51">
        <v>4.4988157355795769E-2</v>
      </c>
      <c r="AC1016" s="80">
        <v>1.5183779943158751</v>
      </c>
      <c r="AD1016" s="51">
        <v>0.42080529980588743</v>
      </c>
      <c r="AE1016" s="78">
        <f t="shared" si="543"/>
        <v>28.983236716473435</v>
      </c>
      <c r="AF1016" s="17">
        <v>7.63</v>
      </c>
      <c r="AG1016" s="17">
        <f>X1016*AD1016*V1016</f>
        <v>21.617045537366948</v>
      </c>
      <c r="AH1016" s="17">
        <f t="shared" si="579"/>
        <v>114.73390672054019</v>
      </c>
    </row>
    <row r="1017" spans="1:34" x14ac:dyDescent="0.2">
      <c r="A1017" s="102" t="s">
        <v>1712</v>
      </c>
      <c r="B1017" s="9" t="s">
        <v>1705</v>
      </c>
      <c r="C1017" s="9" t="s">
        <v>1701</v>
      </c>
      <c r="D1017" s="3">
        <v>118</v>
      </c>
      <c r="E1017" s="3">
        <v>153</v>
      </c>
      <c r="F1017" s="10">
        <v>233</v>
      </c>
      <c r="G1017" s="11">
        <v>-117.08295099999999</v>
      </c>
      <c r="H1017" s="11">
        <v>46.781232000000003</v>
      </c>
      <c r="I1017" s="11">
        <v>493667.90789999999</v>
      </c>
      <c r="J1017" s="11">
        <v>5180857.023</v>
      </c>
      <c r="K1017" s="11" t="s">
        <v>175</v>
      </c>
      <c r="L1017" s="12">
        <v>1</v>
      </c>
      <c r="M1017" s="12" t="s">
        <v>59</v>
      </c>
      <c r="N1017" s="13" t="s">
        <v>1700</v>
      </c>
      <c r="O1017" s="12">
        <v>15</v>
      </c>
      <c r="P1017" s="12" t="s">
        <v>1647</v>
      </c>
      <c r="Q1017" s="12" t="s">
        <v>234</v>
      </c>
      <c r="R1017" s="12" t="s">
        <v>1706</v>
      </c>
      <c r="S1017" s="9" t="s">
        <v>1701</v>
      </c>
      <c r="T1017" s="3">
        <v>118</v>
      </c>
      <c r="U1017" s="3">
        <v>153</v>
      </c>
      <c r="V1017" s="3">
        <f t="shared" si="576"/>
        <v>35</v>
      </c>
      <c r="W1017" s="3">
        <f t="shared" si="577"/>
        <v>153</v>
      </c>
      <c r="X1017" s="36">
        <v>1.3003953569002173</v>
      </c>
      <c r="Y1017" s="105">
        <v>-16.673413000000004</v>
      </c>
      <c r="Z1017" s="50">
        <v>-23.5867662</v>
      </c>
      <c r="AA1017" s="106">
        <v>2.5205962216188114E-2</v>
      </c>
      <c r="AB1017" s="51">
        <v>2.242731936725096E-2</v>
      </c>
      <c r="AC1017" s="106">
        <v>0.30478017216476977</v>
      </c>
      <c r="AD1017" s="51">
        <v>0.14948874162747611</v>
      </c>
      <c r="AE1017" s="78">
        <f t="shared" si="543"/>
        <v>12.091590455889429</v>
      </c>
      <c r="AF1017" s="17">
        <v>7.94</v>
      </c>
      <c r="AG1017" s="17">
        <f>X1017*AD1017*V1017</f>
        <v>6.803806293242916</v>
      </c>
      <c r="AH1017" s="17">
        <f>AH1016+AG1017</f>
        <v>121.5377130137831</v>
      </c>
    </row>
    <row r="1019" spans="1:34" x14ac:dyDescent="0.2">
      <c r="A1019" s="102" t="s">
        <v>1725</v>
      </c>
      <c r="B1019" s="9" t="s">
        <v>1720</v>
      </c>
      <c r="C1019" s="9" t="s">
        <v>1715</v>
      </c>
      <c r="D1019" s="3">
        <v>0</v>
      </c>
      <c r="E1019" s="3">
        <v>10</v>
      </c>
      <c r="F1019" s="10">
        <v>235</v>
      </c>
      <c r="G1019" s="11">
        <v>-117.082115</v>
      </c>
      <c r="H1019" s="11">
        <v>46.781337999999998</v>
      </c>
      <c r="I1019" s="11">
        <v>493731.7365</v>
      </c>
      <c r="J1019" s="11">
        <v>5180868.7350000003</v>
      </c>
      <c r="K1019" s="11" t="s">
        <v>58</v>
      </c>
      <c r="L1019" s="12">
        <v>3</v>
      </c>
      <c r="M1019" s="12" t="s">
        <v>59</v>
      </c>
      <c r="N1019" s="13" t="s">
        <v>1714</v>
      </c>
      <c r="O1019" s="12">
        <v>17</v>
      </c>
      <c r="P1019" s="12" t="s">
        <v>1647</v>
      </c>
      <c r="Q1019" s="33" t="s">
        <v>31</v>
      </c>
      <c r="R1019" s="33" t="s">
        <v>31</v>
      </c>
      <c r="S1019" s="9" t="s">
        <v>1715</v>
      </c>
      <c r="T1019" s="3">
        <v>0</v>
      </c>
      <c r="U1019" s="3">
        <v>10</v>
      </c>
      <c r="V1019" s="3">
        <f t="shared" ref="V1019:V1025" si="581">U1019-T1019</f>
        <v>10</v>
      </c>
      <c r="W1019" s="3">
        <f>V1019</f>
        <v>10</v>
      </c>
      <c r="X1019" s="31">
        <v>1.2223653333803837</v>
      </c>
      <c r="Y1019" s="78">
        <v>-26.127510400000006</v>
      </c>
      <c r="AA1019" s="79">
        <v>0.19577327710061637</v>
      </c>
      <c r="AC1019" s="79">
        <v>2.1581475645363115</v>
      </c>
      <c r="AD1019" s="80"/>
      <c r="AE1019" s="78">
        <f t="shared" si="543"/>
        <v>11.023708631220112</v>
      </c>
      <c r="AF1019" s="86">
        <v>4.7</v>
      </c>
      <c r="AG1019" s="17">
        <f>X1019*AC1019*V1019</f>
        <v>26.380447672084916</v>
      </c>
      <c r="AH1019" s="17">
        <f>AG1019</f>
        <v>26.380447672084916</v>
      </c>
    </row>
    <row r="1020" spans="1:34" x14ac:dyDescent="0.2">
      <c r="A1020" s="102" t="s">
        <v>1725</v>
      </c>
      <c r="B1020" s="9" t="s">
        <v>1721</v>
      </c>
      <c r="C1020" s="9" t="s">
        <v>1715</v>
      </c>
      <c r="D1020" s="3">
        <v>10</v>
      </c>
      <c r="E1020" s="3">
        <v>20</v>
      </c>
      <c r="F1020" s="10">
        <v>235</v>
      </c>
      <c r="G1020" s="11">
        <v>-117.082115</v>
      </c>
      <c r="H1020" s="11">
        <v>46.781337999999998</v>
      </c>
      <c r="I1020" s="11">
        <v>493731.7365</v>
      </c>
      <c r="J1020" s="11">
        <v>5180868.7350000003</v>
      </c>
      <c r="K1020" s="11" t="s">
        <v>58</v>
      </c>
      <c r="L1020" s="12">
        <v>3</v>
      </c>
      <c r="M1020" s="12" t="s">
        <v>59</v>
      </c>
      <c r="N1020" s="13" t="s">
        <v>1714</v>
      </c>
      <c r="O1020" s="12">
        <v>17</v>
      </c>
      <c r="P1020" s="12" t="s">
        <v>1647</v>
      </c>
      <c r="Q1020" s="33" t="s">
        <v>31</v>
      </c>
      <c r="R1020" s="33" t="s">
        <v>31</v>
      </c>
      <c r="S1020" s="9" t="s">
        <v>1715</v>
      </c>
      <c r="T1020" s="3">
        <v>10</v>
      </c>
      <c r="U1020" s="3">
        <v>20</v>
      </c>
      <c r="V1020" s="3">
        <f t="shared" si="581"/>
        <v>10</v>
      </c>
      <c r="W1020" s="3">
        <f t="shared" ref="W1020:W1025" si="582">W1019+V1020</f>
        <v>20</v>
      </c>
      <c r="X1020" s="31">
        <v>1.3469308537854863</v>
      </c>
      <c r="Y1020" s="81">
        <v>-25.996891999999999</v>
      </c>
      <c r="AA1020" s="80">
        <v>0.14644882336263115</v>
      </c>
      <c r="AC1020" s="80">
        <v>1.7310499952745486</v>
      </c>
      <c r="AD1020" s="106"/>
      <c r="AE1020" s="78">
        <f t="shared" si="543"/>
        <v>11.820170046625686</v>
      </c>
      <c r="AF1020" s="26">
        <v>5.0599999999999996</v>
      </c>
      <c r="AG1020" s="17">
        <f t="shared" ref="AG1020" si="583">X1020*AC1020*V1020</f>
        <v>23.316046480805099</v>
      </c>
      <c r="AH1020" s="17">
        <f>AH1019+AG1020</f>
        <v>49.696494152890011</v>
      </c>
    </row>
    <row r="1021" spans="1:34" x14ac:dyDescent="0.2">
      <c r="A1021" s="102" t="s">
        <v>1725</v>
      </c>
      <c r="B1021" s="9" t="s">
        <v>1722</v>
      </c>
      <c r="C1021" s="9" t="s">
        <v>1715</v>
      </c>
      <c r="D1021" s="3">
        <v>20</v>
      </c>
      <c r="E1021" s="3">
        <v>30</v>
      </c>
      <c r="F1021" s="10">
        <v>235</v>
      </c>
      <c r="G1021" s="11">
        <v>-117.082115</v>
      </c>
      <c r="H1021" s="11">
        <v>46.781337999999998</v>
      </c>
      <c r="I1021" s="11">
        <v>493731.7365</v>
      </c>
      <c r="J1021" s="11">
        <v>5180868.7350000003</v>
      </c>
      <c r="K1021" s="11" t="s">
        <v>58</v>
      </c>
      <c r="L1021" s="12">
        <v>3</v>
      </c>
      <c r="M1021" s="12" t="s">
        <v>59</v>
      </c>
      <c r="N1021" s="13" t="s">
        <v>1714</v>
      </c>
      <c r="O1021" s="12">
        <v>17</v>
      </c>
      <c r="P1021" s="12" t="s">
        <v>1647</v>
      </c>
      <c r="Q1021" s="33" t="s">
        <v>29</v>
      </c>
      <c r="R1021" s="33" t="s">
        <v>29</v>
      </c>
      <c r="S1021" s="9" t="s">
        <v>1715</v>
      </c>
      <c r="T1021" s="3">
        <v>20</v>
      </c>
      <c r="U1021" s="3">
        <v>30</v>
      </c>
      <c r="V1021" s="3">
        <f t="shared" si="581"/>
        <v>10</v>
      </c>
      <c r="W1021" s="3">
        <f t="shared" si="582"/>
        <v>30</v>
      </c>
      <c r="X1021" s="31">
        <v>1.3425198934311979</v>
      </c>
      <c r="Y1021" s="78">
        <v>-25.525897800000003</v>
      </c>
      <c r="AA1021" s="79">
        <v>0.11375347459557984</v>
      </c>
      <c r="AC1021" s="79">
        <v>1.2749336978810664</v>
      </c>
      <c r="AE1021" s="78">
        <f t="shared" si="543"/>
        <v>11.20786597872068</v>
      </c>
      <c r="AF1021" s="26">
        <v>5.95</v>
      </c>
      <c r="AG1021" s="17">
        <f>X1021*AC1021*V1021</f>
        <v>17.116238522111324</v>
      </c>
      <c r="AH1021" s="17">
        <f t="shared" ref="AH1021:AH1024" si="584">AH1020+AG1021</f>
        <v>66.812732675001342</v>
      </c>
    </row>
    <row r="1022" spans="1:34" x14ac:dyDescent="0.2">
      <c r="A1022" s="102" t="s">
        <v>1725</v>
      </c>
      <c r="B1022" s="9" t="s">
        <v>1724</v>
      </c>
      <c r="C1022" s="9" t="s">
        <v>1715</v>
      </c>
      <c r="D1022" s="3">
        <v>30</v>
      </c>
      <c r="E1022" s="3">
        <v>41</v>
      </c>
      <c r="F1022" s="10">
        <v>235</v>
      </c>
      <c r="G1022" s="11">
        <v>-117.082115</v>
      </c>
      <c r="H1022" s="11">
        <v>46.781337999999998</v>
      </c>
      <c r="I1022" s="11">
        <v>493731.7365</v>
      </c>
      <c r="J1022" s="11">
        <v>5180868.7350000003</v>
      </c>
      <c r="K1022" s="11" t="s">
        <v>58</v>
      </c>
      <c r="L1022" s="12">
        <v>3</v>
      </c>
      <c r="M1022" s="12" t="s">
        <v>59</v>
      </c>
      <c r="N1022" s="13" t="s">
        <v>1714</v>
      </c>
      <c r="O1022" s="12">
        <v>17</v>
      </c>
      <c r="P1022" s="12" t="s">
        <v>1647</v>
      </c>
      <c r="Q1022" s="12" t="s">
        <v>29</v>
      </c>
      <c r="R1022" s="12" t="s">
        <v>29</v>
      </c>
      <c r="S1022" s="9" t="s">
        <v>1715</v>
      </c>
      <c r="T1022" s="3">
        <v>30</v>
      </c>
      <c r="U1022" s="3">
        <v>41</v>
      </c>
      <c r="V1022" s="3">
        <f t="shared" si="581"/>
        <v>11</v>
      </c>
      <c r="W1022" s="3">
        <f t="shared" si="582"/>
        <v>41</v>
      </c>
      <c r="X1022" s="36">
        <v>1.3231530927360808</v>
      </c>
      <c r="Y1022" s="105">
        <v>-25.373000500000003</v>
      </c>
      <c r="AA1022" s="106">
        <v>0.10829724853405502</v>
      </c>
      <c r="AC1022" s="106">
        <v>1.1283247631935047</v>
      </c>
      <c r="AE1022" s="78">
        <f t="shared" si="543"/>
        <v>10.418775901205773</v>
      </c>
      <c r="AF1022" s="17">
        <v>6.11</v>
      </c>
      <c r="AG1022" s="17">
        <f t="shared" ref="AG1022:AG1025" si="585">X1022*AC1022*V1022</f>
        <v>16.422410400332108</v>
      </c>
      <c r="AH1022" s="17">
        <f t="shared" si="584"/>
        <v>83.235143075333454</v>
      </c>
    </row>
    <row r="1023" spans="1:34" x14ac:dyDescent="0.2">
      <c r="A1023" s="102" t="s">
        <v>1725</v>
      </c>
      <c r="B1023" s="9" t="s">
        <v>1717</v>
      </c>
      <c r="C1023" s="9" t="s">
        <v>1715</v>
      </c>
      <c r="D1023" s="3">
        <v>41</v>
      </c>
      <c r="E1023" s="3">
        <v>72</v>
      </c>
      <c r="F1023" s="10">
        <v>235</v>
      </c>
      <c r="G1023" s="11">
        <v>-117.082115</v>
      </c>
      <c r="H1023" s="11">
        <v>46.781337999999998</v>
      </c>
      <c r="I1023" s="11">
        <v>493731.7365</v>
      </c>
      <c r="J1023" s="11">
        <v>5180868.7350000003</v>
      </c>
      <c r="K1023" s="11" t="s">
        <v>58</v>
      </c>
      <c r="L1023" s="12">
        <v>3</v>
      </c>
      <c r="M1023" s="12" t="s">
        <v>59</v>
      </c>
      <c r="N1023" s="13" t="s">
        <v>1714</v>
      </c>
      <c r="O1023" s="12">
        <v>17</v>
      </c>
      <c r="P1023" s="12" t="s">
        <v>1647</v>
      </c>
      <c r="Q1023" s="12" t="s">
        <v>66</v>
      </c>
      <c r="R1023" s="12" t="s">
        <v>67</v>
      </c>
      <c r="S1023" s="9" t="s">
        <v>1715</v>
      </c>
      <c r="T1023" s="3">
        <v>41</v>
      </c>
      <c r="U1023" s="3">
        <v>72</v>
      </c>
      <c r="V1023" s="3">
        <f t="shared" si="581"/>
        <v>31</v>
      </c>
      <c r="W1023" s="3">
        <f t="shared" si="582"/>
        <v>72</v>
      </c>
      <c r="X1023" s="36">
        <v>1.3901590656809477</v>
      </c>
      <c r="Y1023" s="105">
        <v>-25.275483000000001</v>
      </c>
      <c r="AA1023" s="106">
        <v>7.0219893599871033E-2</v>
      </c>
      <c r="AC1023" s="106">
        <v>0.62920780267612442</v>
      </c>
      <c r="AE1023" s="78">
        <f t="shared" ref="AE1023:AE1086" si="586">AC1023/AA1023</f>
        <v>8.9605348344942524</v>
      </c>
      <c r="AF1023" s="17">
        <v>6.55</v>
      </c>
      <c r="AG1023" s="17">
        <f t="shared" si="585"/>
        <v>27.1156668637095</v>
      </c>
      <c r="AH1023" s="17">
        <f t="shared" si="584"/>
        <v>110.35080993904296</v>
      </c>
    </row>
    <row r="1024" spans="1:34" x14ac:dyDescent="0.2">
      <c r="A1024" s="102" t="s">
        <v>1725</v>
      </c>
      <c r="B1024" s="9" t="s">
        <v>1718</v>
      </c>
      <c r="C1024" s="9" t="s">
        <v>1715</v>
      </c>
      <c r="D1024" s="3">
        <v>72</v>
      </c>
      <c r="E1024" s="3">
        <v>115</v>
      </c>
      <c r="F1024" s="10">
        <v>235</v>
      </c>
      <c r="G1024" s="11">
        <v>-117.082115</v>
      </c>
      <c r="H1024" s="11">
        <v>46.781337999999998</v>
      </c>
      <c r="I1024" s="11">
        <v>493731.7365</v>
      </c>
      <c r="J1024" s="11">
        <v>5180868.7350000003</v>
      </c>
      <c r="K1024" s="11" t="s">
        <v>58</v>
      </c>
      <c r="L1024" s="12">
        <v>3</v>
      </c>
      <c r="M1024" s="12" t="s">
        <v>59</v>
      </c>
      <c r="N1024" s="13" t="s">
        <v>1714</v>
      </c>
      <c r="O1024" s="12">
        <v>17</v>
      </c>
      <c r="P1024" s="12" t="s">
        <v>1647</v>
      </c>
      <c r="Q1024" s="12" t="s">
        <v>66</v>
      </c>
      <c r="R1024" s="12" t="s">
        <v>69</v>
      </c>
      <c r="S1024" s="9" t="s">
        <v>1715</v>
      </c>
      <c r="T1024" s="3">
        <v>72</v>
      </c>
      <c r="U1024" s="3">
        <v>115</v>
      </c>
      <c r="V1024" s="3">
        <f t="shared" si="581"/>
        <v>43</v>
      </c>
      <c r="W1024" s="3">
        <f t="shared" si="582"/>
        <v>115</v>
      </c>
      <c r="X1024" s="36">
        <v>1.5965519391229686</v>
      </c>
      <c r="Y1024" s="105">
        <v>-24.612363999999999</v>
      </c>
      <c r="AA1024" s="106">
        <v>4.0212926461283882E-2</v>
      </c>
      <c r="AC1024" s="106">
        <v>0.28405606657906263</v>
      </c>
      <c r="AE1024" s="78">
        <f t="shared" si="586"/>
        <v>7.0637999164906722</v>
      </c>
      <c r="AF1024" s="17">
        <v>7.02</v>
      </c>
      <c r="AG1024" s="17">
        <f t="shared" si="585"/>
        <v>19.500941348407157</v>
      </c>
      <c r="AH1024" s="17">
        <f t="shared" si="584"/>
        <v>129.85175128745013</v>
      </c>
    </row>
    <row r="1025" spans="1:34" x14ac:dyDescent="0.2">
      <c r="A1025" s="102" t="s">
        <v>1725</v>
      </c>
      <c r="B1025" s="9" t="s">
        <v>1719</v>
      </c>
      <c r="C1025" s="9" t="s">
        <v>1715</v>
      </c>
      <c r="D1025" s="3">
        <v>115</v>
      </c>
      <c r="E1025" s="3">
        <v>153</v>
      </c>
      <c r="F1025" s="10">
        <v>235</v>
      </c>
      <c r="G1025" s="11">
        <v>-117.082115</v>
      </c>
      <c r="H1025" s="11">
        <v>46.781337999999998</v>
      </c>
      <c r="I1025" s="11">
        <v>493731.7365</v>
      </c>
      <c r="J1025" s="11">
        <v>5180868.7350000003</v>
      </c>
      <c r="K1025" s="11" t="s">
        <v>58</v>
      </c>
      <c r="L1025" s="12">
        <v>3</v>
      </c>
      <c r="M1025" s="12" t="s">
        <v>59</v>
      </c>
      <c r="N1025" s="13" t="s">
        <v>1714</v>
      </c>
      <c r="O1025" s="12">
        <v>17</v>
      </c>
      <c r="P1025" s="12" t="s">
        <v>1647</v>
      </c>
      <c r="Q1025" s="12" t="s">
        <v>66</v>
      </c>
      <c r="R1025" s="12" t="s">
        <v>85</v>
      </c>
      <c r="S1025" s="9" t="s">
        <v>1715</v>
      </c>
      <c r="T1025" s="3">
        <v>115</v>
      </c>
      <c r="U1025" s="3">
        <v>153</v>
      </c>
      <c r="V1025" s="3">
        <f t="shared" si="581"/>
        <v>38</v>
      </c>
      <c r="W1025" s="3">
        <f t="shared" si="582"/>
        <v>153</v>
      </c>
      <c r="X1025" s="36">
        <v>1.5846929791295035</v>
      </c>
      <c r="Y1025" s="81">
        <v>-23.9572912</v>
      </c>
      <c r="AA1025" s="80">
        <v>3.3507711338560682E-2</v>
      </c>
      <c r="AC1025" s="80">
        <v>0.20150755172482587</v>
      </c>
      <c r="AE1025" s="78">
        <f t="shared" si="586"/>
        <v>6.013766493593101</v>
      </c>
      <c r="AF1025" s="17">
        <v>7.3</v>
      </c>
      <c r="AG1025" s="17">
        <f t="shared" si="585"/>
        <v>12.13444889347646</v>
      </c>
      <c r="AH1025" s="17">
        <f>AH1024+AG1025</f>
        <v>141.98620018092657</v>
      </c>
    </row>
    <row r="1027" spans="1:34" x14ac:dyDescent="0.2">
      <c r="A1027" s="102" t="s">
        <v>1738</v>
      </c>
      <c r="B1027" s="9" t="s">
        <v>1733</v>
      </c>
      <c r="C1027" s="9" t="s">
        <v>1728</v>
      </c>
      <c r="D1027" s="3">
        <v>0</v>
      </c>
      <c r="E1027" s="3">
        <v>10</v>
      </c>
      <c r="F1027" s="10">
        <v>237</v>
      </c>
      <c r="G1027" s="11">
        <v>-117.08127899999999</v>
      </c>
      <c r="H1027" s="11">
        <v>46.781278999999998</v>
      </c>
      <c r="I1027" s="11">
        <v>493795.54590000003</v>
      </c>
      <c r="J1027" s="11">
        <v>5180862.1119999997</v>
      </c>
      <c r="K1027" s="11" t="s">
        <v>58</v>
      </c>
      <c r="L1027" s="12">
        <v>5</v>
      </c>
      <c r="M1027" s="12" t="s">
        <v>59</v>
      </c>
      <c r="N1027" s="13" t="s">
        <v>1727</v>
      </c>
      <c r="O1027" s="12">
        <v>19</v>
      </c>
      <c r="P1027" s="12" t="s">
        <v>1647</v>
      </c>
      <c r="Q1027" s="33" t="s">
        <v>31</v>
      </c>
      <c r="R1027" s="33" t="s">
        <v>31</v>
      </c>
      <c r="S1027" s="9" t="s">
        <v>1728</v>
      </c>
      <c r="T1027" s="3">
        <v>0</v>
      </c>
      <c r="U1027" s="3">
        <v>10</v>
      </c>
      <c r="V1027" s="3">
        <f t="shared" ref="V1027:V1032" si="587">U1027-T1027</f>
        <v>10</v>
      </c>
      <c r="W1027" s="3">
        <f>V1027</f>
        <v>10</v>
      </c>
      <c r="X1027" s="31">
        <v>1.2569472625580043</v>
      </c>
      <c r="Y1027" s="78">
        <v>-25.690993200000008</v>
      </c>
      <c r="AA1027" s="79">
        <v>0.16376288878516568</v>
      </c>
      <c r="AC1027" s="79">
        <v>1.9769232401239023</v>
      </c>
      <c r="AE1027" s="78">
        <f t="shared" si="586"/>
        <v>12.071863502098775</v>
      </c>
      <c r="AF1027" s="26">
        <v>4.4400000000000004</v>
      </c>
      <c r="AG1027" s="17">
        <f>X1027*AC1027*V1027</f>
        <v>24.848882549610391</v>
      </c>
      <c r="AH1027" s="17">
        <f>AG1027</f>
        <v>24.848882549610391</v>
      </c>
    </row>
    <row r="1028" spans="1:34" x14ac:dyDescent="0.2">
      <c r="A1028" s="102" t="s">
        <v>1738</v>
      </c>
      <c r="B1028" s="9" t="s">
        <v>1734</v>
      </c>
      <c r="C1028" s="9" t="s">
        <v>1728</v>
      </c>
      <c r="D1028" s="3">
        <v>10</v>
      </c>
      <c r="E1028" s="3">
        <v>20</v>
      </c>
      <c r="F1028" s="10">
        <v>237</v>
      </c>
      <c r="G1028" s="11">
        <v>-117.08127899999999</v>
      </c>
      <c r="H1028" s="11">
        <v>46.781278999999998</v>
      </c>
      <c r="I1028" s="11">
        <v>493795.54590000003</v>
      </c>
      <c r="J1028" s="11">
        <v>5180862.1119999997</v>
      </c>
      <c r="K1028" s="11" t="s">
        <v>58</v>
      </c>
      <c r="L1028" s="12">
        <v>5</v>
      </c>
      <c r="M1028" s="12" t="s">
        <v>59</v>
      </c>
      <c r="N1028" s="13" t="s">
        <v>1727</v>
      </c>
      <c r="O1028" s="12">
        <v>19</v>
      </c>
      <c r="P1028" s="12" t="s">
        <v>1647</v>
      </c>
      <c r="Q1028" s="33" t="s">
        <v>31</v>
      </c>
      <c r="R1028" s="33" t="s">
        <v>31</v>
      </c>
      <c r="S1028" s="9" t="s">
        <v>1728</v>
      </c>
      <c r="T1028" s="3">
        <v>10</v>
      </c>
      <c r="U1028" s="3">
        <v>20</v>
      </c>
      <c r="V1028" s="3">
        <f t="shared" si="587"/>
        <v>10</v>
      </c>
      <c r="W1028" s="3">
        <f t="shared" ref="W1028:W1032" si="588">W1027+V1028</f>
        <v>20</v>
      </c>
      <c r="X1028" s="31">
        <v>1.3908640189141976</v>
      </c>
      <c r="Y1028" s="81">
        <v>-25.898194399999998</v>
      </c>
      <c r="AA1028" s="80">
        <v>0.13683200166026771</v>
      </c>
      <c r="AC1028" s="80">
        <v>1.5127581197468087</v>
      </c>
      <c r="AE1028" s="78">
        <f t="shared" si="586"/>
        <v>11.055587153528228</v>
      </c>
      <c r="AF1028" s="26">
        <v>4.83</v>
      </c>
      <c r="AG1028" s="17">
        <f t="shared" ref="AG1028" si="589">X1028*AC1028*V1028</f>
        <v>21.040408380761313</v>
      </c>
      <c r="AH1028" s="17">
        <f>AH1027+AG1028</f>
        <v>45.8892909303717</v>
      </c>
    </row>
    <row r="1029" spans="1:34" x14ac:dyDescent="0.2">
      <c r="A1029" s="102" t="s">
        <v>1738</v>
      </c>
      <c r="B1029" s="9" t="s">
        <v>1735</v>
      </c>
      <c r="C1029" s="9" t="s">
        <v>1728</v>
      </c>
      <c r="D1029" s="3">
        <v>20</v>
      </c>
      <c r="E1029" s="3">
        <v>30</v>
      </c>
      <c r="F1029" s="10">
        <v>237</v>
      </c>
      <c r="G1029" s="11">
        <v>-117.08127899999999</v>
      </c>
      <c r="H1029" s="11">
        <v>46.781278999999998</v>
      </c>
      <c r="I1029" s="11">
        <v>493795.54590000003</v>
      </c>
      <c r="J1029" s="11">
        <v>5180862.1119999997</v>
      </c>
      <c r="K1029" s="11" t="s">
        <v>58</v>
      </c>
      <c r="L1029" s="12">
        <v>5</v>
      </c>
      <c r="M1029" s="12" t="s">
        <v>59</v>
      </c>
      <c r="N1029" s="13" t="s">
        <v>1727</v>
      </c>
      <c r="O1029" s="12">
        <v>19</v>
      </c>
      <c r="P1029" s="12" t="s">
        <v>1647</v>
      </c>
      <c r="Q1029" s="33" t="s">
        <v>1280</v>
      </c>
      <c r="R1029" s="33" t="s">
        <v>1280</v>
      </c>
      <c r="S1029" s="9" t="s">
        <v>1728</v>
      </c>
      <c r="T1029" s="3">
        <v>20</v>
      </c>
      <c r="U1029" s="3">
        <v>30</v>
      </c>
      <c r="V1029" s="3">
        <f t="shared" si="587"/>
        <v>10</v>
      </c>
      <c r="W1029" s="3">
        <f t="shared" si="588"/>
        <v>30</v>
      </c>
      <c r="X1029" s="31">
        <v>1.3076733066323201</v>
      </c>
      <c r="Y1029" s="78">
        <v>-25.629227800000002</v>
      </c>
      <c r="AA1029" s="79">
        <v>9.5049999999999982E-2</v>
      </c>
      <c r="AC1029" s="79">
        <v>1.0959321428571429</v>
      </c>
      <c r="AE1029" s="78">
        <f t="shared" si="586"/>
        <v>11.530059367250322</v>
      </c>
      <c r="AF1029" s="26">
        <v>5.74</v>
      </c>
      <c r="AG1029" s="17">
        <f>X1029*AC1029*V1029</f>
        <v>14.33121209094644</v>
      </c>
      <c r="AH1029" s="17">
        <f t="shared" ref="AH1029:AH1032" si="590">AH1028+AG1029</f>
        <v>60.220503021318137</v>
      </c>
    </row>
    <row r="1030" spans="1:34" x14ac:dyDescent="0.2">
      <c r="A1030" s="102" t="s">
        <v>1738</v>
      </c>
      <c r="B1030" s="9" t="s">
        <v>1737</v>
      </c>
      <c r="C1030" s="9" t="s">
        <v>1728</v>
      </c>
      <c r="D1030" s="3">
        <v>30</v>
      </c>
      <c r="E1030" s="3">
        <v>49</v>
      </c>
      <c r="F1030" s="10">
        <v>237</v>
      </c>
      <c r="G1030" s="11">
        <v>-117.08127899999999</v>
      </c>
      <c r="H1030" s="11">
        <v>46.781278999999998</v>
      </c>
      <c r="I1030" s="11">
        <v>493795.54590000003</v>
      </c>
      <c r="J1030" s="11">
        <v>5180862.1119999997</v>
      </c>
      <c r="K1030" s="11" t="s">
        <v>58</v>
      </c>
      <c r="L1030" s="12">
        <v>5</v>
      </c>
      <c r="M1030" s="12" t="s">
        <v>59</v>
      </c>
      <c r="N1030" s="13" t="s">
        <v>1727</v>
      </c>
      <c r="O1030" s="12">
        <v>19</v>
      </c>
      <c r="P1030" s="12" t="s">
        <v>1647</v>
      </c>
      <c r="Q1030" s="12" t="s">
        <v>66</v>
      </c>
      <c r="R1030" s="33" t="s">
        <v>67</v>
      </c>
      <c r="S1030" s="9" t="s">
        <v>1728</v>
      </c>
      <c r="T1030" s="3">
        <v>30</v>
      </c>
      <c r="U1030" s="3">
        <v>49</v>
      </c>
      <c r="V1030" s="3">
        <f t="shared" si="587"/>
        <v>19</v>
      </c>
      <c r="W1030" s="3">
        <f t="shared" si="588"/>
        <v>49</v>
      </c>
      <c r="X1030" s="36">
        <v>1.3304358524088122</v>
      </c>
      <c r="Y1030" s="105">
        <v>-25.137931999999999</v>
      </c>
      <c r="AA1030" s="106">
        <v>9.3423251372642638E-2</v>
      </c>
      <c r="AC1030" s="106">
        <v>0.92392337073287178</v>
      </c>
      <c r="AE1030" s="78">
        <f t="shared" si="586"/>
        <v>9.8896512073591403</v>
      </c>
      <c r="AF1030" s="17">
        <v>6.22</v>
      </c>
      <c r="AG1030" s="17">
        <f t="shared" ref="AG1030:AG1033" si="591">X1030*AC1030*V1030</f>
        <v>23.355194768726815</v>
      </c>
      <c r="AH1030" s="17">
        <f t="shared" si="590"/>
        <v>83.575697790044956</v>
      </c>
    </row>
    <row r="1031" spans="1:34" x14ac:dyDescent="0.2">
      <c r="A1031" s="102" t="s">
        <v>1738</v>
      </c>
      <c r="B1031" s="9" t="s">
        <v>1730</v>
      </c>
      <c r="C1031" s="9" t="s">
        <v>1728</v>
      </c>
      <c r="D1031" s="3">
        <v>49</v>
      </c>
      <c r="E1031" s="3">
        <v>80</v>
      </c>
      <c r="F1031" s="10">
        <v>237</v>
      </c>
      <c r="G1031" s="11">
        <v>-117.08127899999999</v>
      </c>
      <c r="H1031" s="11">
        <v>46.781278999999998</v>
      </c>
      <c r="I1031" s="11">
        <v>493795.54590000003</v>
      </c>
      <c r="J1031" s="11">
        <v>5180862.1119999997</v>
      </c>
      <c r="K1031" s="11" t="s">
        <v>58</v>
      </c>
      <c r="L1031" s="12">
        <v>5</v>
      </c>
      <c r="M1031" s="12" t="s">
        <v>59</v>
      </c>
      <c r="N1031" s="13" t="s">
        <v>1727</v>
      </c>
      <c r="O1031" s="12">
        <v>19</v>
      </c>
      <c r="P1031" s="12" t="s">
        <v>1647</v>
      </c>
      <c r="Q1031" s="12" t="s">
        <v>66</v>
      </c>
      <c r="R1031" s="33" t="s">
        <v>69</v>
      </c>
      <c r="S1031" s="9" t="s">
        <v>1728</v>
      </c>
      <c r="T1031" s="3">
        <v>49</v>
      </c>
      <c r="U1031" s="3">
        <v>80</v>
      </c>
      <c r="V1031" s="3">
        <f t="shared" si="587"/>
        <v>31</v>
      </c>
      <c r="W1031" s="3">
        <f t="shared" si="588"/>
        <v>80</v>
      </c>
      <c r="X1031" s="36">
        <v>1.5588600965893427</v>
      </c>
      <c r="Y1031" s="105">
        <v>-24.949056000000006</v>
      </c>
      <c r="AA1031" s="106">
        <v>6.250796842053645E-2</v>
      </c>
      <c r="AC1031" s="106">
        <v>0.45653606629725874</v>
      </c>
      <c r="AE1031" s="78">
        <f t="shared" si="586"/>
        <v>7.3036458844064391</v>
      </c>
      <c r="AF1031" s="17">
        <v>6.65</v>
      </c>
      <c r="AG1031" s="17">
        <f t="shared" si="591"/>
        <v>22.06195154854456</v>
      </c>
      <c r="AH1031" s="17">
        <f t="shared" si="590"/>
        <v>105.63764933858951</v>
      </c>
    </row>
    <row r="1032" spans="1:34" x14ac:dyDescent="0.2">
      <c r="A1032" s="102" t="s">
        <v>1738</v>
      </c>
      <c r="B1032" s="9" t="s">
        <v>1731</v>
      </c>
      <c r="C1032" s="9" t="s">
        <v>1728</v>
      </c>
      <c r="D1032" s="3">
        <v>80</v>
      </c>
      <c r="E1032" s="3">
        <v>125</v>
      </c>
      <c r="F1032" s="10">
        <v>237</v>
      </c>
      <c r="G1032" s="11">
        <v>-117.08127899999999</v>
      </c>
      <c r="H1032" s="11">
        <v>46.781278999999998</v>
      </c>
      <c r="I1032" s="11">
        <v>493795.54590000003</v>
      </c>
      <c r="J1032" s="11">
        <v>5180862.1119999997</v>
      </c>
      <c r="K1032" s="11" t="s">
        <v>58</v>
      </c>
      <c r="L1032" s="12">
        <v>5</v>
      </c>
      <c r="M1032" s="12" t="s">
        <v>59</v>
      </c>
      <c r="N1032" s="13" t="s">
        <v>1727</v>
      </c>
      <c r="O1032" s="12">
        <v>19</v>
      </c>
      <c r="P1032" s="12" t="s">
        <v>1647</v>
      </c>
      <c r="Q1032" s="12" t="s">
        <v>37</v>
      </c>
      <c r="R1032" s="12" t="s">
        <v>38</v>
      </c>
      <c r="S1032" s="9" t="s">
        <v>1728</v>
      </c>
      <c r="T1032" s="3">
        <v>80</v>
      </c>
      <c r="U1032" s="3">
        <v>125</v>
      </c>
      <c r="V1032" s="3">
        <f t="shared" si="587"/>
        <v>45</v>
      </c>
      <c r="W1032" s="3">
        <f t="shared" si="588"/>
        <v>125</v>
      </c>
      <c r="X1032" s="36">
        <v>1.5555461512577138</v>
      </c>
      <c r="Y1032" s="105">
        <v>-24.307493500000007</v>
      </c>
      <c r="AA1032" s="106">
        <v>3.9356740772409859E-2</v>
      </c>
      <c r="AC1032" s="106">
        <v>0.25065198802907224</v>
      </c>
      <c r="AE1032" s="78">
        <f t="shared" si="586"/>
        <v>6.3687181181625201</v>
      </c>
      <c r="AF1032" s="17">
        <v>6.96</v>
      </c>
      <c r="AG1032" s="17">
        <f t="shared" si="591"/>
        <v>17.545533087767303</v>
      </c>
      <c r="AH1032" s="17">
        <f t="shared" si="590"/>
        <v>123.18318242635681</v>
      </c>
    </row>
    <row r="1033" spans="1:34" x14ac:dyDescent="0.2">
      <c r="A1033" s="102" t="s">
        <v>1738</v>
      </c>
      <c r="B1033" s="9" t="s">
        <v>1732</v>
      </c>
      <c r="C1033" s="9" t="s">
        <v>1728</v>
      </c>
      <c r="D1033" s="3">
        <v>125</v>
      </c>
      <c r="E1033" s="3">
        <v>153</v>
      </c>
      <c r="F1033" s="10">
        <v>237</v>
      </c>
      <c r="G1033" s="11">
        <v>-117.08127899999999</v>
      </c>
      <c r="H1033" s="11">
        <v>46.781278999999998</v>
      </c>
      <c r="I1033" s="11">
        <v>493795.54590000003</v>
      </c>
      <c r="J1033" s="11">
        <v>5180862.1119999997</v>
      </c>
      <c r="K1033" s="11" t="s">
        <v>58</v>
      </c>
      <c r="L1033" s="12">
        <v>5</v>
      </c>
      <c r="M1033" s="12" t="s">
        <v>59</v>
      </c>
      <c r="N1033" s="13" t="s">
        <v>1727</v>
      </c>
      <c r="O1033" s="12">
        <v>19</v>
      </c>
      <c r="P1033" s="12" t="s">
        <v>1647</v>
      </c>
      <c r="Q1033" s="12" t="s">
        <v>37</v>
      </c>
      <c r="R1033" s="12" t="s">
        <v>40</v>
      </c>
      <c r="S1033" s="9" t="s">
        <v>1728</v>
      </c>
      <c r="T1033" s="3">
        <v>125</v>
      </c>
      <c r="U1033" s="3">
        <v>153</v>
      </c>
      <c r="V1033" s="3">
        <f t="shared" ref="V1033" si="592">U1033-T1033</f>
        <v>28</v>
      </c>
      <c r="W1033" s="3">
        <f t="shared" ref="W1033" si="593">W1032+V1033</f>
        <v>153</v>
      </c>
      <c r="X1033" s="36">
        <v>1.5665380020616633</v>
      </c>
      <c r="Y1033" s="105">
        <v>-23.925635500000006</v>
      </c>
      <c r="AA1033" s="106">
        <v>3.4522763691205584E-2</v>
      </c>
      <c r="AC1033" s="106">
        <v>0.16325384107832974</v>
      </c>
      <c r="AE1033" s="78">
        <f t="shared" si="586"/>
        <v>4.7288752006814985</v>
      </c>
      <c r="AF1033" s="17">
        <v>7.12</v>
      </c>
      <c r="AG1033" s="17">
        <f t="shared" si="591"/>
        <v>7.1608136888886911</v>
      </c>
      <c r="AH1033" s="17">
        <f>AH1032+AG1033</f>
        <v>130.34399611524549</v>
      </c>
    </row>
    <row r="1035" spans="1:34" x14ac:dyDescent="0.2">
      <c r="A1035" s="102" t="s">
        <v>1752</v>
      </c>
      <c r="B1035" s="9" t="s">
        <v>1747</v>
      </c>
      <c r="C1035" s="9" t="s">
        <v>1741</v>
      </c>
      <c r="D1035" s="3">
        <v>0</v>
      </c>
      <c r="E1035" s="3">
        <v>10</v>
      </c>
      <c r="F1035" s="10">
        <v>239</v>
      </c>
      <c r="G1035" s="11">
        <v>-117.080443</v>
      </c>
      <c r="H1035" s="11">
        <v>46.781137000000001</v>
      </c>
      <c r="I1035" s="11">
        <v>493859.34610000002</v>
      </c>
      <c r="J1035" s="11">
        <v>5180846.267</v>
      </c>
      <c r="K1035" s="11" t="s">
        <v>58</v>
      </c>
      <c r="L1035" s="12">
        <v>6</v>
      </c>
      <c r="M1035" s="12" t="s">
        <v>59</v>
      </c>
      <c r="N1035" s="13" t="s">
        <v>1740</v>
      </c>
      <c r="O1035" s="12">
        <v>21</v>
      </c>
      <c r="P1035" s="12" t="s">
        <v>1647</v>
      </c>
      <c r="Q1035" s="33" t="s">
        <v>31</v>
      </c>
      <c r="R1035" s="33" t="s">
        <v>31</v>
      </c>
      <c r="S1035" s="9" t="s">
        <v>1741</v>
      </c>
      <c r="T1035" s="3">
        <v>0</v>
      </c>
      <c r="U1035" s="3">
        <v>10</v>
      </c>
      <c r="V1035" s="3">
        <f t="shared" ref="V1035:V1041" si="594">U1035-T1035</f>
        <v>10</v>
      </c>
      <c r="W1035" s="3">
        <f>V1035</f>
        <v>10</v>
      </c>
      <c r="X1035" s="31">
        <v>1.2880886426592797</v>
      </c>
      <c r="Y1035" s="78">
        <v>-25.760393400000005</v>
      </c>
      <c r="AA1035" s="79">
        <v>0.16654123439423243</v>
      </c>
      <c r="AC1035" s="79">
        <v>1.9471821698610863</v>
      </c>
      <c r="AE1035" s="78">
        <f t="shared" si="586"/>
        <v>11.691892262860039</v>
      </c>
      <c r="AF1035" s="26">
        <v>4.51</v>
      </c>
      <c r="AG1035" s="17">
        <f>X1035*AC1035*V1035</f>
        <v>25.081432381867174</v>
      </c>
      <c r="AH1035" s="17">
        <f>AG1035</f>
        <v>25.081432381867174</v>
      </c>
    </row>
    <row r="1036" spans="1:34" x14ac:dyDescent="0.2">
      <c r="A1036" s="102" t="s">
        <v>1752</v>
      </c>
      <c r="B1036" s="9" t="s">
        <v>1748</v>
      </c>
      <c r="C1036" s="9" t="s">
        <v>1741</v>
      </c>
      <c r="D1036" s="3">
        <v>10</v>
      </c>
      <c r="E1036" s="3">
        <v>20</v>
      </c>
      <c r="F1036" s="10">
        <v>239</v>
      </c>
      <c r="G1036" s="11">
        <v>-117.080443</v>
      </c>
      <c r="H1036" s="11">
        <v>46.781137000000001</v>
      </c>
      <c r="I1036" s="11">
        <v>493859.34610000002</v>
      </c>
      <c r="J1036" s="11">
        <v>5180846.267</v>
      </c>
      <c r="K1036" s="11" t="s">
        <v>58</v>
      </c>
      <c r="L1036" s="12">
        <v>6</v>
      </c>
      <c r="M1036" s="12" t="s">
        <v>59</v>
      </c>
      <c r="N1036" s="13" t="s">
        <v>1740</v>
      </c>
      <c r="O1036" s="12">
        <v>21</v>
      </c>
      <c r="P1036" s="12" t="s">
        <v>1647</v>
      </c>
      <c r="Q1036" s="33" t="s">
        <v>73</v>
      </c>
      <c r="R1036" s="33" t="s">
        <v>73</v>
      </c>
      <c r="S1036" s="9" t="s">
        <v>1741</v>
      </c>
      <c r="T1036" s="3">
        <v>10</v>
      </c>
      <c r="U1036" s="3">
        <v>20</v>
      </c>
      <c r="V1036" s="3">
        <f t="shared" si="594"/>
        <v>10</v>
      </c>
      <c r="W1036" s="3">
        <f t="shared" ref="W1036:W1041" si="595">W1035+V1036</f>
        <v>20</v>
      </c>
      <c r="X1036" s="31">
        <v>1.4401785556751416</v>
      </c>
      <c r="Y1036" s="81">
        <v>-25.851929900000005</v>
      </c>
      <c r="AA1036" s="80">
        <v>0.13145925301324338</v>
      </c>
      <c r="AC1036" s="80">
        <v>1.3564366846882594</v>
      </c>
      <c r="AE1036" s="78">
        <f t="shared" si="586"/>
        <v>10.318305129511197</v>
      </c>
      <c r="AF1036" s="26">
        <v>4.78</v>
      </c>
      <c r="AG1036" s="17">
        <f t="shared" ref="AG1036" si="596">X1036*AC1036*V1036</f>
        <v>19.535110254191149</v>
      </c>
      <c r="AH1036" s="17">
        <f>AH1035+AG1036</f>
        <v>44.616542636058327</v>
      </c>
    </row>
    <row r="1037" spans="1:34" x14ac:dyDescent="0.2">
      <c r="A1037" s="102" t="s">
        <v>1752</v>
      </c>
      <c r="B1037" s="9" t="s">
        <v>1749</v>
      </c>
      <c r="C1037" s="9" t="s">
        <v>1741</v>
      </c>
      <c r="D1037" s="3">
        <v>20</v>
      </c>
      <c r="E1037" s="3">
        <v>30</v>
      </c>
      <c r="F1037" s="10">
        <v>239</v>
      </c>
      <c r="G1037" s="11">
        <v>-117.080443</v>
      </c>
      <c r="H1037" s="11">
        <v>46.781137000000001</v>
      </c>
      <c r="I1037" s="11">
        <v>493859.34610000002</v>
      </c>
      <c r="J1037" s="11">
        <v>5180846.267</v>
      </c>
      <c r="K1037" s="11" t="s">
        <v>58</v>
      </c>
      <c r="L1037" s="12">
        <v>6</v>
      </c>
      <c r="M1037" s="12" t="s">
        <v>59</v>
      </c>
      <c r="N1037" s="13" t="s">
        <v>1740</v>
      </c>
      <c r="O1037" s="12">
        <v>21</v>
      </c>
      <c r="P1037" s="12" t="s">
        <v>1647</v>
      </c>
      <c r="Q1037" s="33" t="s">
        <v>29</v>
      </c>
      <c r="R1037" s="33" t="s">
        <v>29</v>
      </c>
      <c r="S1037" s="9" t="s">
        <v>1741</v>
      </c>
      <c r="T1037" s="3">
        <v>20</v>
      </c>
      <c r="U1037" s="3">
        <v>30</v>
      </c>
      <c r="V1037" s="3">
        <f t="shared" si="594"/>
        <v>10</v>
      </c>
      <c r="W1037" s="3">
        <f t="shared" si="595"/>
        <v>30</v>
      </c>
      <c r="X1037" s="31">
        <v>1.4270338938193623</v>
      </c>
      <c r="Y1037" s="78">
        <v>-25.815221799999996</v>
      </c>
      <c r="AA1037" s="79">
        <v>0.1139107175797823</v>
      </c>
      <c r="AC1037" s="79">
        <v>1.3013798192215458</v>
      </c>
      <c r="AE1037" s="78">
        <f t="shared" si="586"/>
        <v>11.424559926155045</v>
      </c>
      <c r="AF1037" s="26">
        <v>5.41</v>
      </c>
      <c r="AG1037" s="17">
        <f>X1037*AC1037*V1037</f>
        <v>18.571131107616601</v>
      </c>
      <c r="AH1037" s="17">
        <f t="shared" ref="AH1037:AH1040" si="597">AH1036+AG1037</f>
        <v>63.187673743674928</v>
      </c>
    </row>
    <row r="1038" spans="1:34" x14ac:dyDescent="0.2">
      <c r="A1038" s="102" t="s">
        <v>1752</v>
      </c>
      <c r="B1038" s="9" t="s">
        <v>1751</v>
      </c>
      <c r="C1038" s="9" t="s">
        <v>1741</v>
      </c>
      <c r="D1038" s="3">
        <v>30</v>
      </c>
      <c r="E1038" s="3">
        <v>35</v>
      </c>
      <c r="F1038" s="38">
        <v>239</v>
      </c>
      <c r="G1038" s="11">
        <v>-117.080443</v>
      </c>
      <c r="H1038" s="11">
        <v>46.781137000000001</v>
      </c>
      <c r="I1038" s="11">
        <v>493859.34610000002</v>
      </c>
      <c r="J1038" s="11">
        <v>5180846.267</v>
      </c>
      <c r="K1038" s="11" t="s">
        <v>58</v>
      </c>
      <c r="L1038" s="33">
        <v>6</v>
      </c>
      <c r="M1038" s="33" t="s">
        <v>59</v>
      </c>
      <c r="N1038" s="35" t="s">
        <v>1740</v>
      </c>
      <c r="O1038" s="33">
        <v>21</v>
      </c>
      <c r="P1038" s="33" t="s">
        <v>1647</v>
      </c>
      <c r="Q1038" s="12" t="s">
        <v>29</v>
      </c>
      <c r="R1038" s="12" t="s">
        <v>29</v>
      </c>
      <c r="S1038" s="9" t="s">
        <v>1741</v>
      </c>
      <c r="T1038" s="3">
        <v>30</v>
      </c>
      <c r="U1038" s="3">
        <v>35</v>
      </c>
      <c r="V1038" s="3">
        <f t="shared" si="594"/>
        <v>5</v>
      </c>
      <c r="W1038" s="3">
        <f t="shared" si="595"/>
        <v>35</v>
      </c>
      <c r="X1038" s="36">
        <v>1.4437626980479075</v>
      </c>
      <c r="Y1038" s="105">
        <v>-25.604989500000002</v>
      </c>
      <c r="AA1038" s="106">
        <v>0.11878312995076</v>
      </c>
      <c r="AC1038" s="106">
        <v>1.2581579961464355</v>
      </c>
      <c r="AE1038" s="78">
        <f t="shared" si="586"/>
        <v>10.592059635640082</v>
      </c>
      <c r="AF1038" s="17">
        <v>5.46</v>
      </c>
      <c r="AG1038" s="17">
        <f t="shared" ref="AG1038:AG1042" si="598">X1038*AC1038*V1038</f>
        <v>9.0824079154346329</v>
      </c>
      <c r="AH1038" s="17">
        <f t="shared" si="597"/>
        <v>72.270081659109564</v>
      </c>
    </row>
    <row r="1039" spans="1:34" x14ac:dyDescent="0.2">
      <c r="A1039" s="102" t="s">
        <v>1752</v>
      </c>
      <c r="B1039" s="9" t="s">
        <v>1743</v>
      </c>
      <c r="C1039" s="9" t="s">
        <v>1741</v>
      </c>
      <c r="D1039" s="3">
        <v>35</v>
      </c>
      <c r="E1039" s="3">
        <v>69</v>
      </c>
      <c r="F1039" s="10">
        <v>239</v>
      </c>
      <c r="G1039" s="11">
        <v>-117.080443</v>
      </c>
      <c r="H1039" s="11">
        <v>46.781137000000001</v>
      </c>
      <c r="I1039" s="11">
        <v>493859.34610000002</v>
      </c>
      <c r="J1039" s="11">
        <v>5180846.267</v>
      </c>
      <c r="K1039" s="11" t="s">
        <v>58</v>
      </c>
      <c r="L1039" s="12">
        <v>6</v>
      </c>
      <c r="M1039" s="12" t="s">
        <v>59</v>
      </c>
      <c r="N1039" s="13" t="s">
        <v>1740</v>
      </c>
      <c r="O1039" s="12">
        <v>21</v>
      </c>
      <c r="P1039" s="12" t="s">
        <v>1647</v>
      </c>
      <c r="Q1039" s="12" t="s">
        <v>35</v>
      </c>
      <c r="R1039" s="12" t="s">
        <v>35</v>
      </c>
      <c r="S1039" s="9" t="s">
        <v>1741</v>
      </c>
      <c r="T1039" s="3">
        <v>35</v>
      </c>
      <c r="U1039" s="3">
        <v>69</v>
      </c>
      <c r="V1039" s="3">
        <f t="shared" si="594"/>
        <v>34</v>
      </c>
      <c r="W1039" s="3">
        <f t="shared" si="595"/>
        <v>69</v>
      </c>
      <c r="X1039" s="36">
        <v>1.2721424288590695</v>
      </c>
      <c r="Y1039" s="105">
        <v>-25.360682500000003</v>
      </c>
      <c r="AA1039" s="106">
        <v>0.13053313091623506</v>
      </c>
      <c r="AC1039" s="106">
        <v>1.491051973566708</v>
      </c>
      <c r="AE1039" s="78">
        <f t="shared" si="586"/>
        <v>11.422785641474707</v>
      </c>
      <c r="AF1039" s="17">
        <v>6.52</v>
      </c>
      <c r="AG1039" s="17">
        <f t="shared" si="598"/>
        <v>64.492236293080879</v>
      </c>
      <c r="AH1039" s="17">
        <f t="shared" si="597"/>
        <v>136.76231795219044</v>
      </c>
    </row>
    <row r="1040" spans="1:34" x14ac:dyDescent="0.2">
      <c r="A1040" s="102" t="s">
        <v>1752</v>
      </c>
      <c r="B1040" s="21" t="s">
        <v>1744</v>
      </c>
      <c r="C1040" s="21" t="s">
        <v>1741</v>
      </c>
      <c r="D1040" s="3">
        <v>69</v>
      </c>
      <c r="E1040" s="3">
        <v>103</v>
      </c>
      <c r="F1040" s="38">
        <v>239</v>
      </c>
      <c r="G1040" s="11">
        <v>-117.080443</v>
      </c>
      <c r="H1040" s="11">
        <v>46.781137000000001</v>
      </c>
      <c r="I1040" s="11">
        <v>493859.34610000002</v>
      </c>
      <c r="J1040" s="11">
        <v>5180846.267</v>
      </c>
      <c r="K1040" s="11" t="s">
        <v>58</v>
      </c>
      <c r="L1040" s="33">
        <v>6</v>
      </c>
      <c r="M1040" s="33" t="s">
        <v>59</v>
      </c>
      <c r="N1040" s="35" t="s">
        <v>1740</v>
      </c>
      <c r="O1040" s="33">
        <v>21</v>
      </c>
      <c r="P1040" s="33" t="s">
        <v>1647</v>
      </c>
      <c r="Q1040" s="33" t="s">
        <v>66</v>
      </c>
      <c r="R1040" s="33" t="s">
        <v>67</v>
      </c>
      <c r="S1040" s="21" t="s">
        <v>1741</v>
      </c>
      <c r="T1040" s="3">
        <v>69</v>
      </c>
      <c r="U1040" s="3">
        <v>103</v>
      </c>
      <c r="V1040" s="3">
        <f t="shared" si="594"/>
        <v>34</v>
      </c>
      <c r="W1040" s="3">
        <f t="shared" si="595"/>
        <v>103</v>
      </c>
      <c r="X1040" s="36">
        <v>1.3779043993144373</v>
      </c>
      <c r="Y1040" s="105">
        <v>-24.955215000000003</v>
      </c>
      <c r="AA1040" s="106">
        <v>9.6722226484578816E-2</v>
      </c>
      <c r="AC1040" s="106">
        <v>0.92747506521405532</v>
      </c>
      <c r="AE1040" s="78">
        <f t="shared" si="586"/>
        <v>9.5890582643062903</v>
      </c>
      <c r="AF1040" s="17">
        <v>6.55</v>
      </c>
      <c r="AG1040" s="17">
        <f t="shared" si="598"/>
        <v>43.451047068838314</v>
      </c>
      <c r="AH1040" s="17">
        <f t="shared" si="597"/>
        <v>180.21336502102875</v>
      </c>
    </row>
    <row r="1041" spans="1:34" x14ac:dyDescent="0.2">
      <c r="A1041" s="102" t="s">
        <v>1752</v>
      </c>
      <c r="B1041" s="9" t="s">
        <v>1745</v>
      </c>
      <c r="C1041" s="9" t="s">
        <v>1741</v>
      </c>
      <c r="D1041" s="3">
        <v>103</v>
      </c>
      <c r="E1041" s="3">
        <v>128</v>
      </c>
      <c r="F1041" s="10">
        <v>239</v>
      </c>
      <c r="G1041" s="11">
        <v>-117.080443</v>
      </c>
      <c r="H1041" s="11">
        <v>46.781137000000001</v>
      </c>
      <c r="I1041" s="11">
        <v>493859.34610000002</v>
      </c>
      <c r="J1041" s="11">
        <v>5180846.267</v>
      </c>
      <c r="K1041" s="11" t="s">
        <v>58</v>
      </c>
      <c r="L1041" s="12">
        <v>6</v>
      </c>
      <c r="M1041" s="12" t="s">
        <v>59</v>
      </c>
      <c r="N1041" s="13" t="s">
        <v>1740</v>
      </c>
      <c r="O1041" s="12">
        <v>21</v>
      </c>
      <c r="P1041" s="12" t="s">
        <v>1647</v>
      </c>
      <c r="Q1041" s="12" t="s">
        <v>66</v>
      </c>
      <c r="R1041" s="12" t="s">
        <v>69</v>
      </c>
      <c r="S1041" s="9" t="s">
        <v>1741</v>
      </c>
      <c r="T1041" s="3">
        <v>103</v>
      </c>
      <c r="U1041" s="3">
        <v>128</v>
      </c>
      <c r="V1041" s="3">
        <f t="shared" si="594"/>
        <v>25</v>
      </c>
      <c r="W1041" s="3">
        <f t="shared" si="595"/>
        <v>128</v>
      </c>
      <c r="X1041" s="36">
        <v>1.4975951700800367</v>
      </c>
      <c r="Y1041" s="105">
        <v>-25.031176000000002</v>
      </c>
      <c r="AA1041" s="106">
        <v>5.5011489713116229E-2</v>
      </c>
      <c r="AC1041" s="106">
        <v>0.50067286632436891</v>
      </c>
      <c r="AE1041" s="78">
        <f t="shared" si="586"/>
        <v>9.1012417394142116</v>
      </c>
      <c r="AF1041" s="17">
        <v>6.76</v>
      </c>
      <c r="AG1041" s="17">
        <f t="shared" si="598"/>
        <v>18.74513165993757</v>
      </c>
      <c r="AH1041" s="17">
        <f>AH1040+AG1041</f>
        <v>198.95849668096633</v>
      </c>
    </row>
    <row r="1042" spans="1:34" x14ac:dyDescent="0.2">
      <c r="A1042" s="102" t="s">
        <v>1752</v>
      </c>
      <c r="B1042" s="21" t="s">
        <v>1746</v>
      </c>
      <c r="C1042" s="21" t="s">
        <v>1741</v>
      </c>
      <c r="D1042" s="3">
        <v>128</v>
      </c>
      <c r="E1042" s="3">
        <v>153</v>
      </c>
      <c r="F1042" s="10">
        <v>239</v>
      </c>
      <c r="G1042" s="11">
        <v>-117.080443</v>
      </c>
      <c r="H1042" s="11">
        <v>46.781137000000001</v>
      </c>
      <c r="I1042" s="11">
        <v>493859.34610000002</v>
      </c>
      <c r="J1042" s="11">
        <v>5180846.267</v>
      </c>
      <c r="K1042" s="11" t="s">
        <v>58</v>
      </c>
      <c r="L1042" s="12">
        <v>6</v>
      </c>
      <c r="M1042" s="12" t="s">
        <v>59</v>
      </c>
      <c r="N1042" s="13" t="s">
        <v>1740</v>
      </c>
      <c r="O1042" s="12">
        <v>21</v>
      </c>
      <c r="P1042" s="12" t="s">
        <v>1647</v>
      </c>
      <c r="Q1042" s="33" t="s">
        <v>66</v>
      </c>
      <c r="R1042" s="33" t="s">
        <v>200</v>
      </c>
      <c r="S1042" s="21" t="s">
        <v>1741</v>
      </c>
      <c r="T1042" s="3">
        <v>128</v>
      </c>
      <c r="U1042" s="3">
        <v>153</v>
      </c>
      <c r="V1042" s="3">
        <f t="shared" ref="V1042" si="599">U1042-T1042</f>
        <v>25</v>
      </c>
      <c r="W1042" s="3">
        <f t="shared" ref="W1042" si="600">W1041+V1042</f>
        <v>153</v>
      </c>
      <c r="X1042" s="36">
        <v>1.7247706444445354</v>
      </c>
      <c r="Y1042" s="105">
        <v>-24.721173</v>
      </c>
      <c r="AA1042" s="106">
        <v>3.4079544549725296E-2</v>
      </c>
      <c r="AC1042" s="106">
        <v>0.2730312923003424</v>
      </c>
      <c r="AE1042" s="78">
        <f t="shared" si="586"/>
        <v>8.0115886496653079</v>
      </c>
      <c r="AF1042" s="17">
        <v>6.91</v>
      </c>
      <c r="AG1042" s="17">
        <f t="shared" si="598"/>
        <v>11.772908949359646</v>
      </c>
      <c r="AH1042" s="17">
        <f>AH1041+AG1042</f>
        <v>210.73140563032598</v>
      </c>
    </row>
    <row r="1044" spans="1:34" x14ac:dyDescent="0.2">
      <c r="A1044" s="102" t="s">
        <v>1765</v>
      </c>
      <c r="B1044" s="9" t="s">
        <v>1760</v>
      </c>
      <c r="C1044" s="9" t="s">
        <v>1755</v>
      </c>
      <c r="D1044" s="3">
        <v>0</v>
      </c>
      <c r="E1044" s="3">
        <v>10</v>
      </c>
      <c r="F1044" s="10">
        <v>241</v>
      </c>
      <c r="G1044" s="11">
        <v>-117.079607</v>
      </c>
      <c r="H1044" s="11">
        <v>46.781371</v>
      </c>
      <c r="I1044" s="11">
        <v>493923.1888</v>
      </c>
      <c r="J1044" s="11">
        <v>5180872.2050000001</v>
      </c>
      <c r="K1044" s="11" t="s">
        <v>58</v>
      </c>
      <c r="L1044" s="12">
        <v>1</v>
      </c>
      <c r="M1044" s="12" t="s">
        <v>117</v>
      </c>
      <c r="N1044" s="13" t="s">
        <v>1754</v>
      </c>
      <c r="O1044" s="12">
        <v>23</v>
      </c>
      <c r="P1044" s="12" t="s">
        <v>1647</v>
      </c>
      <c r="Q1044" s="33" t="s">
        <v>31</v>
      </c>
      <c r="R1044" s="33" t="s">
        <v>31</v>
      </c>
      <c r="S1044" s="9" t="s">
        <v>1755</v>
      </c>
      <c r="T1044" s="3">
        <v>0</v>
      </c>
      <c r="U1044" s="3">
        <v>10</v>
      </c>
      <c r="V1044" s="3">
        <f t="shared" ref="V1044:V1050" si="601">U1044-T1044</f>
        <v>10</v>
      </c>
      <c r="W1044" s="3">
        <f>V1044</f>
        <v>10</v>
      </c>
      <c r="X1044" s="31">
        <v>1.1863718968893906</v>
      </c>
      <c r="Y1044" s="78">
        <v>-25.410375000000002</v>
      </c>
      <c r="AA1044" s="79">
        <v>0.18362298025134649</v>
      </c>
      <c r="AC1044" s="79">
        <v>2.221442998204668</v>
      </c>
      <c r="AE1044" s="78">
        <f t="shared" si="586"/>
        <v>12.097848510921215</v>
      </c>
      <c r="AF1044" s="26">
        <v>4.75</v>
      </c>
      <c r="AG1044" s="17">
        <f>X1044*AC1044*V1044</f>
        <v>26.354575436117269</v>
      </c>
      <c r="AH1044" s="17">
        <f>AG1044</f>
        <v>26.354575436117269</v>
      </c>
    </row>
    <row r="1045" spans="1:34" x14ac:dyDescent="0.2">
      <c r="A1045" s="102" t="s">
        <v>1765</v>
      </c>
      <c r="B1045" s="9" t="s">
        <v>1761</v>
      </c>
      <c r="C1045" s="9" t="s">
        <v>1755</v>
      </c>
      <c r="D1045" s="3">
        <v>10</v>
      </c>
      <c r="E1045" s="3">
        <v>20</v>
      </c>
      <c r="F1045" s="10">
        <v>241</v>
      </c>
      <c r="G1045" s="11">
        <v>-117.079607</v>
      </c>
      <c r="H1045" s="11">
        <v>46.781371</v>
      </c>
      <c r="I1045" s="11">
        <v>493923.1888</v>
      </c>
      <c r="J1045" s="11">
        <v>5180872.2050000001</v>
      </c>
      <c r="K1045" s="11" t="s">
        <v>58</v>
      </c>
      <c r="L1045" s="12">
        <v>1</v>
      </c>
      <c r="M1045" s="12" t="s">
        <v>117</v>
      </c>
      <c r="N1045" s="13" t="s">
        <v>1754</v>
      </c>
      <c r="O1045" s="12">
        <v>23</v>
      </c>
      <c r="P1045" s="12" t="s">
        <v>1647</v>
      </c>
      <c r="Q1045" s="33" t="s">
        <v>31</v>
      </c>
      <c r="R1045" s="33" t="s">
        <v>31</v>
      </c>
      <c r="S1045" s="9" t="s">
        <v>1755</v>
      </c>
      <c r="T1045" s="3">
        <v>10</v>
      </c>
      <c r="U1045" s="3">
        <v>20</v>
      </c>
      <c r="V1045" s="3">
        <f t="shared" si="601"/>
        <v>10</v>
      </c>
      <c r="W1045" s="3">
        <f t="shared" ref="W1045:W1050" si="602">W1044+V1045</f>
        <v>20</v>
      </c>
      <c r="X1045" s="31">
        <v>1.3364327681422801</v>
      </c>
      <c r="Y1045" s="81">
        <v>-25.662759499999996</v>
      </c>
      <c r="AA1045" s="80">
        <v>0.14005802611175028</v>
      </c>
      <c r="AC1045" s="80">
        <v>1.4944064829173125</v>
      </c>
      <c r="AE1045" s="78">
        <f t="shared" si="586"/>
        <v>10.669909639629985</v>
      </c>
      <c r="AF1045" s="26">
        <v>5.21</v>
      </c>
      <c r="AG1045" s="17">
        <f t="shared" ref="AG1045" si="603">X1045*AC1045*V1045</f>
        <v>19.97173792694953</v>
      </c>
      <c r="AH1045" s="17">
        <f>AH1044+AG1045</f>
        <v>46.326313363066802</v>
      </c>
    </row>
    <row r="1046" spans="1:34" x14ac:dyDescent="0.2">
      <c r="A1046" s="102" t="s">
        <v>1765</v>
      </c>
      <c r="B1046" s="9" t="s">
        <v>1762</v>
      </c>
      <c r="C1046" s="9" t="s">
        <v>1755</v>
      </c>
      <c r="D1046" s="3">
        <v>20</v>
      </c>
      <c r="E1046" s="3">
        <v>30</v>
      </c>
      <c r="F1046" s="10">
        <v>241</v>
      </c>
      <c r="G1046" s="11">
        <v>-117.079607</v>
      </c>
      <c r="H1046" s="11">
        <v>46.781371</v>
      </c>
      <c r="I1046" s="11">
        <v>493923.1888</v>
      </c>
      <c r="J1046" s="11">
        <v>5180872.2050000001</v>
      </c>
      <c r="K1046" s="11" t="s">
        <v>58</v>
      </c>
      <c r="L1046" s="12">
        <v>1</v>
      </c>
      <c r="M1046" s="12" t="s">
        <v>117</v>
      </c>
      <c r="N1046" s="13" t="s">
        <v>1754</v>
      </c>
      <c r="O1046" s="12">
        <v>23</v>
      </c>
      <c r="P1046" s="12" t="s">
        <v>1647</v>
      </c>
      <c r="Q1046" s="33" t="s">
        <v>238</v>
      </c>
      <c r="R1046" s="33" t="s">
        <v>238</v>
      </c>
      <c r="S1046" s="9" t="s">
        <v>1755</v>
      </c>
      <c r="T1046" s="3">
        <v>20</v>
      </c>
      <c r="U1046" s="3">
        <v>30</v>
      </c>
      <c r="V1046" s="3">
        <f t="shared" si="601"/>
        <v>10</v>
      </c>
      <c r="W1046" s="3">
        <f t="shared" si="602"/>
        <v>30</v>
      </c>
      <c r="X1046" s="31">
        <v>1.3306985196817049</v>
      </c>
      <c r="Y1046" s="81">
        <v>-25.331236799999999</v>
      </c>
      <c r="AA1046" s="80">
        <v>0.11909631391200952</v>
      </c>
      <c r="AC1046" s="80">
        <v>1.2558154577883471</v>
      </c>
      <c r="AE1046" s="78">
        <f t="shared" si="586"/>
        <v>10.544536741214056</v>
      </c>
      <c r="AF1046" s="26">
        <v>5.97</v>
      </c>
      <c r="AG1046" s="17">
        <f>X1046*AC1046*V1046</f>
        <v>16.711117706723563</v>
      </c>
      <c r="AH1046" s="17">
        <f t="shared" ref="AH1046:AH1049" si="604">AH1045+AG1046</f>
        <v>63.037431069790365</v>
      </c>
    </row>
    <row r="1047" spans="1:34" x14ac:dyDescent="0.2">
      <c r="A1047" s="102" t="s">
        <v>1765</v>
      </c>
      <c r="B1047" s="9" t="s">
        <v>1764</v>
      </c>
      <c r="C1047" s="9" t="s">
        <v>1755</v>
      </c>
      <c r="D1047" s="3">
        <v>30</v>
      </c>
      <c r="E1047" s="3">
        <v>56</v>
      </c>
      <c r="F1047" s="10">
        <v>241</v>
      </c>
      <c r="G1047" s="11">
        <v>-117.079607</v>
      </c>
      <c r="H1047" s="11">
        <v>46.781371</v>
      </c>
      <c r="I1047" s="11">
        <v>493923.1888</v>
      </c>
      <c r="J1047" s="11">
        <v>5180872.2050000001</v>
      </c>
      <c r="K1047" s="11" t="s">
        <v>58</v>
      </c>
      <c r="L1047" s="12">
        <v>1</v>
      </c>
      <c r="M1047" s="12" t="s">
        <v>117</v>
      </c>
      <c r="N1047" s="13" t="s">
        <v>1754</v>
      </c>
      <c r="O1047" s="12">
        <v>23</v>
      </c>
      <c r="P1047" s="12" t="s">
        <v>1647</v>
      </c>
      <c r="Q1047" s="12" t="s">
        <v>64</v>
      </c>
      <c r="R1047" s="12" t="s">
        <v>64</v>
      </c>
      <c r="S1047" s="9" t="s">
        <v>1755</v>
      </c>
      <c r="T1047" s="3">
        <v>30</v>
      </c>
      <c r="U1047" s="3">
        <v>56</v>
      </c>
      <c r="V1047" s="3">
        <f t="shared" si="601"/>
        <v>26</v>
      </c>
      <c r="W1047" s="3">
        <f t="shared" si="602"/>
        <v>56</v>
      </c>
      <c r="X1047" s="36">
        <v>1.2801879452837517</v>
      </c>
      <c r="Y1047" s="105">
        <v>-25.208760500000004</v>
      </c>
      <c r="AA1047" s="106">
        <v>8.9615351444588195E-2</v>
      </c>
      <c r="AC1047" s="106">
        <v>0.85087710219922374</v>
      </c>
      <c r="AE1047" s="78">
        <f t="shared" si="586"/>
        <v>9.4947694617405602</v>
      </c>
      <c r="AF1047" s="17">
        <v>6.28</v>
      </c>
      <c r="AG1047" s="17">
        <f t="shared" ref="AG1047:AG1051" si="605">X1047*AC1047*V1047</f>
        <v>28.321347837988846</v>
      </c>
      <c r="AH1047" s="17">
        <f t="shared" si="604"/>
        <v>91.358778907779211</v>
      </c>
    </row>
    <row r="1048" spans="1:34" x14ac:dyDescent="0.2">
      <c r="A1048" s="102" t="s">
        <v>1765</v>
      </c>
      <c r="B1048" s="9" t="s">
        <v>1757</v>
      </c>
      <c r="C1048" s="9" t="s">
        <v>1755</v>
      </c>
      <c r="D1048" s="3">
        <v>56</v>
      </c>
      <c r="E1048" s="3">
        <v>97</v>
      </c>
      <c r="F1048" s="10">
        <v>241</v>
      </c>
      <c r="G1048" s="11">
        <v>-117.079607</v>
      </c>
      <c r="H1048" s="11">
        <v>46.781371</v>
      </c>
      <c r="I1048" s="11">
        <v>493923.1888</v>
      </c>
      <c r="J1048" s="11">
        <v>5180872.2050000001</v>
      </c>
      <c r="K1048" s="11" t="s">
        <v>58</v>
      </c>
      <c r="L1048" s="12">
        <v>1</v>
      </c>
      <c r="M1048" s="12" t="s">
        <v>117</v>
      </c>
      <c r="N1048" s="13" t="s">
        <v>1754</v>
      </c>
      <c r="O1048" s="12">
        <v>23</v>
      </c>
      <c r="P1048" s="12" t="s">
        <v>1647</v>
      </c>
      <c r="Q1048" s="12" t="s">
        <v>66</v>
      </c>
      <c r="R1048" s="12" t="s">
        <v>67</v>
      </c>
      <c r="S1048" s="9" t="s">
        <v>1755</v>
      </c>
      <c r="T1048" s="3">
        <v>56</v>
      </c>
      <c r="U1048" s="3">
        <v>97</v>
      </c>
      <c r="V1048" s="3">
        <f t="shared" si="601"/>
        <v>41</v>
      </c>
      <c r="W1048" s="3">
        <f t="shared" si="602"/>
        <v>97</v>
      </c>
      <c r="X1048" s="36">
        <v>1.3175772975553515</v>
      </c>
      <c r="Y1048" s="105">
        <v>-24.737568800000002</v>
      </c>
      <c r="AA1048" s="106">
        <v>5.1909181179346175E-2</v>
      </c>
      <c r="AC1048" s="106">
        <v>0.42073690039718903</v>
      </c>
      <c r="AE1048" s="78">
        <f t="shared" si="586"/>
        <v>8.1052501857724053</v>
      </c>
      <c r="AF1048" s="17">
        <v>6.66</v>
      </c>
      <c r="AG1048" s="17">
        <f t="shared" si="605"/>
        <v>22.728488916492879</v>
      </c>
      <c r="AH1048" s="17">
        <f t="shared" si="604"/>
        <v>114.08726782427209</v>
      </c>
    </row>
    <row r="1049" spans="1:34" x14ac:dyDescent="0.2">
      <c r="A1049" s="102" t="s">
        <v>1765</v>
      </c>
      <c r="B1049" s="9" t="s">
        <v>1758</v>
      </c>
      <c r="C1049" s="9" t="s">
        <v>1755</v>
      </c>
      <c r="D1049" s="3">
        <v>97</v>
      </c>
      <c r="E1049" s="3">
        <v>126</v>
      </c>
      <c r="F1049" s="10">
        <v>241</v>
      </c>
      <c r="G1049" s="11">
        <v>-117.079607</v>
      </c>
      <c r="H1049" s="11">
        <v>46.781371</v>
      </c>
      <c r="I1049" s="11">
        <v>493923.1888</v>
      </c>
      <c r="J1049" s="11">
        <v>5180872.2050000001</v>
      </c>
      <c r="K1049" s="11" t="s">
        <v>58</v>
      </c>
      <c r="L1049" s="12">
        <v>1</v>
      </c>
      <c r="M1049" s="12" t="s">
        <v>117</v>
      </c>
      <c r="N1049" s="13" t="s">
        <v>1754</v>
      </c>
      <c r="O1049" s="12">
        <v>23</v>
      </c>
      <c r="P1049" s="12" t="s">
        <v>1647</v>
      </c>
      <c r="Q1049" s="12" t="s">
        <v>66</v>
      </c>
      <c r="R1049" s="12" t="s">
        <v>736</v>
      </c>
      <c r="S1049" s="9" t="s">
        <v>1755</v>
      </c>
      <c r="T1049" s="3">
        <v>97</v>
      </c>
      <c r="U1049" s="3">
        <v>126</v>
      </c>
      <c r="V1049" s="3">
        <f t="shared" si="601"/>
        <v>29</v>
      </c>
      <c r="W1049" s="3">
        <f t="shared" si="602"/>
        <v>126</v>
      </c>
      <c r="X1049" s="36">
        <v>1.3975364682328473</v>
      </c>
      <c r="Y1049" s="105">
        <v>-24.430974199999998</v>
      </c>
      <c r="AA1049" s="106">
        <v>3.8523793182338145E-2</v>
      </c>
      <c r="AC1049" s="106">
        <v>0.28054773888507584</v>
      </c>
      <c r="AE1049" s="78">
        <f t="shared" si="586"/>
        <v>7.2824536658995846</v>
      </c>
      <c r="AF1049" s="17">
        <v>6.75</v>
      </c>
      <c r="AG1049" s="17">
        <f t="shared" si="605"/>
        <v>11.370195188992637</v>
      </c>
      <c r="AH1049" s="17">
        <f t="shared" si="604"/>
        <v>125.45746301326473</v>
      </c>
    </row>
    <row r="1050" spans="1:34" x14ac:dyDescent="0.2">
      <c r="A1050" s="102" t="s">
        <v>1765</v>
      </c>
      <c r="B1050" s="9" t="s">
        <v>1759</v>
      </c>
      <c r="C1050" s="9" t="s">
        <v>1755</v>
      </c>
      <c r="D1050" s="3">
        <v>126</v>
      </c>
      <c r="E1050" s="3">
        <v>153</v>
      </c>
      <c r="F1050" s="10">
        <v>241</v>
      </c>
      <c r="G1050" s="11">
        <v>-117.079607</v>
      </c>
      <c r="H1050" s="11">
        <v>46.781371</v>
      </c>
      <c r="I1050" s="11">
        <v>493923.1888</v>
      </c>
      <c r="J1050" s="11">
        <v>5180872.2050000001</v>
      </c>
      <c r="K1050" s="11" t="s">
        <v>58</v>
      </c>
      <c r="L1050" s="12">
        <v>1</v>
      </c>
      <c r="M1050" s="12" t="s">
        <v>117</v>
      </c>
      <c r="N1050" s="13" t="s">
        <v>1754</v>
      </c>
      <c r="O1050" s="12">
        <v>23</v>
      </c>
      <c r="P1050" s="12" t="s">
        <v>1647</v>
      </c>
      <c r="Q1050" s="12" t="s">
        <v>66</v>
      </c>
      <c r="R1050" s="12" t="s">
        <v>738</v>
      </c>
      <c r="S1050" s="9" t="s">
        <v>1755</v>
      </c>
      <c r="T1050" s="3">
        <v>126</v>
      </c>
      <c r="U1050" s="3">
        <v>153</v>
      </c>
      <c r="V1050" s="3">
        <f t="shared" si="601"/>
        <v>27</v>
      </c>
      <c r="W1050" s="3">
        <f t="shared" si="602"/>
        <v>153</v>
      </c>
      <c r="X1050" s="36">
        <v>1.1202555398302794</v>
      </c>
      <c r="Y1050" s="105">
        <v>-24.786788000000005</v>
      </c>
      <c r="AA1050" s="106">
        <v>4.6965202808929886E-2</v>
      </c>
      <c r="AC1050" s="106">
        <v>0.34753380148831359</v>
      </c>
      <c r="AE1050" s="78">
        <f t="shared" si="586"/>
        <v>7.3998147714212381</v>
      </c>
      <c r="AF1050" s="17">
        <v>6.78</v>
      </c>
      <c r="AG1050" s="17">
        <f t="shared" si="605"/>
        <v>10.511819992680117</v>
      </c>
      <c r="AH1050" s="17">
        <f>AH1049+AG1050</f>
        <v>135.96928300594485</v>
      </c>
    </row>
    <row r="1051" spans="1:34" x14ac:dyDescent="0.2">
      <c r="V1051" s="3"/>
      <c r="W1051" s="3"/>
      <c r="AG1051" s="17"/>
      <c r="AH1051" s="17"/>
    </row>
    <row r="1052" spans="1:34" x14ac:dyDescent="0.2">
      <c r="A1052" s="102" t="s">
        <v>1779</v>
      </c>
      <c r="B1052" s="9" t="s">
        <v>1774</v>
      </c>
      <c r="C1052" s="9" t="s">
        <v>1768</v>
      </c>
      <c r="D1052" s="3">
        <v>0</v>
      </c>
      <c r="E1052" s="3">
        <v>10</v>
      </c>
      <c r="F1052" s="10">
        <v>243</v>
      </c>
      <c r="G1052" s="11">
        <v>-117.078771</v>
      </c>
      <c r="H1052" s="11">
        <v>46.781255999999999</v>
      </c>
      <c r="I1052" s="11">
        <v>493986.99219999998</v>
      </c>
      <c r="J1052" s="11">
        <v>5180859.3619999997</v>
      </c>
      <c r="K1052" s="11" t="s">
        <v>58</v>
      </c>
      <c r="L1052" s="12">
        <v>3</v>
      </c>
      <c r="M1052" s="12" t="s">
        <v>117</v>
      </c>
      <c r="N1052" s="13" t="s">
        <v>1767</v>
      </c>
      <c r="O1052" s="12">
        <v>25</v>
      </c>
      <c r="P1052" s="12" t="s">
        <v>1647</v>
      </c>
      <c r="Q1052" s="33" t="s">
        <v>31</v>
      </c>
      <c r="R1052" s="33" t="s">
        <v>31</v>
      </c>
      <c r="S1052" s="9" t="s">
        <v>1768</v>
      </c>
      <c r="T1052" s="3">
        <v>0</v>
      </c>
      <c r="U1052" s="3">
        <v>10</v>
      </c>
      <c r="V1052" s="3">
        <f t="shared" ref="V1052:V1058" si="606">U1052-T1052</f>
        <v>10</v>
      </c>
      <c r="W1052" s="3">
        <f>V1052</f>
        <v>10</v>
      </c>
      <c r="X1052" s="31">
        <v>1.1323817421529017</v>
      </c>
      <c r="Y1052" s="78">
        <v>-26.024918800000002</v>
      </c>
      <c r="AA1052" s="79">
        <v>0.22874047792966709</v>
      </c>
      <c r="AC1052" s="79">
        <v>2.6511269957215897</v>
      </c>
      <c r="AE1052" s="78">
        <f t="shared" si="586"/>
        <v>11.590108666891725</v>
      </c>
      <c r="AF1052" s="26">
        <v>4.12</v>
      </c>
      <c r="AG1052" s="17">
        <f>X1052*AC1052*V1052</f>
        <v>30.020878060838019</v>
      </c>
      <c r="AH1052" s="17">
        <f>AG1052</f>
        <v>30.020878060838019</v>
      </c>
    </row>
    <row r="1053" spans="1:34" x14ac:dyDescent="0.2">
      <c r="A1053" s="102" t="s">
        <v>1779</v>
      </c>
      <c r="B1053" s="9" t="s">
        <v>1775</v>
      </c>
      <c r="C1053" s="9" t="s">
        <v>1768</v>
      </c>
      <c r="D1053" s="3">
        <v>10</v>
      </c>
      <c r="E1053" s="3">
        <v>20</v>
      </c>
      <c r="F1053" s="10">
        <v>243</v>
      </c>
      <c r="G1053" s="11">
        <v>-117.078771</v>
      </c>
      <c r="H1053" s="11">
        <v>46.781255999999999</v>
      </c>
      <c r="I1053" s="11">
        <v>493986.99219999998</v>
      </c>
      <c r="J1053" s="11">
        <v>5180859.3619999997</v>
      </c>
      <c r="K1053" s="11" t="s">
        <v>58</v>
      </c>
      <c r="L1053" s="12">
        <v>3</v>
      </c>
      <c r="M1053" s="12" t="s">
        <v>117</v>
      </c>
      <c r="N1053" s="13" t="s">
        <v>1767</v>
      </c>
      <c r="O1053" s="12">
        <v>25</v>
      </c>
      <c r="P1053" s="12" t="s">
        <v>1647</v>
      </c>
      <c r="Q1053" s="33" t="s">
        <v>31</v>
      </c>
      <c r="R1053" s="33" t="s">
        <v>31</v>
      </c>
      <c r="S1053" s="9" t="s">
        <v>1768</v>
      </c>
      <c r="T1053" s="3">
        <v>10</v>
      </c>
      <c r="U1053" s="3">
        <v>20</v>
      </c>
      <c r="V1053" s="3">
        <f t="shared" si="606"/>
        <v>10</v>
      </c>
      <c r="W1053" s="3">
        <f t="shared" ref="W1053:W1058" si="607">W1052+V1053</f>
        <v>20</v>
      </c>
      <c r="X1053" s="31">
        <v>1.2608289076697781</v>
      </c>
      <c r="Y1053" s="81">
        <v>-26.080168100000005</v>
      </c>
      <c r="AA1053" s="80">
        <v>0.17296370391540439</v>
      </c>
      <c r="AC1053" s="80">
        <v>1.9729475088120414</v>
      </c>
      <c r="AE1053" s="78">
        <f t="shared" si="586"/>
        <v>11.406714033928179</v>
      </c>
      <c r="AF1053" s="26">
        <v>4.67</v>
      </c>
      <c r="AG1053" s="17">
        <f t="shared" ref="AG1053" si="608">X1053*AC1053*V1053</f>
        <v>24.875492524252959</v>
      </c>
      <c r="AH1053" s="17">
        <f>AH1052+AG1053</f>
        <v>54.896370585090978</v>
      </c>
    </row>
    <row r="1054" spans="1:34" x14ac:dyDescent="0.2">
      <c r="A1054" s="102" t="s">
        <v>1779</v>
      </c>
      <c r="B1054" s="9" t="s">
        <v>1776</v>
      </c>
      <c r="C1054" s="9" t="s">
        <v>1768</v>
      </c>
      <c r="D1054" s="3">
        <v>20</v>
      </c>
      <c r="E1054" s="3">
        <v>30</v>
      </c>
      <c r="F1054" s="10">
        <v>243</v>
      </c>
      <c r="G1054" s="11">
        <v>-117.078771</v>
      </c>
      <c r="H1054" s="11">
        <v>46.781255999999999</v>
      </c>
      <c r="I1054" s="11">
        <v>493986.99219999998</v>
      </c>
      <c r="J1054" s="11">
        <v>5180859.3619999997</v>
      </c>
      <c r="K1054" s="11" t="s">
        <v>58</v>
      </c>
      <c r="L1054" s="12">
        <v>3</v>
      </c>
      <c r="M1054" s="12" t="s">
        <v>117</v>
      </c>
      <c r="N1054" s="13" t="s">
        <v>1767</v>
      </c>
      <c r="O1054" s="12">
        <v>25</v>
      </c>
      <c r="P1054" s="12" t="s">
        <v>1647</v>
      </c>
      <c r="Q1054" s="33" t="s">
        <v>223</v>
      </c>
      <c r="R1054" s="33" t="s">
        <v>223</v>
      </c>
      <c r="S1054" s="9" t="s">
        <v>1768</v>
      </c>
      <c r="T1054" s="3">
        <v>20</v>
      </c>
      <c r="U1054" s="3">
        <v>30</v>
      </c>
      <c r="V1054" s="3">
        <f t="shared" si="606"/>
        <v>10</v>
      </c>
      <c r="W1054" s="3">
        <f t="shared" si="607"/>
        <v>30</v>
      </c>
      <c r="X1054" s="31">
        <v>1.2258941016638141</v>
      </c>
      <c r="Y1054" s="81">
        <v>-25.627837499999998</v>
      </c>
      <c r="AA1054" s="80">
        <v>0.13668233713901948</v>
      </c>
      <c r="AC1054" s="80">
        <v>1.4740434295948064</v>
      </c>
      <c r="AE1054" s="78">
        <f t="shared" si="586"/>
        <v>10.784447064989518</v>
      </c>
      <c r="AF1054" s="26">
        <v>5.86</v>
      </c>
      <c r="AG1054" s="17">
        <f>X1054*AC1054*V1054</f>
        <v>18.07021145936573</v>
      </c>
      <c r="AH1054" s="17">
        <f t="shared" ref="AH1054:AH1057" si="609">AH1053+AG1054</f>
        <v>72.966582044456715</v>
      </c>
    </row>
    <row r="1055" spans="1:34" x14ac:dyDescent="0.2">
      <c r="A1055" s="102" t="s">
        <v>1779</v>
      </c>
      <c r="B1055" s="9" t="s">
        <v>1778</v>
      </c>
      <c r="C1055" s="9" t="s">
        <v>1768</v>
      </c>
      <c r="D1055" s="3">
        <v>30</v>
      </c>
      <c r="E1055" s="3">
        <v>49</v>
      </c>
      <c r="F1055" s="10">
        <v>243</v>
      </c>
      <c r="G1055" s="11">
        <v>-117.078771</v>
      </c>
      <c r="H1055" s="11">
        <v>46.781255999999999</v>
      </c>
      <c r="I1055" s="11">
        <v>493986.99219999998</v>
      </c>
      <c r="J1055" s="11">
        <v>5180859.3619999997</v>
      </c>
      <c r="K1055" s="11" t="s">
        <v>58</v>
      </c>
      <c r="L1055" s="12">
        <v>3</v>
      </c>
      <c r="M1055" s="12" t="s">
        <v>117</v>
      </c>
      <c r="N1055" s="13" t="s">
        <v>1767</v>
      </c>
      <c r="O1055" s="12">
        <v>25</v>
      </c>
      <c r="P1055" s="12" t="s">
        <v>1647</v>
      </c>
      <c r="Q1055" s="12" t="s">
        <v>35</v>
      </c>
      <c r="R1055" s="12" t="s">
        <v>35</v>
      </c>
      <c r="S1055" s="9" t="s">
        <v>1768</v>
      </c>
      <c r="T1055" s="3">
        <v>30</v>
      </c>
      <c r="U1055" s="3">
        <v>49</v>
      </c>
      <c r="V1055" s="3">
        <f t="shared" si="606"/>
        <v>19</v>
      </c>
      <c r="W1055" s="3">
        <f t="shared" si="607"/>
        <v>49</v>
      </c>
      <c r="X1055" s="36">
        <v>1.1449533083367023</v>
      </c>
      <c r="Y1055" s="105">
        <v>-25.401002600000009</v>
      </c>
      <c r="AA1055" s="106">
        <v>0.1093038011357052</v>
      </c>
      <c r="AC1055" s="106">
        <v>1.1588500985050412</v>
      </c>
      <c r="AE1055" s="78">
        <f t="shared" si="586"/>
        <v>10.602102456311476</v>
      </c>
      <c r="AF1055" s="17">
        <v>6.29</v>
      </c>
      <c r="AG1055" s="17">
        <f t="shared" ref="AG1055:AG1059" si="610">X1055*AC1055*V1055</f>
        <v>25.209755828843544</v>
      </c>
      <c r="AH1055" s="17">
        <f t="shared" si="609"/>
        <v>98.176337873300255</v>
      </c>
    </row>
    <row r="1056" spans="1:34" x14ac:dyDescent="0.2">
      <c r="A1056" s="102" t="s">
        <v>1779</v>
      </c>
      <c r="B1056" s="9" t="s">
        <v>1770</v>
      </c>
      <c r="C1056" s="9" t="s">
        <v>1768</v>
      </c>
      <c r="D1056" s="3">
        <v>49</v>
      </c>
      <c r="E1056" s="3">
        <v>85</v>
      </c>
      <c r="F1056" s="10">
        <v>243</v>
      </c>
      <c r="G1056" s="11">
        <v>-117.078771</v>
      </c>
      <c r="H1056" s="11">
        <v>46.781255999999999</v>
      </c>
      <c r="I1056" s="11">
        <v>493986.99219999998</v>
      </c>
      <c r="J1056" s="11">
        <v>5180859.3619999997</v>
      </c>
      <c r="K1056" s="11" t="s">
        <v>58</v>
      </c>
      <c r="L1056" s="12">
        <v>3</v>
      </c>
      <c r="M1056" s="12" t="s">
        <v>117</v>
      </c>
      <c r="N1056" s="13" t="s">
        <v>1767</v>
      </c>
      <c r="O1056" s="12">
        <v>25</v>
      </c>
      <c r="P1056" s="12" t="s">
        <v>1647</v>
      </c>
      <c r="Q1056" s="12" t="s">
        <v>66</v>
      </c>
      <c r="R1056" s="12" t="s">
        <v>66</v>
      </c>
      <c r="S1056" s="9" t="s">
        <v>1768</v>
      </c>
      <c r="T1056" s="3">
        <v>49</v>
      </c>
      <c r="U1056" s="3">
        <v>85</v>
      </c>
      <c r="V1056" s="3">
        <f t="shared" si="606"/>
        <v>36</v>
      </c>
      <c r="W1056" s="3">
        <f t="shared" si="607"/>
        <v>85</v>
      </c>
      <c r="X1056" s="36">
        <v>1.3657690787072085</v>
      </c>
      <c r="Y1056" s="105">
        <v>-25.180541600000002</v>
      </c>
      <c r="AA1056" s="106">
        <v>5.749807425666309E-2</v>
      </c>
      <c r="AC1056" s="106">
        <v>0.51390787243876135</v>
      </c>
      <c r="AE1056" s="78">
        <f t="shared" si="586"/>
        <v>8.937827554793417</v>
      </c>
      <c r="AF1056" s="17">
        <v>6.73</v>
      </c>
      <c r="AG1056" s="17">
        <f t="shared" si="610"/>
        <v>25.267661333318472</v>
      </c>
      <c r="AH1056" s="17">
        <f t="shared" si="609"/>
        <v>123.44399920661873</v>
      </c>
    </row>
    <row r="1057" spans="1:34" x14ac:dyDescent="0.2">
      <c r="A1057" s="102" t="s">
        <v>1779</v>
      </c>
      <c r="B1057" s="9" t="s">
        <v>1771</v>
      </c>
      <c r="C1057" s="9" t="s">
        <v>1768</v>
      </c>
      <c r="D1057" s="3">
        <v>85</v>
      </c>
      <c r="E1057" s="3">
        <v>110</v>
      </c>
      <c r="F1057" s="10">
        <v>243</v>
      </c>
      <c r="G1057" s="11">
        <v>-117.078771</v>
      </c>
      <c r="H1057" s="11">
        <v>46.781255999999999</v>
      </c>
      <c r="I1057" s="11">
        <v>493986.99219999998</v>
      </c>
      <c r="J1057" s="11">
        <v>5180859.3619999997</v>
      </c>
      <c r="K1057" s="11" t="s">
        <v>58</v>
      </c>
      <c r="L1057" s="12">
        <v>3</v>
      </c>
      <c r="M1057" s="12" t="s">
        <v>117</v>
      </c>
      <c r="N1057" s="13" t="s">
        <v>1767</v>
      </c>
      <c r="O1057" s="12">
        <v>25</v>
      </c>
      <c r="P1057" s="12" t="s">
        <v>1647</v>
      </c>
      <c r="Q1057" s="12" t="s">
        <v>135</v>
      </c>
      <c r="R1057" s="33" t="s">
        <v>135</v>
      </c>
      <c r="S1057" s="9" t="s">
        <v>1768</v>
      </c>
      <c r="T1057" s="3">
        <v>85</v>
      </c>
      <c r="U1057" s="3">
        <v>110</v>
      </c>
      <c r="V1057" s="3">
        <f t="shared" si="606"/>
        <v>25</v>
      </c>
      <c r="W1057" s="3">
        <f t="shared" si="607"/>
        <v>110</v>
      </c>
      <c r="X1057" s="36">
        <v>1.4075265279689493</v>
      </c>
      <c r="Y1057" s="105">
        <v>-24.694502000000004</v>
      </c>
      <c r="AA1057" s="106">
        <v>4.1459029435163088E-2</v>
      </c>
      <c r="AC1057" s="106">
        <v>0.31693615751789972</v>
      </c>
      <c r="AE1057" s="78">
        <f t="shared" si="586"/>
        <v>7.6445628813754452</v>
      </c>
      <c r="AF1057" s="17">
        <v>6.97</v>
      </c>
      <c r="AG1057" s="17">
        <f t="shared" si="610"/>
        <v>11.152401234474734</v>
      </c>
      <c r="AH1057" s="17">
        <f t="shared" si="609"/>
        <v>134.59640044109346</v>
      </c>
    </row>
    <row r="1058" spans="1:34" x14ac:dyDescent="0.2">
      <c r="A1058" s="102" t="s">
        <v>1779</v>
      </c>
      <c r="B1058" s="9" t="s">
        <v>1772</v>
      </c>
      <c r="C1058" s="9" t="s">
        <v>1768</v>
      </c>
      <c r="D1058" s="3">
        <v>110</v>
      </c>
      <c r="E1058" s="3">
        <v>128</v>
      </c>
      <c r="F1058" s="10">
        <v>243</v>
      </c>
      <c r="G1058" s="11">
        <v>-117.078771</v>
      </c>
      <c r="H1058" s="11">
        <v>46.781255999999999</v>
      </c>
      <c r="I1058" s="11">
        <v>493986.99219999998</v>
      </c>
      <c r="J1058" s="11">
        <v>5180859.3619999997</v>
      </c>
      <c r="K1058" s="11" t="s">
        <v>58</v>
      </c>
      <c r="L1058" s="12">
        <v>3</v>
      </c>
      <c r="M1058" s="12" t="s">
        <v>117</v>
      </c>
      <c r="N1058" s="13" t="s">
        <v>1767</v>
      </c>
      <c r="O1058" s="12">
        <v>25</v>
      </c>
      <c r="P1058" s="12" t="s">
        <v>1647</v>
      </c>
      <c r="Q1058" s="12" t="s">
        <v>66</v>
      </c>
      <c r="R1058" s="33" t="s">
        <v>736</v>
      </c>
      <c r="S1058" s="9" t="s">
        <v>1768</v>
      </c>
      <c r="T1058" s="3">
        <v>110</v>
      </c>
      <c r="U1058" s="3">
        <v>128</v>
      </c>
      <c r="V1058" s="3">
        <f t="shared" si="606"/>
        <v>18</v>
      </c>
      <c r="W1058" s="3">
        <f t="shared" si="607"/>
        <v>128</v>
      </c>
      <c r="X1058" s="36">
        <v>1.5483068118323533</v>
      </c>
      <c r="Y1058" s="105">
        <v>-24.458660000000005</v>
      </c>
      <c r="AA1058" s="106">
        <v>3.5589912880415679E-2</v>
      </c>
      <c r="AC1058" s="106">
        <v>0.24312321756455835</v>
      </c>
      <c r="AE1058" s="78">
        <f t="shared" si="586"/>
        <v>6.8312394689323206</v>
      </c>
      <c r="AF1058" s="17">
        <v>7.12</v>
      </c>
      <c r="AG1058" s="17">
        <f t="shared" si="610"/>
        <v>6.7757280096564889</v>
      </c>
      <c r="AH1058" s="17">
        <f>AH1057+AG1058</f>
        <v>141.37212845074995</v>
      </c>
    </row>
    <row r="1059" spans="1:34" x14ac:dyDescent="0.2">
      <c r="A1059" s="102" t="s">
        <v>1779</v>
      </c>
      <c r="B1059" s="9" t="s">
        <v>1773</v>
      </c>
      <c r="C1059" s="9" t="s">
        <v>1768</v>
      </c>
      <c r="D1059" s="3">
        <v>128</v>
      </c>
      <c r="E1059" s="3">
        <v>153</v>
      </c>
      <c r="F1059" s="10">
        <v>243</v>
      </c>
      <c r="G1059" s="11">
        <v>-117.078771</v>
      </c>
      <c r="H1059" s="11">
        <v>46.781255999999999</v>
      </c>
      <c r="I1059" s="11">
        <v>493986.99219999998</v>
      </c>
      <c r="J1059" s="11">
        <v>5180859.3619999997</v>
      </c>
      <c r="K1059" s="11" t="s">
        <v>58</v>
      </c>
      <c r="L1059" s="12">
        <v>3</v>
      </c>
      <c r="M1059" s="12" t="s">
        <v>117</v>
      </c>
      <c r="N1059" s="13" t="s">
        <v>1767</v>
      </c>
      <c r="O1059" s="12">
        <v>25</v>
      </c>
      <c r="P1059" s="12" t="s">
        <v>1647</v>
      </c>
      <c r="Q1059" s="12" t="s">
        <v>66</v>
      </c>
      <c r="R1059" s="12" t="s">
        <v>738</v>
      </c>
      <c r="S1059" s="9" t="s">
        <v>1768</v>
      </c>
      <c r="T1059" s="3">
        <v>128</v>
      </c>
      <c r="U1059" s="3">
        <v>153</v>
      </c>
      <c r="V1059" s="3">
        <f t="shared" ref="V1059" si="611">U1059-T1059</f>
        <v>25</v>
      </c>
      <c r="W1059" s="3">
        <f t="shared" ref="W1059" si="612">W1058+V1059</f>
        <v>153</v>
      </c>
      <c r="X1059" s="36">
        <v>1.5470979526725839</v>
      </c>
      <c r="Y1059" s="105">
        <v>-24.184878200000004</v>
      </c>
      <c r="AA1059" s="106">
        <v>3.871059380548432E-2</v>
      </c>
      <c r="AC1059" s="106">
        <v>0.23021207338725591</v>
      </c>
      <c r="AE1059" s="78">
        <f t="shared" si="586"/>
        <v>5.9470044439008483</v>
      </c>
      <c r="AF1059" s="17">
        <v>7.31</v>
      </c>
      <c r="AG1059" s="17">
        <f t="shared" si="610"/>
        <v>8.904015685448357</v>
      </c>
      <c r="AH1059" s="17">
        <f>AH1058+AG1059</f>
        <v>150.2761441361983</v>
      </c>
    </row>
    <row r="1061" spans="1:34" x14ac:dyDescent="0.2">
      <c r="A1061" s="102" t="s">
        <v>1804</v>
      </c>
      <c r="B1061" s="9" t="s">
        <v>1795</v>
      </c>
      <c r="C1061" s="9" t="s">
        <v>1782</v>
      </c>
      <c r="D1061" s="3">
        <v>0</v>
      </c>
      <c r="E1061" s="3">
        <v>10</v>
      </c>
      <c r="F1061" s="10">
        <v>245</v>
      </c>
      <c r="G1061" s="11">
        <v>-117.077935</v>
      </c>
      <c r="H1061" s="11">
        <v>46.781272999999999</v>
      </c>
      <c r="I1061" s="11">
        <v>494050.81040000002</v>
      </c>
      <c r="J1061" s="11">
        <v>5180861.1869999999</v>
      </c>
      <c r="K1061" s="11" t="s">
        <v>58</v>
      </c>
      <c r="L1061" s="12">
        <v>4</v>
      </c>
      <c r="M1061" s="12" t="s">
        <v>117</v>
      </c>
      <c r="N1061" s="13" t="s">
        <v>1781</v>
      </c>
      <c r="O1061" s="12">
        <v>27</v>
      </c>
      <c r="P1061" s="12" t="s">
        <v>1647</v>
      </c>
      <c r="Q1061" s="33" t="s">
        <v>31</v>
      </c>
      <c r="R1061" s="33" t="s">
        <v>31</v>
      </c>
      <c r="S1061" s="9" t="s">
        <v>1782</v>
      </c>
      <c r="T1061" s="3">
        <v>0</v>
      </c>
      <c r="U1061" s="3">
        <v>10</v>
      </c>
      <c r="V1061" s="3">
        <f t="shared" ref="V1061:V1068" si="613">U1061-T1061</f>
        <v>10</v>
      </c>
      <c r="W1061" s="3">
        <f>V1061</f>
        <v>10</v>
      </c>
      <c r="X1061" s="31">
        <v>1.182490251777617</v>
      </c>
      <c r="Y1061" s="78">
        <v>-25.771457200000008</v>
      </c>
      <c r="AA1061" s="79">
        <v>0.19489811455954137</v>
      </c>
      <c r="AC1061" s="79">
        <v>2.4114514756594563</v>
      </c>
      <c r="AE1061" s="78">
        <f t="shared" si="586"/>
        <v>12.372882524334313</v>
      </c>
      <c r="AF1061" s="26">
        <v>4.7699999999999996</v>
      </c>
      <c r="AG1061" s="17">
        <f>X1061*AC1061*V1061</f>
        <v>28.515178626020568</v>
      </c>
      <c r="AH1061" s="17">
        <f>AG1061</f>
        <v>28.515178626020568</v>
      </c>
    </row>
    <row r="1062" spans="1:34" x14ac:dyDescent="0.2">
      <c r="A1062" s="102" t="s">
        <v>1804</v>
      </c>
      <c r="B1062" s="9" t="s">
        <v>1796</v>
      </c>
      <c r="C1062" s="9" t="s">
        <v>1782</v>
      </c>
      <c r="D1062" s="3">
        <v>10</v>
      </c>
      <c r="E1062" s="3">
        <v>20</v>
      </c>
      <c r="F1062" s="10">
        <v>245</v>
      </c>
      <c r="G1062" s="11">
        <v>-117.077935</v>
      </c>
      <c r="H1062" s="11">
        <v>46.781272999999999</v>
      </c>
      <c r="I1062" s="11">
        <v>494050.81040000002</v>
      </c>
      <c r="J1062" s="11">
        <v>5180861.1869999999</v>
      </c>
      <c r="K1062" s="11" t="s">
        <v>58</v>
      </c>
      <c r="L1062" s="12">
        <v>4</v>
      </c>
      <c r="M1062" s="12" t="s">
        <v>117</v>
      </c>
      <c r="N1062" s="13" t="s">
        <v>1781</v>
      </c>
      <c r="O1062" s="12">
        <v>27</v>
      </c>
      <c r="P1062" s="12" t="s">
        <v>1647</v>
      </c>
      <c r="Q1062" s="33" t="s">
        <v>31</v>
      </c>
      <c r="R1062" s="33" t="s">
        <v>31</v>
      </c>
      <c r="S1062" s="9" t="s">
        <v>1782</v>
      </c>
      <c r="T1062" s="3">
        <v>10</v>
      </c>
      <c r="U1062" s="3">
        <v>20</v>
      </c>
      <c r="V1062" s="3">
        <f t="shared" si="613"/>
        <v>10</v>
      </c>
      <c r="W1062" s="3">
        <f t="shared" ref="W1062:W1068" si="614">W1061+V1062</f>
        <v>20</v>
      </c>
      <c r="X1062" s="31">
        <v>1.2942639871552835</v>
      </c>
      <c r="Y1062" s="81">
        <v>-26.055493700000003</v>
      </c>
      <c r="AA1062" s="80">
        <v>0.15875593119810202</v>
      </c>
      <c r="AC1062" s="80">
        <v>1.8090223408461843</v>
      </c>
      <c r="AE1062" s="78">
        <f t="shared" si="586"/>
        <v>11.394990582045175</v>
      </c>
      <c r="AF1062" s="26">
        <v>4.95</v>
      </c>
      <c r="AG1062" s="17">
        <f t="shared" ref="AG1062" si="615">X1062*AC1062*V1062</f>
        <v>23.413524677165665</v>
      </c>
      <c r="AH1062" s="17">
        <f>AH1061+AG1062</f>
        <v>51.928703303186232</v>
      </c>
    </row>
    <row r="1063" spans="1:34" x14ac:dyDescent="0.2">
      <c r="A1063" s="102" t="s">
        <v>1804</v>
      </c>
      <c r="B1063" s="9" t="s">
        <v>1797</v>
      </c>
      <c r="C1063" s="9" t="s">
        <v>1782</v>
      </c>
      <c r="D1063" s="3">
        <v>20</v>
      </c>
      <c r="E1063" s="3">
        <v>30</v>
      </c>
      <c r="F1063" s="10">
        <v>245</v>
      </c>
      <c r="G1063" s="11">
        <v>-117.077935</v>
      </c>
      <c r="H1063" s="11">
        <v>46.781272999999999</v>
      </c>
      <c r="I1063" s="11">
        <v>494050.81040000002</v>
      </c>
      <c r="J1063" s="11">
        <v>5180861.1869999999</v>
      </c>
      <c r="K1063" s="11" t="s">
        <v>58</v>
      </c>
      <c r="L1063" s="12">
        <v>4</v>
      </c>
      <c r="M1063" s="12" t="s">
        <v>117</v>
      </c>
      <c r="N1063" s="13" t="s">
        <v>1781</v>
      </c>
      <c r="O1063" s="12">
        <v>27</v>
      </c>
      <c r="P1063" s="12" t="s">
        <v>1647</v>
      </c>
      <c r="Q1063" s="33" t="s">
        <v>64</v>
      </c>
      <c r="R1063" s="33" t="s">
        <v>64</v>
      </c>
      <c r="S1063" s="9" t="s">
        <v>1782</v>
      </c>
      <c r="T1063" s="3">
        <v>20</v>
      </c>
      <c r="U1063" s="3">
        <v>30</v>
      </c>
      <c r="V1063" s="3">
        <f t="shared" si="613"/>
        <v>10</v>
      </c>
      <c r="W1063" s="3">
        <f t="shared" si="614"/>
        <v>30</v>
      </c>
      <c r="X1063" s="31">
        <v>1.2447730119801683</v>
      </c>
      <c r="Y1063" s="81">
        <v>-25.9193067</v>
      </c>
      <c r="AA1063" s="80">
        <v>0.12964960049993302</v>
      </c>
      <c r="AC1063" s="80">
        <v>1.4180926661607818</v>
      </c>
      <c r="AE1063" s="78">
        <f t="shared" si="586"/>
        <v>10.937886894310287</v>
      </c>
      <c r="AF1063" s="26">
        <v>5.58</v>
      </c>
      <c r="AG1063" s="17">
        <f>X1063*AC1063*V1063</f>
        <v>17.652034793239437</v>
      </c>
      <c r="AH1063" s="17">
        <f t="shared" ref="AH1063:AH1066" si="616">AH1062+AG1063</f>
        <v>69.580738096425677</v>
      </c>
    </row>
    <row r="1064" spans="1:34" x14ac:dyDescent="0.2">
      <c r="A1064" s="102" t="s">
        <v>1804</v>
      </c>
      <c r="B1064" s="9" t="s">
        <v>1803</v>
      </c>
      <c r="C1064" s="9" t="s">
        <v>1782</v>
      </c>
      <c r="D1064" s="3">
        <v>30</v>
      </c>
      <c r="E1064" s="3">
        <v>39</v>
      </c>
      <c r="F1064" s="10">
        <v>245</v>
      </c>
      <c r="G1064" s="11">
        <v>-117.077935</v>
      </c>
      <c r="H1064" s="11">
        <v>46.781272999999999</v>
      </c>
      <c r="I1064" s="11">
        <v>494050.81040000002</v>
      </c>
      <c r="J1064" s="11">
        <v>5180861.1869999999</v>
      </c>
      <c r="K1064" s="11" t="s">
        <v>58</v>
      </c>
      <c r="L1064" s="12">
        <v>4</v>
      </c>
      <c r="M1064" s="12" t="s">
        <v>117</v>
      </c>
      <c r="N1064" s="13" t="s">
        <v>1781</v>
      </c>
      <c r="O1064" s="12">
        <v>27</v>
      </c>
      <c r="P1064" s="12" t="s">
        <v>1647</v>
      </c>
      <c r="Q1064" s="12" t="s">
        <v>64</v>
      </c>
      <c r="R1064" s="12" t="s">
        <v>64</v>
      </c>
      <c r="S1064" s="9" t="s">
        <v>1782</v>
      </c>
      <c r="T1064" s="3">
        <v>30</v>
      </c>
      <c r="U1064" s="3">
        <v>39</v>
      </c>
      <c r="V1064" s="3">
        <f t="shared" si="613"/>
        <v>9</v>
      </c>
      <c r="W1064" s="3">
        <f t="shared" si="614"/>
        <v>39</v>
      </c>
      <c r="X1064" s="36">
        <v>1.2054416331220033</v>
      </c>
      <c r="Y1064" s="105">
        <v>-25.731181400000001</v>
      </c>
      <c r="AA1064" s="106">
        <v>0.12523681558616057</v>
      </c>
      <c r="AC1064" s="106">
        <v>1.3472455492106148</v>
      </c>
      <c r="AE1064" s="78">
        <f t="shared" si="586"/>
        <v>10.757583885416947</v>
      </c>
      <c r="AF1064" s="17">
        <v>6.14</v>
      </c>
      <c r="AG1064" s="17">
        <f t="shared" ref="AG1064:AG1068" si="617">X1064*AC1064*V1064</f>
        <v>14.616232875511145</v>
      </c>
      <c r="AH1064" s="17">
        <f t="shared" si="616"/>
        <v>84.196970971936821</v>
      </c>
    </row>
    <row r="1065" spans="1:34" x14ac:dyDescent="0.2">
      <c r="A1065" s="102" t="s">
        <v>1804</v>
      </c>
      <c r="B1065" s="9" t="s">
        <v>1784</v>
      </c>
      <c r="C1065" s="9" t="s">
        <v>1782</v>
      </c>
      <c r="D1065" s="3">
        <v>39</v>
      </c>
      <c r="E1065" s="3">
        <v>65</v>
      </c>
      <c r="F1065" s="10">
        <v>245</v>
      </c>
      <c r="G1065" s="11">
        <v>-117.077935</v>
      </c>
      <c r="H1065" s="11">
        <v>46.781272999999999</v>
      </c>
      <c r="I1065" s="11">
        <v>494050.81040000002</v>
      </c>
      <c r="J1065" s="11">
        <v>5180861.1869999999</v>
      </c>
      <c r="K1065" s="11" t="s">
        <v>58</v>
      </c>
      <c r="L1065" s="12">
        <v>4</v>
      </c>
      <c r="M1065" s="12" t="s">
        <v>117</v>
      </c>
      <c r="N1065" s="13" t="s">
        <v>1781</v>
      </c>
      <c r="O1065" s="12">
        <v>27</v>
      </c>
      <c r="P1065" s="12" t="s">
        <v>1647</v>
      </c>
      <c r="Q1065" s="12" t="s">
        <v>66</v>
      </c>
      <c r="R1065" s="12" t="s">
        <v>67</v>
      </c>
      <c r="S1065" s="9" t="s">
        <v>1782</v>
      </c>
      <c r="T1065" s="3">
        <v>39</v>
      </c>
      <c r="U1065" s="3">
        <v>65</v>
      </c>
      <c r="V1065" s="3">
        <f t="shared" si="613"/>
        <v>26</v>
      </c>
      <c r="W1065" s="3">
        <f t="shared" si="614"/>
        <v>65</v>
      </c>
      <c r="X1065" s="36">
        <v>1.281723907510282</v>
      </c>
      <c r="Y1065" s="105">
        <v>-25.125170000000001</v>
      </c>
      <c r="AA1065" s="106">
        <v>4.9628648992861207E-2</v>
      </c>
      <c r="AC1065" s="106">
        <v>0.43898582297147837</v>
      </c>
      <c r="AE1065" s="78">
        <f t="shared" si="586"/>
        <v>8.8454115088771399</v>
      </c>
      <c r="AF1065" s="17">
        <v>6.28</v>
      </c>
      <c r="AG1065" s="17">
        <f t="shared" si="617"/>
        <v>14.629124233376125</v>
      </c>
      <c r="AH1065" s="17">
        <f t="shared" si="616"/>
        <v>98.826095205312953</v>
      </c>
    </row>
    <row r="1066" spans="1:34" x14ac:dyDescent="0.2">
      <c r="A1066" s="102" t="s">
        <v>1804</v>
      </c>
      <c r="B1066" s="9" t="s">
        <v>1785</v>
      </c>
      <c r="C1066" s="9" t="s">
        <v>1782</v>
      </c>
      <c r="D1066" s="3">
        <v>65</v>
      </c>
      <c r="E1066" s="3">
        <v>84</v>
      </c>
      <c r="F1066" s="10">
        <v>245</v>
      </c>
      <c r="G1066" s="11">
        <v>-117.077935</v>
      </c>
      <c r="H1066" s="11">
        <v>46.781272999999999</v>
      </c>
      <c r="I1066" s="11">
        <v>494050.81040000002</v>
      </c>
      <c r="J1066" s="11">
        <v>5180861.1869999999</v>
      </c>
      <c r="K1066" s="11" t="s">
        <v>58</v>
      </c>
      <c r="L1066" s="12">
        <v>4</v>
      </c>
      <c r="M1066" s="12" t="s">
        <v>117</v>
      </c>
      <c r="N1066" s="13" t="s">
        <v>1781</v>
      </c>
      <c r="O1066" s="12">
        <v>27</v>
      </c>
      <c r="P1066" s="12" t="s">
        <v>1647</v>
      </c>
      <c r="Q1066" s="12" t="s">
        <v>66</v>
      </c>
      <c r="R1066" s="12" t="s">
        <v>69</v>
      </c>
      <c r="S1066" s="9" t="s">
        <v>1782</v>
      </c>
      <c r="T1066" s="3">
        <v>65</v>
      </c>
      <c r="U1066" s="3">
        <v>84</v>
      </c>
      <c r="V1066" s="3">
        <f t="shared" si="613"/>
        <v>19</v>
      </c>
      <c r="W1066" s="3">
        <f t="shared" si="614"/>
        <v>84</v>
      </c>
      <c r="X1066" s="36">
        <v>1.5129227931322864</v>
      </c>
      <c r="Y1066" s="105">
        <v>-24.987766400000002</v>
      </c>
      <c r="AA1066" s="106">
        <v>4.5889221409998536E-2</v>
      </c>
      <c r="AC1066" s="106">
        <v>0.38276161507138301</v>
      </c>
      <c r="AE1066" s="78">
        <f t="shared" si="586"/>
        <v>8.3409917037290437</v>
      </c>
      <c r="AF1066" s="17">
        <v>6.66</v>
      </c>
      <c r="AG1066" s="17">
        <f t="shared" si="617"/>
        <v>11.002686663774815</v>
      </c>
      <c r="AH1066" s="17">
        <f t="shared" si="616"/>
        <v>109.82878186908776</v>
      </c>
    </row>
    <row r="1067" spans="1:34" x14ac:dyDescent="0.2">
      <c r="A1067" s="102" t="s">
        <v>1804</v>
      </c>
      <c r="B1067" s="9" t="s">
        <v>1786</v>
      </c>
      <c r="C1067" s="9" t="s">
        <v>1782</v>
      </c>
      <c r="D1067" s="3">
        <v>84</v>
      </c>
      <c r="E1067" s="3">
        <v>118</v>
      </c>
      <c r="F1067" s="10">
        <v>245</v>
      </c>
      <c r="G1067" s="11">
        <v>-117.077935</v>
      </c>
      <c r="H1067" s="11">
        <v>46.781272999999999</v>
      </c>
      <c r="I1067" s="11">
        <v>494050.81040000002</v>
      </c>
      <c r="J1067" s="11">
        <v>5180861.1869999999</v>
      </c>
      <c r="K1067" s="11" t="s">
        <v>58</v>
      </c>
      <c r="L1067" s="12">
        <v>4</v>
      </c>
      <c r="M1067" s="12" t="s">
        <v>117</v>
      </c>
      <c r="N1067" s="13" t="s">
        <v>1781</v>
      </c>
      <c r="O1067" s="12">
        <v>27</v>
      </c>
      <c r="P1067" s="12" t="s">
        <v>1647</v>
      </c>
      <c r="Q1067" s="12" t="s">
        <v>66</v>
      </c>
      <c r="R1067" s="12" t="s">
        <v>200</v>
      </c>
      <c r="S1067" s="9" t="s">
        <v>1782</v>
      </c>
      <c r="T1067" s="3">
        <v>84</v>
      </c>
      <c r="U1067" s="3">
        <v>118</v>
      </c>
      <c r="V1067" s="3">
        <f t="shared" si="613"/>
        <v>34</v>
      </c>
      <c r="W1067" s="3">
        <f t="shared" si="614"/>
        <v>118</v>
      </c>
      <c r="X1067" s="36">
        <v>1.6044588277276479</v>
      </c>
      <c r="Y1067" s="105">
        <v>-24.659638400000002</v>
      </c>
      <c r="AA1067" s="106">
        <v>3.8826259067750064E-2</v>
      </c>
      <c r="AC1067" s="106">
        <v>0.25923935072068494</v>
      </c>
      <c r="AE1067" s="78">
        <f t="shared" si="586"/>
        <v>6.6769077666824401</v>
      </c>
      <c r="AF1067" s="17">
        <v>6.74</v>
      </c>
      <c r="AG1067" s="17">
        <f t="shared" si="617"/>
        <v>14.141921401778349</v>
      </c>
      <c r="AH1067" s="17">
        <f>AH1066+AG1067</f>
        <v>123.97070327086611</v>
      </c>
    </row>
    <row r="1068" spans="1:34" x14ac:dyDescent="0.2">
      <c r="A1068" s="102" t="s">
        <v>1804</v>
      </c>
      <c r="B1068" s="9" t="s">
        <v>1787</v>
      </c>
      <c r="C1068" s="9" t="s">
        <v>1782</v>
      </c>
      <c r="D1068" s="3">
        <v>118</v>
      </c>
      <c r="E1068" s="3">
        <v>152</v>
      </c>
      <c r="F1068" s="10">
        <v>245</v>
      </c>
      <c r="G1068" s="11">
        <v>-117.077935</v>
      </c>
      <c r="H1068" s="11">
        <v>46.781272999999999</v>
      </c>
      <c r="I1068" s="11">
        <v>494050.81040000002</v>
      </c>
      <c r="J1068" s="11">
        <v>5180861.1869999999</v>
      </c>
      <c r="K1068" s="11" t="s">
        <v>58</v>
      </c>
      <c r="L1068" s="12">
        <v>4</v>
      </c>
      <c r="M1068" s="12" t="s">
        <v>117</v>
      </c>
      <c r="N1068" s="13" t="s">
        <v>1781</v>
      </c>
      <c r="O1068" s="12">
        <v>27</v>
      </c>
      <c r="P1068" s="12" t="s">
        <v>1647</v>
      </c>
      <c r="Q1068" s="12" t="s">
        <v>66</v>
      </c>
      <c r="R1068" s="12" t="s">
        <v>85</v>
      </c>
      <c r="S1068" s="9" t="s">
        <v>1782</v>
      </c>
      <c r="T1068" s="3">
        <v>118</v>
      </c>
      <c r="U1068" s="3">
        <v>152</v>
      </c>
      <c r="V1068" s="3">
        <f t="shared" si="613"/>
        <v>34</v>
      </c>
      <c r="W1068" s="3">
        <f t="shared" si="614"/>
        <v>152</v>
      </c>
      <c r="X1068" s="36">
        <v>1.4985140046262644</v>
      </c>
      <c r="Y1068" s="105">
        <v>-24.320231000000003</v>
      </c>
      <c r="AA1068" s="106">
        <v>4.3768023626150912E-2</v>
      </c>
      <c r="AC1068" s="106">
        <v>0.21057193043411124</v>
      </c>
      <c r="AE1068" s="78">
        <f t="shared" si="586"/>
        <v>4.8110906773569013</v>
      </c>
      <c r="AF1068" s="17">
        <v>7.15</v>
      </c>
      <c r="AG1068" s="17">
        <f t="shared" si="617"/>
        <v>10.728529549047908</v>
      </c>
      <c r="AH1068" s="17">
        <f>AH1067+AG1068</f>
        <v>134.69923281991402</v>
      </c>
    </row>
    <row r="1070" spans="1:34" x14ac:dyDescent="0.2">
      <c r="A1070" s="102" t="s">
        <v>1806</v>
      </c>
      <c r="B1070" s="9" t="s">
        <v>1798</v>
      </c>
      <c r="C1070" s="9" t="s">
        <v>1790</v>
      </c>
      <c r="D1070" s="3">
        <v>0</v>
      </c>
      <c r="E1070" s="3">
        <v>10</v>
      </c>
      <c r="F1070" s="10">
        <v>247</v>
      </c>
      <c r="G1070" s="11">
        <v>-117.077099</v>
      </c>
      <c r="H1070" s="11">
        <v>46.781374</v>
      </c>
      <c r="I1070" s="11">
        <v>494114.63770000002</v>
      </c>
      <c r="J1070" s="11">
        <v>5180872.3470000001</v>
      </c>
      <c r="K1070" s="11" t="s">
        <v>58</v>
      </c>
      <c r="L1070" s="12">
        <v>5</v>
      </c>
      <c r="M1070" s="12" t="s">
        <v>117</v>
      </c>
      <c r="N1070" s="13" t="s">
        <v>1789</v>
      </c>
      <c r="O1070" s="12">
        <v>29</v>
      </c>
      <c r="P1070" s="12" t="s">
        <v>1647</v>
      </c>
      <c r="Q1070" s="33" t="s">
        <v>31</v>
      </c>
      <c r="R1070" s="33" t="s">
        <v>31</v>
      </c>
      <c r="S1070" s="9" t="s">
        <v>1790</v>
      </c>
      <c r="T1070" s="3">
        <v>0</v>
      </c>
      <c r="U1070" s="3">
        <v>10</v>
      </c>
      <c r="V1070" s="3">
        <f t="shared" ref="V1070:V1076" si="618">U1070-T1070</f>
        <v>10</v>
      </c>
      <c r="W1070" s="3">
        <f>V1070</f>
        <v>10</v>
      </c>
      <c r="X1070" s="31">
        <v>1.3365209873493658</v>
      </c>
      <c r="Y1070" s="78">
        <v>-25.829793600000002</v>
      </c>
      <c r="AA1070" s="79">
        <v>0.1627454900280832</v>
      </c>
      <c r="AC1070" s="79">
        <v>1.9143414727021753</v>
      </c>
      <c r="AE1070" s="78">
        <f t="shared" si="586"/>
        <v>11.762792765389925</v>
      </c>
      <c r="AF1070" s="26">
        <v>4.6500000000000004</v>
      </c>
      <c r="AG1070" s="17">
        <f>X1070*AC1070*V1070</f>
        <v>25.585575552197501</v>
      </c>
      <c r="AH1070" s="17">
        <f>AG1070</f>
        <v>25.585575552197501</v>
      </c>
    </row>
    <row r="1071" spans="1:34" x14ac:dyDescent="0.2">
      <c r="A1071" s="102" t="s">
        <v>1806</v>
      </c>
      <c r="B1071" s="9" t="s">
        <v>1799</v>
      </c>
      <c r="C1071" s="9" t="s">
        <v>1790</v>
      </c>
      <c r="D1071" s="3">
        <v>10</v>
      </c>
      <c r="E1071" s="3">
        <v>20</v>
      </c>
      <c r="F1071" s="10">
        <v>247</v>
      </c>
      <c r="G1071" s="11">
        <v>-117.077099</v>
      </c>
      <c r="H1071" s="11">
        <v>46.781374</v>
      </c>
      <c r="I1071" s="11">
        <v>494114.63770000002</v>
      </c>
      <c r="J1071" s="11">
        <v>5180872.3470000001</v>
      </c>
      <c r="K1071" s="11" t="s">
        <v>58</v>
      </c>
      <c r="L1071" s="12">
        <v>5</v>
      </c>
      <c r="M1071" s="12" t="s">
        <v>117</v>
      </c>
      <c r="N1071" s="13" t="s">
        <v>1789</v>
      </c>
      <c r="O1071" s="12">
        <v>29</v>
      </c>
      <c r="P1071" s="12" t="s">
        <v>1647</v>
      </c>
      <c r="Q1071" s="33" t="s">
        <v>31</v>
      </c>
      <c r="R1071" s="33" t="s">
        <v>31</v>
      </c>
      <c r="S1071" s="9" t="s">
        <v>1790</v>
      </c>
      <c r="T1071" s="3">
        <v>10</v>
      </c>
      <c r="U1071" s="3">
        <v>20</v>
      </c>
      <c r="V1071" s="3">
        <f t="shared" si="618"/>
        <v>10</v>
      </c>
      <c r="W1071" s="3">
        <f t="shared" ref="W1071:W1076" si="619">W1070+V1071</f>
        <v>20</v>
      </c>
      <c r="X1071" s="31">
        <v>1.5055489881256947</v>
      </c>
      <c r="Y1071" s="81">
        <v>-25.9773581</v>
      </c>
      <c r="AA1071" s="80">
        <v>0.11348666666666668</v>
      </c>
      <c r="AC1071" s="80">
        <v>1.209510222222222</v>
      </c>
      <c r="AE1071" s="78">
        <f t="shared" si="586"/>
        <v>10.657729738197338</v>
      </c>
      <c r="AF1071" s="26">
        <v>5.32</v>
      </c>
      <c r="AG1071" s="17">
        <f t="shared" ref="AG1071" si="620">X1071*AC1071*V1071</f>
        <v>18.209768911943506</v>
      </c>
      <c r="AH1071" s="17">
        <f>AH1070+AG1071</f>
        <v>43.79534446414101</v>
      </c>
    </row>
    <row r="1072" spans="1:34" x14ac:dyDescent="0.2">
      <c r="A1072" s="102" t="s">
        <v>1806</v>
      </c>
      <c r="B1072" s="9" t="s">
        <v>1800</v>
      </c>
      <c r="C1072" s="9" t="s">
        <v>1790</v>
      </c>
      <c r="D1072" s="3">
        <v>20</v>
      </c>
      <c r="E1072" s="3">
        <v>30</v>
      </c>
      <c r="F1072" s="10">
        <v>247</v>
      </c>
      <c r="G1072" s="11">
        <v>-117.077099</v>
      </c>
      <c r="H1072" s="11">
        <v>46.781374</v>
      </c>
      <c r="I1072" s="11">
        <v>494114.63770000002</v>
      </c>
      <c r="J1072" s="11">
        <v>5180872.3470000001</v>
      </c>
      <c r="K1072" s="11" t="s">
        <v>58</v>
      </c>
      <c r="L1072" s="12">
        <v>5</v>
      </c>
      <c r="M1072" s="12" t="s">
        <v>117</v>
      </c>
      <c r="N1072" s="13" t="s">
        <v>1789</v>
      </c>
      <c r="O1072" s="12">
        <v>29</v>
      </c>
      <c r="P1072" s="12" t="s">
        <v>1647</v>
      </c>
      <c r="Q1072" s="33" t="s">
        <v>238</v>
      </c>
      <c r="R1072" s="33" t="s">
        <v>238</v>
      </c>
      <c r="S1072" s="9" t="s">
        <v>1790</v>
      </c>
      <c r="T1072" s="3">
        <v>20</v>
      </c>
      <c r="U1072" s="3">
        <v>30</v>
      </c>
      <c r="V1072" s="3">
        <f t="shared" si="618"/>
        <v>10</v>
      </c>
      <c r="W1072" s="3">
        <f t="shared" si="619"/>
        <v>30</v>
      </c>
      <c r="X1072" s="31">
        <v>1.3475483882350865</v>
      </c>
      <c r="Y1072" s="81">
        <v>-25.4410509</v>
      </c>
      <c r="AA1072" s="80">
        <v>8.1713350479307917E-2</v>
      </c>
      <c r="AC1072" s="80">
        <v>0.82674772036474153</v>
      </c>
      <c r="AE1072" s="78">
        <f t="shared" si="586"/>
        <v>10.117657830884037</v>
      </c>
      <c r="AF1072" s="86">
        <v>6</v>
      </c>
      <c r="AG1072" s="17">
        <f>X1072*AC1072*V1072</f>
        <v>11.140825580545394</v>
      </c>
      <c r="AH1072" s="17">
        <f t="shared" ref="AH1072:AH1075" si="621">AH1071+AG1072</f>
        <v>54.936170044686406</v>
      </c>
    </row>
    <row r="1073" spans="1:34" x14ac:dyDescent="0.2">
      <c r="A1073" s="102" t="s">
        <v>1806</v>
      </c>
      <c r="B1073" s="9" t="s">
        <v>1805</v>
      </c>
      <c r="C1073" s="9" t="s">
        <v>1790</v>
      </c>
      <c r="D1073" s="3">
        <v>30</v>
      </c>
      <c r="E1073" s="3">
        <v>50</v>
      </c>
      <c r="F1073" s="10">
        <v>247</v>
      </c>
      <c r="G1073" s="11">
        <v>-117.077099</v>
      </c>
      <c r="H1073" s="11">
        <v>46.781374</v>
      </c>
      <c r="I1073" s="11">
        <v>494114.63770000002</v>
      </c>
      <c r="J1073" s="11">
        <v>5180872.3470000001</v>
      </c>
      <c r="K1073" s="11" t="s">
        <v>58</v>
      </c>
      <c r="L1073" s="12">
        <v>5</v>
      </c>
      <c r="M1073" s="12" t="s">
        <v>117</v>
      </c>
      <c r="N1073" s="13" t="s">
        <v>1789</v>
      </c>
      <c r="O1073" s="12">
        <v>29</v>
      </c>
      <c r="P1073" s="12" t="s">
        <v>1647</v>
      </c>
      <c r="Q1073" s="12" t="s">
        <v>64</v>
      </c>
      <c r="R1073" s="12" t="s">
        <v>64</v>
      </c>
      <c r="S1073" s="9" t="s">
        <v>1790</v>
      </c>
      <c r="T1073" s="3">
        <v>30</v>
      </c>
      <c r="U1073" s="3">
        <v>50</v>
      </c>
      <c r="V1073" s="3">
        <f t="shared" si="618"/>
        <v>20</v>
      </c>
      <c r="W1073" s="3">
        <f t="shared" si="619"/>
        <v>50</v>
      </c>
      <c r="X1073" s="36">
        <v>1.4581232616802549</v>
      </c>
      <c r="Y1073" s="105">
        <v>-25.249243400000001</v>
      </c>
      <c r="AA1073" s="106">
        <v>6.611126474926253E-2</v>
      </c>
      <c r="AC1073" s="106">
        <v>0.63281757005899686</v>
      </c>
      <c r="AE1073" s="78">
        <f t="shared" si="586"/>
        <v>9.5720082267229039</v>
      </c>
      <c r="AF1073" s="17">
        <v>6.32</v>
      </c>
      <c r="AG1073" s="17">
        <f t="shared" ref="AG1073:AG1077" si="622">X1073*AC1073*V1073</f>
        <v>18.454520386059954</v>
      </c>
      <c r="AH1073" s="17">
        <f t="shared" si="621"/>
        <v>73.390690430746361</v>
      </c>
    </row>
    <row r="1074" spans="1:34" x14ac:dyDescent="0.2">
      <c r="A1074" s="102" t="s">
        <v>1806</v>
      </c>
      <c r="B1074" s="9" t="s">
        <v>1792</v>
      </c>
      <c r="C1074" s="9" t="s">
        <v>1790</v>
      </c>
      <c r="D1074" s="3">
        <v>50</v>
      </c>
      <c r="E1074" s="3">
        <v>83</v>
      </c>
      <c r="F1074" s="10">
        <v>247</v>
      </c>
      <c r="G1074" s="11">
        <v>-117.077099</v>
      </c>
      <c r="H1074" s="11">
        <v>46.781374</v>
      </c>
      <c r="I1074" s="11">
        <v>494114.63770000002</v>
      </c>
      <c r="J1074" s="11">
        <v>5180872.3470000001</v>
      </c>
      <c r="K1074" s="11" t="s">
        <v>58</v>
      </c>
      <c r="L1074" s="12">
        <v>5</v>
      </c>
      <c r="M1074" s="12" t="s">
        <v>117</v>
      </c>
      <c r="N1074" s="13" t="s">
        <v>1789</v>
      </c>
      <c r="O1074" s="12">
        <v>29</v>
      </c>
      <c r="P1074" s="12" t="s">
        <v>1647</v>
      </c>
      <c r="Q1074" s="12" t="s">
        <v>66</v>
      </c>
      <c r="R1074" s="12" t="s">
        <v>67</v>
      </c>
      <c r="S1074" s="9" t="s">
        <v>1790</v>
      </c>
      <c r="T1074" s="3">
        <v>50</v>
      </c>
      <c r="U1074" s="3">
        <v>83</v>
      </c>
      <c r="V1074" s="3">
        <f t="shared" si="618"/>
        <v>33</v>
      </c>
      <c r="W1074" s="3">
        <f t="shared" si="619"/>
        <v>83</v>
      </c>
      <c r="X1074" s="36">
        <v>1.5164934066199345</v>
      </c>
      <c r="Y1074" s="105">
        <v>-24.921115400000001</v>
      </c>
      <c r="AA1074" s="106">
        <v>4.1953822837057814E-2</v>
      </c>
      <c r="AC1074" s="106">
        <v>0.3596085260069008</v>
      </c>
      <c r="AE1074" s="78">
        <f t="shared" si="586"/>
        <v>8.5715317863538907</v>
      </c>
      <c r="AF1074" s="17">
        <v>6.74</v>
      </c>
      <c r="AG1074" s="17">
        <f t="shared" si="622"/>
        <v>17.996350635574682</v>
      </c>
      <c r="AH1074" s="17">
        <f t="shared" si="621"/>
        <v>91.387041066321046</v>
      </c>
    </row>
    <row r="1075" spans="1:34" x14ac:dyDescent="0.2">
      <c r="A1075" s="102" t="s">
        <v>1806</v>
      </c>
      <c r="B1075" s="9" t="s">
        <v>1793</v>
      </c>
      <c r="C1075" s="9" t="s">
        <v>1790</v>
      </c>
      <c r="D1075" s="3">
        <v>83</v>
      </c>
      <c r="E1075" s="3">
        <v>105</v>
      </c>
      <c r="F1075" s="10">
        <v>247</v>
      </c>
      <c r="G1075" s="11">
        <v>-117.077099</v>
      </c>
      <c r="H1075" s="11">
        <v>46.781374</v>
      </c>
      <c r="I1075" s="11">
        <v>494114.63770000002</v>
      </c>
      <c r="J1075" s="11">
        <v>5180872.3470000001</v>
      </c>
      <c r="K1075" s="11" t="s">
        <v>58</v>
      </c>
      <c r="L1075" s="12">
        <v>5</v>
      </c>
      <c r="M1075" s="12" t="s">
        <v>117</v>
      </c>
      <c r="N1075" s="13" t="s">
        <v>1789</v>
      </c>
      <c r="O1075" s="12">
        <v>29</v>
      </c>
      <c r="P1075" s="12" t="s">
        <v>1647</v>
      </c>
      <c r="Q1075" s="12" t="s">
        <v>66</v>
      </c>
      <c r="R1075" s="12" t="s">
        <v>69</v>
      </c>
      <c r="S1075" s="9" t="s">
        <v>1790</v>
      </c>
      <c r="T1075" s="3">
        <v>83</v>
      </c>
      <c r="U1075" s="3">
        <v>105</v>
      </c>
      <c r="V1075" s="3">
        <f t="shared" si="618"/>
        <v>22</v>
      </c>
      <c r="W1075" s="3">
        <f t="shared" si="619"/>
        <v>105</v>
      </c>
      <c r="X1075" s="36">
        <v>1.5463914765402516</v>
      </c>
      <c r="Y1075" s="105">
        <v>-24.659638400000002</v>
      </c>
      <c r="AA1075" s="106">
        <v>3.4921551449506219E-2</v>
      </c>
      <c r="AC1075" s="106">
        <v>0.25601087129659128</v>
      </c>
      <c r="AE1075" s="78">
        <f t="shared" si="586"/>
        <v>7.331027994754546</v>
      </c>
      <c r="AF1075" s="17">
        <v>6.88</v>
      </c>
      <c r="AG1075" s="17">
        <f t="shared" si="622"/>
        <v>8.709646644043227</v>
      </c>
      <c r="AH1075" s="17">
        <f t="shared" si="621"/>
        <v>100.09668771036428</v>
      </c>
    </row>
    <row r="1076" spans="1:34" x14ac:dyDescent="0.2">
      <c r="A1076" s="102" t="s">
        <v>1806</v>
      </c>
      <c r="B1076" s="9" t="s">
        <v>1794</v>
      </c>
      <c r="C1076" s="9" t="s">
        <v>1790</v>
      </c>
      <c r="D1076" s="3">
        <v>105</v>
      </c>
      <c r="E1076" s="3">
        <v>153</v>
      </c>
      <c r="F1076" s="10">
        <v>247</v>
      </c>
      <c r="G1076" s="11">
        <v>-117.077099</v>
      </c>
      <c r="H1076" s="11">
        <v>46.781374</v>
      </c>
      <c r="I1076" s="11">
        <v>494114.63770000002</v>
      </c>
      <c r="J1076" s="11">
        <v>5180872.3470000001</v>
      </c>
      <c r="K1076" s="11" t="s">
        <v>58</v>
      </c>
      <c r="L1076" s="12">
        <v>5</v>
      </c>
      <c r="M1076" s="12" t="s">
        <v>117</v>
      </c>
      <c r="N1076" s="13" t="s">
        <v>1789</v>
      </c>
      <c r="O1076" s="12">
        <v>29</v>
      </c>
      <c r="P1076" s="12" t="s">
        <v>1647</v>
      </c>
      <c r="Q1076" s="12" t="s">
        <v>66</v>
      </c>
      <c r="R1076" s="12" t="s">
        <v>85</v>
      </c>
      <c r="S1076" s="9" t="s">
        <v>1790</v>
      </c>
      <c r="T1076" s="3">
        <v>105</v>
      </c>
      <c r="U1076" s="3">
        <v>153</v>
      </c>
      <c r="V1076" s="3">
        <f t="shared" si="618"/>
        <v>48</v>
      </c>
      <c r="W1076" s="3">
        <f t="shared" si="619"/>
        <v>153</v>
      </c>
      <c r="X1076" s="36">
        <v>1.4955167774243421</v>
      </c>
      <c r="Y1076" s="105">
        <v>-24.289469</v>
      </c>
      <c r="AA1076" s="106">
        <v>3.8942273216206531E-2</v>
      </c>
      <c r="AC1076" s="106">
        <v>0.23721106728815589</v>
      </c>
      <c r="AE1076" s="78">
        <f t="shared" si="586"/>
        <v>6.0913513181720527</v>
      </c>
      <c r="AF1076" s="17">
        <v>7.05</v>
      </c>
      <c r="AG1076" s="17">
        <f t="shared" si="622"/>
        <v>17.028150284168238</v>
      </c>
      <c r="AH1076" s="17">
        <f>AH1075+AG1076</f>
        <v>117.12483799453251</v>
      </c>
    </row>
    <row r="1077" spans="1:34" x14ac:dyDescent="0.2">
      <c r="V1077" s="3"/>
      <c r="W1077" s="3"/>
      <c r="AG1077" s="17"/>
      <c r="AH1077" s="17"/>
    </row>
    <row r="1078" spans="1:34" x14ac:dyDescent="0.2">
      <c r="A1078" s="102" t="s">
        <v>1823</v>
      </c>
      <c r="B1078" s="9" t="s">
        <v>1818</v>
      </c>
      <c r="C1078" s="9" t="s">
        <v>1810</v>
      </c>
      <c r="D1078" s="3">
        <v>0</v>
      </c>
      <c r="E1078" s="3">
        <v>10</v>
      </c>
      <c r="F1078" s="10">
        <v>249</v>
      </c>
      <c r="G1078" s="11">
        <v>-117.085864</v>
      </c>
      <c r="H1078" s="11">
        <v>46.781525999999999</v>
      </c>
      <c r="I1078" s="11">
        <v>493445.57870000001</v>
      </c>
      <c r="J1078" s="11">
        <v>5180889.9309999999</v>
      </c>
      <c r="K1078" s="11" t="s">
        <v>512</v>
      </c>
      <c r="L1078" s="12">
        <v>1</v>
      </c>
      <c r="M1078" s="12" t="s">
        <v>29</v>
      </c>
      <c r="N1078" s="13" t="s">
        <v>1808</v>
      </c>
      <c r="O1078" s="12">
        <v>9</v>
      </c>
      <c r="P1078" s="12" t="s">
        <v>1809</v>
      </c>
      <c r="Q1078" s="33" t="s">
        <v>31</v>
      </c>
      <c r="R1078" s="33" t="s">
        <v>31</v>
      </c>
      <c r="S1078" s="9" t="s">
        <v>1810</v>
      </c>
      <c r="T1078" s="3">
        <v>0</v>
      </c>
      <c r="U1078" s="3">
        <v>10</v>
      </c>
      <c r="V1078" s="3">
        <f t="shared" ref="V1078:V1084" si="623">U1078-T1078</f>
        <v>10</v>
      </c>
      <c r="W1078" s="3">
        <f>V1078</f>
        <v>10</v>
      </c>
      <c r="X1078" s="31">
        <v>1.1237362598584963</v>
      </c>
      <c r="Y1078" s="78">
        <v>-26.070179800000005</v>
      </c>
      <c r="AA1078" s="79">
        <v>0.20846510002620774</v>
      </c>
      <c r="AC1078" s="79">
        <v>2.5048637197519001</v>
      </c>
      <c r="AE1078" s="78">
        <f t="shared" si="586"/>
        <v>12.015746134182626</v>
      </c>
      <c r="AF1078" s="26">
        <v>4.8099999999999996</v>
      </c>
      <c r="AG1078" s="17">
        <f>X1078*AC1078*V1078</f>
        <v>28.14806187889241</v>
      </c>
      <c r="AH1078" s="17">
        <f>AG1078</f>
        <v>28.14806187889241</v>
      </c>
    </row>
    <row r="1079" spans="1:34" x14ac:dyDescent="0.2">
      <c r="A1079" s="102" t="s">
        <v>1823</v>
      </c>
      <c r="B1079" s="9" t="s">
        <v>1819</v>
      </c>
      <c r="C1079" s="9" t="s">
        <v>1810</v>
      </c>
      <c r="D1079" s="3">
        <v>10</v>
      </c>
      <c r="E1079" s="3">
        <v>20</v>
      </c>
      <c r="F1079" s="10">
        <v>249</v>
      </c>
      <c r="G1079" s="11">
        <v>-117.085864</v>
      </c>
      <c r="H1079" s="11">
        <v>46.781525999999999</v>
      </c>
      <c r="I1079" s="11">
        <v>493445.57870000001</v>
      </c>
      <c r="J1079" s="11">
        <v>5180889.9309999999</v>
      </c>
      <c r="K1079" s="11" t="s">
        <v>512</v>
      </c>
      <c r="L1079" s="12">
        <v>1</v>
      </c>
      <c r="M1079" s="12" t="s">
        <v>29</v>
      </c>
      <c r="N1079" s="13" t="s">
        <v>1808</v>
      </c>
      <c r="O1079" s="12">
        <v>9</v>
      </c>
      <c r="P1079" s="12" t="s">
        <v>1809</v>
      </c>
      <c r="Q1079" s="33" t="s">
        <v>1280</v>
      </c>
      <c r="R1079" s="33" t="s">
        <v>1280</v>
      </c>
      <c r="S1079" s="9" t="s">
        <v>1810</v>
      </c>
      <c r="T1079" s="3">
        <v>10</v>
      </c>
      <c r="U1079" s="3">
        <v>20</v>
      </c>
      <c r="V1079" s="3">
        <f t="shared" si="623"/>
        <v>10</v>
      </c>
      <c r="W1079" s="3">
        <f t="shared" ref="W1079:W1084" si="624">W1078+V1079</f>
        <v>20</v>
      </c>
      <c r="X1079" s="31">
        <v>1.373484835118302</v>
      </c>
      <c r="Y1079" s="81">
        <v>-26.060634199999999</v>
      </c>
      <c r="AA1079" s="80">
        <v>0.14926071588589637</v>
      </c>
      <c r="AC1079" s="80">
        <v>1.7043839299049135</v>
      </c>
      <c r="AE1079" s="78">
        <f t="shared" si="586"/>
        <v>11.418837969448333</v>
      </c>
      <c r="AF1079" s="26">
        <v>4.76</v>
      </c>
      <c r="AG1079" s="17">
        <f t="shared" ref="AG1079" si="625">X1079*AC1079*V1079</f>
        <v>23.409454809437339</v>
      </c>
      <c r="AH1079" s="17">
        <f>AH1078+AG1079</f>
        <v>51.557516688329748</v>
      </c>
    </row>
    <row r="1080" spans="1:34" x14ac:dyDescent="0.2">
      <c r="A1080" s="102" t="s">
        <v>1823</v>
      </c>
      <c r="B1080" s="9" t="s">
        <v>1820</v>
      </c>
      <c r="C1080" s="9" t="s">
        <v>1810</v>
      </c>
      <c r="D1080" s="3">
        <v>20</v>
      </c>
      <c r="E1080" s="3">
        <v>30</v>
      </c>
      <c r="F1080" s="10">
        <v>249</v>
      </c>
      <c r="G1080" s="11">
        <v>-117.085864</v>
      </c>
      <c r="H1080" s="11">
        <v>46.781525999999999</v>
      </c>
      <c r="I1080" s="11">
        <v>493445.57870000001</v>
      </c>
      <c r="J1080" s="11">
        <v>5180889.9309999999</v>
      </c>
      <c r="K1080" s="11" t="s">
        <v>512</v>
      </c>
      <c r="L1080" s="12">
        <v>1</v>
      </c>
      <c r="M1080" s="12" t="s">
        <v>29</v>
      </c>
      <c r="N1080" s="13" t="s">
        <v>1808</v>
      </c>
      <c r="O1080" s="12">
        <v>9</v>
      </c>
      <c r="P1080" s="12" t="s">
        <v>1809</v>
      </c>
      <c r="Q1080" s="33" t="s">
        <v>66</v>
      </c>
      <c r="R1080" s="33" t="s">
        <v>66</v>
      </c>
      <c r="S1080" s="9" t="s">
        <v>1810</v>
      </c>
      <c r="T1080" s="3">
        <v>20</v>
      </c>
      <c r="U1080" s="3">
        <v>30</v>
      </c>
      <c r="V1080" s="3">
        <f t="shared" si="623"/>
        <v>10</v>
      </c>
      <c r="W1080" s="3">
        <f t="shared" si="624"/>
        <v>30</v>
      </c>
      <c r="X1080" s="31">
        <v>1.3649275720309826</v>
      </c>
      <c r="Y1080" s="81">
        <v>-25.873123200000002</v>
      </c>
      <c r="AA1080" s="80">
        <v>0.14692613766293161</v>
      </c>
      <c r="AC1080" s="80">
        <v>1.6336716213126001</v>
      </c>
      <c r="AE1080" s="78">
        <f t="shared" si="586"/>
        <v>11.118999296506816</v>
      </c>
      <c r="AF1080" s="26">
        <v>5.15</v>
      </c>
      <c r="AG1080" s="17">
        <f>X1080*AC1080*V1080</f>
        <v>22.298434395741261</v>
      </c>
      <c r="AH1080" s="17">
        <f t="shared" ref="AH1080:AH1083" si="626">AH1079+AG1080</f>
        <v>73.855951084071009</v>
      </c>
    </row>
    <row r="1081" spans="1:34" x14ac:dyDescent="0.2">
      <c r="A1081" s="102" t="s">
        <v>1823</v>
      </c>
      <c r="B1081" s="9" t="s">
        <v>1822</v>
      </c>
      <c r="C1081" s="9" t="s">
        <v>1810</v>
      </c>
      <c r="D1081" s="3">
        <v>30</v>
      </c>
      <c r="E1081" s="3">
        <v>43</v>
      </c>
      <c r="F1081" s="10">
        <v>249</v>
      </c>
      <c r="G1081" s="11">
        <v>-117.085864</v>
      </c>
      <c r="H1081" s="11">
        <v>46.781525999999999</v>
      </c>
      <c r="I1081" s="11">
        <v>493445.57870000001</v>
      </c>
      <c r="J1081" s="11">
        <v>5180889.9309999999</v>
      </c>
      <c r="K1081" s="11" t="s">
        <v>512</v>
      </c>
      <c r="L1081" s="12">
        <v>1</v>
      </c>
      <c r="M1081" s="12" t="s">
        <v>29</v>
      </c>
      <c r="N1081" s="13" t="s">
        <v>1808</v>
      </c>
      <c r="O1081" s="12">
        <v>9</v>
      </c>
      <c r="P1081" s="12" t="s">
        <v>1809</v>
      </c>
      <c r="Q1081" s="12" t="s">
        <v>66</v>
      </c>
      <c r="R1081" s="12" t="s">
        <v>67</v>
      </c>
      <c r="S1081" s="9" t="s">
        <v>1810</v>
      </c>
      <c r="T1081" s="3">
        <v>30</v>
      </c>
      <c r="U1081" s="3">
        <v>43</v>
      </c>
      <c r="V1081" s="3">
        <f t="shared" si="623"/>
        <v>13</v>
      </c>
      <c r="W1081" s="3">
        <f t="shared" si="624"/>
        <v>43</v>
      </c>
      <c r="X1081" s="36">
        <v>1.4736255652718022</v>
      </c>
      <c r="Y1081" s="105">
        <v>-25.558526100000005</v>
      </c>
      <c r="AA1081" s="106">
        <v>0.12255599835096882</v>
      </c>
      <c r="AC1081" s="106">
        <v>1.5059937703265998</v>
      </c>
      <c r="AE1081" s="78">
        <f t="shared" si="586"/>
        <v>12.288209394809231</v>
      </c>
      <c r="AF1081" s="17">
        <v>5.41</v>
      </c>
      <c r="AG1081" s="17">
        <f t="shared" ref="AG1081:AG1086" si="627">X1081*AC1081*V1081</f>
        <v>28.850521974213525</v>
      </c>
      <c r="AH1081" s="17">
        <f t="shared" si="626"/>
        <v>102.70647305828453</v>
      </c>
    </row>
    <row r="1082" spans="1:34" x14ac:dyDescent="0.2">
      <c r="A1082" s="102" t="s">
        <v>1823</v>
      </c>
      <c r="B1082" s="9" t="s">
        <v>1812</v>
      </c>
      <c r="C1082" s="9" t="s">
        <v>1810</v>
      </c>
      <c r="D1082" s="3">
        <v>43</v>
      </c>
      <c r="E1082" s="3">
        <v>76</v>
      </c>
      <c r="F1082" s="10">
        <v>249</v>
      </c>
      <c r="G1082" s="11">
        <v>-117.085864</v>
      </c>
      <c r="H1082" s="11">
        <v>46.781525999999999</v>
      </c>
      <c r="I1082" s="11">
        <v>493445.57870000001</v>
      </c>
      <c r="J1082" s="11">
        <v>5180889.9309999999</v>
      </c>
      <c r="K1082" s="11" t="s">
        <v>512</v>
      </c>
      <c r="L1082" s="12">
        <v>1</v>
      </c>
      <c r="M1082" s="12" t="s">
        <v>29</v>
      </c>
      <c r="N1082" s="13" t="s">
        <v>1808</v>
      </c>
      <c r="O1082" s="12">
        <v>9</v>
      </c>
      <c r="P1082" s="12" t="s">
        <v>1809</v>
      </c>
      <c r="Q1082" s="12" t="s">
        <v>66</v>
      </c>
      <c r="R1082" s="12" t="s">
        <v>69</v>
      </c>
      <c r="S1082" s="9" t="s">
        <v>1810</v>
      </c>
      <c r="T1082" s="3">
        <v>43</v>
      </c>
      <c r="U1082" s="3">
        <v>76</v>
      </c>
      <c r="V1082" s="3">
        <f t="shared" si="623"/>
        <v>33</v>
      </c>
      <c r="W1082" s="3">
        <f t="shared" si="624"/>
        <v>76</v>
      </c>
      <c r="X1082" s="36">
        <v>1.3567356038951155</v>
      </c>
      <c r="Y1082" s="105">
        <v>-25.244172300000006</v>
      </c>
      <c r="AA1082" s="106">
        <v>0.12820007838526359</v>
      </c>
      <c r="AC1082" s="106">
        <v>1.5263400614017899</v>
      </c>
      <c r="AE1082" s="78">
        <f t="shared" si="586"/>
        <v>11.905921436450857</v>
      </c>
      <c r="AF1082" s="17">
        <v>6.15</v>
      </c>
      <c r="AG1082" s="17">
        <f t="shared" si="627"/>
        <v>68.337716863523752</v>
      </c>
      <c r="AH1082" s="17">
        <f t="shared" si="626"/>
        <v>171.04418992180828</v>
      </c>
    </row>
    <row r="1083" spans="1:34" x14ac:dyDescent="0.2">
      <c r="A1083" s="102" t="s">
        <v>1823</v>
      </c>
      <c r="B1083" s="9" t="s">
        <v>1813</v>
      </c>
      <c r="C1083" s="9" t="s">
        <v>1810</v>
      </c>
      <c r="D1083" s="3">
        <v>76</v>
      </c>
      <c r="E1083" s="3">
        <v>99</v>
      </c>
      <c r="F1083" s="10">
        <v>249</v>
      </c>
      <c r="G1083" s="11">
        <v>-117.085864</v>
      </c>
      <c r="H1083" s="11">
        <v>46.781525999999999</v>
      </c>
      <c r="I1083" s="11">
        <v>493445.57870000001</v>
      </c>
      <c r="J1083" s="11">
        <v>5180889.9309999999</v>
      </c>
      <c r="K1083" s="11" t="s">
        <v>512</v>
      </c>
      <c r="L1083" s="12">
        <v>1</v>
      </c>
      <c r="M1083" s="12" t="s">
        <v>29</v>
      </c>
      <c r="N1083" s="13" t="s">
        <v>1808</v>
      </c>
      <c r="O1083" s="12">
        <v>9</v>
      </c>
      <c r="P1083" s="12" t="s">
        <v>1809</v>
      </c>
      <c r="Q1083" s="12" t="s">
        <v>82</v>
      </c>
      <c r="R1083" s="12" t="s">
        <v>83</v>
      </c>
      <c r="S1083" s="9" t="s">
        <v>1810</v>
      </c>
      <c r="T1083" s="3">
        <v>76</v>
      </c>
      <c r="U1083" s="3">
        <v>99</v>
      </c>
      <c r="V1083" s="3">
        <f t="shared" si="623"/>
        <v>23</v>
      </c>
      <c r="W1083" s="3">
        <f t="shared" si="624"/>
        <v>99</v>
      </c>
      <c r="X1083" s="36">
        <v>1.2696174723210469</v>
      </c>
      <c r="Y1083" s="105">
        <v>-24.866125900000004</v>
      </c>
      <c r="AA1083" s="106">
        <v>8.2389361498757419E-2</v>
      </c>
      <c r="AC1083" s="106">
        <v>0.81713080672911487</v>
      </c>
      <c r="AE1083" s="78">
        <f t="shared" si="586"/>
        <v>9.9179164866017153</v>
      </c>
      <c r="AF1083" s="17">
        <v>6.55</v>
      </c>
      <c r="AG1083" s="17">
        <f t="shared" si="627"/>
        <v>23.861201636086761</v>
      </c>
      <c r="AH1083" s="17">
        <f t="shared" si="626"/>
        <v>194.90539155789503</v>
      </c>
    </row>
    <row r="1084" spans="1:34" x14ac:dyDescent="0.2">
      <c r="A1084" s="102" t="s">
        <v>1823</v>
      </c>
      <c r="B1084" s="9" t="s">
        <v>1814</v>
      </c>
      <c r="C1084" s="9" t="s">
        <v>1810</v>
      </c>
      <c r="D1084" s="3">
        <v>99</v>
      </c>
      <c r="E1084" s="3">
        <v>115</v>
      </c>
      <c r="F1084" s="10">
        <v>249</v>
      </c>
      <c r="G1084" s="11">
        <v>-117.085864</v>
      </c>
      <c r="H1084" s="11">
        <v>46.781525999999999</v>
      </c>
      <c r="I1084" s="11">
        <v>493445.57870000001</v>
      </c>
      <c r="J1084" s="11">
        <v>5180889.9309999999</v>
      </c>
      <c r="K1084" s="11" t="s">
        <v>512</v>
      </c>
      <c r="L1084" s="12">
        <v>1</v>
      </c>
      <c r="M1084" s="12" t="s">
        <v>29</v>
      </c>
      <c r="N1084" s="13" t="s">
        <v>1808</v>
      </c>
      <c r="O1084" s="12">
        <v>9</v>
      </c>
      <c r="P1084" s="12" t="s">
        <v>1809</v>
      </c>
      <c r="Q1084" s="12" t="s">
        <v>135</v>
      </c>
      <c r="R1084" s="12" t="s">
        <v>1815</v>
      </c>
      <c r="S1084" s="9" t="s">
        <v>1810</v>
      </c>
      <c r="T1084" s="3">
        <v>99</v>
      </c>
      <c r="U1084" s="3">
        <v>115</v>
      </c>
      <c r="V1084" s="3">
        <f t="shared" si="623"/>
        <v>16</v>
      </c>
      <c r="W1084" s="3">
        <f t="shared" si="624"/>
        <v>115</v>
      </c>
      <c r="X1084" s="36">
        <v>1.4032523473683369</v>
      </c>
      <c r="Y1084" s="105">
        <v>-24.939064200000001</v>
      </c>
      <c r="AA1084" s="106">
        <v>5.7376042471424887E-2</v>
      </c>
      <c r="AC1084" s="106">
        <v>0.55354291713714066</v>
      </c>
      <c r="AE1084" s="78">
        <f t="shared" si="586"/>
        <v>9.6476315426046124</v>
      </c>
      <c r="AF1084" s="17">
        <v>6.69</v>
      </c>
      <c r="AG1084" s="17">
        <f t="shared" si="627"/>
        <v>12.42816636546895</v>
      </c>
      <c r="AH1084" s="17">
        <f>AH1083+AG1084</f>
        <v>207.33355792336397</v>
      </c>
    </row>
    <row r="1085" spans="1:34" x14ac:dyDescent="0.2">
      <c r="A1085" s="102" t="s">
        <v>1823</v>
      </c>
      <c r="B1085" s="9" t="s">
        <v>1816</v>
      </c>
      <c r="C1085" s="9" t="s">
        <v>1810</v>
      </c>
      <c r="D1085" s="3">
        <v>115</v>
      </c>
      <c r="E1085" s="3">
        <v>138</v>
      </c>
      <c r="F1085" s="10">
        <v>249</v>
      </c>
      <c r="G1085" s="11">
        <v>-117.085864</v>
      </c>
      <c r="H1085" s="11">
        <v>46.781525999999999</v>
      </c>
      <c r="I1085" s="11">
        <v>493445.57870000001</v>
      </c>
      <c r="J1085" s="11">
        <v>5180889.9309999999</v>
      </c>
      <c r="K1085" s="11" t="s">
        <v>512</v>
      </c>
      <c r="L1085" s="12">
        <v>1</v>
      </c>
      <c r="M1085" s="12" t="s">
        <v>29</v>
      </c>
      <c r="N1085" s="13" t="s">
        <v>1808</v>
      </c>
      <c r="O1085" s="12">
        <v>9</v>
      </c>
      <c r="P1085" s="12" t="s">
        <v>1809</v>
      </c>
      <c r="Q1085" s="12" t="s">
        <v>165</v>
      </c>
      <c r="R1085" s="33" t="s">
        <v>1512</v>
      </c>
      <c r="S1085" s="9" t="s">
        <v>1810</v>
      </c>
      <c r="T1085" s="3">
        <v>115</v>
      </c>
      <c r="U1085" s="3">
        <v>138</v>
      </c>
      <c r="V1085" s="3">
        <f t="shared" ref="V1085:V1086" si="628">U1085-T1085</f>
        <v>23</v>
      </c>
      <c r="W1085" s="3">
        <f t="shared" ref="W1085:W1086" si="629">W1084+V1085</f>
        <v>138</v>
      </c>
      <c r="X1085" s="36">
        <v>1.5413810249443343</v>
      </c>
      <c r="Y1085" s="105">
        <v>-24.808597100000004</v>
      </c>
      <c r="AA1085" s="106">
        <v>3.1350325067602554E-2</v>
      </c>
      <c r="AC1085" s="106">
        <v>0.28950942600157259</v>
      </c>
      <c r="AE1085" s="78">
        <f t="shared" si="586"/>
        <v>9.2346546766990887</v>
      </c>
      <c r="AF1085" s="17">
        <v>6.81</v>
      </c>
      <c r="AG1085" s="17">
        <f t="shared" si="627"/>
        <v>10.263619722971047</v>
      </c>
      <c r="AH1085" s="17">
        <f t="shared" ref="AH1085:AH1086" si="630">AH1084+AG1085</f>
        <v>217.59717764633501</v>
      </c>
    </row>
    <row r="1086" spans="1:34" x14ac:dyDescent="0.2">
      <c r="A1086" s="102" t="s">
        <v>1823</v>
      </c>
      <c r="B1086" s="9" t="s">
        <v>1817</v>
      </c>
      <c r="C1086" s="9" t="s">
        <v>1810</v>
      </c>
      <c r="D1086" s="3">
        <v>138</v>
      </c>
      <c r="E1086" s="3">
        <v>152</v>
      </c>
      <c r="F1086" s="10">
        <v>249</v>
      </c>
      <c r="G1086" s="11">
        <v>-117.085864</v>
      </c>
      <c r="H1086" s="11">
        <v>46.781525999999999</v>
      </c>
      <c r="I1086" s="11">
        <v>493445.57870000001</v>
      </c>
      <c r="J1086" s="11">
        <v>5180889.9309999999</v>
      </c>
      <c r="K1086" s="11" t="s">
        <v>512</v>
      </c>
      <c r="L1086" s="12">
        <v>1</v>
      </c>
      <c r="M1086" s="12" t="s">
        <v>29</v>
      </c>
      <c r="N1086" s="13" t="s">
        <v>1808</v>
      </c>
      <c r="O1086" s="12">
        <v>9</v>
      </c>
      <c r="P1086" s="12" t="s">
        <v>1809</v>
      </c>
      <c r="Q1086" s="12" t="s">
        <v>37</v>
      </c>
      <c r="R1086" s="33" t="s">
        <v>219</v>
      </c>
      <c r="S1086" s="9" t="s">
        <v>1810</v>
      </c>
      <c r="T1086" s="3">
        <v>138</v>
      </c>
      <c r="U1086" s="3">
        <v>152</v>
      </c>
      <c r="V1086" s="3">
        <f t="shared" si="628"/>
        <v>14</v>
      </c>
      <c r="W1086" s="3">
        <f t="shared" si="629"/>
        <v>152</v>
      </c>
      <c r="X1086" s="36">
        <v>1.6580712235393937</v>
      </c>
      <c r="Y1086" s="105">
        <v>-25.122950900000003</v>
      </c>
      <c r="AA1086" s="106">
        <v>3.810592987685308E-2</v>
      </c>
      <c r="AC1086" s="106">
        <v>0.29150815750254921</v>
      </c>
      <c r="AE1086" s="78">
        <f t="shared" si="586"/>
        <v>7.649942107294482</v>
      </c>
      <c r="AF1086" s="17">
        <v>6.6</v>
      </c>
      <c r="AG1086" s="17">
        <f t="shared" si="627"/>
        <v>6.7667780233475252</v>
      </c>
      <c r="AH1086" s="17">
        <f t="shared" si="630"/>
        <v>224.36395566968253</v>
      </c>
    </row>
    <row r="1088" spans="1:34" x14ac:dyDescent="0.2">
      <c r="A1088" s="102" t="s">
        <v>1840</v>
      </c>
      <c r="B1088" s="9" t="s">
        <v>1835</v>
      </c>
      <c r="C1088" s="9" t="s">
        <v>1826</v>
      </c>
      <c r="D1088" s="3">
        <v>0</v>
      </c>
      <c r="E1088" s="3">
        <v>10</v>
      </c>
      <c r="F1088" s="10">
        <v>251</v>
      </c>
      <c r="G1088" s="11">
        <v>-117.08502799999999</v>
      </c>
      <c r="H1088" s="11">
        <v>46.781492</v>
      </c>
      <c r="I1088" s="11">
        <v>493509.39059999998</v>
      </c>
      <c r="J1088" s="11">
        <v>5180886.0839999998</v>
      </c>
      <c r="K1088" s="11" t="s">
        <v>175</v>
      </c>
      <c r="L1088" s="12">
        <v>3</v>
      </c>
      <c r="M1088" s="12" t="s">
        <v>29</v>
      </c>
      <c r="N1088" s="13" t="s">
        <v>1825</v>
      </c>
      <c r="O1088" s="12">
        <v>11</v>
      </c>
      <c r="P1088" s="12" t="s">
        <v>1809</v>
      </c>
      <c r="Q1088" s="33" t="s">
        <v>31</v>
      </c>
      <c r="R1088" s="33" t="s">
        <v>31</v>
      </c>
      <c r="S1088" s="9" t="s">
        <v>1826</v>
      </c>
      <c r="T1088" s="3">
        <v>0</v>
      </c>
      <c r="U1088" s="3">
        <v>10</v>
      </c>
      <c r="V1088" s="3">
        <f t="shared" ref="V1088:V1095" si="631">U1088-T1088</f>
        <v>10</v>
      </c>
      <c r="W1088" s="3">
        <f>V1088</f>
        <v>10</v>
      </c>
      <c r="X1088" s="31">
        <v>1.2883533002805372</v>
      </c>
      <c r="Y1088" s="78">
        <v>-25.1901048</v>
      </c>
      <c r="Z1088" s="78">
        <v>-25.1901048</v>
      </c>
      <c r="AA1088" s="79">
        <v>0.13656632372242686</v>
      </c>
      <c r="AB1088" s="79">
        <v>0.13656632372242686</v>
      </c>
      <c r="AC1088" s="79">
        <v>1.5948748888606632</v>
      </c>
      <c r="AD1088" s="79">
        <v>1.5948748888606632</v>
      </c>
      <c r="AE1088" s="78">
        <f t="shared" ref="AE1087:AE1150" si="632">AC1088/AA1088</f>
        <v>11.678390729051701</v>
      </c>
      <c r="AF1088" s="26">
        <v>6.56</v>
      </c>
      <c r="AG1088" s="17">
        <f>X1088*AC1088*V1088</f>
        <v>20.547623265981905</v>
      </c>
      <c r="AH1088" s="17">
        <f>AG1088</f>
        <v>20.547623265981905</v>
      </c>
    </row>
    <row r="1089" spans="1:34" x14ac:dyDescent="0.2">
      <c r="A1089" s="102" t="s">
        <v>1840</v>
      </c>
      <c r="B1089" s="9" t="s">
        <v>1836</v>
      </c>
      <c r="C1089" s="9" t="s">
        <v>1826</v>
      </c>
      <c r="D1089" s="3">
        <v>10</v>
      </c>
      <c r="E1089" s="3">
        <v>20</v>
      </c>
      <c r="F1089" s="10">
        <v>251</v>
      </c>
      <c r="G1089" s="11">
        <v>-117.08502799999999</v>
      </c>
      <c r="H1089" s="11">
        <v>46.781492</v>
      </c>
      <c r="I1089" s="11">
        <v>493509.39059999998</v>
      </c>
      <c r="J1089" s="11">
        <v>5180886.0839999998</v>
      </c>
      <c r="K1089" s="11" t="s">
        <v>175</v>
      </c>
      <c r="L1089" s="12">
        <v>3</v>
      </c>
      <c r="M1089" s="12" t="s">
        <v>29</v>
      </c>
      <c r="N1089" s="13" t="s">
        <v>1825</v>
      </c>
      <c r="O1089" s="12">
        <v>11</v>
      </c>
      <c r="P1089" s="12" t="s">
        <v>1809</v>
      </c>
      <c r="Q1089" s="33" t="s">
        <v>1280</v>
      </c>
      <c r="R1089" s="33" t="s">
        <v>1280</v>
      </c>
      <c r="S1089" s="9" t="s">
        <v>1826</v>
      </c>
      <c r="T1089" s="3">
        <v>10</v>
      </c>
      <c r="U1089" s="3">
        <v>20</v>
      </c>
      <c r="V1089" s="3">
        <f t="shared" si="631"/>
        <v>10</v>
      </c>
      <c r="W1089" s="3">
        <f t="shared" ref="W1089:W1095" si="633">W1088+V1089</f>
        <v>20</v>
      </c>
      <c r="X1089" s="31">
        <v>1.3037916615205463</v>
      </c>
      <c r="Y1089" s="81">
        <v>-22.911563900000001</v>
      </c>
      <c r="Z1089" s="50">
        <v>-25.915911199999996</v>
      </c>
      <c r="AA1089" s="80">
        <v>9.4614898989898985E-2</v>
      </c>
      <c r="AB1089" s="51">
        <v>8.6008234072875042E-2</v>
      </c>
      <c r="AC1089" s="80">
        <v>1.1691447811447808</v>
      </c>
      <c r="AD1089" s="51">
        <v>0.92625859915196085</v>
      </c>
      <c r="AE1089" s="78">
        <f t="shared" si="632"/>
        <v>12.356878183314425</v>
      </c>
      <c r="AF1089" s="26">
        <v>5.0599999999999996</v>
      </c>
      <c r="AG1089" s="17">
        <f>X1089*AD1089*V1089</f>
        <v>12.076482379860288</v>
      </c>
      <c r="AH1089" s="17">
        <f>AH1088+AG1089</f>
        <v>32.624105645842192</v>
      </c>
    </row>
    <row r="1090" spans="1:34" x14ac:dyDescent="0.2">
      <c r="A1090" s="102" t="s">
        <v>1840</v>
      </c>
      <c r="B1090" s="9" t="s">
        <v>1837</v>
      </c>
      <c r="C1090" s="9" t="s">
        <v>1826</v>
      </c>
      <c r="D1090" s="3">
        <v>20</v>
      </c>
      <c r="E1090" s="3">
        <v>30</v>
      </c>
      <c r="F1090" s="10">
        <v>251</v>
      </c>
      <c r="G1090" s="11">
        <v>-117.08502799999999</v>
      </c>
      <c r="H1090" s="11">
        <v>46.781492</v>
      </c>
      <c r="I1090" s="11">
        <v>493509.39059999998</v>
      </c>
      <c r="J1090" s="11">
        <v>5180886.0839999998</v>
      </c>
      <c r="K1090" s="11" t="s">
        <v>175</v>
      </c>
      <c r="L1090" s="12">
        <v>3</v>
      </c>
      <c r="M1090" s="12" t="s">
        <v>29</v>
      </c>
      <c r="N1090" s="13" t="s">
        <v>1825</v>
      </c>
      <c r="O1090" s="12">
        <v>11</v>
      </c>
      <c r="P1090" s="12" t="s">
        <v>1809</v>
      </c>
      <c r="Q1090" s="33" t="s">
        <v>66</v>
      </c>
      <c r="R1090" s="33" t="s">
        <v>66</v>
      </c>
      <c r="S1090" s="9" t="s">
        <v>1826</v>
      </c>
      <c r="T1090" s="3">
        <v>20</v>
      </c>
      <c r="U1090" s="3">
        <v>30</v>
      </c>
      <c r="V1090" s="3">
        <f t="shared" si="631"/>
        <v>10</v>
      </c>
      <c r="W1090" s="3">
        <f t="shared" si="633"/>
        <v>30</v>
      </c>
      <c r="X1090" s="31">
        <v>1.2064858761049455</v>
      </c>
      <c r="Y1090" s="78">
        <v>-16.025737600000006</v>
      </c>
      <c r="Z1090" s="50">
        <v>-24.418091799999999</v>
      </c>
      <c r="AA1090" s="79">
        <v>5.7268730372364289E-2</v>
      </c>
      <c r="AB1090" s="51">
        <v>4.216405249125723E-2</v>
      </c>
      <c r="AC1090" s="79">
        <v>1.1157559443696725</v>
      </c>
      <c r="AD1090" s="51">
        <v>0.33076728645130016</v>
      </c>
      <c r="AE1090" s="78">
        <f t="shared" si="632"/>
        <v>19.482812646883716</v>
      </c>
      <c r="AF1090" s="86">
        <v>7.2</v>
      </c>
      <c r="AG1090" s="17">
        <f t="shared" ref="AG1090:AG1095" si="634">X1090*AD1090*V1090</f>
        <v>3.9906605938105235</v>
      </c>
      <c r="AH1090" s="17">
        <f t="shared" ref="AH1090:AH1093" si="635">AH1089+AG1090</f>
        <v>36.614766239652717</v>
      </c>
    </row>
    <row r="1091" spans="1:34" x14ac:dyDescent="0.2">
      <c r="A1091" s="102" t="s">
        <v>1840</v>
      </c>
      <c r="B1091" s="9" t="s">
        <v>1839</v>
      </c>
      <c r="C1091" s="9" t="s">
        <v>1826</v>
      </c>
      <c r="D1091" s="3">
        <v>30</v>
      </c>
      <c r="E1091" s="3">
        <v>35</v>
      </c>
      <c r="F1091" s="10">
        <v>251</v>
      </c>
      <c r="G1091" s="11">
        <v>-117.08502799999999</v>
      </c>
      <c r="H1091" s="11">
        <v>46.781492</v>
      </c>
      <c r="I1091" s="11">
        <v>493509.39059999998</v>
      </c>
      <c r="J1091" s="11">
        <v>5180886.0839999998</v>
      </c>
      <c r="K1091" s="11" t="s">
        <v>175</v>
      </c>
      <c r="L1091" s="12">
        <v>3</v>
      </c>
      <c r="M1091" s="12" t="s">
        <v>29</v>
      </c>
      <c r="N1091" s="13" t="s">
        <v>1825</v>
      </c>
      <c r="O1091" s="12">
        <v>11</v>
      </c>
      <c r="P1091" s="12" t="s">
        <v>1809</v>
      </c>
      <c r="Q1091" s="12" t="s">
        <v>66</v>
      </c>
      <c r="R1091" s="33" t="s">
        <v>182</v>
      </c>
      <c r="S1091" s="9" t="s">
        <v>1826</v>
      </c>
      <c r="T1091" s="3">
        <v>30</v>
      </c>
      <c r="U1091" s="3">
        <v>35</v>
      </c>
      <c r="V1091" s="3">
        <f t="shared" si="631"/>
        <v>5</v>
      </c>
      <c r="W1091" s="3">
        <f t="shared" si="633"/>
        <v>35</v>
      </c>
      <c r="X1091" s="36">
        <v>1.1848120051220645</v>
      </c>
      <c r="Y1091" s="81">
        <v>-13.067814000000004</v>
      </c>
      <c r="Z1091" s="50">
        <v>-24.418091799999999</v>
      </c>
      <c r="AA1091" s="80">
        <v>4.8779928834207835E-2</v>
      </c>
      <c r="AB1091" s="51">
        <v>4.216405249125723E-2</v>
      </c>
      <c r="AC1091" s="80">
        <v>1.3095585308485616</v>
      </c>
      <c r="AD1091" s="51">
        <v>0.33076728645130016</v>
      </c>
      <c r="AE1091" s="78">
        <f>AA1091/AC1091</f>
        <v>3.7249139832336971E-2</v>
      </c>
      <c r="AF1091" s="17">
        <v>7.75</v>
      </c>
      <c r="AG1091" s="17">
        <f t="shared" si="634"/>
        <v>1.9594852594457461</v>
      </c>
      <c r="AH1091" s="17">
        <f t="shared" si="635"/>
        <v>38.574251499098466</v>
      </c>
    </row>
    <row r="1092" spans="1:34" x14ac:dyDescent="0.2">
      <c r="A1092" s="102" t="s">
        <v>1840</v>
      </c>
      <c r="B1092" s="9" t="s">
        <v>1828</v>
      </c>
      <c r="C1092" s="9" t="s">
        <v>1826</v>
      </c>
      <c r="D1092" s="3">
        <v>35</v>
      </c>
      <c r="E1092" s="3">
        <v>69</v>
      </c>
      <c r="F1092" s="10">
        <v>251</v>
      </c>
      <c r="G1092" s="11">
        <v>-117.08502799999999</v>
      </c>
      <c r="H1092" s="11">
        <v>46.781492</v>
      </c>
      <c r="I1092" s="11">
        <v>493509.39059999998</v>
      </c>
      <c r="J1092" s="11">
        <v>5180886.0839999998</v>
      </c>
      <c r="K1092" s="11" t="s">
        <v>175</v>
      </c>
      <c r="L1092" s="12">
        <v>3</v>
      </c>
      <c r="M1092" s="12" t="s">
        <v>29</v>
      </c>
      <c r="N1092" s="13" t="s">
        <v>1825</v>
      </c>
      <c r="O1092" s="12">
        <v>11</v>
      </c>
      <c r="P1092" s="12" t="s">
        <v>1809</v>
      </c>
      <c r="Q1092" s="12" t="s">
        <v>66</v>
      </c>
      <c r="R1092" s="12" t="s">
        <v>184</v>
      </c>
      <c r="S1092" s="9" t="s">
        <v>1826</v>
      </c>
      <c r="T1092" s="3">
        <v>35</v>
      </c>
      <c r="U1092" s="3">
        <v>69</v>
      </c>
      <c r="V1092" s="3">
        <f t="shared" si="631"/>
        <v>34</v>
      </c>
      <c r="W1092" s="3">
        <f t="shared" si="633"/>
        <v>69</v>
      </c>
      <c r="X1092" s="36">
        <v>1.2267218315888182</v>
      </c>
      <c r="Y1092" s="81">
        <v>-11.979585600000002</v>
      </c>
      <c r="Z1092" s="50">
        <v>-23.651265600000002</v>
      </c>
      <c r="AA1092" s="80">
        <v>3.6978109983982911E-2</v>
      </c>
      <c r="AB1092" s="51">
        <v>2.6655166923199407E-2</v>
      </c>
      <c r="AC1092" s="80">
        <v>1.0279615589962625</v>
      </c>
      <c r="AD1092" s="51">
        <v>0.18674628027528614</v>
      </c>
      <c r="AE1092" s="78">
        <f>AA1092/AC1092</f>
        <v>3.5972269254980337E-2</v>
      </c>
      <c r="AF1092" s="17">
        <v>8.09</v>
      </c>
      <c r="AG1092" s="17">
        <f t="shared" si="634"/>
        <v>7.7889151253777253</v>
      </c>
      <c r="AH1092" s="17">
        <f t="shared" si="635"/>
        <v>46.363166624476193</v>
      </c>
    </row>
    <row r="1093" spans="1:34" x14ac:dyDescent="0.2">
      <c r="A1093" s="102" t="s">
        <v>1840</v>
      </c>
      <c r="B1093" s="9" t="s">
        <v>1829</v>
      </c>
      <c r="C1093" s="9" t="s">
        <v>1826</v>
      </c>
      <c r="D1093" s="3">
        <v>69</v>
      </c>
      <c r="E1093" s="3">
        <v>111</v>
      </c>
      <c r="F1093" s="10">
        <v>251</v>
      </c>
      <c r="G1093" s="11">
        <v>-117.08502799999999</v>
      </c>
      <c r="H1093" s="11">
        <v>46.781492</v>
      </c>
      <c r="I1093" s="11">
        <v>493509.39059999998</v>
      </c>
      <c r="J1093" s="11">
        <v>5180886.0839999998</v>
      </c>
      <c r="K1093" s="11" t="s">
        <v>175</v>
      </c>
      <c r="L1093" s="12">
        <v>3</v>
      </c>
      <c r="M1093" s="12" t="s">
        <v>29</v>
      </c>
      <c r="N1093" s="13" t="s">
        <v>1825</v>
      </c>
      <c r="O1093" s="12">
        <v>11</v>
      </c>
      <c r="P1093" s="12" t="s">
        <v>1809</v>
      </c>
      <c r="Q1093" s="12" t="s">
        <v>66</v>
      </c>
      <c r="R1093" s="12" t="s">
        <v>1830</v>
      </c>
      <c r="S1093" s="9" t="s">
        <v>1826</v>
      </c>
      <c r="T1093" s="3">
        <v>69</v>
      </c>
      <c r="U1093" s="3">
        <v>111</v>
      </c>
      <c r="V1093" s="3">
        <f t="shared" si="631"/>
        <v>42</v>
      </c>
      <c r="W1093" s="3">
        <f t="shared" si="633"/>
        <v>111</v>
      </c>
      <c r="X1093" s="36">
        <v>1.3404422457802896</v>
      </c>
      <c r="Y1093" s="105">
        <v>-12.221090200000003</v>
      </c>
      <c r="Z1093" s="50">
        <v>-23.455719799999997</v>
      </c>
      <c r="AA1093" s="106">
        <v>2.7235283937798213E-2</v>
      </c>
      <c r="AB1093" s="51">
        <v>2.5226454656648613E-2</v>
      </c>
      <c r="AC1093" s="106">
        <v>0.76585675789265506</v>
      </c>
      <c r="AD1093" s="51">
        <v>0.17371588327800105</v>
      </c>
      <c r="AE1093" s="78">
        <f>AA1093/AC1093</f>
        <v>3.5561851034309991E-2</v>
      </c>
      <c r="AF1093" s="17">
        <v>8.09</v>
      </c>
      <c r="AG1093" s="17">
        <f t="shared" si="634"/>
        <v>9.7799565657725562</v>
      </c>
      <c r="AH1093" s="17">
        <f t="shared" si="635"/>
        <v>56.143123190248751</v>
      </c>
    </row>
    <row r="1094" spans="1:34" x14ac:dyDescent="0.2">
      <c r="A1094" s="102" t="s">
        <v>1840</v>
      </c>
      <c r="B1094" s="9" t="s">
        <v>1831</v>
      </c>
      <c r="C1094" s="9" t="s">
        <v>1826</v>
      </c>
      <c r="D1094" s="3">
        <v>111</v>
      </c>
      <c r="E1094" s="3">
        <v>132</v>
      </c>
      <c r="F1094" s="10">
        <v>251</v>
      </c>
      <c r="G1094" s="11">
        <v>-117.08502799999999</v>
      </c>
      <c r="H1094" s="11">
        <v>46.781492</v>
      </c>
      <c r="I1094" s="11">
        <v>493509.39059999998</v>
      </c>
      <c r="J1094" s="11">
        <v>5180886.0839999998</v>
      </c>
      <c r="K1094" s="11" t="s">
        <v>175</v>
      </c>
      <c r="L1094" s="12">
        <v>3</v>
      </c>
      <c r="M1094" s="12" t="s">
        <v>29</v>
      </c>
      <c r="N1094" s="13" t="s">
        <v>1825</v>
      </c>
      <c r="O1094" s="12">
        <v>11</v>
      </c>
      <c r="P1094" s="12" t="s">
        <v>1809</v>
      </c>
      <c r="Q1094" s="12" t="s">
        <v>66</v>
      </c>
      <c r="R1094" s="12" t="s">
        <v>1832</v>
      </c>
      <c r="S1094" s="9" t="s">
        <v>1826</v>
      </c>
      <c r="T1094" s="3">
        <v>111</v>
      </c>
      <c r="U1094" s="3">
        <v>132</v>
      </c>
      <c r="V1094" s="3">
        <f t="shared" si="631"/>
        <v>21</v>
      </c>
      <c r="W1094" s="3">
        <f t="shared" si="633"/>
        <v>132</v>
      </c>
      <c r="X1094" s="36">
        <v>1.5296163689866162</v>
      </c>
      <c r="Y1094" s="105">
        <v>-15.329700000000003</v>
      </c>
      <c r="Z1094" s="50">
        <v>-22.895701200000005</v>
      </c>
      <c r="AA1094" s="106">
        <v>3.103645461043603E-2</v>
      </c>
      <c r="AB1094" s="51">
        <v>1.7770475138896191E-2</v>
      </c>
      <c r="AC1094" s="106">
        <v>0.30062689565906148</v>
      </c>
      <c r="AD1094" s="51">
        <v>0.10245508877087822</v>
      </c>
      <c r="AE1094" s="78">
        <f>AA1094/AC1094</f>
        <v>0.10323911485828674</v>
      </c>
      <c r="AF1094" s="17">
        <v>8.1199999999999992</v>
      </c>
      <c r="AG1094" s="17">
        <f t="shared" si="634"/>
        <v>3.2910565982681557</v>
      </c>
      <c r="AH1094" s="17">
        <f>AH1093+AG1094</f>
        <v>59.434179788516907</v>
      </c>
    </row>
    <row r="1095" spans="1:34" x14ac:dyDescent="0.2">
      <c r="A1095" s="102" t="s">
        <v>1840</v>
      </c>
      <c r="B1095" s="9" t="s">
        <v>1833</v>
      </c>
      <c r="C1095" s="9" t="s">
        <v>1826</v>
      </c>
      <c r="D1095" s="3">
        <v>132</v>
      </c>
      <c r="E1095" s="3">
        <v>150</v>
      </c>
      <c r="F1095" s="10">
        <v>251</v>
      </c>
      <c r="G1095" s="11">
        <v>-117.08502799999999</v>
      </c>
      <c r="H1095" s="11">
        <v>46.781492</v>
      </c>
      <c r="I1095" s="11">
        <v>493509.39059999998</v>
      </c>
      <c r="J1095" s="11">
        <v>5180886.0839999998</v>
      </c>
      <c r="K1095" s="11" t="s">
        <v>175</v>
      </c>
      <c r="L1095" s="12">
        <v>3</v>
      </c>
      <c r="M1095" s="12" t="s">
        <v>29</v>
      </c>
      <c r="N1095" s="13" t="s">
        <v>1825</v>
      </c>
      <c r="O1095" s="12">
        <v>11</v>
      </c>
      <c r="P1095" s="12" t="s">
        <v>1809</v>
      </c>
      <c r="Q1095" s="12" t="s">
        <v>66</v>
      </c>
      <c r="R1095" s="33" t="s">
        <v>1834</v>
      </c>
      <c r="S1095" s="9" t="s">
        <v>1826</v>
      </c>
      <c r="T1095" s="3">
        <v>132</v>
      </c>
      <c r="U1095" s="3">
        <v>150</v>
      </c>
      <c r="V1095" s="3">
        <f t="shared" si="631"/>
        <v>18</v>
      </c>
      <c r="W1095" s="3">
        <f t="shared" si="633"/>
        <v>150</v>
      </c>
      <c r="X1095" s="36">
        <v>1.4703872042769464</v>
      </c>
      <c r="Y1095" s="105">
        <v>-12.659747300000003</v>
      </c>
      <c r="Z1095" s="50">
        <v>-23.355387399999998</v>
      </c>
      <c r="AA1095" s="106">
        <v>2.4971064702808372E-2</v>
      </c>
      <c r="AB1095" s="51">
        <v>1.8827459231983167E-2</v>
      </c>
      <c r="AC1095" s="106">
        <v>0.48921826310797994</v>
      </c>
      <c r="AD1095" s="51">
        <v>0.12568893564790459</v>
      </c>
      <c r="AE1095" s="78">
        <f>AA1095/AC1095</f>
        <v>5.104278925354995E-2</v>
      </c>
      <c r="AF1095" s="17">
        <v>8.1</v>
      </c>
      <c r="AG1095" s="17">
        <f t="shared" si="634"/>
        <v>3.3266052485256141</v>
      </c>
      <c r="AH1095" s="17">
        <f t="shared" ref="AH1095:AH1096" si="636">AH1094+AG1095</f>
        <v>62.760785037042524</v>
      </c>
    </row>
    <row r="1096" spans="1:34" x14ac:dyDescent="0.2">
      <c r="V1096" s="3"/>
      <c r="W1096" s="3"/>
      <c r="AG1096" s="17"/>
      <c r="AH1096" s="17"/>
    </row>
    <row r="1097" spans="1:34" x14ac:dyDescent="0.2">
      <c r="A1097" s="102" t="s">
        <v>1854</v>
      </c>
      <c r="B1097" s="21" t="s">
        <v>1849</v>
      </c>
      <c r="C1097" s="21" t="s">
        <v>1843</v>
      </c>
      <c r="D1097" s="3">
        <v>0</v>
      </c>
      <c r="E1097" s="3">
        <v>10</v>
      </c>
      <c r="F1097" s="38">
        <v>253</v>
      </c>
      <c r="G1097" s="45">
        <v>-117.084192</v>
      </c>
      <c r="H1097" s="45">
        <v>46.781534000000001</v>
      </c>
      <c r="I1097" s="45">
        <v>493573.21159999998</v>
      </c>
      <c r="J1097" s="45">
        <v>5180890.682</v>
      </c>
      <c r="K1097" s="45" t="s">
        <v>175</v>
      </c>
      <c r="L1097" s="33">
        <v>4</v>
      </c>
      <c r="M1097" s="33" t="s">
        <v>29</v>
      </c>
      <c r="N1097" s="35" t="s">
        <v>1842</v>
      </c>
      <c r="O1097" s="33">
        <v>13</v>
      </c>
      <c r="P1097" s="33" t="s">
        <v>1809</v>
      </c>
      <c r="Q1097" s="33" t="s">
        <v>31</v>
      </c>
      <c r="R1097" s="33" t="s">
        <v>31</v>
      </c>
      <c r="S1097" s="21" t="s">
        <v>1843</v>
      </c>
      <c r="T1097" s="3">
        <v>0</v>
      </c>
      <c r="U1097" s="3">
        <v>10</v>
      </c>
      <c r="V1097" s="3">
        <f t="shared" ref="V1097:V1103" si="637">U1097-T1097</f>
        <v>10</v>
      </c>
      <c r="W1097" s="3">
        <f>V1097</f>
        <v>10</v>
      </c>
      <c r="X1097" s="31">
        <v>1.1645817527392064</v>
      </c>
      <c r="Y1097" s="78">
        <v>-25.536100000000005</v>
      </c>
      <c r="AA1097" s="79">
        <v>0.13825224978301584</v>
      </c>
      <c r="AC1097" s="79">
        <v>1.5538349093234665</v>
      </c>
      <c r="AE1097" s="78">
        <f t="shared" si="632"/>
        <v>11.239129285506598</v>
      </c>
      <c r="AF1097" s="26">
        <v>4.93</v>
      </c>
      <c r="AG1097" s="17">
        <f>X1097*AC1097*V1097</f>
        <v>18.095677821672883</v>
      </c>
      <c r="AH1097" s="17">
        <f>AG1097</f>
        <v>18.095677821672883</v>
      </c>
    </row>
    <row r="1098" spans="1:34" x14ac:dyDescent="0.2">
      <c r="A1098" s="102" t="s">
        <v>1854</v>
      </c>
      <c r="B1098" s="21" t="s">
        <v>1850</v>
      </c>
      <c r="C1098" s="21" t="s">
        <v>1843</v>
      </c>
      <c r="D1098" s="3">
        <v>10</v>
      </c>
      <c r="E1098" s="3">
        <v>20</v>
      </c>
      <c r="F1098" s="38">
        <v>253</v>
      </c>
      <c r="G1098" s="45">
        <v>-117.084192</v>
      </c>
      <c r="H1098" s="45">
        <v>46.781534000000001</v>
      </c>
      <c r="I1098" s="45">
        <v>493573.21159999998</v>
      </c>
      <c r="J1098" s="45">
        <v>5180890.682</v>
      </c>
      <c r="K1098" s="45" t="s">
        <v>175</v>
      </c>
      <c r="L1098" s="33">
        <v>4</v>
      </c>
      <c r="M1098" s="33" t="s">
        <v>29</v>
      </c>
      <c r="N1098" s="35" t="s">
        <v>1842</v>
      </c>
      <c r="O1098" s="33">
        <v>13</v>
      </c>
      <c r="P1098" s="33" t="s">
        <v>1809</v>
      </c>
      <c r="Q1098" s="33" t="s">
        <v>238</v>
      </c>
      <c r="R1098" s="33" t="s">
        <v>238</v>
      </c>
      <c r="S1098" s="21" t="s">
        <v>1843</v>
      </c>
      <c r="T1098" s="3">
        <v>10</v>
      </c>
      <c r="U1098" s="3">
        <v>20</v>
      </c>
      <c r="V1098" s="3">
        <f t="shared" si="637"/>
        <v>10</v>
      </c>
      <c r="W1098" s="3">
        <f t="shared" ref="W1098:W1103" si="638">W1097+V1098</f>
        <v>20</v>
      </c>
      <c r="X1098" s="31">
        <v>1.3328157806517635</v>
      </c>
      <c r="Y1098" s="81">
        <v>-25.586680099999999</v>
      </c>
      <c r="AA1098" s="80">
        <v>0.1116847108529179</v>
      </c>
      <c r="AC1098" s="80">
        <v>1.0546061086171989</v>
      </c>
      <c r="AE1098" s="78">
        <f t="shared" si="632"/>
        <v>9.4427079639043185</v>
      </c>
      <c r="AF1098" s="86">
        <v>5.0999999999999996</v>
      </c>
      <c r="AG1098" s="17">
        <f t="shared" ref="AG1098" si="639">X1098*AC1098*V1098</f>
        <v>14.055956639367507</v>
      </c>
      <c r="AH1098" s="17">
        <f>AH1097+AG1098</f>
        <v>32.151634461040388</v>
      </c>
    </row>
    <row r="1099" spans="1:34" x14ac:dyDescent="0.2">
      <c r="A1099" s="102" t="s">
        <v>1854</v>
      </c>
      <c r="B1099" s="21" t="s">
        <v>1851</v>
      </c>
      <c r="C1099" s="21" t="s">
        <v>1843</v>
      </c>
      <c r="D1099" s="3">
        <v>20</v>
      </c>
      <c r="E1099" s="3">
        <v>30</v>
      </c>
      <c r="F1099" s="38">
        <v>253</v>
      </c>
      <c r="G1099" s="45">
        <v>-117.084192</v>
      </c>
      <c r="H1099" s="45">
        <v>46.781534000000001</v>
      </c>
      <c r="I1099" s="45">
        <v>493573.21159999998</v>
      </c>
      <c r="J1099" s="45">
        <v>5180890.682</v>
      </c>
      <c r="K1099" s="45" t="s">
        <v>175</v>
      </c>
      <c r="L1099" s="33">
        <v>4</v>
      </c>
      <c r="M1099" s="33" t="s">
        <v>29</v>
      </c>
      <c r="N1099" s="35" t="s">
        <v>1842</v>
      </c>
      <c r="O1099" s="33">
        <v>13</v>
      </c>
      <c r="P1099" s="33" t="s">
        <v>1809</v>
      </c>
      <c r="Q1099" s="33" t="s">
        <v>64</v>
      </c>
      <c r="R1099" s="33" t="s">
        <v>64</v>
      </c>
      <c r="S1099" s="21" t="s">
        <v>1843</v>
      </c>
      <c r="T1099" s="3">
        <v>20</v>
      </c>
      <c r="U1099" s="3">
        <v>30</v>
      </c>
      <c r="V1099" s="3">
        <f t="shared" si="637"/>
        <v>10</v>
      </c>
      <c r="W1099" s="3">
        <f t="shared" si="638"/>
        <v>30</v>
      </c>
      <c r="X1099" s="31">
        <v>1.3126135822291232</v>
      </c>
      <c r="Y1099" s="81">
        <v>-24.991531500000001</v>
      </c>
      <c r="AA1099" s="80">
        <v>7.1863379325944346E-2</v>
      </c>
      <c r="AC1099" s="80">
        <v>0.69484279574756835</v>
      </c>
      <c r="AE1099" s="78">
        <f t="shared" si="632"/>
        <v>9.6689412920039786</v>
      </c>
      <c r="AF1099" s="26">
        <v>5.64</v>
      </c>
      <c r="AG1099" s="17">
        <f>X1099*AC1099*V1099</f>
        <v>9.1206009121231464</v>
      </c>
      <c r="AH1099" s="17">
        <f t="shared" ref="AH1099:AH1102" si="640">AH1098+AG1099</f>
        <v>41.272235373163532</v>
      </c>
    </row>
    <row r="1100" spans="1:34" x14ac:dyDescent="0.2">
      <c r="A1100" s="102" t="s">
        <v>1854</v>
      </c>
      <c r="B1100" s="21" t="s">
        <v>1853</v>
      </c>
      <c r="C1100" s="21" t="s">
        <v>1843</v>
      </c>
      <c r="D1100" s="3">
        <v>30</v>
      </c>
      <c r="E1100" s="3">
        <v>39</v>
      </c>
      <c r="F1100" s="38">
        <v>253</v>
      </c>
      <c r="G1100" s="45">
        <v>-117.084192</v>
      </c>
      <c r="H1100" s="45">
        <v>46.781534000000001</v>
      </c>
      <c r="I1100" s="45">
        <v>493573.21159999998</v>
      </c>
      <c r="J1100" s="45">
        <v>5180890.682</v>
      </c>
      <c r="K1100" s="45" t="s">
        <v>175</v>
      </c>
      <c r="L1100" s="33">
        <v>4</v>
      </c>
      <c r="M1100" s="33" t="s">
        <v>29</v>
      </c>
      <c r="N1100" s="35" t="s">
        <v>1842</v>
      </c>
      <c r="O1100" s="33">
        <v>13</v>
      </c>
      <c r="P1100" s="33" t="s">
        <v>1809</v>
      </c>
      <c r="Q1100" s="33" t="s">
        <v>64</v>
      </c>
      <c r="R1100" s="33" t="s">
        <v>64</v>
      </c>
      <c r="S1100" s="21" t="s">
        <v>1843</v>
      </c>
      <c r="T1100" s="3">
        <v>30</v>
      </c>
      <c r="U1100" s="3">
        <v>39</v>
      </c>
      <c r="V1100" s="3">
        <f t="shared" si="637"/>
        <v>9</v>
      </c>
      <c r="W1100" s="3">
        <f t="shared" si="638"/>
        <v>39</v>
      </c>
      <c r="X1100" s="46">
        <v>1.6510460248794783</v>
      </c>
      <c r="Y1100" s="107">
        <v>-24.876398900000002</v>
      </c>
      <c r="Z1100" s="108"/>
      <c r="AA1100" s="109">
        <v>6.1821044831419043E-2</v>
      </c>
      <c r="AB1100" s="108"/>
      <c r="AC1100" s="109">
        <v>0.65009957391626538</v>
      </c>
      <c r="AD1100" s="108"/>
      <c r="AE1100" s="78">
        <f t="shared" si="632"/>
        <v>10.515829612537834</v>
      </c>
      <c r="AF1100" s="69">
        <v>6.55</v>
      </c>
      <c r="AG1100" s="17">
        <f t="shared" ref="AG1100:AG1103" si="641">X1100*AC1100*V1100</f>
        <v>9.6600988556126328</v>
      </c>
      <c r="AH1100" s="17">
        <f t="shared" si="640"/>
        <v>50.932334228776163</v>
      </c>
    </row>
    <row r="1101" spans="1:34" x14ac:dyDescent="0.2">
      <c r="A1101" s="102" t="s">
        <v>1854</v>
      </c>
      <c r="B1101" s="21" t="s">
        <v>1845</v>
      </c>
      <c r="C1101" s="21" t="s">
        <v>1843</v>
      </c>
      <c r="D1101" s="3">
        <v>39</v>
      </c>
      <c r="E1101" s="3">
        <v>79</v>
      </c>
      <c r="F1101" s="38">
        <v>253</v>
      </c>
      <c r="G1101" s="45">
        <v>-117.084192</v>
      </c>
      <c r="H1101" s="45">
        <v>46.781534000000001</v>
      </c>
      <c r="I1101" s="45">
        <v>493573.21159999998</v>
      </c>
      <c r="J1101" s="45">
        <v>5180890.682</v>
      </c>
      <c r="K1101" s="45" t="s">
        <v>175</v>
      </c>
      <c r="L1101" s="33">
        <v>4</v>
      </c>
      <c r="M1101" s="33" t="s">
        <v>29</v>
      </c>
      <c r="N1101" s="35" t="s">
        <v>1842</v>
      </c>
      <c r="O1101" s="33">
        <v>13</v>
      </c>
      <c r="P1101" s="33" t="s">
        <v>1809</v>
      </c>
      <c r="Q1101" s="33" t="s">
        <v>66</v>
      </c>
      <c r="R1101" s="33" t="s">
        <v>66</v>
      </c>
      <c r="S1101" s="21" t="s">
        <v>1843</v>
      </c>
      <c r="T1101" s="3">
        <v>39</v>
      </c>
      <c r="U1101" s="3">
        <v>79</v>
      </c>
      <c r="V1101" s="3">
        <f t="shared" si="637"/>
        <v>40</v>
      </c>
      <c r="W1101" s="3">
        <f t="shared" si="638"/>
        <v>79</v>
      </c>
      <c r="X1101" s="46">
        <v>1.508708039641629</v>
      </c>
      <c r="Y1101" s="107">
        <v>-23.493189200000003</v>
      </c>
      <c r="Z1101" s="108"/>
      <c r="AA1101" s="109">
        <v>4.2822782850951868E-2</v>
      </c>
      <c r="AB1101" s="108"/>
      <c r="AC1101" s="109">
        <v>0.39744002476396845</v>
      </c>
      <c r="AD1101" s="108"/>
      <c r="AE1101" s="78">
        <f t="shared" si="632"/>
        <v>9.2810414995048394</v>
      </c>
      <c r="AF1101" s="69">
        <v>8.01</v>
      </c>
      <c r="AG1101" s="17">
        <f t="shared" si="641"/>
        <v>23.984838425470691</v>
      </c>
      <c r="AH1101" s="17">
        <f t="shared" si="640"/>
        <v>74.917172654246855</v>
      </c>
    </row>
    <row r="1102" spans="1:34" x14ac:dyDescent="0.2">
      <c r="A1102" s="102" t="s">
        <v>1854</v>
      </c>
      <c r="B1102" s="21" t="s">
        <v>1846</v>
      </c>
      <c r="C1102" s="21" t="s">
        <v>1843</v>
      </c>
      <c r="D1102" s="3">
        <v>79</v>
      </c>
      <c r="E1102" s="3">
        <v>124</v>
      </c>
      <c r="F1102" s="38">
        <v>253</v>
      </c>
      <c r="G1102" s="45">
        <v>-117.084192</v>
      </c>
      <c r="H1102" s="45">
        <v>46.781534000000001</v>
      </c>
      <c r="I1102" s="45">
        <v>493573.21159999998</v>
      </c>
      <c r="J1102" s="45">
        <v>5180890.682</v>
      </c>
      <c r="K1102" s="45" t="s">
        <v>175</v>
      </c>
      <c r="L1102" s="33">
        <v>4</v>
      </c>
      <c r="M1102" s="33" t="s">
        <v>29</v>
      </c>
      <c r="N1102" s="35" t="s">
        <v>1842</v>
      </c>
      <c r="O1102" s="33">
        <v>13</v>
      </c>
      <c r="P1102" s="33" t="s">
        <v>1809</v>
      </c>
      <c r="Q1102" s="33" t="s">
        <v>66</v>
      </c>
      <c r="R1102" s="33" t="s">
        <v>458</v>
      </c>
      <c r="S1102" s="21" t="s">
        <v>1843</v>
      </c>
      <c r="T1102" s="3">
        <v>79</v>
      </c>
      <c r="U1102" s="3">
        <v>124</v>
      </c>
      <c r="V1102" s="3">
        <f t="shared" si="637"/>
        <v>45</v>
      </c>
      <c r="W1102" s="3">
        <f t="shared" si="638"/>
        <v>124</v>
      </c>
      <c r="X1102" s="46">
        <v>1.3338344735894208</v>
      </c>
      <c r="Y1102" s="107">
        <v>-14.210123000000001</v>
      </c>
      <c r="Z1102" s="50">
        <v>-23.150627399999998</v>
      </c>
      <c r="AA1102" s="109">
        <v>3.4218282575646124E-2</v>
      </c>
      <c r="AB1102" s="51">
        <v>3.0785301708246279E-2</v>
      </c>
      <c r="AC1102" s="109">
        <v>0.66813398067774998</v>
      </c>
      <c r="AD1102" s="51">
        <v>0.21113959163608911</v>
      </c>
      <c r="AE1102" s="78">
        <f t="shared" si="632"/>
        <v>19.525643322417213</v>
      </c>
      <c r="AF1102" s="69">
        <v>9.07</v>
      </c>
      <c r="AG1102" s="17">
        <f>X1102*AD1102*V1102</f>
        <v>12.673136972871367</v>
      </c>
      <c r="AH1102" s="17">
        <f t="shared" si="640"/>
        <v>87.590309627118216</v>
      </c>
    </row>
    <row r="1103" spans="1:34" x14ac:dyDescent="0.2">
      <c r="A1103" s="102" t="s">
        <v>1854</v>
      </c>
      <c r="B1103" s="21" t="s">
        <v>1847</v>
      </c>
      <c r="C1103" s="21" t="s">
        <v>1843</v>
      </c>
      <c r="D1103" s="3">
        <v>124</v>
      </c>
      <c r="E1103" s="3">
        <v>153</v>
      </c>
      <c r="F1103" s="38">
        <v>253</v>
      </c>
      <c r="G1103" s="45">
        <v>-117.084192</v>
      </c>
      <c r="H1103" s="45">
        <v>46.781534000000001</v>
      </c>
      <c r="I1103" s="45">
        <v>493573.21159999998</v>
      </c>
      <c r="J1103" s="45">
        <v>5180890.682</v>
      </c>
      <c r="K1103" s="45" t="s">
        <v>175</v>
      </c>
      <c r="L1103" s="33">
        <v>4</v>
      </c>
      <c r="M1103" s="33" t="s">
        <v>29</v>
      </c>
      <c r="N1103" s="35" t="s">
        <v>1842</v>
      </c>
      <c r="O1103" s="33">
        <v>13</v>
      </c>
      <c r="P1103" s="33" t="s">
        <v>1809</v>
      </c>
      <c r="Q1103" s="33" t="s">
        <v>66</v>
      </c>
      <c r="R1103" s="33" t="s">
        <v>1848</v>
      </c>
      <c r="S1103" s="21" t="s">
        <v>1843</v>
      </c>
      <c r="T1103" s="3">
        <v>124</v>
      </c>
      <c r="U1103" s="3">
        <v>153</v>
      </c>
      <c r="V1103" s="3">
        <f t="shared" si="637"/>
        <v>29</v>
      </c>
      <c r="W1103" s="3">
        <f t="shared" si="638"/>
        <v>153</v>
      </c>
      <c r="X1103" s="46">
        <v>1.2272338189976617</v>
      </c>
      <c r="Y1103" s="107">
        <v>-12.123637500000003</v>
      </c>
      <c r="Z1103" s="50">
        <v>-23.449576999999998</v>
      </c>
      <c r="AA1103" s="109">
        <v>3.165742977594619E-2</v>
      </c>
      <c r="AB1103" s="51">
        <v>2.9064342021163272E-2</v>
      </c>
      <c r="AC1103" s="109">
        <v>1.1233534650182371</v>
      </c>
      <c r="AD1103" s="51">
        <v>0.2058717420637739</v>
      </c>
      <c r="AE1103" s="78">
        <f t="shared" si="632"/>
        <v>35.48467051711755</v>
      </c>
      <c r="AF1103" s="69">
        <v>9.0500000000000007</v>
      </c>
      <c r="AG1103" s="17">
        <f>X1103*AD1103*V1103</f>
        <v>7.326930162862177</v>
      </c>
      <c r="AH1103" s="17">
        <f>AH1102+AG1103</f>
        <v>94.9172397899804</v>
      </c>
    </row>
    <row r="1105" spans="1:34" x14ac:dyDescent="0.2">
      <c r="A1105" s="102" t="s">
        <v>1868</v>
      </c>
      <c r="B1105" s="9" t="s">
        <v>1863</v>
      </c>
      <c r="C1105" s="9" t="s">
        <v>1857</v>
      </c>
      <c r="D1105" s="3">
        <v>0</v>
      </c>
      <c r="E1105" s="3">
        <v>10</v>
      </c>
      <c r="F1105" s="10">
        <v>255</v>
      </c>
      <c r="G1105" s="11">
        <v>-117.08335599999999</v>
      </c>
      <c r="H1105" s="11">
        <v>46.781517999999998</v>
      </c>
      <c r="I1105" s="11">
        <v>493637.0257</v>
      </c>
      <c r="J1105" s="11">
        <v>5180888.8360000001</v>
      </c>
      <c r="K1105" s="11" t="s">
        <v>58</v>
      </c>
      <c r="L1105" s="12">
        <v>6</v>
      </c>
      <c r="M1105" s="12" t="s">
        <v>29</v>
      </c>
      <c r="N1105" s="13" t="s">
        <v>1856</v>
      </c>
      <c r="O1105" s="12">
        <v>15</v>
      </c>
      <c r="P1105" s="12" t="s">
        <v>1809</v>
      </c>
      <c r="Q1105" s="33" t="s">
        <v>31</v>
      </c>
      <c r="R1105" s="33" t="s">
        <v>31</v>
      </c>
      <c r="S1105" s="9" t="s">
        <v>1857</v>
      </c>
      <c r="T1105" s="3">
        <v>0</v>
      </c>
      <c r="U1105" s="3">
        <v>10</v>
      </c>
      <c r="V1105" s="3">
        <f t="shared" ref="V1105:V1111" si="642">U1105-T1105</f>
        <v>10</v>
      </c>
      <c r="W1105" s="3">
        <f>V1105</f>
        <v>10</v>
      </c>
      <c r="X1105" s="31">
        <v>0.99925895866047953</v>
      </c>
      <c r="Y1105" s="78">
        <v>-26.044029000000009</v>
      </c>
      <c r="AA1105" s="79">
        <v>0.18564021023806371</v>
      </c>
      <c r="AC1105" s="79">
        <v>2.3875270526920187</v>
      </c>
      <c r="AE1105" s="78">
        <f t="shared" si="632"/>
        <v>12.861044757653909</v>
      </c>
      <c r="AF1105" s="26">
        <v>4.93</v>
      </c>
      <c r="AG1105" s="17">
        <f>X1105*AC1105*V1105</f>
        <v>23.857577964467506</v>
      </c>
      <c r="AH1105" s="17">
        <f>AG1105</f>
        <v>23.857577964467506</v>
      </c>
    </row>
    <row r="1106" spans="1:34" x14ac:dyDescent="0.2">
      <c r="A1106" s="102" t="s">
        <v>1868</v>
      </c>
      <c r="B1106" s="9" t="s">
        <v>1864</v>
      </c>
      <c r="C1106" s="9" t="s">
        <v>1857</v>
      </c>
      <c r="D1106" s="3">
        <v>10</v>
      </c>
      <c r="E1106" s="3">
        <v>20</v>
      </c>
      <c r="F1106" s="10">
        <v>255</v>
      </c>
      <c r="G1106" s="11">
        <v>-117.08335599999999</v>
      </c>
      <c r="H1106" s="11">
        <v>46.781517999999998</v>
      </c>
      <c r="I1106" s="11">
        <v>493637.0257</v>
      </c>
      <c r="J1106" s="11">
        <v>5180888.8360000001</v>
      </c>
      <c r="K1106" s="11" t="s">
        <v>58</v>
      </c>
      <c r="L1106" s="12">
        <v>6</v>
      </c>
      <c r="M1106" s="12" t="s">
        <v>29</v>
      </c>
      <c r="N1106" s="13" t="s">
        <v>1856</v>
      </c>
      <c r="O1106" s="12">
        <v>15</v>
      </c>
      <c r="P1106" s="12" t="s">
        <v>1809</v>
      </c>
      <c r="Q1106" s="33" t="s">
        <v>73</v>
      </c>
      <c r="R1106" s="33" t="s">
        <v>73</v>
      </c>
      <c r="S1106" s="9" t="s">
        <v>1857</v>
      </c>
      <c r="T1106" s="3">
        <v>10</v>
      </c>
      <c r="U1106" s="3">
        <v>20</v>
      </c>
      <c r="V1106" s="3">
        <f t="shared" si="642"/>
        <v>10</v>
      </c>
      <c r="W1106" s="3">
        <f t="shared" ref="W1106:W1111" si="643">W1105+V1106</f>
        <v>20</v>
      </c>
      <c r="X1106" s="31">
        <v>1.2602113732201774</v>
      </c>
      <c r="Y1106" s="81">
        <v>-25.975301900000002</v>
      </c>
      <c r="AA1106" s="80">
        <v>0.15763119533527697</v>
      </c>
      <c r="AC1106" s="80">
        <v>1.8485549076773566</v>
      </c>
      <c r="AE1106" s="78">
        <f t="shared" si="632"/>
        <v>11.727088053513354</v>
      </c>
      <c r="AF1106" s="26">
        <v>5.23</v>
      </c>
      <c r="AG1106" s="17">
        <f t="shared" ref="AG1106" si="644">X1106*AC1106*V1106</f>
        <v>23.295699186769802</v>
      </c>
      <c r="AH1106" s="17">
        <f>AH1105+AG1106</f>
        <v>47.153277151237305</v>
      </c>
    </row>
    <row r="1107" spans="1:34" x14ac:dyDescent="0.2">
      <c r="A1107" s="102" t="s">
        <v>1868</v>
      </c>
      <c r="B1107" s="9" t="s">
        <v>1865</v>
      </c>
      <c r="C1107" s="9" t="s">
        <v>1857</v>
      </c>
      <c r="D1107" s="3">
        <v>20</v>
      </c>
      <c r="E1107" s="3">
        <v>30</v>
      </c>
      <c r="F1107" s="10">
        <v>255</v>
      </c>
      <c r="G1107" s="11">
        <v>-117.08335599999999</v>
      </c>
      <c r="H1107" s="11">
        <v>46.781517999999998</v>
      </c>
      <c r="I1107" s="11">
        <v>493637.0257</v>
      </c>
      <c r="J1107" s="11">
        <v>5180888.8360000001</v>
      </c>
      <c r="K1107" s="11" t="s">
        <v>58</v>
      </c>
      <c r="L1107" s="12">
        <v>6</v>
      </c>
      <c r="M1107" s="12" t="s">
        <v>29</v>
      </c>
      <c r="N1107" s="13" t="s">
        <v>1856</v>
      </c>
      <c r="O1107" s="12">
        <v>15</v>
      </c>
      <c r="P1107" s="12" t="s">
        <v>1809</v>
      </c>
      <c r="Q1107" s="33" t="s">
        <v>29</v>
      </c>
      <c r="R1107" s="33" t="s">
        <v>29</v>
      </c>
      <c r="S1107" s="9" t="s">
        <v>1857</v>
      </c>
      <c r="T1107" s="3">
        <v>20</v>
      </c>
      <c r="U1107" s="3">
        <v>30</v>
      </c>
      <c r="V1107" s="3">
        <f t="shared" si="642"/>
        <v>10</v>
      </c>
      <c r="W1107" s="3">
        <f t="shared" si="643"/>
        <v>30</v>
      </c>
      <c r="X1107" s="31">
        <v>1.261975757361893</v>
      </c>
      <c r="Y1107" s="81">
        <v>-25.4564454</v>
      </c>
      <c r="AA1107" s="80">
        <v>0.11364731746501501</v>
      </c>
      <c r="AC1107" s="80">
        <v>1.2132050902633915</v>
      </c>
      <c r="AE1107" s="78">
        <f t="shared" si="632"/>
        <v>10.675175774710763</v>
      </c>
      <c r="AF1107" s="26">
        <v>5.84</v>
      </c>
      <c r="AG1107" s="17">
        <f>X1107*AC1107*V1107</f>
        <v>15.310354126204473</v>
      </c>
      <c r="AH1107" s="17">
        <f t="shared" ref="AH1107:AH1110" si="645">AH1106+AG1107</f>
        <v>62.463631277441777</v>
      </c>
    </row>
    <row r="1108" spans="1:34" x14ac:dyDescent="0.2">
      <c r="A1108" s="102" t="s">
        <v>1868</v>
      </c>
      <c r="B1108" s="9" t="s">
        <v>1867</v>
      </c>
      <c r="C1108" s="9" t="s">
        <v>1857</v>
      </c>
      <c r="D1108" s="3">
        <v>30</v>
      </c>
      <c r="E1108" s="3">
        <v>36</v>
      </c>
      <c r="F1108" s="10">
        <v>255</v>
      </c>
      <c r="G1108" s="11">
        <v>-117.08335599999999</v>
      </c>
      <c r="H1108" s="11">
        <v>46.781517999999998</v>
      </c>
      <c r="I1108" s="11">
        <v>493637.0257</v>
      </c>
      <c r="J1108" s="11">
        <v>5180888.8360000001</v>
      </c>
      <c r="K1108" s="11" t="s">
        <v>58</v>
      </c>
      <c r="L1108" s="12">
        <v>6</v>
      </c>
      <c r="M1108" s="12" t="s">
        <v>29</v>
      </c>
      <c r="N1108" s="13" t="s">
        <v>1856</v>
      </c>
      <c r="O1108" s="12">
        <v>15</v>
      </c>
      <c r="P1108" s="12" t="s">
        <v>1809</v>
      </c>
      <c r="Q1108" s="12" t="s">
        <v>29</v>
      </c>
      <c r="R1108" s="12" t="s">
        <v>29</v>
      </c>
      <c r="S1108" s="9" t="s">
        <v>1857</v>
      </c>
      <c r="T1108" s="3">
        <v>30</v>
      </c>
      <c r="U1108" s="3">
        <v>36</v>
      </c>
      <c r="V1108" s="3">
        <f t="shared" si="642"/>
        <v>6</v>
      </c>
      <c r="W1108" s="3">
        <f t="shared" si="643"/>
        <v>36</v>
      </c>
      <c r="X1108" s="36">
        <v>1.2234381830193186</v>
      </c>
      <c r="Y1108" s="105">
        <v>-25.481245900000005</v>
      </c>
      <c r="AA1108" s="106">
        <v>0.12030495948713382</v>
      </c>
      <c r="AC1108" s="106">
        <v>1.3228185379752471</v>
      </c>
      <c r="AE1108" s="78">
        <f t="shared" si="632"/>
        <v>10.995544519648151</v>
      </c>
      <c r="AF1108" s="17">
        <v>6.05</v>
      </c>
      <c r="AG1108" s="17">
        <f t="shared" ref="AG1108:AG1113" si="646">X1108*AC1108*V1108</f>
        <v>9.7103202513882465</v>
      </c>
      <c r="AH1108" s="17">
        <f t="shared" si="645"/>
        <v>72.173951528830031</v>
      </c>
    </row>
    <row r="1109" spans="1:34" x14ac:dyDescent="0.2">
      <c r="A1109" s="102" t="s">
        <v>1868</v>
      </c>
      <c r="B1109" s="9" t="s">
        <v>1859</v>
      </c>
      <c r="C1109" s="9" t="s">
        <v>1857</v>
      </c>
      <c r="D1109" s="3">
        <v>36</v>
      </c>
      <c r="E1109" s="3">
        <v>66</v>
      </c>
      <c r="F1109" s="10">
        <v>255</v>
      </c>
      <c r="G1109" s="11">
        <v>-117.08335599999999</v>
      </c>
      <c r="H1109" s="11">
        <v>46.781517999999998</v>
      </c>
      <c r="I1109" s="11">
        <v>493637.0257</v>
      </c>
      <c r="J1109" s="11">
        <v>5180888.8360000001</v>
      </c>
      <c r="K1109" s="11" t="s">
        <v>58</v>
      </c>
      <c r="L1109" s="12">
        <v>6</v>
      </c>
      <c r="M1109" s="12" t="s">
        <v>29</v>
      </c>
      <c r="N1109" s="13" t="s">
        <v>1856</v>
      </c>
      <c r="O1109" s="12">
        <v>15</v>
      </c>
      <c r="P1109" s="12" t="s">
        <v>1809</v>
      </c>
      <c r="Q1109" s="12" t="s">
        <v>35</v>
      </c>
      <c r="R1109" s="12" t="s">
        <v>35</v>
      </c>
      <c r="S1109" s="9" t="s">
        <v>1857</v>
      </c>
      <c r="T1109" s="3">
        <v>36</v>
      </c>
      <c r="U1109" s="3">
        <v>66</v>
      </c>
      <c r="V1109" s="3">
        <f t="shared" si="642"/>
        <v>30</v>
      </c>
      <c r="W1109" s="3">
        <f t="shared" si="643"/>
        <v>66</v>
      </c>
      <c r="X1109" s="36">
        <v>1.316468348288508</v>
      </c>
      <c r="Y1109" s="105">
        <v>-25.3007931</v>
      </c>
      <c r="AA1109" s="106">
        <v>7.7479917859515621E-2</v>
      </c>
      <c r="AC1109" s="106">
        <v>0.75145074590807515</v>
      </c>
      <c r="AE1109" s="78">
        <f t="shared" si="632"/>
        <v>9.698651814146011</v>
      </c>
      <c r="AF1109" s="17">
        <v>6.62</v>
      </c>
      <c r="AG1109" s="17">
        <f t="shared" si="646"/>
        <v>29.677833668573129</v>
      </c>
      <c r="AH1109" s="17">
        <f t="shared" si="645"/>
        <v>101.85178519740316</v>
      </c>
    </row>
    <row r="1110" spans="1:34" x14ac:dyDescent="0.2">
      <c r="A1110" s="102" t="s">
        <v>1868</v>
      </c>
      <c r="B1110" s="9" t="s">
        <v>1860</v>
      </c>
      <c r="C1110" s="9" t="s">
        <v>1857</v>
      </c>
      <c r="D1110" s="3">
        <v>66</v>
      </c>
      <c r="E1110" s="3">
        <v>99</v>
      </c>
      <c r="F1110" s="10">
        <v>255</v>
      </c>
      <c r="G1110" s="11">
        <v>-117.08335599999999</v>
      </c>
      <c r="H1110" s="11">
        <v>46.781517999999998</v>
      </c>
      <c r="I1110" s="11">
        <v>493637.0257</v>
      </c>
      <c r="J1110" s="11">
        <v>5180888.8360000001</v>
      </c>
      <c r="K1110" s="11" t="s">
        <v>58</v>
      </c>
      <c r="L1110" s="12">
        <v>6</v>
      </c>
      <c r="M1110" s="12" t="s">
        <v>29</v>
      </c>
      <c r="N1110" s="13" t="s">
        <v>1856</v>
      </c>
      <c r="O1110" s="12">
        <v>15</v>
      </c>
      <c r="P1110" s="12" t="s">
        <v>1809</v>
      </c>
      <c r="Q1110" s="12" t="s">
        <v>66</v>
      </c>
      <c r="R1110" s="12" t="s">
        <v>67</v>
      </c>
      <c r="S1110" s="9" t="s">
        <v>1857</v>
      </c>
      <c r="T1110" s="3">
        <v>66</v>
      </c>
      <c r="U1110" s="3">
        <v>99</v>
      </c>
      <c r="V1110" s="3">
        <f t="shared" si="642"/>
        <v>33</v>
      </c>
      <c r="W1110" s="3">
        <f t="shared" si="643"/>
        <v>99</v>
      </c>
      <c r="X1110" s="36">
        <v>1.5384977832216546</v>
      </c>
      <c r="Y1110" s="105">
        <v>-24.843509300000001</v>
      </c>
      <c r="AA1110" s="106">
        <v>4.9155990777933603E-2</v>
      </c>
      <c r="AC1110" s="106">
        <v>0.39690870629619956</v>
      </c>
      <c r="AE1110" s="78">
        <f t="shared" si="632"/>
        <v>8.0744727146131314</v>
      </c>
      <c r="AF1110" s="17">
        <v>6.96</v>
      </c>
      <c r="AG1110" s="17">
        <f t="shared" si="646"/>
        <v>20.151224437676568</v>
      </c>
      <c r="AH1110" s="17">
        <f t="shared" si="645"/>
        <v>122.00300963507974</v>
      </c>
    </row>
    <row r="1111" spans="1:34" x14ac:dyDescent="0.2">
      <c r="A1111" s="102" t="s">
        <v>1868</v>
      </c>
      <c r="B1111" s="9" t="s">
        <v>1861</v>
      </c>
      <c r="C1111" s="9" t="s">
        <v>1857</v>
      </c>
      <c r="D1111" s="3">
        <v>99</v>
      </c>
      <c r="E1111" s="3">
        <v>136</v>
      </c>
      <c r="F1111" s="10">
        <v>255</v>
      </c>
      <c r="G1111" s="11">
        <v>-117.08335599999999</v>
      </c>
      <c r="H1111" s="11">
        <v>46.781517999999998</v>
      </c>
      <c r="I1111" s="11">
        <v>493637.0257</v>
      </c>
      <c r="J1111" s="11">
        <v>5180888.8360000001</v>
      </c>
      <c r="K1111" s="11" t="s">
        <v>58</v>
      </c>
      <c r="L1111" s="12">
        <v>6</v>
      </c>
      <c r="M1111" s="12" t="s">
        <v>29</v>
      </c>
      <c r="N1111" s="13" t="s">
        <v>1856</v>
      </c>
      <c r="O1111" s="12">
        <v>15</v>
      </c>
      <c r="P1111" s="12" t="s">
        <v>1809</v>
      </c>
      <c r="Q1111" s="12" t="s">
        <v>66</v>
      </c>
      <c r="R1111" s="12" t="s">
        <v>69</v>
      </c>
      <c r="S1111" s="9" t="s">
        <v>1857</v>
      </c>
      <c r="T1111" s="3">
        <v>99</v>
      </c>
      <c r="U1111" s="3">
        <v>136</v>
      </c>
      <c r="V1111" s="3">
        <f t="shared" si="642"/>
        <v>37</v>
      </c>
      <c r="W1111" s="3">
        <f t="shared" si="643"/>
        <v>136</v>
      </c>
      <c r="X1111" s="36">
        <v>1.5305893239154276</v>
      </c>
      <c r="Y1111" s="105">
        <v>-24.429288100000008</v>
      </c>
      <c r="AA1111" s="106">
        <v>3.8088783663805859E-2</v>
      </c>
      <c r="AC1111" s="106">
        <v>0.26391516227680772</v>
      </c>
      <c r="AE1111" s="78">
        <f t="shared" si="632"/>
        <v>6.9289469731110112</v>
      </c>
      <c r="AF1111" s="17">
        <v>7.14</v>
      </c>
      <c r="AG1111" s="17">
        <f t="shared" si="646"/>
        <v>14.94599200261071</v>
      </c>
      <c r="AH1111" s="17">
        <f>AH1110+AG1111</f>
        <v>136.94900163769046</v>
      </c>
    </row>
    <row r="1112" spans="1:34" x14ac:dyDescent="0.2">
      <c r="A1112" s="102" t="s">
        <v>1868</v>
      </c>
      <c r="B1112" s="9" t="s">
        <v>1862</v>
      </c>
      <c r="C1112" s="9" t="s">
        <v>1857</v>
      </c>
      <c r="D1112" s="3">
        <v>136</v>
      </c>
      <c r="E1112" s="3">
        <v>153</v>
      </c>
      <c r="F1112" s="10">
        <v>255</v>
      </c>
      <c r="G1112" s="11">
        <v>-117.08335599999999</v>
      </c>
      <c r="H1112" s="11">
        <v>46.781517999999998</v>
      </c>
      <c r="I1112" s="11">
        <v>493637.0257</v>
      </c>
      <c r="J1112" s="11">
        <v>5180888.8360000001</v>
      </c>
      <c r="K1112" s="11" t="s">
        <v>58</v>
      </c>
      <c r="L1112" s="12">
        <v>6</v>
      </c>
      <c r="M1112" s="12" t="s">
        <v>29</v>
      </c>
      <c r="N1112" s="13" t="s">
        <v>1856</v>
      </c>
      <c r="O1112" s="12">
        <v>15</v>
      </c>
      <c r="P1112" s="12" t="s">
        <v>1809</v>
      </c>
      <c r="Q1112" s="12" t="s">
        <v>66</v>
      </c>
      <c r="R1112" s="12" t="s">
        <v>85</v>
      </c>
      <c r="S1112" s="9" t="s">
        <v>1857</v>
      </c>
      <c r="T1112" s="3">
        <v>136</v>
      </c>
      <c r="U1112" s="3">
        <v>153</v>
      </c>
      <c r="V1112" s="3">
        <f t="shared" ref="V1112" si="647">U1112-T1112</f>
        <v>17</v>
      </c>
      <c r="W1112" s="3">
        <f t="shared" ref="W1112" si="648">W1111+V1112</f>
        <v>153</v>
      </c>
      <c r="X1112" s="36">
        <v>1.5916450769184074</v>
      </c>
      <c r="Y1112" s="105">
        <v>-24.227304000000004</v>
      </c>
      <c r="AA1112" s="106">
        <v>3.3337394858894739E-2</v>
      </c>
      <c r="AC1112" s="106">
        <v>0.18185736184262244</v>
      </c>
      <c r="AE1112" s="78">
        <f t="shared" si="632"/>
        <v>5.4550561797752817</v>
      </c>
      <c r="AF1112" s="17">
        <v>7.2</v>
      </c>
      <c r="AG1112" s="17">
        <f t="shared" si="646"/>
        <v>4.9206903695290496</v>
      </c>
      <c r="AH1112" s="17">
        <f t="shared" ref="AH1112:AH1113" si="649">AH1111+AG1112</f>
        <v>141.8696920072195</v>
      </c>
    </row>
    <row r="1113" spans="1:34" x14ac:dyDescent="0.2">
      <c r="X1113" s="103"/>
      <c r="AG1113" s="17"/>
      <c r="AH1113" s="17"/>
    </row>
    <row r="1114" spans="1:34" x14ac:dyDescent="0.2">
      <c r="A1114" s="102" t="s">
        <v>1882</v>
      </c>
      <c r="B1114" s="9" t="s">
        <v>1877</v>
      </c>
      <c r="C1114" s="9" t="s">
        <v>1871</v>
      </c>
      <c r="D1114" s="3">
        <v>0</v>
      </c>
      <c r="E1114" s="3">
        <v>10</v>
      </c>
      <c r="F1114" s="10">
        <v>257</v>
      </c>
      <c r="G1114" s="11">
        <v>-117.08252</v>
      </c>
      <c r="H1114" s="11">
        <v>46.781624000000001</v>
      </c>
      <c r="I1114" s="11">
        <v>493700.8541</v>
      </c>
      <c r="J1114" s="11">
        <v>5180900.5480000004</v>
      </c>
      <c r="K1114" s="11" t="s">
        <v>58</v>
      </c>
      <c r="L1114" s="12">
        <v>1</v>
      </c>
      <c r="M1114" s="12" t="s">
        <v>59</v>
      </c>
      <c r="N1114" s="13" t="s">
        <v>1870</v>
      </c>
      <c r="O1114" s="12">
        <v>17</v>
      </c>
      <c r="P1114" s="12" t="s">
        <v>1809</v>
      </c>
      <c r="Q1114" s="33" t="s">
        <v>31</v>
      </c>
      <c r="R1114" s="33" t="s">
        <v>31</v>
      </c>
      <c r="S1114" s="9" t="s">
        <v>1871</v>
      </c>
      <c r="T1114" s="3">
        <v>0</v>
      </c>
      <c r="U1114" s="3">
        <v>10</v>
      </c>
      <c r="V1114" s="3">
        <f t="shared" ref="V1114:V1120" si="650">U1114-T1114</f>
        <v>10</v>
      </c>
      <c r="W1114" s="3">
        <f>V1114</f>
        <v>10</v>
      </c>
      <c r="X1114" s="31">
        <v>1.1210014644388377</v>
      </c>
      <c r="Y1114" s="78">
        <v>-25.955518600000005</v>
      </c>
      <c r="AA1114" s="79">
        <v>0.18932949329493293</v>
      </c>
      <c r="AC1114" s="79">
        <v>2.3609913599135988</v>
      </c>
      <c r="AE1114" s="78">
        <f t="shared" si="632"/>
        <v>12.470277709113725</v>
      </c>
      <c r="AF1114" s="86">
        <v>4.3</v>
      </c>
      <c r="AG1114" s="17">
        <f>X1114*AC1114*V1114</f>
        <v>26.466747719905875</v>
      </c>
      <c r="AH1114" s="17">
        <f>AG1114</f>
        <v>26.466747719905875</v>
      </c>
    </row>
    <row r="1115" spans="1:34" x14ac:dyDescent="0.2">
      <c r="A1115" s="102" t="s">
        <v>1882</v>
      </c>
      <c r="B1115" s="9" t="s">
        <v>1878</v>
      </c>
      <c r="C1115" s="9" t="s">
        <v>1871</v>
      </c>
      <c r="D1115" s="3">
        <v>10</v>
      </c>
      <c r="E1115" s="3">
        <v>20</v>
      </c>
      <c r="F1115" s="10">
        <v>257</v>
      </c>
      <c r="G1115" s="11">
        <v>-117.08252</v>
      </c>
      <c r="H1115" s="11">
        <v>46.781624000000001</v>
      </c>
      <c r="I1115" s="11">
        <v>493700.8541</v>
      </c>
      <c r="J1115" s="11">
        <v>5180900.5480000004</v>
      </c>
      <c r="K1115" s="11" t="s">
        <v>58</v>
      </c>
      <c r="L1115" s="12">
        <v>1</v>
      </c>
      <c r="M1115" s="12" t="s">
        <v>59</v>
      </c>
      <c r="N1115" s="13" t="s">
        <v>1870</v>
      </c>
      <c r="O1115" s="12">
        <v>17</v>
      </c>
      <c r="P1115" s="12" t="s">
        <v>1809</v>
      </c>
      <c r="Q1115" s="33" t="s">
        <v>31</v>
      </c>
      <c r="R1115" s="33" t="s">
        <v>31</v>
      </c>
      <c r="S1115" s="9" t="s">
        <v>1871</v>
      </c>
      <c r="T1115" s="3">
        <v>10</v>
      </c>
      <c r="U1115" s="3">
        <v>20</v>
      </c>
      <c r="V1115" s="3">
        <f t="shared" si="650"/>
        <v>10</v>
      </c>
      <c r="W1115" s="3">
        <f t="shared" ref="W1115:W1120" si="651">W1114+V1115</f>
        <v>20</v>
      </c>
      <c r="X1115" s="31">
        <v>1.357958254671207</v>
      </c>
      <c r="Y1115" s="81">
        <v>-25.902306800000002</v>
      </c>
      <c r="AA1115" s="80">
        <v>0.14457311047136165</v>
      </c>
      <c r="AC1115" s="80">
        <v>1.642646843982297</v>
      </c>
      <c r="AE1115" s="78">
        <f t="shared" si="632"/>
        <v>11.36204954452915</v>
      </c>
      <c r="AF1115" s="26">
        <v>4.9400000000000004</v>
      </c>
      <c r="AG1115" s="17">
        <f t="shared" ref="AG1115" si="652">X1115*AC1115*V1115</f>
        <v>22.306458412953667</v>
      </c>
      <c r="AH1115" s="17">
        <f>AH1114+AG1115</f>
        <v>48.773206132859542</v>
      </c>
    </row>
    <row r="1116" spans="1:34" x14ac:dyDescent="0.2">
      <c r="A1116" s="102" t="s">
        <v>1882</v>
      </c>
      <c r="B1116" s="9" t="s">
        <v>1879</v>
      </c>
      <c r="C1116" s="9" t="s">
        <v>1871</v>
      </c>
      <c r="D1116" s="3">
        <v>20</v>
      </c>
      <c r="E1116" s="3">
        <v>30</v>
      </c>
      <c r="F1116" s="10">
        <v>257</v>
      </c>
      <c r="G1116" s="11">
        <v>-117.08252</v>
      </c>
      <c r="H1116" s="11">
        <v>46.781624000000001</v>
      </c>
      <c r="I1116" s="11">
        <v>493700.8541</v>
      </c>
      <c r="J1116" s="11">
        <v>5180900.5480000004</v>
      </c>
      <c r="K1116" s="11" t="s">
        <v>58</v>
      </c>
      <c r="L1116" s="12">
        <v>1</v>
      </c>
      <c r="M1116" s="12" t="s">
        <v>59</v>
      </c>
      <c r="N1116" s="13" t="s">
        <v>1870</v>
      </c>
      <c r="O1116" s="12">
        <v>17</v>
      </c>
      <c r="P1116" s="12" t="s">
        <v>1809</v>
      </c>
      <c r="Q1116" s="33" t="s">
        <v>1280</v>
      </c>
      <c r="R1116" s="33" t="s">
        <v>1280</v>
      </c>
      <c r="S1116" s="9" t="s">
        <v>1871</v>
      </c>
      <c r="T1116" s="3">
        <v>20</v>
      </c>
      <c r="U1116" s="3">
        <v>30</v>
      </c>
      <c r="V1116" s="3">
        <f t="shared" si="650"/>
        <v>10</v>
      </c>
      <c r="W1116" s="3">
        <f t="shared" si="651"/>
        <v>30</v>
      </c>
      <c r="X1116" s="31">
        <v>1.4084196411242653</v>
      </c>
      <c r="Y1116" s="81">
        <v>-25.471839899999999</v>
      </c>
      <c r="AA1116" s="80">
        <v>0.10439040328603436</v>
      </c>
      <c r="AC1116" s="80">
        <v>0.95143203883495142</v>
      </c>
      <c r="AE1116" s="78">
        <f t="shared" si="632"/>
        <v>9.1141715031791311</v>
      </c>
      <c r="AF1116" s="26">
        <v>5.51</v>
      </c>
      <c r="AG1116" s="17">
        <f>X1116*AC1116*V1116</f>
        <v>13.400155706900502</v>
      </c>
      <c r="AH1116" s="17">
        <f t="shared" ref="AH1116:AH1119" si="653">AH1115+AG1116</f>
        <v>62.173361839760048</v>
      </c>
    </row>
    <row r="1117" spans="1:34" x14ac:dyDescent="0.2">
      <c r="A1117" s="102" t="s">
        <v>1882</v>
      </c>
      <c r="B1117" s="9" t="s">
        <v>1881</v>
      </c>
      <c r="C1117" s="9" t="s">
        <v>1871</v>
      </c>
      <c r="D1117" s="3">
        <v>30</v>
      </c>
      <c r="E1117" s="3">
        <v>60</v>
      </c>
      <c r="F1117" s="10">
        <v>257</v>
      </c>
      <c r="G1117" s="11">
        <v>-117.08252</v>
      </c>
      <c r="H1117" s="11">
        <v>46.781624000000001</v>
      </c>
      <c r="I1117" s="11">
        <v>493700.8541</v>
      </c>
      <c r="J1117" s="11">
        <v>5180900.5480000004</v>
      </c>
      <c r="K1117" s="11" t="s">
        <v>58</v>
      </c>
      <c r="L1117" s="12">
        <v>1</v>
      </c>
      <c r="M1117" s="12" t="s">
        <v>59</v>
      </c>
      <c r="N1117" s="13" t="s">
        <v>1870</v>
      </c>
      <c r="O1117" s="12">
        <v>17</v>
      </c>
      <c r="P1117" s="12" t="s">
        <v>1809</v>
      </c>
      <c r="Q1117" s="12" t="s">
        <v>66</v>
      </c>
      <c r="R1117" s="12" t="s">
        <v>67</v>
      </c>
      <c r="S1117" s="9" t="s">
        <v>1871</v>
      </c>
      <c r="T1117" s="3">
        <v>30</v>
      </c>
      <c r="U1117" s="3">
        <v>60</v>
      </c>
      <c r="V1117" s="3">
        <f t="shared" si="650"/>
        <v>30</v>
      </c>
      <c r="W1117" s="3">
        <f t="shared" si="651"/>
        <v>60</v>
      </c>
      <c r="X1117" s="36">
        <v>1.3859742960919217</v>
      </c>
      <c r="Y1117" s="105">
        <v>-24.755333500000006</v>
      </c>
      <c r="AA1117" s="106">
        <v>5.7982030804335435E-2</v>
      </c>
      <c r="AC1117" s="106">
        <v>0.50377780946948092</v>
      </c>
      <c r="AE1117" s="78">
        <f t="shared" si="632"/>
        <v>8.6885161226848986</v>
      </c>
      <c r="AF1117" s="17">
        <v>6.31</v>
      </c>
      <c r="AG1117" s="17">
        <f t="shared" ref="AG1117:AG1121" si="654">X1117*AC1117*V1117</f>
        <v>20.946692845985822</v>
      </c>
      <c r="AH1117" s="17">
        <f t="shared" si="653"/>
        <v>83.12005468574587</v>
      </c>
    </row>
    <row r="1118" spans="1:34" x14ac:dyDescent="0.2">
      <c r="A1118" s="102" t="s">
        <v>1882</v>
      </c>
      <c r="B1118" s="9" t="s">
        <v>1873</v>
      </c>
      <c r="C1118" s="9" t="s">
        <v>1871</v>
      </c>
      <c r="D1118" s="3">
        <v>60</v>
      </c>
      <c r="E1118" s="3">
        <v>95</v>
      </c>
      <c r="F1118" s="10">
        <v>257</v>
      </c>
      <c r="G1118" s="11">
        <v>-117.08252</v>
      </c>
      <c r="H1118" s="11">
        <v>46.781624000000001</v>
      </c>
      <c r="I1118" s="11">
        <v>493700.8541</v>
      </c>
      <c r="J1118" s="11">
        <v>5180900.5480000004</v>
      </c>
      <c r="K1118" s="11" t="s">
        <v>58</v>
      </c>
      <c r="L1118" s="12">
        <v>1</v>
      </c>
      <c r="M1118" s="12" t="s">
        <v>59</v>
      </c>
      <c r="N1118" s="13" t="s">
        <v>1870</v>
      </c>
      <c r="O1118" s="12">
        <v>17</v>
      </c>
      <c r="P1118" s="12" t="s">
        <v>1809</v>
      </c>
      <c r="Q1118" s="12" t="s">
        <v>66</v>
      </c>
      <c r="R1118" s="12" t="s">
        <v>69</v>
      </c>
      <c r="S1118" s="9" t="s">
        <v>1871</v>
      </c>
      <c r="T1118" s="3">
        <v>60</v>
      </c>
      <c r="U1118" s="3">
        <v>95</v>
      </c>
      <c r="V1118" s="3">
        <f t="shared" si="650"/>
        <v>35</v>
      </c>
      <c r="W1118" s="3">
        <f t="shared" si="651"/>
        <v>95</v>
      </c>
      <c r="X1118" s="36">
        <v>1.3617339561730895</v>
      </c>
      <c r="Y1118" s="105">
        <v>-24.514388000000004</v>
      </c>
      <c r="AA1118" s="106">
        <v>4.1788345612860017E-2</v>
      </c>
      <c r="AC1118" s="106">
        <v>0.3169556782225097</v>
      </c>
      <c r="AE1118" s="78">
        <f t="shared" si="632"/>
        <v>7.5847864655586941</v>
      </c>
      <c r="AF1118" s="17">
        <v>7.27</v>
      </c>
      <c r="AG1118" s="17">
        <f t="shared" si="654"/>
        <v>15.1063258373112</v>
      </c>
      <c r="AH1118" s="17">
        <f t="shared" si="653"/>
        <v>98.226380523057074</v>
      </c>
    </row>
    <row r="1119" spans="1:34" x14ac:dyDescent="0.2">
      <c r="A1119" s="102" t="s">
        <v>1882</v>
      </c>
      <c r="B1119" s="9" t="s">
        <v>1874</v>
      </c>
      <c r="C1119" s="9" t="s">
        <v>1871</v>
      </c>
      <c r="D1119" s="3">
        <v>95</v>
      </c>
      <c r="E1119" s="3">
        <v>130</v>
      </c>
      <c r="F1119" s="10">
        <v>257</v>
      </c>
      <c r="G1119" s="11">
        <v>-117.08252</v>
      </c>
      <c r="H1119" s="11">
        <v>46.781624000000001</v>
      </c>
      <c r="I1119" s="11">
        <v>493700.8541</v>
      </c>
      <c r="J1119" s="11">
        <v>5180900.5480000004</v>
      </c>
      <c r="K1119" s="11" t="s">
        <v>58</v>
      </c>
      <c r="L1119" s="12">
        <v>1</v>
      </c>
      <c r="M1119" s="12" t="s">
        <v>59</v>
      </c>
      <c r="N1119" s="13" t="s">
        <v>1870</v>
      </c>
      <c r="O1119" s="12">
        <v>17</v>
      </c>
      <c r="P1119" s="12" t="s">
        <v>1809</v>
      </c>
      <c r="Q1119" s="12" t="s">
        <v>66</v>
      </c>
      <c r="R1119" s="12" t="s">
        <v>85</v>
      </c>
      <c r="S1119" s="9" t="s">
        <v>1871</v>
      </c>
      <c r="T1119" s="3">
        <v>95</v>
      </c>
      <c r="U1119" s="3">
        <v>130</v>
      </c>
      <c r="V1119" s="3">
        <f t="shared" si="650"/>
        <v>35</v>
      </c>
      <c r="W1119" s="3">
        <f t="shared" si="651"/>
        <v>130</v>
      </c>
      <c r="X1119" s="36">
        <v>1.5201073348123015</v>
      </c>
      <c r="Y1119" s="105">
        <v>-24.402630300000006</v>
      </c>
      <c r="AA1119" s="106">
        <v>3.5623847926267285E-2</v>
      </c>
      <c r="AC1119" s="106">
        <v>0.27061443932411683</v>
      </c>
      <c r="AE1119" s="78">
        <f t="shared" si="632"/>
        <v>7.5964404486630137</v>
      </c>
      <c r="AF1119" s="17">
        <v>7.45</v>
      </c>
      <c r="AG1119" s="17">
        <f t="shared" si="654"/>
        <v>14.397704794294798</v>
      </c>
      <c r="AH1119" s="17">
        <f t="shared" si="653"/>
        <v>112.62408531735187</v>
      </c>
    </row>
    <row r="1120" spans="1:34" x14ac:dyDescent="0.2">
      <c r="A1120" s="102" t="s">
        <v>1882</v>
      </c>
      <c r="B1120" s="9" t="s">
        <v>1875</v>
      </c>
      <c r="C1120" s="9" t="s">
        <v>1871</v>
      </c>
      <c r="D1120" s="3">
        <v>130</v>
      </c>
      <c r="E1120" s="3">
        <v>153</v>
      </c>
      <c r="F1120" s="10">
        <v>257</v>
      </c>
      <c r="G1120" s="11">
        <v>-117.08252</v>
      </c>
      <c r="H1120" s="11">
        <v>46.781624000000001</v>
      </c>
      <c r="I1120" s="11">
        <v>493700.8541</v>
      </c>
      <c r="J1120" s="11">
        <v>5180900.5480000004</v>
      </c>
      <c r="K1120" s="11" t="s">
        <v>58</v>
      </c>
      <c r="L1120" s="12">
        <v>1</v>
      </c>
      <c r="M1120" s="12" t="s">
        <v>59</v>
      </c>
      <c r="N1120" s="13" t="s">
        <v>1870</v>
      </c>
      <c r="O1120" s="12">
        <v>17</v>
      </c>
      <c r="P1120" s="12" t="s">
        <v>1809</v>
      </c>
      <c r="Q1120" s="12" t="s">
        <v>117</v>
      </c>
      <c r="R1120" s="12" t="s">
        <v>1876</v>
      </c>
      <c r="S1120" s="9" t="s">
        <v>1871</v>
      </c>
      <c r="T1120" s="3">
        <v>130</v>
      </c>
      <c r="U1120" s="3">
        <v>153</v>
      </c>
      <c r="V1120" s="3">
        <f t="shared" si="650"/>
        <v>23</v>
      </c>
      <c r="W1120" s="3">
        <f t="shared" si="651"/>
        <v>153</v>
      </c>
      <c r="X1120" s="36">
        <v>1.4062831299760437</v>
      </c>
      <c r="Y1120" s="105">
        <v>-24.405706200000004</v>
      </c>
      <c r="AA1120" s="106">
        <v>3.9791691254573346E-2</v>
      </c>
      <c r="AC1120" s="106">
        <v>0.29566092293166535</v>
      </c>
      <c r="AE1120" s="78">
        <f t="shared" si="632"/>
        <v>7.4302175557236314</v>
      </c>
      <c r="AF1120" s="17">
        <v>7.41</v>
      </c>
      <c r="AG1120" s="17">
        <f t="shared" si="654"/>
        <v>9.5630082665748066</v>
      </c>
      <c r="AH1120" s="17">
        <f>AH1119+AG1120</f>
        <v>122.18709358392668</v>
      </c>
    </row>
    <row r="1121" spans="1:34" x14ac:dyDescent="0.2">
      <c r="V1121" s="3"/>
      <c r="W1121" s="3"/>
      <c r="AG1121" s="17"/>
      <c r="AH1121" s="17"/>
    </row>
    <row r="1122" spans="1:34" x14ac:dyDescent="0.2">
      <c r="A1122" s="102" t="s">
        <v>1895</v>
      </c>
      <c r="B1122" s="9" t="s">
        <v>1890</v>
      </c>
      <c r="C1122" s="9" t="s">
        <v>1885</v>
      </c>
      <c r="D1122" s="3">
        <v>0</v>
      </c>
      <c r="E1122" s="3">
        <v>10</v>
      </c>
      <c r="F1122" s="10">
        <v>259</v>
      </c>
      <c r="G1122" s="11">
        <v>-117.081684</v>
      </c>
      <c r="H1122" s="11">
        <v>46.781565000000001</v>
      </c>
      <c r="I1122" s="11">
        <v>493764.66320000001</v>
      </c>
      <c r="J1122" s="11">
        <v>5180893.9249999998</v>
      </c>
      <c r="K1122" s="11" t="s">
        <v>58</v>
      </c>
      <c r="L1122" s="12">
        <v>3</v>
      </c>
      <c r="M1122" s="12" t="s">
        <v>59</v>
      </c>
      <c r="N1122" s="13" t="s">
        <v>1884</v>
      </c>
      <c r="O1122" s="12">
        <v>19</v>
      </c>
      <c r="P1122" s="12" t="s">
        <v>1809</v>
      </c>
      <c r="Q1122" s="33" t="s">
        <v>31</v>
      </c>
      <c r="R1122" s="33" t="s">
        <v>31</v>
      </c>
      <c r="S1122" s="9" t="s">
        <v>1885</v>
      </c>
      <c r="T1122" s="3">
        <v>0</v>
      </c>
      <c r="U1122" s="3">
        <v>10</v>
      </c>
      <c r="V1122" s="3">
        <f t="shared" ref="V1122:V1128" si="655">U1122-T1122</f>
        <v>10</v>
      </c>
      <c r="W1122" s="3">
        <f>V1122</f>
        <v>10</v>
      </c>
      <c r="X1122" s="31">
        <v>1.2507719180620003</v>
      </c>
      <c r="Y1122" s="78">
        <v>-26.038355900000006</v>
      </c>
      <c r="AA1122" s="79">
        <v>0.16257030397875463</v>
      </c>
      <c r="AC1122" s="79">
        <v>2.0406885758998432</v>
      </c>
      <c r="AE1122" s="78">
        <f t="shared" si="632"/>
        <v>12.552652765947519</v>
      </c>
      <c r="AF1122" s="26">
        <v>4.84</v>
      </c>
      <c r="AG1122" s="17">
        <f>X1122*AC1122*V1122</f>
        <v>25.524359642454584</v>
      </c>
      <c r="AH1122" s="17">
        <f>AG1122</f>
        <v>25.524359642454584</v>
      </c>
    </row>
    <row r="1123" spans="1:34" x14ac:dyDescent="0.2">
      <c r="A1123" s="102" t="s">
        <v>1895</v>
      </c>
      <c r="B1123" s="9" t="s">
        <v>1891</v>
      </c>
      <c r="C1123" s="9" t="s">
        <v>1885</v>
      </c>
      <c r="D1123" s="3">
        <v>10</v>
      </c>
      <c r="E1123" s="3">
        <v>20</v>
      </c>
      <c r="F1123" s="10">
        <v>259</v>
      </c>
      <c r="G1123" s="11">
        <v>-117.081684</v>
      </c>
      <c r="H1123" s="11">
        <v>46.781565000000001</v>
      </c>
      <c r="I1123" s="11">
        <v>493764.66320000001</v>
      </c>
      <c r="J1123" s="11">
        <v>5180893.9249999998</v>
      </c>
      <c r="K1123" s="11" t="s">
        <v>58</v>
      </c>
      <c r="L1123" s="12">
        <v>3</v>
      </c>
      <c r="M1123" s="12" t="s">
        <v>59</v>
      </c>
      <c r="N1123" s="13" t="s">
        <v>1884</v>
      </c>
      <c r="O1123" s="12">
        <v>19</v>
      </c>
      <c r="P1123" s="12" t="s">
        <v>1809</v>
      </c>
      <c r="Q1123" s="33" t="s">
        <v>223</v>
      </c>
      <c r="R1123" s="33" t="s">
        <v>223</v>
      </c>
      <c r="S1123" s="9" t="s">
        <v>1885</v>
      </c>
      <c r="T1123" s="3">
        <v>10</v>
      </c>
      <c r="U1123" s="3">
        <v>20</v>
      </c>
      <c r="V1123" s="3">
        <f t="shared" si="655"/>
        <v>10</v>
      </c>
      <c r="W1123" s="3">
        <f t="shared" ref="W1123:W1128" si="656">W1122+V1123</f>
        <v>20</v>
      </c>
      <c r="X1123" s="31">
        <v>1.3576935970499495</v>
      </c>
      <c r="Y1123" s="81">
        <v>-25.938290299999995</v>
      </c>
      <c r="AA1123" s="80">
        <v>0.14759306803594352</v>
      </c>
      <c r="AC1123" s="80">
        <v>1.5506072874493924</v>
      </c>
      <c r="AE1123" s="78">
        <f t="shared" si="632"/>
        <v>10.505962834729955</v>
      </c>
      <c r="AF1123" s="26">
        <v>5.08</v>
      </c>
      <c r="AG1123" s="17">
        <f t="shared" ref="AG1123" si="657">X1123*AC1123*V1123</f>
        <v>21.052495857090307</v>
      </c>
      <c r="AH1123" s="17">
        <f>AH1122+AG1123</f>
        <v>46.576855499544891</v>
      </c>
    </row>
    <row r="1124" spans="1:34" x14ac:dyDescent="0.2">
      <c r="A1124" s="102" t="s">
        <v>1895</v>
      </c>
      <c r="B1124" s="9" t="s">
        <v>1892</v>
      </c>
      <c r="C1124" s="9" t="s">
        <v>1885</v>
      </c>
      <c r="D1124" s="3">
        <v>20</v>
      </c>
      <c r="E1124" s="3">
        <v>30</v>
      </c>
      <c r="F1124" s="10">
        <v>259</v>
      </c>
      <c r="G1124" s="11">
        <v>-117.081684</v>
      </c>
      <c r="H1124" s="11">
        <v>46.781565000000001</v>
      </c>
      <c r="I1124" s="11">
        <v>493764.66320000001</v>
      </c>
      <c r="J1124" s="11">
        <v>5180893.9249999998</v>
      </c>
      <c r="K1124" s="11" t="s">
        <v>58</v>
      </c>
      <c r="L1124" s="12">
        <v>3</v>
      </c>
      <c r="M1124" s="12" t="s">
        <v>59</v>
      </c>
      <c r="N1124" s="13" t="s">
        <v>1884</v>
      </c>
      <c r="O1124" s="12">
        <v>19</v>
      </c>
      <c r="P1124" s="12" t="s">
        <v>1809</v>
      </c>
      <c r="Q1124" s="33" t="s">
        <v>35</v>
      </c>
      <c r="R1124" s="33" t="s">
        <v>35</v>
      </c>
      <c r="S1124" s="9" t="s">
        <v>1885</v>
      </c>
      <c r="T1124" s="3">
        <v>20</v>
      </c>
      <c r="U1124" s="3">
        <v>30</v>
      </c>
      <c r="V1124" s="3">
        <f t="shared" si="655"/>
        <v>10</v>
      </c>
      <c r="W1124" s="3">
        <f t="shared" si="656"/>
        <v>30</v>
      </c>
      <c r="X1124" s="31">
        <v>1.3552234592515482</v>
      </c>
      <c r="Y1124" s="81">
        <v>-25.401025200000007</v>
      </c>
      <c r="AA1124" s="80">
        <v>0.10761888800435747</v>
      </c>
      <c r="AC1124" s="80">
        <v>1.0670272761553607</v>
      </c>
      <c r="AE1124" s="78">
        <f t="shared" si="632"/>
        <v>9.9148699261058795</v>
      </c>
      <c r="AF1124" s="26">
        <v>6.06</v>
      </c>
      <c r="AG1124" s="17">
        <f>X1124*AC1124*V1124</f>
        <v>14.460603963070252</v>
      </c>
      <c r="AH1124" s="17">
        <f t="shared" ref="AH1124:AH1127" si="658">AH1123+AG1124</f>
        <v>61.037459462615146</v>
      </c>
    </row>
    <row r="1125" spans="1:34" x14ac:dyDescent="0.2">
      <c r="A1125" s="102" t="s">
        <v>1895</v>
      </c>
      <c r="B1125" s="9" t="s">
        <v>1894</v>
      </c>
      <c r="C1125" s="9" t="s">
        <v>1885</v>
      </c>
      <c r="D1125" s="3">
        <v>30</v>
      </c>
      <c r="E1125" s="3">
        <v>41</v>
      </c>
      <c r="F1125" s="10">
        <v>259</v>
      </c>
      <c r="G1125" s="11">
        <v>-117.081684</v>
      </c>
      <c r="H1125" s="11">
        <v>46.781565000000001</v>
      </c>
      <c r="I1125" s="11">
        <v>493764.66320000001</v>
      </c>
      <c r="J1125" s="11">
        <v>5180893.9249999998</v>
      </c>
      <c r="K1125" s="11" t="s">
        <v>58</v>
      </c>
      <c r="L1125" s="12">
        <v>3</v>
      </c>
      <c r="M1125" s="12" t="s">
        <v>59</v>
      </c>
      <c r="N1125" s="13" t="s">
        <v>1884</v>
      </c>
      <c r="O1125" s="12">
        <v>19</v>
      </c>
      <c r="P1125" s="12" t="s">
        <v>1809</v>
      </c>
      <c r="Q1125" s="12" t="s">
        <v>35</v>
      </c>
      <c r="R1125" s="12" t="s">
        <v>35</v>
      </c>
      <c r="S1125" s="9" t="s">
        <v>1885</v>
      </c>
      <c r="T1125" s="3">
        <v>30</v>
      </c>
      <c r="U1125" s="3">
        <v>41</v>
      </c>
      <c r="V1125" s="3">
        <f t="shared" si="655"/>
        <v>11</v>
      </c>
      <c r="W1125" s="3">
        <f t="shared" si="656"/>
        <v>41</v>
      </c>
      <c r="X1125" s="36">
        <v>1.3406656268049888</v>
      </c>
      <c r="Y1125" s="105">
        <v>-25.258755800000003</v>
      </c>
      <c r="AA1125" s="106">
        <v>0.10271302502772822</v>
      </c>
      <c r="AC1125" s="106">
        <v>1.0835005063413223</v>
      </c>
      <c r="AE1125" s="78">
        <f t="shared" si="632"/>
        <v>10.54881312325114</v>
      </c>
      <c r="AF1125" s="17">
        <v>5.99</v>
      </c>
      <c r="AG1125" s="17">
        <f t="shared" ref="AG1125:AG1128" si="659">X1125*AC1125*V1125</f>
        <v>15.978730740253727</v>
      </c>
      <c r="AH1125" s="17">
        <f t="shared" si="658"/>
        <v>77.01619020286887</v>
      </c>
    </row>
    <row r="1126" spans="1:34" x14ac:dyDescent="0.2">
      <c r="A1126" s="102" t="s">
        <v>1895</v>
      </c>
      <c r="B1126" s="9" t="s">
        <v>1887</v>
      </c>
      <c r="C1126" s="9" t="s">
        <v>1885</v>
      </c>
      <c r="D1126" s="3">
        <v>41</v>
      </c>
      <c r="E1126" s="3">
        <v>79</v>
      </c>
      <c r="F1126" s="38">
        <v>259</v>
      </c>
      <c r="G1126" s="11">
        <v>-117.081684</v>
      </c>
      <c r="H1126" s="11">
        <v>46.781565000000001</v>
      </c>
      <c r="I1126" s="11">
        <v>493764.66320000001</v>
      </c>
      <c r="J1126" s="11">
        <v>5180893.9249999998</v>
      </c>
      <c r="K1126" s="11" t="s">
        <v>58</v>
      </c>
      <c r="L1126" s="33">
        <v>3</v>
      </c>
      <c r="M1126" s="33" t="s">
        <v>59</v>
      </c>
      <c r="N1126" s="35" t="s">
        <v>1884</v>
      </c>
      <c r="O1126" s="33">
        <v>19</v>
      </c>
      <c r="P1126" s="33" t="s">
        <v>1809</v>
      </c>
      <c r="Q1126" s="12" t="s">
        <v>66</v>
      </c>
      <c r="R1126" s="12" t="s">
        <v>67</v>
      </c>
      <c r="S1126" s="9" t="s">
        <v>1885</v>
      </c>
      <c r="T1126" s="3">
        <v>41</v>
      </c>
      <c r="U1126" s="3">
        <v>79</v>
      </c>
      <c r="V1126" s="3">
        <f t="shared" si="655"/>
        <v>38</v>
      </c>
      <c r="W1126" s="3">
        <f t="shared" si="656"/>
        <v>79</v>
      </c>
      <c r="X1126" s="36">
        <v>1.4758479755791214</v>
      </c>
      <c r="Y1126" s="105">
        <v>-24.717397400000003</v>
      </c>
      <c r="AA1126" s="106">
        <v>5.9004360686731927E-2</v>
      </c>
      <c r="AC1126" s="106">
        <v>0.51994754978196567</v>
      </c>
      <c r="AE1126" s="78">
        <f t="shared" si="632"/>
        <v>8.8120190394484545</v>
      </c>
      <c r="AF1126" s="17">
        <v>6.6</v>
      </c>
      <c r="AG1126" s="17">
        <f t="shared" si="659"/>
        <v>29.159814472615459</v>
      </c>
      <c r="AH1126" s="17">
        <f t="shared" si="658"/>
        <v>106.17600467548434</v>
      </c>
    </row>
    <row r="1127" spans="1:34" x14ac:dyDescent="0.2">
      <c r="A1127" s="102" t="s">
        <v>1895</v>
      </c>
      <c r="B1127" s="9" t="s">
        <v>1888</v>
      </c>
      <c r="C1127" s="9" t="s">
        <v>1885</v>
      </c>
      <c r="D1127" s="3">
        <v>79</v>
      </c>
      <c r="E1127" s="3">
        <v>122</v>
      </c>
      <c r="F1127" s="10">
        <v>259</v>
      </c>
      <c r="G1127" s="11">
        <v>-117.081684</v>
      </c>
      <c r="H1127" s="11">
        <v>46.781565000000001</v>
      </c>
      <c r="I1127" s="11">
        <v>493764.66320000001</v>
      </c>
      <c r="J1127" s="11">
        <v>5180893.9249999998</v>
      </c>
      <c r="K1127" s="11" t="s">
        <v>58</v>
      </c>
      <c r="L1127" s="12">
        <v>3</v>
      </c>
      <c r="M1127" s="12" t="s">
        <v>59</v>
      </c>
      <c r="N1127" s="13" t="s">
        <v>1884</v>
      </c>
      <c r="O1127" s="12">
        <v>19</v>
      </c>
      <c r="P1127" s="12" t="s">
        <v>1809</v>
      </c>
      <c r="Q1127" s="12" t="s">
        <v>66</v>
      </c>
      <c r="R1127" s="12" t="s">
        <v>69</v>
      </c>
      <c r="S1127" s="9" t="s">
        <v>1885</v>
      </c>
      <c r="T1127" s="3">
        <v>79</v>
      </c>
      <c r="U1127" s="3">
        <v>122</v>
      </c>
      <c r="V1127" s="3">
        <f t="shared" si="655"/>
        <v>43</v>
      </c>
      <c r="W1127" s="3">
        <f t="shared" si="656"/>
        <v>122</v>
      </c>
      <c r="X1127" s="36">
        <v>1.656292875247215</v>
      </c>
      <c r="Y1127" s="105">
        <v>-24.439541100000007</v>
      </c>
      <c r="AA1127" s="106">
        <v>3.5779008998388928E-2</v>
      </c>
      <c r="AC1127" s="106">
        <v>0.27322782820543046</v>
      </c>
      <c r="AE1127" s="78">
        <f t="shared" si="632"/>
        <v>7.6365398554703816</v>
      </c>
      <c r="AF1127" s="17">
        <v>7.02</v>
      </c>
      <c r="AG1127" s="17">
        <f t="shared" si="659"/>
        <v>19.459448122564755</v>
      </c>
      <c r="AH1127" s="17">
        <f t="shared" si="658"/>
        <v>125.63545279804909</v>
      </c>
    </row>
    <row r="1128" spans="1:34" x14ac:dyDescent="0.2">
      <c r="A1128" s="102" t="s">
        <v>1895</v>
      </c>
      <c r="B1128" s="21" t="s">
        <v>1889</v>
      </c>
      <c r="C1128" s="21" t="s">
        <v>1885</v>
      </c>
      <c r="D1128" s="3">
        <v>122</v>
      </c>
      <c r="E1128" s="3">
        <v>153</v>
      </c>
      <c r="F1128" s="10">
        <v>259</v>
      </c>
      <c r="G1128" s="11">
        <v>-117.081684</v>
      </c>
      <c r="H1128" s="11">
        <v>46.781565000000001</v>
      </c>
      <c r="I1128" s="11">
        <v>493764.66320000001</v>
      </c>
      <c r="J1128" s="11">
        <v>5180893.9249999998</v>
      </c>
      <c r="K1128" s="11" t="s">
        <v>58</v>
      </c>
      <c r="L1128" s="12">
        <v>3</v>
      </c>
      <c r="M1128" s="12" t="s">
        <v>59</v>
      </c>
      <c r="N1128" s="13" t="s">
        <v>1884</v>
      </c>
      <c r="O1128" s="12">
        <v>19</v>
      </c>
      <c r="P1128" s="12" t="s">
        <v>1809</v>
      </c>
      <c r="Q1128" s="12" t="s">
        <v>37</v>
      </c>
      <c r="R1128" s="33" t="s">
        <v>219</v>
      </c>
      <c r="S1128" s="21" t="s">
        <v>1885</v>
      </c>
      <c r="T1128" s="3">
        <v>122</v>
      </c>
      <c r="U1128" s="3">
        <v>153</v>
      </c>
      <c r="V1128" s="3">
        <f t="shared" si="655"/>
        <v>31</v>
      </c>
      <c r="W1128" s="3">
        <f t="shared" si="656"/>
        <v>153</v>
      </c>
      <c r="X1128" s="36">
        <v>1.7088700479914822</v>
      </c>
      <c r="Y1128" s="105">
        <v>-24.1565583</v>
      </c>
      <c r="AA1128" s="106">
        <v>3.3977995203106563E-2</v>
      </c>
      <c r="AC1128" s="106">
        <v>0.18976681767997869</v>
      </c>
      <c r="AE1128" s="78">
        <f t="shared" si="632"/>
        <v>5.5849915966386554</v>
      </c>
      <c r="AF1128" s="17">
        <v>7.2</v>
      </c>
      <c r="AG1128" s="17">
        <f t="shared" si="659"/>
        <v>10.052891755915256</v>
      </c>
      <c r="AH1128" s="17">
        <f>AH1127+AG1128</f>
        <v>135.68834455396436</v>
      </c>
    </row>
    <row r="1130" spans="1:34" x14ac:dyDescent="0.2">
      <c r="A1130" s="102" t="s">
        <v>1908</v>
      </c>
      <c r="B1130" s="9" t="s">
        <v>1903</v>
      </c>
      <c r="C1130" s="9" t="s">
        <v>1898</v>
      </c>
      <c r="D1130" s="3">
        <v>0</v>
      </c>
      <c r="E1130" s="3">
        <v>10</v>
      </c>
      <c r="F1130" s="10">
        <v>261</v>
      </c>
      <c r="G1130" s="11">
        <v>-117.080848</v>
      </c>
      <c r="H1130" s="11">
        <v>46.781422999999997</v>
      </c>
      <c r="I1130" s="11">
        <v>493828.46289999998</v>
      </c>
      <c r="J1130" s="11">
        <v>5180878.08</v>
      </c>
      <c r="K1130" s="11" t="s">
        <v>175</v>
      </c>
      <c r="L1130" s="12">
        <v>5</v>
      </c>
      <c r="M1130" s="12" t="s">
        <v>59</v>
      </c>
      <c r="N1130" s="13" t="s">
        <v>1897</v>
      </c>
      <c r="O1130" s="12">
        <v>21</v>
      </c>
      <c r="P1130" s="12" t="s">
        <v>1809</v>
      </c>
      <c r="Q1130" s="33" t="s">
        <v>31</v>
      </c>
      <c r="R1130" s="33" t="s">
        <v>31</v>
      </c>
      <c r="S1130" s="9" t="s">
        <v>1898</v>
      </c>
      <c r="T1130" s="3">
        <v>0</v>
      </c>
      <c r="U1130" s="3">
        <v>10</v>
      </c>
      <c r="V1130" s="3">
        <f t="shared" ref="V1130:V1136" si="660">U1130-T1130</f>
        <v>10</v>
      </c>
      <c r="W1130" s="3">
        <f>V1130</f>
        <v>10</v>
      </c>
      <c r="X1130" s="31">
        <v>1.1369691409213614</v>
      </c>
      <c r="Y1130" s="78">
        <v>-26.126547799999997</v>
      </c>
      <c r="AA1130" s="79">
        <v>0.1910917644989667</v>
      </c>
      <c r="AC1130" s="79">
        <v>2.4019940201380643</v>
      </c>
      <c r="AE1130" s="78">
        <f t="shared" si="632"/>
        <v>12.569845835250806</v>
      </c>
      <c r="AF1130" s="26">
        <v>4.46</v>
      </c>
      <c r="AG1130" s="17">
        <f>X1130*AC1130*V1130</f>
        <v>27.309930775746221</v>
      </c>
      <c r="AH1130" s="17">
        <f>AG1130</f>
        <v>27.309930775746221</v>
      </c>
    </row>
    <row r="1131" spans="1:34" x14ac:dyDescent="0.2">
      <c r="A1131" s="102" t="s">
        <v>1908</v>
      </c>
      <c r="B1131" s="9" t="s">
        <v>1904</v>
      </c>
      <c r="C1131" s="9" t="s">
        <v>1898</v>
      </c>
      <c r="D1131" s="3">
        <v>10</v>
      </c>
      <c r="E1131" s="3">
        <v>20</v>
      </c>
      <c r="F1131" s="10">
        <v>261</v>
      </c>
      <c r="G1131" s="11">
        <v>-117.080848</v>
      </c>
      <c r="H1131" s="11">
        <v>46.781422999999997</v>
      </c>
      <c r="I1131" s="11">
        <v>493828.46289999998</v>
      </c>
      <c r="J1131" s="11">
        <v>5180878.08</v>
      </c>
      <c r="K1131" s="11" t="s">
        <v>175</v>
      </c>
      <c r="L1131" s="12">
        <v>5</v>
      </c>
      <c r="M1131" s="12" t="s">
        <v>59</v>
      </c>
      <c r="N1131" s="13" t="s">
        <v>1897</v>
      </c>
      <c r="O1131" s="12">
        <v>21</v>
      </c>
      <c r="P1131" s="12" t="s">
        <v>1809</v>
      </c>
      <c r="Q1131" s="33" t="s">
        <v>31</v>
      </c>
      <c r="R1131" s="33" t="s">
        <v>31</v>
      </c>
      <c r="S1131" s="9" t="s">
        <v>1898</v>
      </c>
      <c r="T1131" s="3">
        <v>10</v>
      </c>
      <c r="U1131" s="3">
        <v>20</v>
      </c>
      <c r="V1131" s="3">
        <f t="shared" si="660"/>
        <v>10</v>
      </c>
      <c r="W1131" s="3">
        <f t="shared" ref="W1131:W1136" si="661">W1130+V1131</f>
        <v>20</v>
      </c>
      <c r="X1131" s="31">
        <v>1.3595462003987508</v>
      </c>
      <c r="Y1131" s="81">
        <v>-26.064746600000003</v>
      </c>
      <c r="AA1131" s="80">
        <v>0.14945052429140529</v>
      </c>
      <c r="AC1131" s="80">
        <v>1.7415834058336002</v>
      </c>
      <c r="AE1131" s="78">
        <f t="shared" si="632"/>
        <v>11.653243868437579</v>
      </c>
      <c r="AF1131" s="26">
        <v>5.22</v>
      </c>
      <c r="AG1131" s="17">
        <f t="shared" ref="AG1131" si="662">X1131*AC1131*V1131</f>
        <v>23.677631020785871</v>
      </c>
      <c r="AH1131" s="17">
        <f>AH1130+AG1131</f>
        <v>50.987561796532091</v>
      </c>
    </row>
    <row r="1132" spans="1:34" x14ac:dyDescent="0.2">
      <c r="A1132" s="102" t="s">
        <v>1908</v>
      </c>
      <c r="B1132" s="9" t="s">
        <v>1905</v>
      </c>
      <c r="C1132" s="9" t="s">
        <v>1898</v>
      </c>
      <c r="D1132" s="3">
        <v>20</v>
      </c>
      <c r="E1132" s="3">
        <v>30</v>
      </c>
      <c r="F1132" s="10">
        <v>261</v>
      </c>
      <c r="G1132" s="11">
        <v>-117.080848</v>
      </c>
      <c r="H1132" s="11">
        <v>46.781422999999997</v>
      </c>
      <c r="I1132" s="11">
        <v>493828.46289999998</v>
      </c>
      <c r="J1132" s="11">
        <v>5180878.08</v>
      </c>
      <c r="K1132" s="11" t="s">
        <v>175</v>
      </c>
      <c r="L1132" s="12">
        <v>5</v>
      </c>
      <c r="M1132" s="12" t="s">
        <v>59</v>
      </c>
      <c r="N1132" s="13" t="s">
        <v>1897</v>
      </c>
      <c r="O1132" s="12">
        <v>21</v>
      </c>
      <c r="P1132" s="12" t="s">
        <v>1809</v>
      </c>
      <c r="Q1132" s="33" t="s">
        <v>1280</v>
      </c>
      <c r="R1132" s="33" t="s">
        <v>1280</v>
      </c>
      <c r="S1132" s="9" t="s">
        <v>1898</v>
      </c>
      <c r="T1132" s="3">
        <v>20</v>
      </c>
      <c r="U1132" s="3">
        <v>30</v>
      </c>
      <c r="V1132" s="3">
        <f t="shared" si="660"/>
        <v>10</v>
      </c>
      <c r="W1132" s="3">
        <f t="shared" si="661"/>
        <v>30</v>
      </c>
      <c r="X1132" s="31">
        <v>1.2673571289941246</v>
      </c>
      <c r="Y1132" s="81">
        <v>-25.707888900000007</v>
      </c>
      <c r="AA1132" s="80">
        <v>0.13869929052210297</v>
      </c>
      <c r="AC1132" s="80">
        <v>1.5636597234855376</v>
      </c>
      <c r="AE1132" s="78">
        <f t="shared" si="632"/>
        <v>11.273739884317248</v>
      </c>
      <c r="AF1132" s="26">
        <v>6.24</v>
      </c>
      <c r="AG1132" s="17">
        <f>X1132*AC1132*V1132</f>
        <v>19.817152978803776</v>
      </c>
      <c r="AH1132" s="17">
        <f t="shared" ref="AH1132:AH1135" si="663">AH1131+AG1132</f>
        <v>70.804714775335867</v>
      </c>
    </row>
    <row r="1133" spans="1:34" x14ac:dyDescent="0.2">
      <c r="A1133" s="102" t="s">
        <v>1908</v>
      </c>
      <c r="B1133" s="9" t="s">
        <v>1907</v>
      </c>
      <c r="C1133" s="9" t="s">
        <v>1898</v>
      </c>
      <c r="D1133" s="3">
        <v>30</v>
      </c>
      <c r="E1133" s="3">
        <v>60</v>
      </c>
      <c r="F1133" s="10">
        <v>261</v>
      </c>
      <c r="G1133" s="11">
        <v>-117.080848</v>
      </c>
      <c r="H1133" s="11">
        <v>46.781422999999997</v>
      </c>
      <c r="I1133" s="11">
        <v>493828.46289999998</v>
      </c>
      <c r="J1133" s="11">
        <v>5180878.08</v>
      </c>
      <c r="K1133" s="11" t="s">
        <v>175</v>
      </c>
      <c r="L1133" s="12">
        <v>5</v>
      </c>
      <c r="M1133" s="12" t="s">
        <v>59</v>
      </c>
      <c r="N1133" s="13" t="s">
        <v>1897</v>
      </c>
      <c r="O1133" s="12">
        <v>21</v>
      </c>
      <c r="P1133" s="12" t="s">
        <v>1809</v>
      </c>
      <c r="Q1133" s="12" t="s">
        <v>66</v>
      </c>
      <c r="R1133" s="12" t="s">
        <v>67</v>
      </c>
      <c r="S1133" s="9" t="s">
        <v>1898</v>
      </c>
      <c r="T1133" s="3">
        <v>30</v>
      </c>
      <c r="U1133" s="3">
        <v>60</v>
      </c>
      <c r="V1133" s="3">
        <f t="shared" si="660"/>
        <v>30</v>
      </c>
      <c r="W1133" s="3">
        <f t="shared" si="661"/>
        <v>60</v>
      </c>
      <c r="X1133" s="36">
        <v>1.1451695514659033</v>
      </c>
      <c r="Y1133" s="105">
        <v>-25.1664788</v>
      </c>
      <c r="AA1133" s="106">
        <v>9.4137417465124357E-2</v>
      </c>
      <c r="AC1133" s="106">
        <v>0.94723179268232149</v>
      </c>
      <c r="AE1133" s="78">
        <f t="shared" si="632"/>
        <v>10.062224120746121</v>
      </c>
      <c r="AF1133" s="17">
        <v>6.45</v>
      </c>
      <c r="AG1133" s="17">
        <f t="shared" ref="AG1133:AG1136" si="664">X1133*AC1133*V1133</f>
        <v>32.542230214807731</v>
      </c>
      <c r="AH1133" s="17">
        <f t="shared" si="663"/>
        <v>103.3469449901436</v>
      </c>
    </row>
    <row r="1134" spans="1:34" x14ac:dyDescent="0.2">
      <c r="A1134" s="102" t="s">
        <v>1908</v>
      </c>
      <c r="B1134" s="9" t="s">
        <v>1900</v>
      </c>
      <c r="C1134" s="9" t="s">
        <v>1898</v>
      </c>
      <c r="D1134" s="3">
        <v>60</v>
      </c>
      <c r="E1134" s="3">
        <v>91</v>
      </c>
      <c r="F1134" s="10">
        <v>261</v>
      </c>
      <c r="G1134" s="11">
        <v>-117.080848</v>
      </c>
      <c r="H1134" s="11">
        <v>46.781422999999997</v>
      </c>
      <c r="I1134" s="11">
        <v>493828.46289999998</v>
      </c>
      <c r="J1134" s="11">
        <v>5180878.08</v>
      </c>
      <c r="K1134" s="11" t="s">
        <v>175</v>
      </c>
      <c r="L1134" s="12">
        <v>5</v>
      </c>
      <c r="M1134" s="12" t="s">
        <v>59</v>
      </c>
      <c r="N1134" s="13" t="s">
        <v>1897</v>
      </c>
      <c r="O1134" s="12">
        <v>21</v>
      </c>
      <c r="P1134" s="12" t="s">
        <v>1809</v>
      </c>
      <c r="Q1134" s="12" t="s">
        <v>66</v>
      </c>
      <c r="R1134" s="12" t="s">
        <v>69</v>
      </c>
      <c r="S1134" s="9" t="s">
        <v>1898</v>
      </c>
      <c r="T1134" s="3">
        <v>60</v>
      </c>
      <c r="U1134" s="3">
        <v>91</v>
      </c>
      <c r="V1134" s="3">
        <f t="shared" si="660"/>
        <v>31</v>
      </c>
      <c r="W1134" s="3">
        <f t="shared" si="661"/>
        <v>91</v>
      </c>
      <c r="X1134" s="36">
        <v>1.5513781111481626</v>
      </c>
      <c r="Y1134" s="105">
        <v>-25.158276400000005</v>
      </c>
      <c r="AA1134" s="106">
        <v>5.865768583112823E-2</v>
      </c>
      <c r="AC1134" s="106">
        <v>0.49619172480153961</v>
      </c>
      <c r="AE1134" s="78">
        <f t="shared" si="632"/>
        <v>8.4591084317585299</v>
      </c>
      <c r="AF1134" s="17">
        <v>6.92</v>
      </c>
      <c r="AG1134" s="17">
        <f t="shared" si="664"/>
        <v>23.863210404488804</v>
      </c>
      <c r="AH1134" s="17">
        <f t="shared" si="663"/>
        <v>127.21015539463241</v>
      </c>
    </row>
    <row r="1135" spans="1:34" x14ac:dyDescent="0.2">
      <c r="A1135" s="102" t="s">
        <v>1908</v>
      </c>
      <c r="B1135" s="9" t="s">
        <v>1901</v>
      </c>
      <c r="C1135" s="9" t="s">
        <v>1898</v>
      </c>
      <c r="D1135" s="3">
        <v>91</v>
      </c>
      <c r="E1135" s="3">
        <v>119</v>
      </c>
      <c r="F1135" s="10">
        <v>261</v>
      </c>
      <c r="G1135" s="11">
        <v>-117.080848</v>
      </c>
      <c r="H1135" s="11">
        <v>46.781422999999997</v>
      </c>
      <c r="I1135" s="11">
        <v>493828.46289999998</v>
      </c>
      <c r="J1135" s="11">
        <v>5180878.08</v>
      </c>
      <c r="K1135" s="11" t="s">
        <v>175</v>
      </c>
      <c r="L1135" s="12">
        <v>5</v>
      </c>
      <c r="M1135" s="12" t="s">
        <v>59</v>
      </c>
      <c r="N1135" s="13" t="s">
        <v>1897</v>
      </c>
      <c r="O1135" s="12">
        <v>21</v>
      </c>
      <c r="P1135" s="12" t="s">
        <v>1809</v>
      </c>
      <c r="Q1135" s="12" t="s">
        <v>66</v>
      </c>
      <c r="R1135" s="12" t="s">
        <v>85</v>
      </c>
      <c r="S1135" s="9" t="s">
        <v>1898</v>
      </c>
      <c r="T1135" s="3">
        <v>91</v>
      </c>
      <c r="U1135" s="3">
        <v>119</v>
      </c>
      <c r="V1135" s="3">
        <f t="shared" si="660"/>
        <v>28</v>
      </c>
      <c r="W1135" s="3">
        <f t="shared" si="661"/>
        <v>119</v>
      </c>
      <c r="X1135" s="36">
        <v>1.5921711299154058</v>
      </c>
      <c r="Y1135" s="105">
        <v>-24.5123374</v>
      </c>
      <c r="AA1135" s="106">
        <v>4.190870975697672E-2</v>
      </c>
      <c r="AC1135" s="106">
        <v>0.30087154483883821</v>
      </c>
      <c r="AE1135" s="78">
        <f t="shared" si="632"/>
        <v>7.1792127837758324</v>
      </c>
      <c r="AF1135" s="17">
        <v>7.19</v>
      </c>
      <c r="AG1135" s="17">
        <f t="shared" si="664"/>
        <v>13.413091650152507</v>
      </c>
      <c r="AH1135" s="17">
        <f t="shared" si="663"/>
        <v>140.6232470447849</v>
      </c>
    </row>
    <row r="1136" spans="1:34" x14ac:dyDescent="0.2">
      <c r="A1136" s="102" t="s">
        <v>1908</v>
      </c>
      <c r="B1136" s="9" t="s">
        <v>1902</v>
      </c>
      <c r="C1136" s="9" t="s">
        <v>1898</v>
      </c>
      <c r="D1136" s="3">
        <v>119</v>
      </c>
      <c r="E1136" s="3">
        <v>152</v>
      </c>
      <c r="F1136" s="10">
        <v>261</v>
      </c>
      <c r="G1136" s="11">
        <v>-117.080848</v>
      </c>
      <c r="H1136" s="11">
        <v>46.781422999999997</v>
      </c>
      <c r="I1136" s="11">
        <v>493828.46289999998</v>
      </c>
      <c r="J1136" s="11">
        <v>5180878.08</v>
      </c>
      <c r="K1136" s="11" t="s">
        <v>175</v>
      </c>
      <c r="L1136" s="12">
        <v>5</v>
      </c>
      <c r="M1136" s="12" t="s">
        <v>59</v>
      </c>
      <c r="N1136" s="13" t="s">
        <v>1897</v>
      </c>
      <c r="O1136" s="12">
        <v>21</v>
      </c>
      <c r="P1136" s="12" t="s">
        <v>1809</v>
      </c>
      <c r="Q1136" s="12" t="s">
        <v>234</v>
      </c>
      <c r="R1136" s="12" t="s">
        <v>1706</v>
      </c>
      <c r="S1136" s="9" t="s">
        <v>1898</v>
      </c>
      <c r="T1136" s="3">
        <v>119</v>
      </c>
      <c r="U1136" s="3">
        <v>152</v>
      </c>
      <c r="V1136" s="3">
        <f t="shared" si="660"/>
        <v>33</v>
      </c>
      <c r="W1136" s="3">
        <f t="shared" si="661"/>
        <v>152</v>
      </c>
      <c r="X1136" s="36">
        <v>1.6268920768991135</v>
      </c>
      <c r="Y1136" s="105">
        <v>-24.389301400000008</v>
      </c>
      <c r="AA1136" s="106">
        <v>3.6653424439853803E-2</v>
      </c>
      <c r="AC1136" s="106">
        <v>0.25165799300810421</v>
      </c>
      <c r="AE1136" s="78">
        <f t="shared" si="632"/>
        <v>6.8658794329315871</v>
      </c>
      <c r="AF1136" s="17">
        <v>7.38</v>
      </c>
      <c r="AG1136" s="17">
        <f t="shared" si="664"/>
        <v>13.510873032136169</v>
      </c>
      <c r="AH1136" s="17">
        <f>AH1135+AG1136</f>
        <v>154.13412007692108</v>
      </c>
    </row>
    <row r="1138" spans="1:34" x14ac:dyDescent="0.2">
      <c r="A1138" s="102" t="s">
        <v>1921</v>
      </c>
      <c r="B1138" s="9" t="s">
        <v>1916</v>
      </c>
      <c r="C1138" s="9" t="s">
        <v>1911</v>
      </c>
      <c r="D1138" s="3">
        <v>0</v>
      </c>
      <c r="E1138" s="3">
        <v>10</v>
      </c>
      <c r="F1138" s="10">
        <v>263</v>
      </c>
      <c r="G1138" s="11">
        <v>-117.080012</v>
      </c>
      <c r="H1138" s="11">
        <v>46.781657000000003</v>
      </c>
      <c r="I1138" s="11">
        <v>493892.30540000001</v>
      </c>
      <c r="J1138" s="11">
        <v>5180904.017</v>
      </c>
      <c r="K1138" s="11" t="s">
        <v>58</v>
      </c>
      <c r="L1138" s="12">
        <v>6</v>
      </c>
      <c r="M1138" s="12" t="s">
        <v>59</v>
      </c>
      <c r="N1138" s="13" t="s">
        <v>1910</v>
      </c>
      <c r="O1138" s="12">
        <v>23</v>
      </c>
      <c r="P1138" s="12" t="s">
        <v>1809</v>
      </c>
      <c r="Q1138" s="33" t="s">
        <v>31</v>
      </c>
      <c r="R1138" s="33" t="s">
        <v>31</v>
      </c>
      <c r="S1138" s="9" t="s">
        <v>1911</v>
      </c>
      <c r="T1138" s="3">
        <v>0</v>
      </c>
      <c r="U1138" s="3">
        <v>10</v>
      </c>
      <c r="V1138" s="3">
        <f t="shared" ref="V1138:V1144" si="665">U1138-T1138</f>
        <v>10</v>
      </c>
      <c r="W1138" s="3">
        <f>V1138</f>
        <v>10</v>
      </c>
      <c r="X1138" s="31">
        <v>1.1929883374208232</v>
      </c>
      <c r="Y1138" s="78">
        <v>-25.867040600000003</v>
      </c>
      <c r="AA1138" s="79">
        <v>0.16582034830430792</v>
      </c>
      <c r="AC1138" s="79">
        <v>2.0378368469294226</v>
      </c>
      <c r="AE1138" s="78">
        <f t="shared" si="632"/>
        <v>12.289425681277988</v>
      </c>
      <c r="AF1138" s="86">
        <v>5.0999999999999996</v>
      </c>
      <c r="AG1138" s="17">
        <f>X1138*AC1138*V1138</f>
        <v>24.311155919532244</v>
      </c>
      <c r="AH1138" s="17">
        <f>AG1138</f>
        <v>24.311155919532244</v>
      </c>
    </row>
    <row r="1139" spans="1:34" x14ac:dyDescent="0.2">
      <c r="A1139" s="102" t="s">
        <v>1921</v>
      </c>
      <c r="B1139" s="9" t="s">
        <v>1917</v>
      </c>
      <c r="C1139" s="9" t="s">
        <v>1911</v>
      </c>
      <c r="D1139" s="3">
        <v>10</v>
      </c>
      <c r="E1139" s="3">
        <v>20</v>
      </c>
      <c r="F1139" s="10">
        <v>263</v>
      </c>
      <c r="G1139" s="11">
        <v>-117.080012</v>
      </c>
      <c r="H1139" s="11">
        <v>46.781657000000003</v>
      </c>
      <c r="I1139" s="11">
        <v>493892.30540000001</v>
      </c>
      <c r="J1139" s="11">
        <v>5180904.017</v>
      </c>
      <c r="K1139" s="11" t="s">
        <v>58</v>
      </c>
      <c r="L1139" s="12">
        <v>6</v>
      </c>
      <c r="M1139" s="12" t="s">
        <v>59</v>
      </c>
      <c r="N1139" s="13" t="s">
        <v>1910</v>
      </c>
      <c r="O1139" s="12">
        <v>23</v>
      </c>
      <c r="P1139" s="12" t="s">
        <v>1809</v>
      </c>
      <c r="Q1139" s="33" t="s">
        <v>223</v>
      </c>
      <c r="R1139" s="33" t="s">
        <v>223</v>
      </c>
      <c r="S1139" s="9" t="s">
        <v>1911</v>
      </c>
      <c r="T1139" s="3">
        <v>10</v>
      </c>
      <c r="U1139" s="3">
        <v>20</v>
      </c>
      <c r="V1139" s="3">
        <f t="shared" si="665"/>
        <v>10</v>
      </c>
      <c r="W1139" s="3">
        <f t="shared" ref="W1139:W1144" si="666">W1138+V1139</f>
        <v>20</v>
      </c>
      <c r="X1139" s="31">
        <v>1.3355505760714224</v>
      </c>
      <c r="Y1139" s="81">
        <v>-25.870435700000005</v>
      </c>
      <c r="AA1139" s="80">
        <v>0.15065809611264158</v>
      </c>
      <c r="AC1139" s="80">
        <v>1.5691439649015406</v>
      </c>
      <c r="AE1139" s="78">
        <f t="shared" si="632"/>
        <v>10.415264797507787</v>
      </c>
      <c r="AF1139" s="26">
        <v>5.36</v>
      </c>
      <c r="AG1139" s="17">
        <f t="shared" ref="AG1139" si="667">X1139*AC1139*V1139</f>
        <v>20.956711262632481</v>
      </c>
      <c r="AH1139" s="17">
        <f>AH1138+AG1139</f>
        <v>45.267867182164721</v>
      </c>
    </row>
    <row r="1140" spans="1:34" x14ac:dyDescent="0.2">
      <c r="A1140" s="102" t="s">
        <v>1921</v>
      </c>
      <c r="B1140" s="9" t="s">
        <v>1918</v>
      </c>
      <c r="C1140" s="9" t="s">
        <v>1911</v>
      </c>
      <c r="D1140" s="3">
        <v>20</v>
      </c>
      <c r="E1140" s="3">
        <v>30</v>
      </c>
      <c r="F1140" s="10">
        <v>263</v>
      </c>
      <c r="G1140" s="11">
        <v>-117.080012</v>
      </c>
      <c r="H1140" s="11">
        <v>46.781657000000003</v>
      </c>
      <c r="I1140" s="11">
        <v>493892.30540000001</v>
      </c>
      <c r="J1140" s="11">
        <v>5180904.017</v>
      </c>
      <c r="K1140" s="11" t="s">
        <v>58</v>
      </c>
      <c r="L1140" s="12">
        <v>6</v>
      </c>
      <c r="M1140" s="12" t="s">
        <v>59</v>
      </c>
      <c r="N1140" s="13" t="s">
        <v>1910</v>
      </c>
      <c r="O1140" s="12">
        <v>23</v>
      </c>
      <c r="P1140" s="12" t="s">
        <v>1809</v>
      </c>
      <c r="Q1140" s="33" t="s">
        <v>35</v>
      </c>
      <c r="R1140" s="33" t="s">
        <v>35</v>
      </c>
      <c r="S1140" s="9" t="s">
        <v>1911</v>
      </c>
      <c r="T1140" s="3">
        <v>20</v>
      </c>
      <c r="U1140" s="3">
        <v>30</v>
      </c>
      <c r="V1140" s="3">
        <f t="shared" si="665"/>
        <v>10</v>
      </c>
      <c r="W1140" s="3">
        <f t="shared" si="666"/>
        <v>30</v>
      </c>
      <c r="X1140" s="31">
        <v>1.4220936182225594</v>
      </c>
      <c r="Y1140" s="81">
        <v>-25.342526100000001</v>
      </c>
      <c r="AA1140" s="80">
        <v>8.3316480397374479E-2</v>
      </c>
      <c r="AC1140" s="80">
        <v>0.7225989001241796</v>
      </c>
      <c r="AE1140" s="78">
        <f t="shared" si="632"/>
        <v>8.6729407756757642</v>
      </c>
      <c r="AF1140" s="26">
        <v>5.55</v>
      </c>
      <c r="AG1140" s="17">
        <f>X1140*AC1140*V1140</f>
        <v>10.276032844012363</v>
      </c>
      <c r="AH1140" s="17">
        <f t="shared" ref="AH1140:AH1143" si="668">AH1139+AG1140</f>
        <v>55.543900026177084</v>
      </c>
    </row>
    <row r="1141" spans="1:34" x14ac:dyDescent="0.2">
      <c r="A1141" s="102" t="s">
        <v>1921</v>
      </c>
      <c r="B1141" s="9" t="s">
        <v>1920</v>
      </c>
      <c r="C1141" s="9" t="s">
        <v>1911</v>
      </c>
      <c r="D1141" s="3">
        <v>30</v>
      </c>
      <c r="E1141" s="3">
        <v>42</v>
      </c>
      <c r="F1141" s="10">
        <v>263</v>
      </c>
      <c r="G1141" s="11">
        <v>-117.080012</v>
      </c>
      <c r="H1141" s="11">
        <v>46.781657000000003</v>
      </c>
      <c r="I1141" s="11">
        <v>493892.30540000001</v>
      </c>
      <c r="J1141" s="11">
        <v>5180904.017</v>
      </c>
      <c r="K1141" s="11" t="s">
        <v>58</v>
      </c>
      <c r="L1141" s="12">
        <v>6</v>
      </c>
      <c r="M1141" s="12" t="s">
        <v>59</v>
      </c>
      <c r="N1141" s="13" t="s">
        <v>1910</v>
      </c>
      <c r="O1141" s="12">
        <v>23</v>
      </c>
      <c r="P1141" s="12" t="s">
        <v>1809</v>
      </c>
      <c r="Q1141" s="12" t="s">
        <v>35</v>
      </c>
      <c r="R1141" s="12" t="s">
        <v>35</v>
      </c>
      <c r="S1141" s="9" t="s">
        <v>1911</v>
      </c>
      <c r="T1141" s="3">
        <v>30</v>
      </c>
      <c r="U1141" s="3">
        <v>42</v>
      </c>
      <c r="V1141" s="3">
        <f t="shared" si="665"/>
        <v>12</v>
      </c>
      <c r="W1141" s="3">
        <f t="shared" si="666"/>
        <v>42</v>
      </c>
      <c r="X1141" s="36">
        <v>1.3486205480550544</v>
      </c>
      <c r="Y1141" s="105">
        <v>-25.545839800000003</v>
      </c>
      <c r="AA1141" s="106">
        <v>0.12094290775309989</v>
      </c>
      <c r="AC1141" s="106">
        <v>1.2431948040150791</v>
      </c>
      <c r="AE1141" s="78">
        <f t="shared" si="632"/>
        <v>10.279187321616341</v>
      </c>
      <c r="AF1141" s="17">
        <v>6.03</v>
      </c>
      <c r="AG1141" s="17">
        <f t="shared" ref="AG1141:AG1144" si="669">X1141*AC1141*V1141</f>
        <v>20.119176695160142</v>
      </c>
      <c r="AH1141" s="17">
        <f t="shared" si="668"/>
        <v>75.663076721337234</v>
      </c>
    </row>
    <row r="1142" spans="1:34" x14ac:dyDescent="0.2">
      <c r="A1142" s="102" t="s">
        <v>1921</v>
      </c>
      <c r="B1142" s="9" t="s">
        <v>1913</v>
      </c>
      <c r="C1142" s="9" t="s">
        <v>1911</v>
      </c>
      <c r="D1142" s="3">
        <v>42</v>
      </c>
      <c r="E1142" s="3">
        <v>89</v>
      </c>
      <c r="F1142" s="10">
        <v>263</v>
      </c>
      <c r="G1142" s="11">
        <v>-117.080012</v>
      </c>
      <c r="H1142" s="11">
        <v>46.781657000000003</v>
      </c>
      <c r="I1142" s="11">
        <v>493892.30540000001</v>
      </c>
      <c r="J1142" s="11">
        <v>5180904.017</v>
      </c>
      <c r="K1142" s="11" t="s">
        <v>58</v>
      </c>
      <c r="L1142" s="12">
        <v>6</v>
      </c>
      <c r="M1142" s="12" t="s">
        <v>59</v>
      </c>
      <c r="N1142" s="13" t="s">
        <v>1910</v>
      </c>
      <c r="O1142" s="12">
        <v>23</v>
      </c>
      <c r="P1142" s="12" t="s">
        <v>1809</v>
      </c>
      <c r="Q1142" s="12" t="s">
        <v>66</v>
      </c>
      <c r="R1142" s="12" t="s">
        <v>66</v>
      </c>
      <c r="S1142" s="9" t="s">
        <v>1911</v>
      </c>
      <c r="T1142" s="3">
        <v>42</v>
      </c>
      <c r="U1142" s="3">
        <v>89</v>
      </c>
      <c r="V1142" s="3">
        <f t="shared" si="665"/>
        <v>47</v>
      </c>
      <c r="W1142" s="3">
        <f t="shared" si="666"/>
        <v>89</v>
      </c>
      <c r="X1142" s="36">
        <v>1.4070767882693878</v>
      </c>
      <c r="Y1142" s="105">
        <v>-25.09163190000001</v>
      </c>
      <c r="AA1142" s="106">
        <v>4.6802285642915123E-2</v>
      </c>
      <c r="AC1142" s="106">
        <v>0.39983950540186097</v>
      </c>
      <c r="AE1142" s="78">
        <f t="shared" si="632"/>
        <v>8.5431619398354801</v>
      </c>
      <c r="AF1142" s="17">
        <v>6.97</v>
      </c>
      <c r="AG1142" s="17">
        <f t="shared" si="669"/>
        <v>26.44242969295134</v>
      </c>
      <c r="AH1142" s="17">
        <f t="shared" si="668"/>
        <v>102.10550641428857</v>
      </c>
    </row>
    <row r="1143" spans="1:34" x14ac:dyDescent="0.2">
      <c r="A1143" s="102" t="s">
        <v>1921</v>
      </c>
      <c r="B1143" s="9" t="s">
        <v>1914</v>
      </c>
      <c r="C1143" s="9" t="s">
        <v>1911</v>
      </c>
      <c r="D1143" s="3">
        <v>89</v>
      </c>
      <c r="E1143" s="3">
        <v>125</v>
      </c>
      <c r="F1143" s="10">
        <v>263</v>
      </c>
      <c r="G1143" s="11">
        <v>-117.080012</v>
      </c>
      <c r="H1143" s="11">
        <v>46.781657000000003</v>
      </c>
      <c r="I1143" s="11">
        <v>493892.30540000001</v>
      </c>
      <c r="J1143" s="11">
        <v>5180904.017</v>
      </c>
      <c r="K1143" s="11" t="s">
        <v>58</v>
      </c>
      <c r="L1143" s="12">
        <v>6</v>
      </c>
      <c r="M1143" s="12" t="s">
        <v>59</v>
      </c>
      <c r="N1143" s="13" t="s">
        <v>1910</v>
      </c>
      <c r="O1143" s="12">
        <v>23</v>
      </c>
      <c r="P1143" s="12" t="s">
        <v>1809</v>
      </c>
      <c r="Q1143" s="12" t="s">
        <v>66</v>
      </c>
      <c r="R1143" s="12" t="s">
        <v>736</v>
      </c>
      <c r="S1143" s="9" t="s">
        <v>1911</v>
      </c>
      <c r="T1143" s="3">
        <v>89</v>
      </c>
      <c r="U1143" s="3">
        <v>125</v>
      </c>
      <c r="V1143" s="3">
        <f t="shared" si="665"/>
        <v>36</v>
      </c>
      <c r="W1143" s="3">
        <f t="shared" si="666"/>
        <v>125</v>
      </c>
      <c r="X1143" s="36">
        <v>1.5888899407674613</v>
      </c>
      <c r="Y1143" s="105">
        <v>-24.5379699</v>
      </c>
      <c r="AA1143" s="106">
        <v>4.0846061171349736E-2</v>
      </c>
      <c r="AC1143" s="106">
        <v>0.22284559480781935</v>
      </c>
      <c r="AE1143" s="78">
        <f t="shared" si="632"/>
        <v>5.4557425714312888</v>
      </c>
      <c r="AF1143" s="17">
        <v>6.65</v>
      </c>
      <c r="AG1143" s="17">
        <f t="shared" si="669"/>
        <v>12.746776461641488</v>
      </c>
      <c r="AH1143" s="17">
        <f t="shared" si="668"/>
        <v>114.85228287593006</v>
      </c>
    </row>
    <row r="1144" spans="1:34" x14ac:dyDescent="0.2">
      <c r="A1144" s="102" t="s">
        <v>1921</v>
      </c>
      <c r="B1144" s="9" t="s">
        <v>1915</v>
      </c>
      <c r="C1144" s="9" t="s">
        <v>1911</v>
      </c>
      <c r="D1144" s="3">
        <v>125</v>
      </c>
      <c r="E1144" s="3">
        <v>153</v>
      </c>
      <c r="F1144" s="10">
        <v>263</v>
      </c>
      <c r="G1144" s="11">
        <v>-117.080012</v>
      </c>
      <c r="H1144" s="11">
        <v>46.781657000000003</v>
      </c>
      <c r="I1144" s="11">
        <v>493892.30540000001</v>
      </c>
      <c r="J1144" s="11">
        <v>5180904.017</v>
      </c>
      <c r="K1144" s="11" t="s">
        <v>58</v>
      </c>
      <c r="L1144" s="12">
        <v>6</v>
      </c>
      <c r="M1144" s="12" t="s">
        <v>59</v>
      </c>
      <c r="N1144" s="13" t="s">
        <v>1910</v>
      </c>
      <c r="O1144" s="12">
        <v>23</v>
      </c>
      <c r="P1144" s="12" t="s">
        <v>1809</v>
      </c>
      <c r="Q1144" s="12" t="s">
        <v>66</v>
      </c>
      <c r="R1144" s="12" t="s">
        <v>738</v>
      </c>
      <c r="S1144" s="9" t="s">
        <v>1911</v>
      </c>
      <c r="T1144" s="3">
        <v>125</v>
      </c>
      <c r="U1144" s="3">
        <v>153</v>
      </c>
      <c r="V1144" s="3">
        <f t="shared" si="665"/>
        <v>28</v>
      </c>
      <c r="W1144" s="3">
        <f t="shared" si="666"/>
        <v>153</v>
      </c>
      <c r="X1144" s="36">
        <v>1.5208311700724568</v>
      </c>
      <c r="Y1144" s="105">
        <v>-24.089913800000005</v>
      </c>
      <c r="AA1144" s="106">
        <v>4.052709655612724E-2</v>
      </c>
      <c r="AC1144" s="106">
        <v>0.21388083524242313</v>
      </c>
      <c r="AE1144" s="78">
        <f t="shared" si="632"/>
        <v>5.2774773772952841</v>
      </c>
      <c r="AF1144" s="17">
        <v>6.87</v>
      </c>
      <c r="AG1144" s="17">
        <f t="shared" si="669"/>
        <v>9.1077459456986443</v>
      </c>
      <c r="AH1144" s="17">
        <f>AH1143+AG1144</f>
        <v>123.9600288216287</v>
      </c>
    </row>
    <row r="1145" spans="1:34" x14ac:dyDescent="0.2">
      <c r="T1145" s="3"/>
      <c r="U1145" s="3"/>
    </row>
    <row r="1146" spans="1:34" x14ac:dyDescent="0.2">
      <c r="A1146" s="102" t="s">
        <v>1933</v>
      </c>
      <c r="B1146" s="9" t="s">
        <v>1929</v>
      </c>
      <c r="C1146" s="9" t="s">
        <v>1924</v>
      </c>
      <c r="D1146" s="3">
        <v>0</v>
      </c>
      <c r="E1146" s="3">
        <v>10</v>
      </c>
      <c r="F1146" s="10">
        <v>265</v>
      </c>
      <c r="G1146" s="11">
        <v>-117.079176</v>
      </c>
      <c r="H1146" s="11">
        <v>46.781542000000002</v>
      </c>
      <c r="I1146" s="11">
        <v>493956.10840000003</v>
      </c>
      <c r="J1146" s="11">
        <v>5180891.1730000004</v>
      </c>
      <c r="K1146" s="11" t="s">
        <v>58</v>
      </c>
      <c r="L1146" s="12">
        <v>2</v>
      </c>
      <c r="M1146" s="12" t="s">
        <v>117</v>
      </c>
      <c r="N1146" s="13" t="s">
        <v>1923</v>
      </c>
      <c r="O1146" s="12">
        <v>25</v>
      </c>
      <c r="P1146" s="12" t="s">
        <v>1809</v>
      </c>
      <c r="Q1146" s="33" t="s">
        <v>31</v>
      </c>
      <c r="R1146" s="33" t="s">
        <v>31</v>
      </c>
      <c r="S1146" s="9" t="s">
        <v>1924</v>
      </c>
      <c r="T1146" s="3">
        <v>0</v>
      </c>
      <c r="U1146" s="3">
        <v>10</v>
      </c>
      <c r="V1146" s="3">
        <f t="shared" ref="V1146:V1152" si="670">U1146-T1146</f>
        <v>10</v>
      </c>
      <c r="W1146" s="3">
        <f>V1146</f>
        <v>10</v>
      </c>
      <c r="X1146" s="41">
        <v>1.2216595797236975</v>
      </c>
      <c r="Y1146" s="78">
        <v>-26.084986100000002</v>
      </c>
      <c r="AA1146" s="79">
        <v>0.21461524759529743</v>
      </c>
      <c r="AC1146" s="79">
        <v>2.6993387068044177</v>
      </c>
      <c r="AE1146" s="78">
        <f t="shared" si="632"/>
        <v>12.577571896916632</v>
      </c>
      <c r="AF1146" s="26">
        <v>4.8899999999999997</v>
      </c>
      <c r="AG1146" s="17">
        <f>X1146*AC1146*V1146</f>
        <v>32.976729900865941</v>
      </c>
      <c r="AH1146" s="17">
        <f>AG1146</f>
        <v>32.976729900865941</v>
      </c>
    </row>
    <row r="1147" spans="1:34" x14ac:dyDescent="0.2">
      <c r="A1147" s="102" t="s">
        <v>1933</v>
      </c>
      <c r="B1147" s="9" t="s">
        <v>1930</v>
      </c>
      <c r="C1147" s="9" t="s">
        <v>1924</v>
      </c>
      <c r="D1147" s="3">
        <v>10</v>
      </c>
      <c r="E1147" s="3">
        <v>20</v>
      </c>
      <c r="F1147" s="10">
        <v>265</v>
      </c>
      <c r="G1147" s="11">
        <v>-117.079176</v>
      </c>
      <c r="H1147" s="11">
        <v>46.781542000000002</v>
      </c>
      <c r="I1147" s="11">
        <v>493956.10840000003</v>
      </c>
      <c r="J1147" s="11">
        <v>5180891.1730000004</v>
      </c>
      <c r="K1147" s="11" t="s">
        <v>58</v>
      </c>
      <c r="L1147" s="12">
        <v>2</v>
      </c>
      <c r="M1147" s="12" t="s">
        <v>117</v>
      </c>
      <c r="N1147" s="13" t="s">
        <v>1923</v>
      </c>
      <c r="O1147" s="12">
        <v>25</v>
      </c>
      <c r="P1147" s="12" t="s">
        <v>1809</v>
      </c>
      <c r="Q1147" s="33" t="s">
        <v>31</v>
      </c>
      <c r="R1147" s="33" t="s">
        <v>31</v>
      </c>
      <c r="S1147" s="9" t="s">
        <v>1924</v>
      </c>
      <c r="T1147" s="3">
        <v>10</v>
      </c>
      <c r="U1147" s="3">
        <v>20</v>
      </c>
      <c r="V1147" s="3">
        <f t="shared" si="670"/>
        <v>10</v>
      </c>
      <c r="W1147" s="3">
        <f t="shared" ref="W1147:W1152" si="671">W1146+V1147</f>
        <v>20</v>
      </c>
      <c r="X1147" s="41">
        <v>1.2691215131358398</v>
      </c>
      <c r="Y1147" s="81">
        <v>-26.024650699999999</v>
      </c>
      <c r="AA1147" s="80">
        <v>0.16789592649009877</v>
      </c>
      <c r="AC1147" s="80">
        <v>1.9432804284801728</v>
      </c>
      <c r="AE1147" s="78">
        <f t="shared" si="632"/>
        <v>11.574315524532828</v>
      </c>
      <c r="AF1147" s="26">
        <v>5.17</v>
      </c>
      <c r="AG1147" s="17">
        <f t="shared" ref="AG1147" si="672">X1147*AC1147*V1147</f>
        <v>24.662589978400199</v>
      </c>
      <c r="AH1147" s="17">
        <f>AH1146+AG1147</f>
        <v>57.639319879266139</v>
      </c>
    </row>
    <row r="1148" spans="1:34" x14ac:dyDescent="0.2">
      <c r="A1148" s="102" t="s">
        <v>1933</v>
      </c>
      <c r="B1148" s="9" t="s">
        <v>1931</v>
      </c>
      <c r="C1148" s="9" t="s">
        <v>1924</v>
      </c>
      <c r="D1148" s="3">
        <v>20</v>
      </c>
      <c r="E1148" s="3">
        <v>30</v>
      </c>
      <c r="F1148" s="10">
        <v>265</v>
      </c>
      <c r="G1148" s="11">
        <v>-117.079176</v>
      </c>
      <c r="H1148" s="11">
        <v>46.781542000000002</v>
      </c>
      <c r="I1148" s="11">
        <v>493956.10840000003</v>
      </c>
      <c r="J1148" s="11">
        <v>5180891.1730000004</v>
      </c>
      <c r="K1148" s="11" t="s">
        <v>58</v>
      </c>
      <c r="L1148" s="12">
        <v>2</v>
      </c>
      <c r="M1148" s="12" t="s">
        <v>117</v>
      </c>
      <c r="N1148" s="13" t="s">
        <v>1923</v>
      </c>
      <c r="O1148" s="12">
        <v>25</v>
      </c>
      <c r="P1148" s="12" t="s">
        <v>1809</v>
      </c>
      <c r="Q1148" s="33" t="s">
        <v>31</v>
      </c>
      <c r="R1148" s="33" t="s">
        <v>31</v>
      </c>
      <c r="S1148" s="9" t="s">
        <v>1924</v>
      </c>
      <c r="T1148" s="3">
        <v>20</v>
      </c>
      <c r="U1148" s="3">
        <v>30</v>
      </c>
      <c r="V1148" s="3">
        <f t="shared" si="670"/>
        <v>10</v>
      </c>
      <c r="W1148" s="3">
        <f t="shared" si="671"/>
        <v>30</v>
      </c>
      <c r="X1148" s="41">
        <v>1.1438502390740513</v>
      </c>
      <c r="Y1148" s="81">
        <v>-25.578575100000002</v>
      </c>
      <c r="AA1148" s="80">
        <v>0.13633255353608059</v>
      </c>
      <c r="AC1148" s="80">
        <v>1.4895609141623174</v>
      </c>
      <c r="AE1148" s="78">
        <f t="shared" si="632"/>
        <v>10.92593717001056</v>
      </c>
      <c r="AF1148" s="86">
        <v>5.9</v>
      </c>
      <c r="AG1148" s="17">
        <f>X1148*AC1148*V1148</f>
        <v>17.038346077799289</v>
      </c>
      <c r="AH1148" s="17">
        <f t="shared" ref="AH1148:AH1151" si="673">AH1147+AG1148</f>
        <v>74.677665957065429</v>
      </c>
    </row>
    <row r="1149" spans="1:34" x14ac:dyDescent="0.2">
      <c r="A1149" s="102" t="s">
        <v>1933</v>
      </c>
      <c r="B1149" s="9" t="s">
        <v>1925</v>
      </c>
      <c r="C1149" s="9" t="s">
        <v>1924</v>
      </c>
      <c r="D1149" s="3">
        <v>30</v>
      </c>
      <c r="E1149" s="3">
        <v>58</v>
      </c>
      <c r="F1149" s="10">
        <v>265</v>
      </c>
      <c r="G1149" s="11">
        <v>-117.079176</v>
      </c>
      <c r="H1149" s="11">
        <v>46.781542000000002</v>
      </c>
      <c r="I1149" s="11">
        <v>493956.10840000003</v>
      </c>
      <c r="J1149" s="11">
        <v>5180891.1730000004</v>
      </c>
      <c r="K1149" s="11" t="s">
        <v>58</v>
      </c>
      <c r="L1149" s="12">
        <v>2</v>
      </c>
      <c r="M1149" s="12" t="s">
        <v>117</v>
      </c>
      <c r="N1149" s="13" t="s">
        <v>1923</v>
      </c>
      <c r="O1149" s="12">
        <v>25</v>
      </c>
      <c r="P1149" s="12" t="s">
        <v>1809</v>
      </c>
      <c r="Q1149" s="12" t="s">
        <v>64</v>
      </c>
      <c r="R1149" s="12" t="s">
        <v>64</v>
      </c>
      <c r="S1149" s="9" t="s">
        <v>1924</v>
      </c>
      <c r="T1149" s="3">
        <v>30</v>
      </c>
      <c r="U1149" s="3">
        <v>58</v>
      </c>
      <c r="V1149" s="3">
        <f t="shared" si="670"/>
        <v>28</v>
      </c>
      <c r="W1149" s="3">
        <f t="shared" si="671"/>
        <v>58</v>
      </c>
      <c r="X1149" s="36">
        <v>1.2309640129763777</v>
      </c>
      <c r="Y1149" s="105">
        <v>-25.524308500000004</v>
      </c>
      <c r="AA1149" s="106">
        <v>8.6010139806421873E-2</v>
      </c>
      <c r="AC1149" s="106">
        <v>0.88023290828084189</v>
      </c>
      <c r="AE1149" s="78">
        <f t="shared" si="632"/>
        <v>10.234059731351815</v>
      </c>
      <c r="AF1149" s="17">
        <v>6.37</v>
      </c>
      <c r="AG1149" s="17">
        <f t="shared" ref="AG1149:AG1152" si="674">X1149*AC1149*V1149</f>
        <v>30.338980927675085</v>
      </c>
      <c r="AH1149" s="17">
        <f t="shared" si="673"/>
        <v>105.01664688474051</v>
      </c>
    </row>
    <row r="1150" spans="1:34" x14ac:dyDescent="0.2">
      <c r="A1150" s="102" t="s">
        <v>1933</v>
      </c>
      <c r="B1150" s="9" t="s">
        <v>1926</v>
      </c>
      <c r="C1150" s="9" t="s">
        <v>1924</v>
      </c>
      <c r="D1150" s="3">
        <v>58</v>
      </c>
      <c r="E1150" s="3">
        <v>89</v>
      </c>
      <c r="F1150" s="10">
        <v>265</v>
      </c>
      <c r="G1150" s="11">
        <v>-117.079176</v>
      </c>
      <c r="H1150" s="11">
        <v>46.781542000000002</v>
      </c>
      <c r="I1150" s="11">
        <v>493956.10840000003</v>
      </c>
      <c r="J1150" s="11">
        <v>5180891.1730000004</v>
      </c>
      <c r="K1150" s="11" t="s">
        <v>58</v>
      </c>
      <c r="L1150" s="12">
        <v>2</v>
      </c>
      <c r="M1150" s="12" t="s">
        <v>117</v>
      </c>
      <c r="N1150" s="13" t="s">
        <v>1923</v>
      </c>
      <c r="O1150" s="12">
        <v>25</v>
      </c>
      <c r="P1150" s="12" t="s">
        <v>1809</v>
      </c>
      <c r="Q1150" s="12" t="s">
        <v>66</v>
      </c>
      <c r="R1150" s="12" t="s">
        <v>67</v>
      </c>
      <c r="S1150" s="9" t="s">
        <v>1924</v>
      </c>
      <c r="T1150" s="3">
        <v>58</v>
      </c>
      <c r="U1150" s="3">
        <v>89</v>
      </c>
      <c r="V1150" s="3">
        <f t="shared" si="670"/>
        <v>31</v>
      </c>
      <c r="W1150" s="3">
        <f t="shared" si="671"/>
        <v>89</v>
      </c>
      <c r="X1150" s="36">
        <v>1.3605581715272634</v>
      </c>
      <c r="Y1150" s="105">
        <v>-25.439208600000008</v>
      </c>
      <c r="AA1150" s="106">
        <v>5.6732772613250708E-2</v>
      </c>
      <c r="AC1150" s="106">
        <v>0.45018916924893021</v>
      </c>
      <c r="AE1150" s="78">
        <f t="shared" si="632"/>
        <v>7.9352576740411669</v>
      </c>
      <c r="AF1150" s="17">
        <v>6.79</v>
      </c>
      <c r="AG1150" s="17">
        <f t="shared" si="674"/>
        <v>18.987765141595769</v>
      </c>
      <c r="AH1150" s="17">
        <f t="shared" si="673"/>
        <v>124.00441202633628</v>
      </c>
    </row>
    <row r="1151" spans="1:34" x14ac:dyDescent="0.2">
      <c r="A1151" s="102" t="s">
        <v>1933</v>
      </c>
      <c r="B1151" s="9" t="s">
        <v>1927</v>
      </c>
      <c r="C1151" s="9" t="s">
        <v>1924</v>
      </c>
      <c r="D1151" s="3">
        <v>89</v>
      </c>
      <c r="E1151" s="3">
        <v>128</v>
      </c>
      <c r="F1151" s="10">
        <v>265</v>
      </c>
      <c r="G1151" s="11">
        <v>-117.079176</v>
      </c>
      <c r="H1151" s="11">
        <v>46.781542000000002</v>
      </c>
      <c r="I1151" s="11">
        <v>493956.10840000003</v>
      </c>
      <c r="J1151" s="11">
        <v>5180891.1730000004</v>
      </c>
      <c r="K1151" s="11" t="s">
        <v>58</v>
      </c>
      <c r="L1151" s="12">
        <v>2</v>
      </c>
      <c r="M1151" s="12" t="s">
        <v>117</v>
      </c>
      <c r="N1151" s="13" t="s">
        <v>1923</v>
      </c>
      <c r="O1151" s="12">
        <v>25</v>
      </c>
      <c r="P1151" s="12" t="s">
        <v>1809</v>
      </c>
      <c r="Q1151" s="12" t="s">
        <v>66</v>
      </c>
      <c r="R1151" s="12" t="s">
        <v>69</v>
      </c>
      <c r="S1151" s="9" t="s">
        <v>1924</v>
      </c>
      <c r="T1151" s="3">
        <v>89</v>
      </c>
      <c r="U1151" s="3">
        <v>128</v>
      </c>
      <c r="V1151" s="3">
        <f t="shared" si="670"/>
        <v>39</v>
      </c>
      <c r="W1151" s="3">
        <f t="shared" si="671"/>
        <v>128</v>
      </c>
      <c r="X1151" s="36">
        <v>1.4623954496558789</v>
      </c>
      <c r="Y1151" s="105">
        <v>-24.941938100000009</v>
      </c>
      <c r="AA1151" s="106">
        <v>4.1787551088253126E-2</v>
      </c>
      <c r="AC1151" s="106">
        <v>0.30761444746465383</v>
      </c>
      <c r="AE1151" s="78">
        <f t="shared" ref="AE1151:AE1214" si="675">AC1151/AA1151</f>
        <v>7.3613896831376451</v>
      </c>
      <c r="AF1151" s="17">
        <v>7.19</v>
      </c>
      <c r="AG1151" s="17">
        <f t="shared" si="674"/>
        <v>17.544304760607968</v>
      </c>
      <c r="AH1151" s="17">
        <f t="shared" si="673"/>
        <v>141.54871678694425</v>
      </c>
    </row>
    <row r="1152" spans="1:34" x14ac:dyDescent="0.2">
      <c r="A1152" s="102" t="s">
        <v>1933</v>
      </c>
      <c r="B1152" s="9" t="s">
        <v>1928</v>
      </c>
      <c r="C1152" s="9" t="s">
        <v>1924</v>
      </c>
      <c r="D1152" s="3">
        <v>128</v>
      </c>
      <c r="E1152" s="3">
        <v>148</v>
      </c>
      <c r="F1152" s="10">
        <v>265</v>
      </c>
      <c r="G1152" s="11">
        <v>-117.079176</v>
      </c>
      <c r="H1152" s="11">
        <v>46.781542000000002</v>
      </c>
      <c r="I1152" s="11">
        <v>493956.10840000003</v>
      </c>
      <c r="J1152" s="11">
        <v>5180891.1730000004</v>
      </c>
      <c r="K1152" s="11" t="s">
        <v>58</v>
      </c>
      <c r="L1152" s="12">
        <v>2</v>
      </c>
      <c r="M1152" s="12" t="s">
        <v>117</v>
      </c>
      <c r="N1152" s="13" t="s">
        <v>1923</v>
      </c>
      <c r="O1152" s="12">
        <v>25</v>
      </c>
      <c r="P1152" s="12" t="s">
        <v>1809</v>
      </c>
      <c r="Q1152" s="12" t="s">
        <v>66</v>
      </c>
      <c r="R1152" s="12" t="s">
        <v>85</v>
      </c>
      <c r="S1152" s="9" t="s">
        <v>1924</v>
      </c>
      <c r="T1152" s="3">
        <v>128</v>
      </c>
      <c r="U1152" s="3">
        <v>148</v>
      </c>
      <c r="V1152" s="3">
        <f t="shared" si="670"/>
        <v>20</v>
      </c>
      <c r="W1152" s="3">
        <f t="shared" si="671"/>
        <v>148</v>
      </c>
      <c r="X1152" s="36">
        <v>1.5661219419640371</v>
      </c>
      <c r="Y1152" s="105">
        <v>-25.047544000000002</v>
      </c>
      <c r="AA1152" s="106">
        <v>4.5667065070439085E-2</v>
      </c>
      <c r="AC1152" s="106">
        <v>0.31037031957207517</v>
      </c>
      <c r="AE1152" s="78">
        <f t="shared" si="675"/>
        <v>6.7963710628949991</v>
      </c>
      <c r="AF1152" s="17">
        <v>7.47</v>
      </c>
      <c r="AG1152" s="17">
        <f t="shared" si="674"/>
        <v>9.7215553523243443</v>
      </c>
      <c r="AH1152" s="17">
        <f>AH1151+AG1152</f>
        <v>151.2702721392686</v>
      </c>
    </row>
    <row r="1154" spans="1:34" x14ac:dyDescent="0.2">
      <c r="A1154" s="102" t="s">
        <v>1945</v>
      </c>
      <c r="B1154" s="9" t="s">
        <v>1941</v>
      </c>
      <c r="C1154" s="9" t="s">
        <v>1936</v>
      </c>
      <c r="D1154" s="3">
        <v>0</v>
      </c>
      <c r="E1154" s="3">
        <v>10</v>
      </c>
      <c r="F1154" s="10">
        <v>267</v>
      </c>
      <c r="G1154" s="11">
        <v>-117.07834</v>
      </c>
      <c r="H1154" s="11">
        <v>46.781559000000001</v>
      </c>
      <c r="I1154" s="11">
        <v>494019.92629999999</v>
      </c>
      <c r="J1154" s="11">
        <v>5180892.9989999998</v>
      </c>
      <c r="K1154" s="11" t="s">
        <v>58</v>
      </c>
      <c r="L1154" s="12">
        <v>3</v>
      </c>
      <c r="M1154" s="12" t="s">
        <v>117</v>
      </c>
      <c r="N1154" s="13" t="s">
        <v>1935</v>
      </c>
      <c r="O1154" s="12">
        <v>27</v>
      </c>
      <c r="P1154" s="12" t="s">
        <v>1809</v>
      </c>
      <c r="Q1154" s="33" t="s">
        <v>31</v>
      </c>
      <c r="R1154" s="33" t="s">
        <v>31</v>
      </c>
      <c r="S1154" s="9" t="s">
        <v>1936</v>
      </c>
      <c r="T1154" s="3">
        <v>0</v>
      </c>
      <c r="U1154" s="3">
        <v>10</v>
      </c>
      <c r="V1154" s="3">
        <f t="shared" ref="V1154:V1159" si="676">U1154-T1154</f>
        <v>10</v>
      </c>
      <c r="W1154" s="3">
        <f>V1154</f>
        <v>10</v>
      </c>
      <c r="X1154" s="31">
        <v>1.128411877834042</v>
      </c>
      <c r="Y1154" s="78">
        <v>-26.176219099999997</v>
      </c>
      <c r="AA1154" s="79">
        <v>0.22764681640222545</v>
      </c>
      <c r="AC1154" s="79">
        <v>2.9204152070883995</v>
      </c>
      <c r="AE1154" s="78">
        <f t="shared" si="675"/>
        <v>12.828710953411118</v>
      </c>
      <c r="AF1154" s="26">
        <v>4.7300000000000004</v>
      </c>
      <c r="AG1154" s="17">
        <f>X1154*AC1154*V1154</f>
        <v>32.954312078857136</v>
      </c>
      <c r="AH1154" s="17">
        <f>AG1154</f>
        <v>32.954312078857136</v>
      </c>
    </row>
    <row r="1155" spans="1:34" x14ac:dyDescent="0.2">
      <c r="A1155" s="102" t="s">
        <v>1945</v>
      </c>
      <c r="B1155" s="9" t="s">
        <v>1942</v>
      </c>
      <c r="C1155" s="9" t="s">
        <v>1936</v>
      </c>
      <c r="D1155" s="3">
        <v>10</v>
      </c>
      <c r="E1155" s="3">
        <v>20</v>
      </c>
      <c r="F1155" s="10">
        <v>267</v>
      </c>
      <c r="G1155" s="11">
        <v>-117.07834</v>
      </c>
      <c r="H1155" s="11">
        <v>46.781559000000001</v>
      </c>
      <c r="I1155" s="11">
        <v>494019.92629999999</v>
      </c>
      <c r="J1155" s="11">
        <v>5180892.9989999998</v>
      </c>
      <c r="K1155" s="11" t="s">
        <v>58</v>
      </c>
      <c r="L1155" s="12">
        <v>3</v>
      </c>
      <c r="M1155" s="12" t="s">
        <v>117</v>
      </c>
      <c r="N1155" s="13" t="s">
        <v>1935</v>
      </c>
      <c r="O1155" s="12">
        <v>27</v>
      </c>
      <c r="P1155" s="12" t="s">
        <v>1809</v>
      </c>
      <c r="Q1155" s="33" t="s">
        <v>73</v>
      </c>
      <c r="R1155" s="33" t="s">
        <v>73</v>
      </c>
      <c r="S1155" s="9" t="s">
        <v>1936</v>
      </c>
      <c r="T1155" s="3">
        <v>10</v>
      </c>
      <c r="U1155" s="3">
        <v>20</v>
      </c>
      <c r="V1155" s="3">
        <f t="shared" si="676"/>
        <v>10</v>
      </c>
      <c r="W1155" s="3">
        <f t="shared" ref="W1155:W1159" si="677">W1154+V1155</f>
        <v>20</v>
      </c>
      <c r="X1155" s="31">
        <v>1.2592409619422342</v>
      </c>
      <c r="Y1155" s="81">
        <v>-26.091477199999996</v>
      </c>
      <c r="AA1155" s="80">
        <v>0.18756505493527864</v>
      </c>
      <c r="AC1155" s="80">
        <v>2.1175090076064227</v>
      </c>
      <c r="AE1155" s="78">
        <f t="shared" si="675"/>
        <v>11.289464385234723</v>
      </c>
      <c r="AF1155" s="26">
        <v>4.67</v>
      </c>
      <c r="AG1155" s="17">
        <f t="shared" ref="AG1155" si="678">X1155*AC1155*V1155</f>
        <v>26.664540796596576</v>
      </c>
      <c r="AH1155" s="17">
        <f>AH1154+AG1155</f>
        <v>59.618852875453712</v>
      </c>
    </row>
    <row r="1156" spans="1:34" x14ac:dyDescent="0.2">
      <c r="A1156" s="102" t="s">
        <v>1945</v>
      </c>
      <c r="B1156" s="9" t="s">
        <v>1943</v>
      </c>
      <c r="C1156" s="9" t="s">
        <v>1936</v>
      </c>
      <c r="D1156" s="3">
        <v>20</v>
      </c>
      <c r="E1156" s="3">
        <v>30</v>
      </c>
      <c r="F1156" s="10">
        <v>267</v>
      </c>
      <c r="G1156" s="11">
        <v>-117.07834</v>
      </c>
      <c r="H1156" s="11">
        <v>46.781559000000001</v>
      </c>
      <c r="I1156" s="11">
        <v>494019.92629999999</v>
      </c>
      <c r="J1156" s="11">
        <v>5180892.9989999998</v>
      </c>
      <c r="K1156" s="11" t="s">
        <v>58</v>
      </c>
      <c r="L1156" s="12">
        <v>3</v>
      </c>
      <c r="M1156" s="12" t="s">
        <v>117</v>
      </c>
      <c r="N1156" s="13" t="s">
        <v>1935</v>
      </c>
      <c r="O1156" s="12">
        <v>27</v>
      </c>
      <c r="P1156" s="12" t="s">
        <v>1809</v>
      </c>
      <c r="Q1156" s="33" t="s">
        <v>29</v>
      </c>
      <c r="R1156" s="33" t="s">
        <v>29</v>
      </c>
      <c r="S1156" s="9" t="s">
        <v>1936</v>
      </c>
      <c r="T1156" s="3">
        <v>20</v>
      </c>
      <c r="U1156" s="3">
        <v>30</v>
      </c>
      <c r="V1156" s="3">
        <f t="shared" si="676"/>
        <v>10</v>
      </c>
      <c r="W1156" s="3">
        <f t="shared" si="677"/>
        <v>30</v>
      </c>
      <c r="X1156" s="31">
        <v>1.2729149390405281</v>
      </c>
      <c r="Y1156" s="81">
        <v>-25.592943300000002</v>
      </c>
      <c r="AA1156" s="80">
        <v>0.12456869145012926</v>
      </c>
      <c r="AC1156" s="80">
        <v>1.3621372557331182</v>
      </c>
      <c r="AE1156" s="78">
        <f t="shared" si="675"/>
        <v>10.934828325450027</v>
      </c>
      <c r="AF1156" s="26">
        <v>5.85</v>
      </c>
      <c r="AG1156" s="17">
        <f>X1156*AC1156*V1156</f>
        <v>17.338848618463544</v>
      </c>
      <c r="AH1156" s="17">
        <f t="shared" ref="AH1156:AH1159" si="679">AH1155+AG1156</f>
        <v>76.957701493917256</v>
      </c>
    </row>
    <row r="1157" spans="1:34" x14ac:dyDescent="0.2">
      <c r="A1157" s="102" t="s">
        <v>1945</v>
      </c>
      <c r="B1157" s="9" t="s">
        <v>1938</v>
      </c>
      <c r="C1157" s="9" t="s">
        <v>1936</v>
      </c>
      <c r="D1157" s="3">
        <v>30</v>
      </c>
      <c r="E1157" s="3">
        <v>71</v>
      </c>
      <c r="F1157" s="10">
        <v>267</v>
      </c>
      <c r="G1157" s="11">
        <v>-117.07834</v>
      </c>
      <c r="H1157" s="11">
        <v>46.781559000000001</v>
      </c>
      <c r="I1157" s="11">
        <v>494019.92629999999</v>
      </c>
      <c r="J1157" s="11">
        <v>5180892.9989999998</v>
      </c>
      <c r="K1157" s="11" t="s">
        <v>58</v>
      </c>
      <c r="L1157" s="12">
        <v>3</v>
      </c>
      <c r="M1157" s="12" t="s">
        <v>117</v>
      </c>
      <c r="N1157" s="13" t="s">
        <v>1935</v>
      </c>
      <c r="O1157" s="12">
        <v>27</v>
      </c>
      <c r="P1157" s="12" t="s">
        <v>1809</v>
      </c>
      <c r="Q1157" s="12" t="s">
        <v>64</v>
      </c>
      <c r="R1157" s="12" t="s">
        <v>64</v>
      </c>
      <c r="S1157" s="9" t="s">
        <v>1936</v>
      </c>
      <c r="T1157" s="3">
        <v>30</v>
      </c>
      <c r="U1157" s="3">
        <v>71</v>
      </c>
      <c r="V1157" s="3">
        <f t="shared" si="676"/>
        <v>41</v>
      </c>
      <c r="W1157" s="3">
        <f t="shared" si="677"/>
        <v>71</v>
      </c>
      <c r="X1157" s="36">
        <v>1.4499233668489933</v>
      </c>
      <c r="Y1157" s="105">
        <v>-25.053684799999999</v>
      </c>
      <c r="AA1157" s="106">
        <v>7.2230309647287175E-2</v>
      </c>
      <c r="AC1157" s="106">
        <v>0.707061535195463</v>
      </c>
      <c r="AE1157" s="78">
        <f t="shared" si="675"/>
        <v>9.7889866269183141</v>
      </c>
      <c r="AF1157" s="17">
        <v>6.28</v>
      </c>
      <c r="AG1157" s="17">
        <f t="shared" ref="AG1157:AG1160" si="680">X1157*AC1157*V1157</f>
        <v>42.03258670888097</v>
      </c>
      <c r="AH1157" s="17">
        <f t="shared" si="679"/>
        <v>118.99028820279823</v>
      </c>
    </row>
    <row r="1158" spans="1:34" x14ac:dyDescent="0.2">
      <c r="A1158" s="102" t="s">
        <v>1945</v>
      </c>
      <c r="B1158" s="9" t="s">
        <v>1939</v>
      </c>
      <c r="C1158" s="9" t="s">
        <v>1936</v>
      </c>
      <c r="D1158" s="3">
        <v>71</v>
      </c>
      <c r="E1158" s="3">
        <v>104</v>
      </c>
      <c r="F1158" s="10">
        <v>267</v>
      </c>
      <c r="G1158" s="11">
        <v>-117.07834</v>
      </c>
      <c r="H1158" s="11">
        <v>46.781559000000001</v>
      </c>
      <c r="I1158" s="11">
        <v>494019.92629999999</v>
      </c>
      <c r="J1158" s="11">
        <v>5180892.9989999998</v>
      </c>
      <c r="K1158" s="11" t="s">
        <v>58</v>
      </c>
      <c r="L1158" s="12">
        <v>3</v>
      </c>
      <c r="M1158" s="12" t="s">
        <v>117</v>
      </c>
      <c r="N1158" s="13" t="s">
        <v>1935</v>
      </c>
      <c r="O1158" s="12">
        <v>27</v>
      </c>
      <c r="P1158" s="12" t="s">
        <v>1809</v>
      </c>
      <c r="Q1158" s="12" t="s">
        <v>66</v>
      </c>
      <c r="R1158" s="12" t="s">
        <v>66</v>
      </c>
      <c r="S1158" s="9" t="s">
        <v>1936</v>
      </c>
      <c r="T1158" s="3">
        <v>71</v>
      </c>
      <c r="U1158" s="3">
        <v>104</v>
      </c>
      <c r="V1158" s="3">
        <f t="shared" si="676"/>
        <v>33</v>
      </c>
      <c r="W1158" s="3">
        <f t="shared" si="677"/>
        <v>104</v>
      </c>
      <c r="X1158" s="36">
        <v>1.6054905599303173</v>
      </c>
      <c r="Y1158" s="105">
        <v>-24.876834400000007</v>
      </c>
      <c r="AA1158" s="106">
        <v>4.2316078946727995E-2</v>
      </c>
      <c r="AC1158" s="106">
        <v>0.34563091674575946</v>
      </c>
      <c r="AE1158" s="78">
        <f t="shared" si="675"/>
        <v>8.1678389243218081</v>
      </c>
      <c r="AF1158" s="17">
        <v>6.89</v>
      </c>
      <c r="AG1158" s="17">
        <f t="shared" si="680"/>
        <v>18.311936743827484</v>
      </c>
      <c r="AH1158" s="17">
        <f t="shared" si="679"/>
        <v>137.3022249466257</v>
      </c>
    </row>
    <row r="1159" spans="1:34" x14ac:dyDescent="0.2">
      <c r="A1159" s="102" t="s">
        <v>1945</v>
      </c>
      <c r="B1159" s="9" t="s">
        <v>1940</v>
      </c>
      <c r="C1159" s="9" t="s">
        <v>1936</v>
      </c>
      <c r="D1159" s="3">
        <v>104</v>
      </c>
      <c r="E1159" s="3">
        <v>153</v>
      </c>
      <c r="F1159" s="10">
        <v>267</v>
      </c>
      <c r="G1159" s="11">
        <v>-117.07834</v>
      </c>
      <c r="H1159" s="11">
        <v>46.781559000000001</v>
      </c>
      <c r="I1159" s="11">
        <v>494019.92629999999</v>
      </c>
      <c r="J1159" s="11">
        <v>5180892.9989999998</v>
      </c>
      <c r="K1159" s="11" t="s">
        <v>58</v>
      </c>
      <c r="L1159" s="12">
        <v>3</v>
      </c>
      <c r="M1159" s="12" t="s">
        <v>117</v>
      </c>
      <c r="N1159" s="13" t="s">
        <v>1935</v>
      </c>
      <c r="O1159" s="12">
        <v>27</v>
      </c>
      <c r="P1159" s="12" t="s">
        <v>1809</v>
      </c>
      <c r="Q1159" s="12" t="s">
        <v>66</v>
      </c>
      <c r="R1159" s="12" t="s">
        <v>85</v>
      </c>
      <c r="S1159" s="9" t="s">
        <v>1936</v>
      </c>
      <c r="T1159" s="3">
        <v>104</v>
      </c>
      <c r="U1159" s="3">
        <v>153</v>
      </c>
      <c r="V1159" s="3">
        <f t="shared" si="676"/>
        <v>49</v>
      </c>
      <c r="W1159" s="3">
        <f t="shared" si="677"/>
        <v>153</v>
      </c>
      <c r="X1159" s="36">
        <v>1.6483753647223758</v>
      </c>
      <c r="Y1159" s="105">
        <v>-24.342170400000001</v>
      </c>
      <c r="AA1159" s="106">
        <v>3.2859497795668005E-2</v>
      </c>
      <c r="AC1159" s="106">
        <v>0.20743013225991949</v>
      </c>
      <c r="AE1159" s="78">
        <f t="shared" si="675"/>
        <v>6.3126385421284743</v>
      </c>
      <c r="AF1159" s="17">
        <v>7.21</v>
      </c>
      <c r="AG1159" s="17">
        <f t="shared" si="680"/>
        <v>16.754213275999415</v>
      </c>
      <c r="AH1159" s="17">
        <f t="shared" si="679"/>
        <v>154.0564382226251</v>
      </c>
    </row>
    <row r="1160" spans="1:34" x14ac:dyDescent="0.2">
      <c r="AG1160" s="17"/>
      <c r="AH1160" s="17"/>
    </row>
    <row r="1161" spans="1:34" x14ac:dyDescent="0.2">
      <c r="A1161" s="102" t="s">
        <v>1959</v>
      </c>
      <c r="B1161" s="9" t="s">
        <v>1954</v>
      </c>
      <c r="C1161" s="9" t="s">
        <v>1948</v>
      </c>
      <c r="D1161" s="3">
        <v>0</v>
      </c>
      <c r="E1161" s="3">
        <v>10</v>
      </c>
      <c r="F1161" s="10">
        <v>269</v>
      </c>
      <c r="G1161" s="11">
        <v>-117.077504</v>
      </c>
      <c r="H1161" s="11">
        <v>46.781660000000002</v>
      </c>
      <c r="I1161" s="11">
        <v>494083.75329999998</v>
      </c>
      <c r="J1161" s="11">
        <v>5180904.159</v>
      </c>
      <c r="K1161" s="11" t="s">
        <v>512</v>
      </c>
      <c r="L1161" s="12">
        <v>4</v>
      </c>
      <c r="M1161" s="12" t="s">
        <v>117</v>
      </c>
      <c r="N1161" s="13" t="s">
        <v>1947</v>
      </c>
      <c r="O1161" s="12">
        <v>29</v>
      </c>
      <c r="P1161" s="12" t="s">
        <v>1809</v>
      </c>
      <c r="Q1161" s="33" t="s">
        <v>31</v>
      </c>
      <c r="R1161" s="33" t="s">
        <v>31</v>
      </c>
      <c r="S1161" s="9" t="s">
        <v>1948</v>
      </c>
      <c r="T1161" s="3">
        <v>0</v>
      </c>
      <c r="U1161" s="3">
        <v>10</v>
      </c>
      <c r="V1161" s="3">
        <f t="shared" ref="V1161:V1166" si="681">U1161-T1161</f>
        <v>10</v>
      </c>
      <c r="W1161" s="3">
        <f>V1161</f>
        <v>10</v>
      </c>
      <c r="X1161" s="31">
        <v>1.3019390581717449</v>
      </c>
      <c r="Y1161" s="78">
        <v>-26.050520300000002</v>
      </c>
      <c r="AA1161" s="79">
        <v>0.18146986269490337</v>
      </c>
      <c r="AC1161" s="79">
        <v>2.3006097277170121</v>
      </c>
      <c r="AE1161" s="78">
        <f t="shared" si="675"/>
        <v>12.67764075837164</v>
      </c>
      <c r="AF1161" s="26">
        <v>4.6900000000000004</v>
      </c>
      <c r="AG1161" s="17">
        <f>X1161*AC1161*V1161</f>
        <v>29.952536621246413</v>
      </c>
      <c r="AH1161" s="17">
        <f>AG1161</f>
        <v>29.952536621246413</v>
      </c>
    </row>
    <row r="1162" spans="1:34" x14ac:dyDescent="0.2">
      <c r="A1162" s="102" t="s">
        <v>1959</v>
      </c>
      <c r="B1162" s="9" t="s">
        <v>1955</v>
      </c>
      <c r="C1162" s="9" t="s">
        <v>1948</v>
      </c>
      <c r="D1162" s="3">
        <v>10</v>
      </c>
      <c r="E1162" s="3">
        <v>20</v>
      </c>
      <c r="F1162" s="10">
        <v>269</v>
      </c>
      <c r="G1162" s="11">
        <v>-117.077504</v>
      </c>
      <c r="H1162" s="11">
        <v>46.781660000000002</v>
      </c>
      <c r="I1162" s="11">
        <v>494083.75329999998</v>
      </c>
      <c r="J1162" s="11">
        <v>5180904.159</v>
      </c>
      <c r="K1162" s="11" t="s">
        <v>512</v>
      </c>
      <c r="L1162" s="12">
        <v>4</v>
      </c>
      <c r="M1162" s="12" t="s">
        <v>117</v>
      </c>
      <c r="N1162" s="13" t="s">
        <v>1947</v>
      </c>
      <c r="O1162" s="12">
        <v>29</v>
      </c>
      <c r="P1162" s="12" t="s">
        <v>1809</v>
      </c>
      <c r="Q1162" s="33" t="s">
        <v>31</v>
      </c>
      <c r="R1162" s="33" t="s">
        <v>31</v>
      </c>
      <c r="S1162" s="9" t="s">
        <v>1948</v>
      </c>
      <c r="T1162" s="3">
        <v>10</v>
      </c>
      <c r="U1162" s="3">
        <v>20</v>
      </c>
      <c r="V1162" s="3">
        <f t="shared" si="681"/>
        <v>10</v>
      </c>
      <c r="W1162" s="3">
        <f t="shared" ref="W1162:W1166" si="682">W1161+V1162</f>
        <v>20</v>
      </c>
      <c r="X1162" s="31">
        <v>1.3969511442031162</v>
      </c>
      <c r="Y1162" s="81">
        <v>-26.051246299999995</v>
      </c>
      <c r="AA1162" s="80">
        <v>0.16906357596624802</v>
      </c>
      <c r="AC1162" s="80">
        <v>1.7553173948887058</v>
      </c>
      <c r="AE1162" s="78">
        <f t="shared" si="675"/>
        <v>10.382587644065559</v>
      </c>
      <c r="AF1162" s="26">
        <v>4.8099999999999996</v>
      </c>
      <c r="AG1162" s="17">
        <f t="shared" ref="AG1162" si="683">X1162*AC1162*V1162</f>
        <v>24.520926432294104</v>
      </c>
      <c r="AH1162" s="17">
        <f>AH1161+AG1162</f>
        <v>54.473463053540513</v>
      </c>
    </row>
    <row r="1163" spans="1:34" x14ac:dyDescent="0.2">
      <c r="A1163" s="102" t="s">
        <v>1959</v>
      </c>
      <c r="B1163" s="9" t="s">
        <v>1956</v>
      </c>
      <c r="C1163" s="9" t="s">
        <v>1948</v>
      </c>
      <c r="D1163" s="3">
        <v>20</v>
      </c>
      <c r="E1163" s="3">
        <v>30</v>
      </c>
      <c r="F1163" s="10">
        <v>269</v>
      </c>
      <c r="G1163" s="11">
        <v>-117.077504</v>
      </c>
      <c r="H1163" s="11">
        <v>46.781660000000002</v>
      </c>
      <c r="I1163" s="11">
        <v>494083.75329999998</v>
      </c>
      <c r="J1163" s="11">
        <v>5180904.159</v>
      </c>
      <c r="K1163" s="11" t="s">
        <v>512</v>
      </c>
      <c r="L1163" s="12">
        <v>4</v>
      </c>
      <c r="M1163" s="12" t="s">
        <v>117</v>
      </c>
      <c r="N1163" s="13" t="s">
        <v>1947</v>
      </c>
      <c r="O1163" s="12">
        <v>29</v>
      </c>
      <c r="P1163" s="12" t="s">
        <v>1809</v>
      </c>
      <c r="Q1163" s="33" t="s">
        <v>73</v>
      </c>
      <c r="R1163" s="33" t="s">
        <v>73</v>
      </c>
      <c r="S1163" s="9" t="s">
        <v>1948</v>
      </c>
      <c r="T1163" s="3">
        <v>20</v>
      </c>
      <c r="U1163" s="3">
        <v>30</v>
      </c>
      <c r="V1163" s="3">
        <f t="shared" si="681"/>
        <v>10</v>
      </c>
      <c r="W1163" s="3">
        <f t="shared" si="682"/>
        <v>30</v>
      </c>
      <c r="X1163" s="31">
        <v>1.3937752527480285</v>
      </c>
      <c r="Y1163" s="81">
        <v>-25.831044900000002</v>
      </c>
      <c r="AA1163" s="80">
        <v>0.14453629999040951</v>
      </c>
      <c r="AC1163" s="80">
        <v>1.7383619449506091</v>
      </c>
      <c r="AE1163" s="78">
        <f t="shared" si="675"/>
        <v>12.027165113995277</v>
      </c>
      <c r="AF1163" s="26">
        <v>5.76</v>
      </c>
      <c r="AG1163" s="17">
        <f>X1163*AC1163*V1163</f>
        <v>24.2288585919109</v>
      </c>
      <c r="AH1163" s="17">
        <f t="shared" ref="AH1163:AH1166" si="684">AH1162+AG1163</f>
        <v>78.702321645451406</v>
      </c>
    </row>
    <row r="1164" spans="1:34" x14ac:dyDescent="0.2">
      <c r="A1164" s="102" t="s">
        <v>1959</v>
      </c>
      <c r="B1164" s="9" t="s">
        <v>1958</v>
      </c>
      <c r="C1164" s="9" t="s">
        <v>1948</v>
      </c>
      <c r="D1164" s="3">
        <v>30</v>
      </c>
      <c r="E1164" s="3">
        <v>55</v>
      </c>
      <c r="F1164" s="10">
        <v>269</v>
      </c>
      <c r="G1164" s="11">
        <v>-117.077504</v>
      </c>
      <c r="H1164" s="11">
        <v>46.781660000000002</v>
      </c>
      <c r="I1164" s="11">
        <v>494083.75329999998</v>
      </c>
      <c r="J1164" s="11">
        <v>5180904.159</v>
      </c>
      <c r="K1164" s="11" t="s">
        <v>512</v>
      </c>
      <c r="L1164" s="12">
        <v>4</v>
      </c>
      <c r="M1164" s="12" t="s">
        <v>117</v>
      </c>
      <c r="N1164" s="13" t="s">
        <v>1947</v>
      </c>
      <c r="O1164" s="12">
        <v>29</v>
      </c>
      <c r="P1164" s="12" t="s">
        <v>1809</v>
      </c>
      <c r="Q1164" s="12" t="s">
        <v>29</v>
      </c>
      <c r="R1164" s="12" t="s">
        <v>29</v>
      </c>
      <c r="S1164" s="9" t="s">
        <v>1948</v>
      </c>
      <c r="T1164" s="3">
        <v>30</v>
      </c>
      <c r="U1164" s="3">
        <v>55</v>
      </c>
      <c r="V1164" s="3">
        <f t="shared" si="681"/>
        <v>25</v>
      </c>
      <c r="W1164" s="3">
        <f t="shared" si="682"/>
        <v>55</v>
      </c>
      <c r="X1164" s="36">
        <v>1.3483694773064874</v>
      </c>
      <c r="Y1164" s="105">
        <v>-25.530769599999999</v>
      </c>
      <c r="AA1164" s="106">
        <v>0.11928096855160196</v>
      </c>
      <c r="AC1164" s="106">
        <v>1.5026827107633252</v>
      </c>
      <c r="AE1164" s="78">
        <f t="shared" si="675"/>
        <v>12.597841290274667</v>
      </c>
      <c r="AF1164" s="17">
        <v>6.39</v>
      </c>
      <c r="AG1164" s="17">
        <f t="shared" ref="AG1164:AG1167" si="685">X1164*AC1164*V1164</f>
        <v>50.65428753173601</v>
      </c>
      <c r="AH1164" s="17">
        <f t="shared" si="684"/>
        <v>129.35660917718741</v>
      </c>
    </row>
    <row r="1165" spans="1:34" x14ac:dyDescent="0.2">
      <c r="A1165" s="102" t="s">
        <v>1959</v>
      </c>
      <c r="B1165" s="9" t="s">
        <v>1951</v>
      </c>
      <c r="C1165" s="9" t="s">
        <v>1948</v>
      </c>
      <c r="D1165" s="3">
        <v>55</v>
      </c>
      <c r="E1165" s="3">
        <v>92</v>
      </c>
      <c r="F1165" s="10">
        <v>269</v>
      </c>
      <c r="G1165" s="11">
        <v>-117.077504</v>
      </c>
      <c r="H1165" s="11">
        <v>46.781660000000002</v>
      </c>
      <c r="I1165" s="11">
        <v>494083.75329999998</v>
      </c>
      <c r="J1165" s="11">
        <v>5180904.159</v>
      </c>
      <c r="K1165" s="11" t="s">
        <v>512</v>
      </c>
      <c r="L1165" s="12">
        <v>4</v>
      </c>
      <c r="M1165" s="12" t="s">
        <v>117</v>
      </c>
      <c r="N1165" s="13" t="s">
        <v>1947</v>
      </c>
      <c r="O1165" s="12">
        <v>29</v>
      </c>
      <c r="P1165" s="12" t="s">
        <v>1809</v>
      </c>
      <c r="Q1165" s="12" t="s">
        <v>64</v>
      </c>
      <c r="R1165" s="33" t="s">
        <v>64</v>
      </c>
      <c r="S1165" s="9" t="s">
        <v>1948</v>
      </c>
      <c r="T1165" s="3">
        <v>55</v>
      </c>
      <c r="U1165" s="3">
        <v>92</v>
      </c>
      <c r="V1165" s="3">
        <f t="shared" si="681"/>
        <v>37</v>
      </c>
      <c r="W1165" s="3">
        <f t="shared" si="682"/>
        <v>92</v>
      </c>
      <c r="X1165" s="36">
        <v>1.3405510631078539</v>
      </c>
      <c r="Y1165" s="105">
        <v>-25.322045000000003</v>
      </c>
      <c r="AA1165" s="106">
        <v>9.7071859063514163E-2</v>
      </c>
      <c r="AC1165" s="106">
        <v>0.95774192551383119</v>
      </c>
      <c r="AE1165" s="78">
        <f t="shared" si="675"/>
        <v>9.8663189801194626</v>
      </c>
      <c r="AF1165" s="17">
        <v>6.59</v>
      </c>
      <c r="AG1165" s="17">
        <f t="shared" si="685"/>
        <v>47.504372387929585</v>
      </c>
      <c r="AH1165" s="17">
        <f t="shared" si="684"/>
        <v>176.86098156511699</v>
      </c>
    </row>
    <row r="1166" spans="1:34" x14ac:dyDescent="0.2">
      <c r="A1166" s="102" t="s">
        <v>1959</v>
      </c>
      <c r="B1166" s="9" t="s">
        <v>1952</v>
      </c>
      <c r="C1166" s="9" t="s">
        <v>1948</v>
      </c>
      <c r="D1166" s="3">
        <v>92</v>
      </c>
      <c r="E1166" s="3">
        <v>116</v>
      </c>
      <c r="F1166" s="10">
        <v>269</v>
      </c>
      <c r="G1166" s="11">
        <v>-117.077504</v>
      </c>
      <c r="H1166" s="11">
        <v>46.781660000000002</v>
      </c>
      <c r="I1166" s="11">
        <v>494083.75329999998</v>
      </c>
      <c r="J1166" s="11">
        <v>5180904.159</v>
      </c>
      <c r="K1166" s="11" t="s">
        <v>512</v>
      </c>
      <c r="L1166" s="12">
        <v>4</v>
      </c>
      <c r="M1166" s="12" t="s">
        <v>117</v>
      </c>
      <c r="N1166" s="13" t="s">
        <v>1947</v>
      </c>
      <c r="O1166" s="12">
        <v>29</v>
      </c>
      <c r="P1166" s="12" t="s">
        <v>1809</v>
      </c>
      <c r="Q1166" s="12" t="s">
        <v>137</v>
      </c>
      <c r="R1166" s="33" t="s">
        <v>137</v>
      </c>
      <c r="S1166" s="9" t="s">
        <v>1948</v>
      </c>
      <c r="T1166" s="3">
        <v>92</v>
      </c>
      <c r="U1166" s="3">
        <v>116</v>
      </c>
      <c r="V1166" s="3">
        <f t="shared" si="681"/>
        <v>24</v>
      </c>
      <c r="W1166" s="3">
        <f t="shared" si="682"/>
        <v>116</v>
      </c>
      <c r="X1166" s="36">
        <v>1.3986673172694983</v>
      </c>
      <c r="Y1166" s="105">
        <v>-25.352891000000007</v>
      </c>
      <c r="AA1166" s="106">
        <v>5.946717229755611E-2</v>
      </c>
      <c r="AC1166" s="106">
        <v>0.64518022676779285</v>
      </c>
      <c r="AE1166" s="78">
        <f t="shared" si="675"/>
        <v>10.849351025797933</v>
      </c>
      <c r="AF1166" s="17">
        <v>6.64</v>
      </c>
      <c r="AG1166" s="17">
        <f t="shared" si="685"/>
        <v>21.65741992628725</v>
      </c>
      <c r="AH1166" s="17">
        <f t="shared" si="684"/>
        <v>198.51840149140423</v>
      </c>
    </row>
    <row r="1167" spans="1:34" x14ac:dyDescent="0.2">
      <c r="A1167" s="102" t="s">
        <v>1959</v>
      </c>
      <c r="B1167" s="9" t="s">
        <v>1953</v>
      </c>
      <c r="C1167" s="9" t="s">
        <v>1948</v>
      </c>
      <c r="D1167" s="3">
        <v>116</v>
      </c>
      <c r="E1167" s="3">
        <v>145</v>
      </c>
      <c r="F1167" s="10">
        <v>269</v>
      </c>
      <c r="G1167" s="11">
        <v>-117.077504</v>
      </c>
      <c r="H1167" s="11">
        <v>46.781660000000002</v>
      </c>
      <c r="I1167" s="11">
        <v>494083.75329999998</v>
      </c>
      <c r="J1167" s="11">
        <v>5180904.159</v>
      </c>
      <c r="K1167" s="11" t="s">
        <v>512</v>
      </c>
      <c r="L1167" s="12">
        <v>4</v>
      </c>
      <c r="M1167" s="12" t="s">
        <v>117</v>
      </c>
      <c r="N1167" s="13" t="s">
        <v>1947</v>
      </c>
      <c r="O1167" s="12">
        <v>29</v>
      </c>
      <c r="P1167" s="12" t="s">
        <v>1809</v>
      </c>
      <c r="Q1167" s="12" t="s">
        <v>37</v>
      </c>
      <c r="R1167" s="33" t="s">
        <v>219</v>
      </c>
      <c r="S1167" s="9" t="s">
        <v>1948</v>
      </c>
      <c r="T1167" s="3">
        <v>116</v>
      </c>
      <c r="U1167" s="3">
        <v>145</v>
      </c>
      <c r="V1167" s="3">
        <f t="shared" ref="V1167" si="686">U1167-T1167</f>
        <v>29</v>
      </c>
      <c r="W1167" s="3">
        <f t="shared" ref="W1167" si="687">W1166+V1167</f>
        <v>145</v>
      </c>
      <c r="X1167" s="36">
        <v>1.6107577861196991</v>
      </c>
      <c r="Y1167" s="105">
        <v>-25.403272800000003</v>
      </c>
      <c r="AA1167" s="106">
        <v>3.3400628626692457E-2</v>
      </c>
      <c r="AC1167" s="106">
        <v>0.28784473726627985</v>
      </c>
      <c r="AE1167" s="78">
        <f t="shared" si="675"/>
        <v>8.6179437064919711</v>
      </c>
      <c r="AF1167" s="17">
        <v>6.84</v>
      </c>
      <c r="AG1167" s="17">
        <f t="shared" si="685"/>
        <v>13.445796400611941</v>
      </c>
      <c r="AH1167" s="17">
        <f>AH1166+AG1167</f>
        <v>211.96419789201619</v>
      </c>
    </row>
    <row r="1169" spans="1:34" x14ac:dyDescent="0.2">
      <c r="A1169" s="102" t="s">
        <v>1973</v>
      </c>
      <c r="B1169" s="9" t="s">
        <v>1968</v>
      </c>
      <c r="C1169" s="9" t="s">
        <v>1962</v>
      </c>
      <c r="D1169" s="3">
        <v>0</v>
      </c>
      <c r="E1169" s="3">
        <v>10</v>
      </c>
      <c r="F1169" s="10">
        <v>271</v>
      </c>
      <c r="G1169" s="11">
        <v>-117.076668</v>
      </c>
      <c r="H1169" s="11">
        <v>46.781557999999997</v>
      </c>
      <c r="I1169" s="11">
        <v>494147.55810000002</v>
      </c>
      <c r="J1169" s="11">
        <v>5180892.7620000001</v>
      </c>
      <c r="K1169" s="11" t="s">
        <v>58</v>
      </c>
      <c r="L1169" s="12">
        <v>6</v>
      </c>
      <c r="M1169" s="12" t="s">
        <v>117</v>
      </c>
      <c r="N1169" s="13" t="s">
        <v>1961</v>
      </c>
      <c r="O1169" s="12">
        <v>31</v>
      </c>
      <c r="P1169" s="12" t="s">
        <v>1809</v>
      </c>
      <c r="Q1169" s="33" t="s">
        <v>31</v>
      </c>
      <c r="R1169" s="33" t="s">
        <v>31</v>
      </c>
      <c r="S1169" s="9" t="s">
        <v>1962</v>
      </c>
      <c r="T1169" s="3">
        <v>0</v>
      </c>
      <c r="U1169" s="3">
        <v>10</v>
      </c>
      <c r="V1169" s="3">
        <f t="shared" ref="V1169:V1175" si="688">U1169-T1169</f>
        <v>10</v>
      </c>
      <c r="W1169" s="3">
        <f>V1169</f>
        <v>10</v>
      </c>
      <c r="X1169" s="31">
        <v>1.2494486299557139</v>
      </c>
      <c r="Y1169" s="78">
        <v>-25.981588699999996</v>
      </c>
      <c r="AA1169" s="79">
        <v>0.15823131106566687</v>
      </c>
      <c r="AC1169" s="79">
        <v>1.9395864576232675</v>
      </c>
      <c r="AE1169" s="78">
        <f t="shared" si="675"/>
        <v>12.257918136179308</v>
      </c>
      <c r="AF1169" s="26">
        <v>4.7300000000000004</v>
      </c>
      <c r="AG1169" s="17">
        <f>X1169*AC1169*V1169</f>
        <v>24.23413642158048</v>
      </c>
      <c r="AH1169" s="17">
        <f>AG1169</f>
        <v>24.23413642158048</v>
      </c>
    </row>
    <row r="1170" spans="1:34" x14ac:dyDescent="0.2">
      <c r="A1170" s="102" t="s">
        <v>1973</v>
      </c>
      <c r="B1170" s="9" t="s">
        <v>1969</v>
      </c>
      <c r="C1170" s="9" t="s">
        <v>1962</v>
      </c>
      <c r="D1170" s="3">
        <v>10</v>
      </c>
      <c r="E1170" s="3">
        <v>20</v>
      </c>
      <c r="F1170" s="10">
        <v>271</v>
      </c>
      <c r="G1170" s="11">
        <v>-117.076668</v>
      </c>
      <c r="H1170" s="11">
        <v>46.781557999999997</v>
      </c>
      <c r="I1170" s="11">
        <v>494147.55810000002</v>
      </c>
      <c r="J1170" s="11">
        <v>5180892.7620000001</v>
      </c>
      <c r="K1170" s="11" t="s">
        <v>58</v>
      </c>
      <c r="L1170" s="12">
        <v>6</v>
      </c>
      <c r="M1170" s="12" t="s">
        <v>117</v>
      </c>
      <c r="N1170" s="13" t="s">
        <v>1961</v>
      </c>
      <c r="O1170" s="12">
        <v>31</v>
      </c>
      <c r="P1170" s="12" t="s">
        <v>1809</v>
      </c>
      <c r="Q1170" s="33" t="s">
        <v>31</v>
      </c>
      <c r="R1170" s="33" t="s">
        <v>31</v>
      </c>
      <c r="S1170" s="9" t="s">
        <v>1962</v>
      </c>
      <c r="T1170" s="3">
        <v>10</v>
      </c>
      <c r="U1170" s="3">
        <v>20</v>
      </c>
      <c r="V1170" s="3">
        <f t="shared" si="688"/>
        <v>10</v>
      </c>
      <c r="W1170" s="3">
        <f t="shared" ref="W1170:W1175" si="689">W1169+V1170</f>
        <v>20</v>
      </c>
      <c r="X1170" s="31">
        <v>1.4477654074845174</v>
      </c>
      <c r="Y1170" s="81">
        <v>-25.903631900000001</v>
      </c>
      <c r="AA1170" s="80">
        <v>0.13236675573055828</v>
      </c>
      <c r="AC1170" s="80">
        <v>1.3429334833356774</v>
      </c>
      <c r="AE1170" s="78">
        <f t="shared" si="675"/>
        <v>10.145549582474558</v>
      </c>
      <c r="AF1170" s="26">
        <v>5.21</v>
      </c>
      <c r="AG1170" s="17">
        <f t="shared" ref="AG1170" si="690">X1170*AC1170*V1170</f>
        <v>19.442526417260794</v>
      </c>
      <c r="AH1170" s="17">
        <f>AH1169+AG1170</f>
        <v>43.676662838841274</v>
      </c>
    </row>
    <row r="1171" spans="1:34" x14ac:dyDescent="0.2">
      <c r="A1171" s="102" t="s">
        <v>1973</v>
      </c>
      <c r="B1171" s="9" t="s">
        <v>1970</v>
      </c>
      <c r="C1171" s="9" t="s">
        <v>1962</v>
      </c>
      <c r="D1171" s="3">
        <v>20</v>
      </c>
      <c r="E1171" s="3">
        <v>30</v>
      </c>
      <c r="F1171" s="10">
        <v>271</v>
      </c>
      <c r="G1171" s="11">
        <v>-117.076668</v>
      </c>
      <c r="H1171" s="11">
        <v>46.781557999999997</v>
      </c>
      <c r="I1171" s="11">
        <v>494147.55810000002</v>
      </c>
      <c r="J1171" s="11">
        <v>5180892.7620000001</v>
      </c>
      <c r="K1171" s="11" t="s">
        <v>58</v>
      </c>
      <c r="L1171" s="12">
        <v>6</v>
      </c>
      <c r="M1171" s="12" t="s">
        <v>117</v>
      </c>
      <c r="N1171" s="13" t="s">
        <v>1961</v>
      </c>
      <c r="O1171" s="12">
        <v>31</v>
      </c>
      <c r="P1171" s="12" t="s">
        <v>1809</v>
      </c>
      <c r="Q1171" s="33" t="s">
        <v>223</v>
      </c>
      <c r="R1171" s="33" t="s">
        <v>223</v>
      </c>
      <c r="S1171" s="9" t="s">
        <v>1962</v>
      </c>
      <c r="T1171" s="3">
        <v>20</v>
      </c>
      <c r="U1171" s="3">
        <v>30</v>
      </c>
      <c r="V1171" s="3">
        <f t="shared" si="688"/>
        <v>10</v>
      </c>
      <c r="W1171" s="3">
        <f t="shared" si="689"/>
        <v>30</v>
      </c>
      <c r="X1171" s="31">
        <v>1.3504596220689169</v>
      </c>
      <c r="Y1171" s="81">
        <v>-25.779729900000007</v>
      </c>
      <c r="AA1171" s="80">
        <v>0.11717838308578062</v>
      </c>
      <c r="AC1171" s="80">
        <v>1.3396182689051235</v>
      </c>
      <c r="AE1171" s="78">
        <f t="shared" si="675"/>
        <v>11.432298634164066</v>
      </c>
      <c r="AF1171" s="26">
        <v>4.8600000000000003</v>
      </c>
      <c r="AG1171" s="17">
        <f>X1171*AC1171*V1171</f>
        <v>18.091003811422297</v>
      </c>
      <c r="AH1171" s="17">
        <f t="shared" ref="AH1171:AH1174" si="691">AH1170+AG1171</f>
        <v>61.767666650263571</v>
      </c>
    </row>
    <row r="1172" spans="1:34" x14ac:dyDescent="0.2">
      <c r="A1172" s="102" t="s">
        <v>1973</v>
      </c>
      <c r="B1172" s="9" t="s">
        <v>1972</v>
      </c>
      <c r="C1172" s="9" t="s">
        <v>1962</v>
      </c>
      <c r="D1172" s="3">
        <v>30</v>
      </c>
      <c r="E1172" s="3">
        <v>57</v>
      </c>
      <c r="F1172" s="10">
        <v>271</v>
      </c>
      <c r="G1172" s="11">
        <v>-117.076668</v>
      </c>
      <c r="H1172" s="11">
        <v>46.781557999999997</v>
      </c>
      <c r="I1172" s="11">
        <v>494147.55810000002</v>
      </c>
      <c r="J1172" s="11">
        <v>5180892.7620000001</v>
      </c>
      <c r="K1172" s="11" t="s">
        <v>58</v>
      </c>
      <c r="L1172" s="12">
        <v>6</v>
      </c>
      <c r="M1172" s="12" t="s">
        <v>117</v>
      </c>
      <c r="N1172" s="13" t="s">
        <v>1961</v>
      </c>
      <c r="O1172" s="12">
        <v>31</v>
      </c>
      <c r="P1172" s="12" t="s">
        <v>1809</v>
      </c>
      <c r="Q1172" s="12" t="s">
        <v>35</v>
      </c>
      <c r="R1172" s="33" t="s">
        <v>35</v>
      </c>
      <c r="S1172" s="9" t="s">
        <v>1962</v>
      </c>
      <c r="T1172" s="3">
        <v>30</v>
      </c>
      <c r="U1172" s="3">
        <v>57</v>
      </c>
      <c r="V1172" s="3">
        <f t="shared" si="688"/>
        <v>27</v>
      </c>
      <c r="W1172" s="3">
        <f t="shared" si="689"/>
        <v>57</v>
      </c>
      <c r="X1172" s="36">
        <v>1.3760805916322445</v>
      </c>
      <c r="Y1172" s="105">
        <v>-25.217168600000001</v>
      </c>
      <c r="AA1172" s="106">
        <v>6.4876376988984089E-2</v>
      </c>
      <c r="AC1172" s="106">
        <v>0.63793341493268063</v>
      </c>
      <c r="AE1172" s="78">
        <f t="shared" si="675"/>
        <v>9.833061655724098</v>
      </c>
      <c r="AF1172" s="17">
        <v>6.32</v>
      </c>
      <c r="AG1172" s="17">
        <f t="shared" ref="AG1172:AG1175" si="692">X1172*AC1172*V1172</f>
        <v>23.701890358148614</v>
      </c>
      <c r="AH1172" s="17">
        <f t="shared" si="691"/>
        <v>85.469557008412181</v>
      </c>
    </row>
    <row r="1173" spans="1:34" x14ac:dyDescent="0.2">
      <c r="A1173" s="102" t="s">
        <v>1973</v>
      </c>
      <c r="B1173" s="9" t="s">
        <v>1965</v>
      </c>
      <c r="C1173" s="9" t="s">
        <v>1962</v>
      </c>
      <c r="D1173" s="3">
        <v>57</v>
      </c>
      <c r="E1173" s="3">
        <v>90</v>
      </c>
      <c r="F1173" s="10">
        <v>271</v>
      </c>
      <c r="G1173" s="11">
        <v>-117.076668</v>
      </c>
      <c r="H1173" s="11">
        <v>46.781557999999997</v>
      </c>
      <c r="I1173" s="11">
        <v>494147.55810000002</v>
      </c>
      <c r="J1173" s="11">
        <v>5180892.7620000001</v>
      </c>
      <c r="K1173" s="11" t="s">
        <v>58</v>
      </c>
      <c r="L1173" s="12">
        <v>6</v>
      </c>
      <c r="M1173" s="12" t="s">
        <v>117</v>
      </c>
      <c r="N1173" s="13" t="s">
        <v>1961</v>
      </c>
      <c r="O1173" s="12">
        <v>31</v>
      </c>
      <c r="P1173" s="12" t="s">
        <v>1809</v>
      </c>
      <c r="Q1173" s="12" t="s">
        <v>66</v>
      </c>
      <c r="R1173" s="33" t="s">
        <v>67</v>
      </c>
      <c r="S1173" s="9" t="s">
        <v>1962</v>
      </c>
      <c r="T1173" s="3">
        <v>57</v>
      </c>
      <c r="U1173" s="3">
        <v>90</v>
      </c>
      <c r="V1173" s="3">
        <f t="shared" si="688"/>
        <v>33</v>
      </c>
      <c r="W1173" s="3">
        <f t="shared" si="689"/>
        <v>90</v>
      </c>
      <c r="X1173" s="36">
        <v>1.6716242616620631</v>
      </c>
      <c r="Y1173" s="107">
        <v>-25.201745600000002</v>
      </c>
      <c r="AA1173" s="109">
        <v>3.7274391591174523E-2</v>
      </c>
      <c r="AC1173" s="109">
        <v>0.32576781035952146</v>
      </c>
      <c r="AE1173" s="78">
        <f t="shared" si="675"/>
        <v>8.7397217353013392</v>
      </c>
      <c r="AF1173" s="17">
        <v>6.71</v>
      </c>
      <c r="AG1173" s="17">
        <f t="shared" si="692"/>
        <v>17.970525390361569</v>
      </c>
      <c r="AH1173" s="17">
        <f t="shared" si="691"/>
        <v>103.44008239877375</v>
      </c>
    </row>
    <row r="1174" spans="1:34" x14ac:dyDescent="0.2">
      <c r="A1174" s="102" t="s">
        <v>1973</v>
      </c>
      <c r="B1174" s="9" t="s">
        <v>1966</v>
      </c>
      <c r="C1174" s="9" t="s">
        <v>1962</v>
      </c>
      <c r="D1174" s="3">
        <v>90</v>
      </c>
      <c r="E1174" s="3">
        <v>127</v>
      </c>
      <c r="F1174" s="10">
        <v>271</v>
      </c>
      <c r="G1174" s="11">
        <v>-117.076668</v>
      </c>
      <c r="H1174" s="11">
        <v>46.781557999999997</v>
      </c>
      <c r="I1174" s="11">
        <v>494147.55810000002</v>
      </c>
      <c r="J1174" s="11">
        <v>5180892.7620000001</v>
      </c>
      <c r="K1174" s="11" t="s">
        <v>58</v>
      </c>
      <c r="L1174" s="12">
        <v>6</v>
      </c>
      <c r="M1174" s="12" t="s">
        <v>117</v>
      </c>
      <c r="N1174" s="13" t="s">
        <v>1961</v>
      </c>
      <c r="O1174" s="12">
        <v>31</v>
      </c>
      <c r="P1174" s="12" t="s">
        <v>1809</v>
      </c>
      <c r="Q1174" s="12" t="s">
        <v>66</v>
      </c>
      <c r="R1174" s="33" t="s">
        <v>69</v>
      </c>
      <c r="S1174" s="9" t="s">
        <v>1962</v>
      </c>
      <c r="T1174" s="3">
        <v>90</v>
      </c>
      <c r="U1174" s="3">
        <v>127</v>
      </c>
      <c r="V1174" s="3">
        <f t="shared" si="688"/>
        <v>37</v>
      </c>
      <c r="W1174" s="3">
        <f t="shared" si="689"/>
        <v>127</v>
      </c>
      <c r="X1174" s="36">
        <v>1.6232056717113024</v>
      </c>
      <c r="Y1174" s="105">
        <v>-25.248014600000005</v>
      </c>
      <c r="AA1174" s="106">
        <v>3.9110655896107911E-2</v>
      </c>
      <c r="AC1174" s="106">
        <v>0.22933656707764849</v>
      </c>
      <c r="AE1174" s="78">
        <f t="shared" si="675"/>
        <v>5.8637872933363635</v>
      </c>
      <c r="AF1174" s="17">
        <v>7.2</v>
      </c>
      <c r="AG1174" s="17">
        <f t="shared" si="692"/>
        <v>13.773635407215828</v>
      </c>
      <c r="AH1174" s="17">
        <f t="shared" si="691"/>
        <v>117.21371780598957</v>
      </c>
    </row>
    <row r="1175" spans="1:34" x14ac:dyDescent="0.2">
      <c r="A1175" s="102" t="s">
        <v>1973</v>
      </c>
      <c r="B1175" s="9" t="s">
        <v>1967</v>
      </c>
      <c r="C1175" s="9" t="s">
        <v>1962</v>
      </c>
      <c r="D1175" s="3">
        <v>127</v>
      </c>
      <c r="E1175" s="3">
        <v>153</v>
      </c>
      <c r="F1175" s="10">
        <v>271</v>
      </c>
      <c r="G1175" s="11">
        <v>-117.076668</v>
      </c>
      <c r="H1175" s="11">
        <v>46.781557999999997</v>
      </c>
      <c r="I1175" s="11">
        <v>494147.55810000002</v>
      </c>
      <c r="J1175" s="11">
        <v>5180892.7620000001</v>
      </c>
      <c r="K1175" s="11" t="s">
        <v>58</v>
      </c>
      <c r="L1175" s="12">
        <v>6</v>
      </c>
      <c r="M1175" s="12" t="s">
        <v>117</v>
      </c>
      <c r="N1175" s="13" t="s">
        <v>1961</v>
      </c>
      <c r="O1175" s="12">
        <v>31</v>
      </c>
      <c r="P1175" s="12" t="s">
        <v>1809</v>
      </c>
      <c r="Q1175" s="12" t="s">
        <v>37</v>
      </c>
      <c r="R1175" s="12" t="s">
        <v>219</v>
      </c>
      <c r="S1175" s="9" t="s">
        <v>1962</v>
      </c>
      <c r="T1175" s="3">
        <v>127</v>
      </c>
      <c r="U1175" s="3">
        <v>153</v>
      </c>
      <c r="V1175" s="3">
        <f t="shared" si="688"/>
        <v>26</v>
      </c>
      <c r="W1175" s="3">
        <f t="shared" si="689"/>
        <v>153</v>
      </c>
      <c r="X1175" s="36">
        <v>1.6069223515585112</v>
      </c>
      <c r="Y1175" s="105">
        <v>-24.418257199999999</v>
      </c>
      <c r="AA1175" s="106">
        <v>2.3394902744675945E-2</v>
      </c>
      <c r="AC1175" s="106">
        <v>0.12169754747443685</v>
      </c>
      <c r="AE1175" s="78">
        <f t="shared" si="675"/>
        <v>5.2018830256574571</v>
      </c>
      <c r="AF1175" s="17">
        <v>7.32</v>
      </c>
      <c r="AG1175" s="17">
        <f t="shared" si="692"/>
        <v>5.0845212383296658</v>
      </c>
      <c r="AH1175" s="17">
        <f>AH1174+AG1175</f>
        <v>122.29823904431925</v>
      </c>
    </row>
    <row r="1177" spans="1:34" x14ac:dyDescent="0.2">
      <c r="A1177" s="102" t="s">
        <v>1989</v>
      </c>
      <c r="B1177" s="9" t="s">
        <v>1983</v>
      </c>
      <c r="C1177" s="9" t="s">
        <v>1977</v>
      </c>
      <c r="D1177" s="3">
        <v>0</v>
      </c>
      <c r="E1177" s="3">
        <v>10</v>
      </c>
      <c r="F1177" s="10">
        <v>273</v>
      </c>
      <c r="G1177" s="11">
        <v>-117.085172</v>
      </c>
      <c r="H1177" s="11">
        <v>46.781930000000003</v>
      </c>
      <c r="I1177" s="11">
        <v>493498.45110000001</v>
      </c>
      <c r="J1177" s="11">
        <v>5180934.767</v>
      </c>
      <c r="K1177" s="11" t="s">
        <v>512</v>
      </c>
      <c r="L1177" s="12">
        <v>2</v>
      </c>
      <c r="M1177" s="12" t="s">
        <v>29</v>
      </c>
      <c r="N1177" s="13" t="s">
        <v>1975</v>
      </c>
      <c r="O1177" s="12">
        <v>10</v>
      </c>
      <c r="P1177" s="12" t="s">
        <v>1976</v>
      </c>
      <c r="Q1177" s="33" t="s">
        <v>31</v>
      </c>
      <c r="R1177" s="33" t="s">
        <v>31</v>
      </c>
      <c r="S1177" s="9" t="s">
        <v>1977</v>
      </c>
      <c r="T1177" s="3">
        <v>0</v>
      </c>
      <c r="U1177" s="3">
        <v>10</v>
      </c>
      <c r="V1177" s="3">
        <f t="shared" ref="V1177:V1183" si="693">U1177-T1177</f>
        <v>10</v>
      </c>
      <c r="W1177" s="3">
        <f>V1177</f>
        <v>10</v>
      </c>
      <c r="X1177" s="31">
        <v>1.2238650599008418</v>
      </c>
      <c r="Y1177" s="78">
        <v>-25.889341999999999</v>
      </c>
      <c r="AA1177" s="79">
        <v>0.1777473426001635</v>
      </c>
      <c r="AC1177" s="79">
        <v>2.1708401471790673</v>
      </c>
      <c r="AE1177" s="78">
        <f t="shared" si="675"/>
        <v>12.213066678933687</v>
      </c>
      <c r="AF1177" s="26">
        <v>4.5199999999999996</v>
      </c>
      <c r="AG1177" s="17">
        <f>X1177*AC1177*V1177</f>
        <v>26.568154067624615</v>
      </c>
      <c r="AH1177" s="17">
        <f>AG1177</f>
        <v>26.568154067624615</v>
      </c>
    </row>
    <row r="1178" spans="1:34" x14ac:dyDescent="0.2">
      <c r="A1178" s="102" t="s">
        <v>1989</v>
      </c>
      <c r="B1178" s="9" t="s">
        <v>1984</v>
      </c>
      <c r="C1178" s="9" t="s">
        <v>1977</v>
      </c>
      <c r="D1178" s="3">
        <v>10</v>
      </c>
      <c r="E1178" s="3">
        <v>20</v>
      </c>
      <c r="F1178" s="10">
        <v>273</v>
      </c>
      <c r="G1178" s="11">
        <v>-117.085172</v>
      </c>
      <c r="H1178" s="11">
        <v>46.781930000000003</v>
      </c>
      <c r="I1178" s="11">
        <v>493498.45110000001</v>
      </c>
      <c r="J1178" s="11">
        <v>5180934.767</v>
      </c>
      <c r="K1178" s="11" t="s">
        <v>512</v>
      </c>
      <c r="L1178" s="12">
        <v>2</v>
      </c>
      <c r="M1178" s="12" t="s">
        <v>29</v>
      </c>
      <c r="N1178" s="13" t="s">
        <v>1975</v>
      </c>
      <c r="O1178" s="12">
        <v>10</v>
      </c>
      <c r="P1178" s="12" t="s">
        <v>1976</v>
      </c>
      <c r="Q1178" s="33" t="s">
        <v>31</v>
      </c>
      <c r="R1178" s="33" t="s">
        <v>31</v>
      </c>
      <c r="S1178" s="9" t="s">
        <v>1977</v>
      </c>
      <c r="T1178" s="3">
        <v>10</v>
      </c>
      <c r="U1178" s="3">
        <v>20</v>
      </c>
      <c r="V1178" s="3">
        <f t="shared" si="693"/>
        <v>10</v>
      </c>
      <c r="W1178" s="3">
        <f t="shared" ref="W1178:W1183" si="694">W1177+V1178</f>
        <v>20</v>
      </c>
      <c r="X1178" s="31">
        <v>1.4006563509007179</v>
      </c>
      <c r="Y1178" s="81">
        <v>-25.920033499999995</v>
      </c>
      <c r="AA1178" s="80">
        <v>0.13447118227721422</v>
      </c>
      <c r="AC1178" s="80">
        <v>1.5717054087249236</v>
      </c>
      <c r="AE1178" s="78">
        <f t="shared" si="675"/>
        <v>11.688046331628371</v>
      </c>
      <c r="AF1178" s="26">
        <v>4.96</v>
      </c>
      <c r="AG1178" s="17">
        <f t="shared" ref="AG1178" si="695">X1178*AC1178*V1178</f>
        <v>22.014191624755732</v>
      </c>
      <c r="AH1178" s="17">
        <f>AH1177+AG1178</f>
        <v>48.582345692380343</v>
      </c>
    </row>
    <row r="1179" spans="1:34" x14ac:dyDescent="0.2">
      <c r="A1179" s="102" t="s">
        <v>1989</v>
      </c>
      <c r="B1179" s="9" t="s">
        <v>1985</v>
      </c>
      <c r="C1179" s="9" t="s">
        <v>1977</v>
      </c>
      <c r="D1179" s="3">
        <v>20</v>
      </c>
      <c r="E1179" s="3">
        <v>30</v>
      </c>
      <c r="F1179" s="10">
        <v>273</v>
      </c>
      <c r="G1179" s="11">
        <v>-117.085172</v>
      </c>
      <c r="H1179" s="11">
        <v>46.781930000000003</v>
      </c>
      <c r="I1179" s="11">
        <v>493498.45110000001</v>
      </c>
      <c r="J1179" s="11">
        <v>5180934.767</v>
      </c>
      <c r="K1179" s="11" t="s">
        <v>512</v>
      </c>
      <c r="L1179" s="12">
        <v>2</v>
      </c>
      <c r="M1179" s="12" t="s">
        <v>29</v>
      </c>
      <c r="N1179" s="13" t="s">
        <v>1975</v>
      </c>
      <c r="O1179" s="12">
        <v>10</v>
      </c>
      <c r="P1179" s="12" t="s">
        <v>1976</v>
      </c>
      <c r="Q1179" s="33" t="s">
        <v>1986</v>
      </c>
      <c r="R1179" s="33" t="s">
        <v>1986</v>
      </c>
      <c r="S1179" s="9" t="s">
        <v>1977</v>
      </c>
      <c r="T1179" s="3">
        <v>20</v>
      </c>
      <c r="U1179" s="3">
        <v>30</v>
      </c>
      <c r="V1179" s="3">
        <f t="shared" si="693"/>
        <v>10</v>
      </c>
      <c r="W1179" s="3">
        <f t="shared" si="694"/>
        <v>30</v>
      </c>
      <c r="X1179" s="31">
        <v>1.4280043050973059</v>
      </c>
      <c r="Y1179" s="81">
        <v>-25.880307300000005</v>
      </c>
      <c r="AA1179" s="80">
        <v>0.10930134717808709</v>
      </c>
      <c r="AC1179" s="80">
        <v>1.1769704157901804</v>
      </c>
      <c r="AE1179" s="78">
        <f t="shared" si="675"/>
        <v>10.768123597530016</v>
      </c>
      <c r="AF1179" s="26">
        <v>5.61</v>
      </c>
      <c r="AG1179" s="17">
        <f>X1179*AC1179*V1179</f>
        <v>16.807188207205435</v>
      </c>
      <c r="AH1179" s="17">
        <f t="shared" ref="AH1179:AH1182" si="696">AH1178+AG1179</f>
        <v>65.389533899585786</v>
      </c>
    </row>
    <row r="1180" spans="1:34" x14ac:dyDescent="0.2">
      <c r="A1180" s="102" t="s">
        <v>1989</v>
      </c>
      <c r="B1180" s="9" t="s">
        <v>1988</v>
      </c>
      <c r="C1180" s="9" t="s">
        <v>1977</v>
      </c>
      <c r="D1180" s="3">
        <v>30</v>
      </c>
      <c r="E1180" s="3">
        <v>47</v>
      </c>
      <c r="F1180" s="10">
        <v>273</v>
      </c>
      <c r="G1180" s="11">
        <v>-117.085172</v>
      </c>
      <c r="H1180" s="11">
        <v>46.781930000000003</v>
      </c>
      <c r="I1180" s="11">
        <v>493498.45110000001</v>
      </c>
      <c r="J1180" s="11">
        <v>5180934.767</v>
      </c>
      <c r="K1180" s="11" t="s">
        <v>512</v>
      </c>
      <c r="L1180" s="12">
        <v>2</v>
      </c>
      <c r="M1180" s="12" t="s">
        <v>29</v>
      </c>
      <c r="N1180" s="13" t="s">
        <v>1975</v>
      </c>
      <c r="O1180" s="12">
        <v>10</v>
      </c>
      <c r="P1180" s="12" t="s">
        <v>1976</v>
      </c>
      <c r="Q1180" s="12" t="s">
        <v>135</v>
      </c>
      <c r="R1180" s="12" t="s">
        <v>135</v>
      </c>
      <c r="S1180" s="9" t="s">
        <v>1977</v>
      </c>
      <c r="T1180" s="3">
        <v>30</v>
      </c>
      <c r="U1180" s="3">
        <v>47</v>
      </c>
      <c r="V1180" s="3">
        <f t="shared" si="693"/>
        <v>17</v>
      </c>
      <c r="W1180" s="3">
        <f t="shared" si="694"/>
        <v>47</v>
      </c>
      <c r="X1180" s="36">
        <v>1.3117308217329309</v>
      </c>
      <c r="Y1180" s="105">
        <v>-25.542079800000003</v>
      </c>
      <c r="AA1180" s="106">
        <v>7.1313098295587199E-2</v>
      </c>
      <c r="AC1180" s="106">
        <v>0.63612094326406743</v>
      </c>
      <c r="AE1180" s="78">
        <f t="shared" si="675"/>
        <v>8.9201136743126206</v>
      </c>
      <c r="AF1180" s="17">
        <v>6.08</v>
      </c>
      <c r="AG1180" s="17">
        <f t="shared" ref="AG1180:AG1184" si="697">X1180*AC1180*V1180</f>
        <v>14.18513060969814</v>
      </c>
      <c r="AH1180" s="17">
        <f t="shared" si="696"/>
        <v>79.57466450928392</v>
      </c>
    </row>
    <row r="1181" spans="1:34" x14ac:dyDescent="0.2">
      <c r="A1181" s="102" t="s">
        <v>1989</v>
      </c>
      <c r="B1181" s="9" t="s">
        <v>1979</v>
      </c>
      <c r="C1181" s="9" t="s">
        <v>1977</v>
      </c>
      <c r="D1181" s="3">
        <v>47</v>
      </c>
      <c r="E1181" s="3">
        <v>69</v>
      </c>
      <c r="F1181" s="10">
        <v>273</v>
      </c>
      <c r="G1181" s="11">
        <v>-117.085172</v>
      </c>
      <c r="H1181" s="11">
        <v>46.781930000000003</v>
      </c>
      <c r="I1181" s="11">
        <v>493498.45110000001</v>
      </c>
      <c r="J1181" s="11">
        <v>5180934.767</v>
      </c>
      <c r="K1181" s="11" t="s">
        <v>512</v>
      </c>
      <c r="L1181" s="12">
        <v>2</v>
      </c>
      <c r="M1181" s="12" t="s">
        <v>29</v>
      </c>
      <c r="N1181" s="13" t="s">
        <v>1975</v>
      </c>
      <c r="O1181" s="12">
        <v>10</v>
      </c>
      <c r="P1181" s="12" t="s">
        <v>1976</v>
      </c>
      <c r="Q1181" s="12" t="s">
        <v>165</v>
      </c>
      <c r="R1181" s="12" t="s">
        <v>215</v>
      </c>
      <c r="S1181" s="9" t="s">
        <v>1977</v>
      </c>
      <c r="T1181" s="3">
        <v>47</v>
      </c>
      <c r="U1181" s="3">
        <v>69</v>
      </c>
      <c r="V1181" s="3">
        <f t="shared" si="693"/>
        <v>22</v>
      </c>
      <c r="W1181" s="3">
        <f t="shared" si="694"/>
        <v>69</v>
      </c>
      <c r="X1181" s="36">
        <v>1.6261385023579591</v>
      </c>
      <c r="Y1181" s="105">
        <v>-25.041346400000002</v>
      </c>
      <c r="AA1181" s="106">
        <v>4.1438218257287121E-2</v>
      </c>
      <c r="AC1181" s="106">
        <v>0.35240312238639532</v>
      </c>
      <c r="AE1181" s="78">
        <f t="shared" si="675"/>
        <v>8.5043019996262377</v>
      </c>
      <c r="AF1181" s="17">
        <v>6.56</v>
      </c>
      <c r="AG1181" s="17">
        <f t="shared" si="697"/>
        <v>12.607238284600992</v>
      </c>
      <c r="AH1181" s="17">
        <f t="shared" si="696"/>
        <v>92.181902793884916</v>
      </c>
    </row>
    <row r="1182" spans="1:34" x14ac:dyDescent="0.2">
      <c r="A1182" s="102" t="s">
        <v>1989</v>
      </c>
      <c r="B1182" s="9" t="s">
        <v>1980</v>
      </c>
      <c r="C1182" s="9" t="s">
        <v>1977</v>
      </c>
      <c r="D1182" s="3">
        <v>69</v>
      </c>
      <c r="E1182" s="3">
        <v>96</v>
      </c>
      <c r="F1182" s="10">
        <v>273</v>
      </c>
      <c r="G1182" s="11">
        <v>-117.085172</v>
      </c>
      <c r="H1182" s="11">
        <v>46.781930000000003</v>
      </c>
      <c r="I1182" s="11">
        <v>493498.45110000001</v>
      </c>
      <c r="J1182" s="11">
        <v>5180934.767</v>
      </c>
      <c r="K1182" s="11" t="s">
        <v>512</v>
      </c>
      <c r="L1182" s="12">
        <v>2</v>
      </c>
      <c r="M1182" s="12" t="s">
        <v>29</v>
      </c>
      <c r="N1182" s="13" t="s">
        <v>1975</v>
      </c>
      <c r="O1182" s="12">
        <v>10</v>
      </c>
      <c r="P1182" s="12" t="s">
        <v>1976</v>
      </c>
      <c r="Q1182" s="12" t="s">
        <v>165</v>
      </c>
      <c r="R1182" s="33" t="s">
        <v>217</v>
      </c>
      <c r="S1182" s="9" t="s">
        <v>1977</v>
      </c>
      <c r="T1182" s="3">
        <v>69</v>
      </c>
      <c r="U1182" s="3">
        <v>96</v>
      </c>
      <c r="V1182" s="3">
        <f t="shared" si="693"/>
        <v>27</v>
      </c>
      <c r="W1182" s="3">
        <f t="shared" si="694"/>
        <v>96</v>
      </c>
      <c r="X1182" s="36">
        <v>1.509393059832165</v>
      </c>
      <c r="Y1182" s="107">
        <v>-24.725689000000003</v>
      </c>
      <c r="AA1182" s="109">
        <v>4.230451053771913E-2</v>
      </c>
      <c r="AC1182" s="109">
        <v>0.28212453220405759</v>
      </c>
      <c r="AE1182" s="78">
        <f t="shared" si="675"/>
        <v>6.6688995716547179</v>
      </c>
      <c r="AF1182" s="17">
        <v>6.7</v>
      </c>
      <c r="AG1182" s="17">
        <f t="shared" si="697"/>
        <v>11.497593894764417</v>
      </c>
      <c r="AH1182" s="17">
        <f t="shared" si="696"/>
        <v>103.67949668864934</v>
      </c>
    </row>
    <row r="1183" spans="1:34" x14ac:dyDescent="0.2">
      <c r="A1183" s="102" t="s">
        <v>1989</v>
      </c>
      <c r="B1183" s="9" t="s">
        <v>1981</v>
      </c>
      <c r="C1183" s="9" t="s">
        <v>1977</v>
      </c>
      <c r="D1183" s="3">
        <v>96</v>
      </c>
      <c r="E1183" s="3">
        <v>124</v>
      </c>
      <c r="F1183" s="10">
        <v>273</v>
      </c>
      <c r="G1183" s="11">
        <v>-117.085172</v>
      </c>
      <c r="H1183" s="11">
        <v>46.781930000000003</v>
      </c>
      <c r="I1183" s="11">
        <v>493498.45110000001</v>
      </c>
      <c r="J1183" s="11">
        <v>5180934.767</v>
      </c>
      <c r="K1183" s="11" t="s">
        <v>512</v>
      </c>
      <c r="L1183" s="12">
        <v>2</v>
      </c>
      <c r="M1183" s="12" t="s">
        <v>29</v>
      </c>
      <c r="N1183" s="13" t="s">
        <v>1975</v>
      </c>
      <c r="O1183" s="12">
        <v>10</v>
      </c>
      <c r="P1183" s="12" t="s">
        <v>1976</v>
      </c>
      <c r="Q1183" s="12" t="s">
        <v>37</v>
      </c>
      <c r="R1183" s="33" t="s">
        <v>38</v>
      </c>
      <c r="S1183" s="9" t="s">
        <v>1977</v>
      </c>
      <c r="T1183" s="3">
        <v>96</v>
      </c>
      <c r="U1183" s="3">
        <v>124</v>
      </c>
      <c r="V1183" s="3">
        <f t="shared" si="693"/>
        <v>28</v>
      </c>
      <c r="W1183" s="3">
        <f t="shared" si="694"/>
        <v>124</v>
      </c>
      <c r="X1183" s="36">
        <v>1.5422575819144877</v>
      </c>
      <c r="Y1183" s="105">
        <v>-24.370959999999997</v>
      </c>
      <c r="AA1183" s="106">
        <v>3.8550431996893508E-2</v>
      </c>
      <c r="AC1183" s="106">
        <v>0.23523716144063683</v>
      </c>
      <c r="AE1183" s="78">
        <f t="shared" si="675"/>
        <v>6.1020629148745424</v>
      </c>
      <c r="AF1183" s="17">
        <v>6.65</v>
      </c>
      <c r="AG1183" s="17">
        <f t="shared" si="697"/>
        <v>10.158296281836208</v>
      </c>
      <c r="AH1183" s="17">
        <f>AH1182+AG1183</f>
        <v>113.83779297048554</v>
      </c>
    </row>
    <row r="1184" spans="1:34" x14ac:dyDescent="0.2">
      <c r="A1184" s="102" t="s">
        <v>1989</v>
      </c>
      <c r="B1184" s="9" t="s">
        <v>1982</v>
      </c>
      <c r="C1184" s="9" t="s">
        <v>1977</v>
      </c>
      <c r="D1184" s="3">
        <v>124</v>
      </c>
      <c r="E1184" s="3">
        <v>152</v>
      </c>
      <c r="F1184" s="10">
        <v>273</v>
      </c>
      <c r="G1184" s="11">
        <v>-117.085172</v>
      </c>
      <c r="H1184" s="11">
        <v>46.781930000000003</v>
      </c>
      <c r="I1184" s="11">
        <v>493498.45110000001</v>
      </c>
      <c r="J1184" s="11">
        <v>5180934.767</v>
      </c>
      <c r="K1184" s="11" t="s">
        <v>512</v>
      </c>
      <c r="L1184" s="12">
        <v>2</v>
      </c>
      <c r="M1184" s="12" t="s">
        <v>29</v>
      </c>
      <c r="N1184" s="13" t="s">
        <v>1975</v>
      </c>
      <c r="O1184" s="12">
        <v>10</v>
      </c>
      <c r="P1184" s="12" t="s">
        <v>1976</v>
      </c>
      <c r="Q1184" s="12" t="s">
        <v>37</v>
      </c>
      <c r="R1184" s="12" t="s">
        <v>40</v>
      </c>
      <c r="S1184" s="9" t="s">
        <v>1977</v>
      </c>
      <c r="T1184" s="3">
        <v>124</v>
      </c>
      <c r="U1184" s="3">
        <v>152</v>
      </c>
      <c r="V1184" s="3">
        <f t="shared" ref="V1184" si="698">U1184-T1184</f>
        <v>28</v>
      </c>
      <c r="W1184" s="3">
        <f t="shared" ref="W1184" si="699">W1183+V1184</f>
        <v>152</v>
      </c>
      <c r="X1184" s="36">
        <v>1.637288714229403</v>
      </c>
      <c r="Y1184" s="105">
        <v>-24.150925200000003</v>
      </c>
      <c r="AA1184" s="106">
        <v>2.8744872063958479E-2</v>
      </c>
      <c r="AC1184" s="106">
        <v>0.15875250434085753</v>
      </c>
      <c r="AE1184" s="78">
        <f t="shared" si="675"/>
        <v>5.5228113030952759</v>
      </c>
      <c r="AF1184" s="17">
        <v>6.98</v>
      </c>
      <c r="AG1184" s="17">
        <f t="shared" si="697"/>
        <v>7.2778631439623291</v>
      </c>
      <c r="AH1184" s="17">
        <f>AH1183+AG1184</f>
        <v>121.11565611444787</v>
      </c>
    </row>
    <row r="1185" spans="1:34" x14ac:dyDescent="0.2">
      <c r="T1185" s="3"/>
      <c r="U1185" s="3"/>
    </row>
    <row r="1186" spans="1:34" x14ac:dyDescent="0.2">
      <c r="A1186" s="102" t="s">
        <v>2002</v>
      </c>
      <c r="B1186" s="9" t="s">
        <v>1997</v>
      </c>
      <c r="C1186" s="9" t="s">
        <v>1992</v>
      </c>
      <c r="D1186" s="3">
        <v>0</v>
      </c>
      <c r="E1186" s="3">
        <v>10</v>
      </c>
      <c r="F1186" s="10">
        <v>275</v>
      </c>
      <c r="G1186" s="11">
        <v>-117.08433599999999</v>
      </c>
      <c r="H1186" s="11">
        <v>46.781866999999998</v>
      </c>
      <c r="I1186" s="11">
        <v>493562.25910000002</v>
      </c>
      <c r="J1186" s="11">
        <v>5180927.6979999999</v>
      </c>
      <c r="K1186" s="11" t="s">
        <v>58</v>
      </c>
      <c r="L1186" s="12">
        <v>3</v>
      </c>
      <c r="M1186" s="12" t="s">
        <v>29</v>
      </c>
      <c r="N1186" s="13" t="s">
        <v>1991</v>
      </c>
      <c r="O1186" s="12">
        <v>12</v>
      </c>
      <c r="P1186" s="12" t="s">
        <v>1976</v>
      </c>
      <c r="Q1186" s="33" t="s">
        <v>31</v>
      </c>
      <c r="R1186" s="33" t="s">
        <v>31</v>
      </c>
      <c r="S1186" s="9" t="s">
        <v>1992</v>
      </c>
      <c r="T1186" s="3">
        <v>0</v>
      </c>
      <c r="U1186" s="3">
        <v>10</v>
      </c>
      <c r="V1186" s="3">
        <f t="shared" ref="V1186:V1192" si="700">U1186-T1186</f>
        <v>10</v>
      </c>
      <c r="W1186" s="3">
        <f>V1186</f>
        <v>10</v>
      </c>
      <c r="X1186" s="31">
        <v>1.0464562344513646</v>
      </c>
      <c r="Y1186" s="78">
        <v>-26.345506999999998</v>
      </c>
      <c r="AA1186" s="79">
        <v>0.19578595015153569</v>
      </c>
      <c r="AC1186" s="79">
        <v>2.5705862396525987</v>
      </c>
      <c r="AE1186" s="78">
        <f t="shared" si="675"/>
        <v>13.129574607692735</v>
      </c>
      <c r="AF1186" s="86">
        <v>5</v>
      </c>
      <c r="AG1186" s="17">
        <f>X1186*AC1186*V1186</f>
        <v>26.900059966793517</v>
      </c>
      <c r="AH1186" s="17">
        <f>AG1186</f>
        <v>26.900059966793517</v>
      </c>
    </row>
    <row r="1187" spans="1:34" x14ac:dyDescent="0.2">
      <c r="A1187" s="102" t="s">
        <v>2002</v>
      </c>
      <c r="B1187" s="9" t="s">
        <v>1998</v>
      </c>
      <c r="C1187" s="9" t="s">
        <v>1992</v>
      </c>
      <c r="D1187" s="3">
        <v>10</v>
      </c>
      <c r="E1187" s="3">
        <v>20</v>
      </c>
      <c r="F1187" s="10">
        <v>275</v>
      </c>
      <c r="G1187" s="11">
        <v>-117.08433599999999</v>
      </c>
      <c r="H1187" s="11">
        <v>46.781866999999998</v>
      </c>
      <c r="I1187" s="11">
        <v>493562.25910000002</v>
      </c>
      <c r="J1187" s="11">
        <v>5180927.6979999999</v>
      </c>
      <c r="K1187" s="11" t="s">
        <v>58</v>
      </c>
      <c r="L1187" s="12">
        <v>3</v>
      </c>
      <c r="M1187" s="12" t="s">
        <v>29</v>
      </c>
      <c r="N1187" s="13" t="s">
        <v>1991</v>
      </c>
      <c r="O1187" s="12">
        <v>12</v>
      </c>
      <c r="P1187" s="12" t="s">
        <v>1976</v>
      </c>
      <c r="Q1187" s="33" t="s">
        <v>31</v>
      </c>
      <c r="R1187" s="33" t="s">
        <v>31</v>
      </c>
      <c r="S1187" s="9" t="s">
        <v>1992</v>
      </c>
      <c r="T1187" s="3">
        <v>10</v>
      </c>
      <c r="U1187" s="3">
        <v>20</v>
      </c>
      <c r="V1187" s="3">
        <f t="shared" si="700"/>
        <v>10</v>
      </c>
      <c r="W1187" s="3">
        <f t="shared" ref="W1187:W1192" si="701">W1186+V1187</f>
        <v>20</v>
      </c>
      <c r="X1187" s="31">
        <v>1.2015456005081426</v>
      </c>
      <c r="Y1187" s="81">
        <v>-26.054321599999994</v>
      </c>
      <c r="AA1187" s="80">
        <v>0.16337213046878593</v>
      </c>
      <c r="AC1187" s="80">
        <v>1.9633620094769291</v>
      </c>
      <c r="AE1187" s="78">
        <f t="shared" si="675"/>
        <v>12.017729118443805</v>
      </c>
      <c r="AF1187" s="26">
        <v>4.74</v>
      </c>
      <c r="AG1187" s="17">
        <f t="shared" ref="AG1187" si="702">X1187*AC1187*V1187</f>
        <v>23.590689846918306</v>
      </c>
      <c r="AH1187" s="17">
        <f>AH1186+AG1187</f>
        <v>50.490749813711822</v>
      </c>
    </row>
    <row r="1188" spans="1:34" x14ac:dyDescent="0.2">
      <c r="A1188" s="102" t="s">
        <v>2002</v>
      </c>
      <c r="B1188" s="9" t="s">
        <v>1999</v>
      </c>
      <c r="C1188" s="9" t="s">
        <v>1992</v>
      </c>
      <c r="D1188" s="3">
        <v>20</v>
      </c>
      <c r="E1188" s="3">
        <v>30</v>
      </c>
      <c r="F1188" s="10">
        <v>275</v>
      </c>
      <c r="G1188" s="11">
        <v>-117.08433599999999</v>
      </c>
      <c r="H1188" s="11">
        <v>46.781866999999998</v>
      </c>
      <c r="I1188" s="11">
        <v>493562.25910000002</v>
      </c>
      <c r="J1188" s="11">
        <v>5180927.6979999999</v>
      </c>
      <c r="K1188" s="11" t="s">
        <v>58</v>
      </c>
      <c r="L1188" s="12">
        <v>3</v>
      </c>
      <c r="M1188" s="12" t="s">
        <v>29</v>
      </c>
      <c r="N1188" s="13" t="s">
        <v>1991</v>
      </c>
      <c r="O1188" s="12">
        <v>12</v>
      </c>
      <c r="P1188" s="12" t="s">
        <v>1976</v>
      </c>
      <c r="Q1188" s="33" t="s">
        <v>1280</v>
      </c>
      <c r="R1188" s="33" t="s">
        <v>1280</v>
      </c>
      <c r="S1188" s="9" t="s">
        <v>1992</v>
      </c>
      <c r="T1188" s="3">
        <v>20</v>
      </c>
      <c r="U1188" s="3">
        <v>30</v>
      </c>
      <c r="V1188" s="3">
        <f t="shared" si="700"/>
        <v>10</v>
      </c>
      <c r="W1188" s="3">
        <f t="shared" si="701"/>
        <v>30</v>
      </c>
      <c r="X1188" s="31">
        <v>1.1782557298375003</v>
      </c>
      <c r="Y1188" s="81">
        <v>-25.882359899999997</v>
      </c>
      <c r="AA1188" s="80">
        <v>0.14924627371273713</v>
      </c>
      <c r="AC1188" s="80">
        <v>1.7820888380758806</v>
      </c>
      <c r="AE1188" s="78">
        <f t="shared" si="675"/>
        <v>11.940591840208816</v>
      </c>
      <c r="AF1188" s="26">
        <v>5.65</v>
      </c>
      <c r="AG1188" s="17">
        <f>X1188*AC1188*V1188</f>
        <v>20.997563845423596</v>
      </c>
      <c r="AH1188" s="17">
        <f t="shared" ref="AH1188:AH1191" si="703">AH1187+AG1188</f>
        <v>71.488313659135414</v>
      </c>
    </row>
    <row r="1189" spans="1:34" x14ac:dyDescent="0.2">
      <c r="A1189" s="102" t="s">
        <v>2002</v>
      </c>
      <c r="B1189" s="9" t="s">
        <v>2001</v>
      </c>
      <c r="C1189" s="9" t="s">
        <v>1992</v>
      </c>
      <c r="D1189" s="3">
        <v>30</v>
      </c>
      <c r="E1189" s="3">
        <v>46</v>
      </c>
      <c r="F1189" s="10">
        <v>275</v>
      </c>
      <c r="G1189" s="11">
        <v>-117.08433599999999</v>
      </c>
      <c r="H1189" s="11">
        <v>46.781866999999998</v>
      </c>
      <c r="I1189" s="11">
        <v>493562.25910000002</v>
      </c>
      <c r="J1189" s="11">
        <v>5180927.6979999999</v>
      </c>
      <c r="K1189" s="11" t="s">
        <v>58</v>
      </c>
      <c r="L1189" s="12">
        <v>3</v>
      </c>
      <c r="M1189" s="12" t="s">
        <v>29</v>
      </c>
      <c r="N1189" s="13" t="s">
        <v>1991</v>
      </c>
      <c r="O1189" s="12">
        <v>12</v>
      </c>
      <c r="P1189" s="12" t="s">
        <v>1976</v>
      </c>
      <c r="Q1189" s="12" t="s">
        <v>66</v>
      </c>
      <c r="R1189" s="33" t="s">
        <v>67</v>
      </c>
      <c r="S1189" s="9" t="s">
        <v>1992</v>
      </c>
      <c r="T1189" s="3">
        <v>30</v>
      </c>
      <c r="U1189" s="3">
        <v>46</v>
      </c>
      <c r="V1189" s="3">
        <f t="shared" si="700"/>
        <v>16</v>
      </c>
      <c r="W1189" s="3">
        <f t="shared" si="701"/>
        <v>46</v>
      </c>
      <c r="X1189" s="36">
        <v>1.1553870393206476</v>
      </c>
      <c r="Y1189" s="105">
        <v>-25.261381200000002</v>
      </c>
      <c r="AA1189" s="106">
        <v>9.0813575693712692E-2</v>
      </c>
      <c r="AC1189" s="106">
        <v>0.97098436951176692</v>
      </c>
      <c r="AE1189" s="78">
        <f t="shared" si="675"/>
        <v>10.692061865140182</v>
      </c>
      <c r="AF1189" s="17">
        <v>6.04</v>
      </c>
      <c r="AG1189" s="17">
        <f t="shared" ref="AG1189:AG1193" si="704">X1189*AC1189*V1189</f>
        <v>17.949804094669215</v>
      </c>
      <c r="AH1189" s="17">
        <f t="shared" si="703"/>
        <v>89.438117753804633</v>
      </c>
    </row>
    <row r="1190" spans="1:34" x14ac:dyDescent="0.2">
      <c r="A1190" s="102" t="s">
        <v>2002</v>
      </c>
      <c r="B1190" s="9" t="s">
        <v>1994</v>
      </c>
      <c r="C1190" s="9" t="s">
        <v>1992</v>
      </c>
      <c r="D1190" s="3">
        <v>46</v>
      </c>
      <c r="E1190" s="3">
        <v>74</v>
      </c>
      <c r="F1190" s="10">
        <v>275</v>
      </c>
      <c r="G1190" s="11">
        <v>-117.08433599999999</v>
      </c>
      <c r="H1190" s="11">
        <v>46.781866999999998</v>
      </c>
      <c r="I1190" s="11">
        <v>493562.25910000002</v>
      </c>
      <c r="J1190" s="11">
        <v>5180927.6979999999</v>
      </c>
      <c r="K1190" s="11" t="s">
        <v>58</v>
      </c>
      <c r="L1190" s="12">
        <v>3</v>
      </c>
      <c r="M1190" s="12" t="s">
        <v>29</v>
      </c>
      <c r="N1190" s="13" t="s">
        <v>1991</v>
      </c>
      <c r="O1190" s="12">
        <v>12</v>
      </c>
      <c r="P1190" s="12" t="s">
        <v>1976</v>
      </c>
      <c r="Q1190" s="12" t="s">
        <v>66</v>
      </c>
      <c r="R1190" s="12" t="s">
        <v>69</v>
      </c>
      <c r="S1190" s="9" t="s">
        <v>1992</v>
      </c>
      <c r="T1190" s="3">
        <v>46</v>
      </c>
      <c r="U1190" s="3">
        <v>74</v>
      </c>
      <c r="V1190" s="3">
        <f t="shared" si="700"/>
        <v>28</v>
      </c>
      <c r="W1190" s="3">
        <f t="shared" si="701"/>
        <v>74</v>
      </c>
      <c r="X1190" s="36">
        <v>1.3594780769573895</v>
      </c>
      <c r="Y1190" s="105">
        <v>-25.384765200000004</v>
      </c>
      <c r="AA1190" s="106">
        <v>6.3867921607480116E-2</v>
      </c>
      <c r="AC1190" s="106">
        <v>0.64141026037957838</v>
      </c>
      <c r="AE1190" s="78">
        <f t="shared" si="675"/>
        <v>10.042760813817642</v>
      </c>
      <c r="AF1190" s="17">
        <v>6.52</v>
      </c>
      <c r="AG1190" s="17">
        <f t="shared" si="704"/>
        <v>24.415529245003896</v>
      </c>
      <c r="AH1190" s="17">
        <f t="shared" si="703"/>
        <v>113.85364699880853</v>
      </c>
    </row>
    <row r="1191" spans="1:34" x14ac:dyDescent="0.2">
      <c r="A1191" s="102" t="s">
        <v>2002</v>
      </c>
      <c r="B1191" s="9" t="s">
        <v>1995</v>
      </c>
      <c r="C1191" s="9" t="s">
        <v>1992</v>
      </c>
      <c r="D1191" s="3">
        <v>74</v>
      </c>
      <c r="E1191" s="3">
        <v>111</v>
      </c>
      <c r="F1191" s="10">
        <v>275</v>
      </c>
      <c r="G1191" s="11">
        <v>-117.08433599999999</v>
      </c>
      <c r="H1191" s="11">
        <v>46.781866999999998</v>
      </c>
      <c r="I1191" s="11">
        <v>493562.25910000002</v>
      </c>
      <c r="J1191" s="11">
        <v>5180927.6979999999</v>
      </c>
      <c r="K1191" s="11" t="s">
        <v>58</v>
      </c>
      <c r="L1191" s="12">
        <v>3</v>
      </c>
      <c r="M1191" s="12" t="s">
        <v>29</v>
      </c>
      <c r="N1191" s="13" t="s">
        <v>1991</v>
      </c>
      <c r="O1191" s="12">
        <v>12</v>
      </c>
      <c r="P1191" s="12" t="s">
        <v>1976</v>
      </c>
      <c r="Q1191" s="12" t="s">
        <v>66</v>
      </c>
      <c r="R1191" s="12" t="s">
        <v>200</v>
      </c>
      <c r="S1191" s="9" t="s">
        <v>1992</v>
      </c>
      <c r="T1191" s="3">
        <v>74</v>
      </c>
      <c r="U1191" s="3">
        <v>111</v>
      </c>
      <c r="V1191" s="3">
        <f t="shared" si="700"/>
        <v>37</v>
      </c>
      <c r="W1191" s="3">
        <f t="shared" si="701"/>
        <v>111</v>
      </c>
      <c r="X1191" s="36">
        <v>1.4391155580589792</v>
      </c>
      <c r="Y1191" s="105">
        <v>-25.073220599999999</v>
      </c>
      <c r="AA1191" s="106">
        <v>5.638455484050188E-2</v>
      </c>
      <c r="AC1191" s="106">
        <v>0.43060141673225616</v>
      </c>
      <c r="AE1191" s="78">
        <f t="shared" si="675"/>
        <v>7.6368682514266943</v>
      </c>
      <c r="AF1191" s="17">
        <v>6.81</v>
      </c>
      <c r="AG1191" s="17">
        <f t="shared" si="704"/>
        <v>22.928352331240234</v>
      </c>
      <c r="AH1191" s="17">
        <f t="shared" si="703"/>
        <v>136.78199933004876</v>
      </c>
    </row>
    <row r="1192" spans="1:34" x14ac:dyDescent="0.2">
      <c r="A1192" s="102" t="s">
        <v>2002</v>
      </c>
      <c r="B1192" s="9" t="s">
        <v>1996</v>
      </c>
      <c r="C1192" s="9" t="s">
        <v>1992</v>
      </c>
      <c r="D1192" s="3">
        <v>111</v>
      </c>
      <c r="E1192" s="3">
        <v>150</v>
      </c>
      <c r="F1192" s="10">
        <v>275</v>
      </c>
      <c r="G1192" s="11">
        <v>-117.08433599999999</v>
      </c>
      <c r="H1192" s="11">
        <v>46.781866999999998</v>
      </c>
      <c r="I1192" s="11">
        <v>493562.25910000002</v>
      </c>
      <c r="J1192" s="11">
        <v>5180927.6979999999</v>
      </c>
      <c r="K1192" s="11" t="s">
        <v>58</v>
      </c>
      <c r="L1192" s="12">
        <v>3</v>
      </c>
      <c r="M1192" s="12" t="s">
        <v>29</v>
      </c>
      <c r="N1192" s="13" t="s">
        <v>1991</v>
      </c>
      <c r="O1192" s="12">
        <v>12</v>
      </c>
      <c r="P1192" s="12" t="s">
        <v>1976</v>
      </c>
      <c r="Q1192" s="12" t="s">
        <v>66</v>
      </c>
      <c r="R1192" s="33" t="s">
        <v>85</v>
      </c>
      <c r="S1192" s="9" t="s">
        <v>1992</v>
      </c>
      <c r="T1192" s="3">
        <v>111</v>
      </c>
      <c r="U1192" s="3">
        <v>150</v>
      </c>
      <c r="V1192" s="3">
        <f t="shared" si="700"/>
        <v>39</v>
      </c>
      <c r="W1192" s="3">
        <f t="shared" si="701"/>
        <v>150</v>
      </c>
      <c r="X1192" s="36">
        <v>1.379884834126667</v>
      </c>
      <c r="Y1192" s="105">
        <v>-25.180153400000009</v>
      </c>
      <c r="AA1192" s="106">
        <v>3.5737402015677495E-2</v>
      </c>
      <c r="AC1192" s="106">
        <v>0.31798488241881306</v>
      </c>
      <c r="AE1192" s="78">
        <f t="shared" si="675"/>
        <v>8.8978175380324949</v>
      </c>
      <c r="AF1192" s="17">
        <v>7.03</v>
      </c>
      <c r="AG1192" s="17">
        <f t="shared" si="704"/>
        <v>17.112518152519591</v>
      </c>
      <c r="AH1192" s="17">
        <f>AH1191+AG1192</f>
        <v>153.89451748256835</v>
      </c>
    </row>
    <row r="1193" spans="1:34" x14ac:dyDescent="0.2">
      <c r="V1193" s="3"/>
      <c r="W1193" s="3"/>
      <c r="AG1193" s="17"/>
      <c r="AH1193" s="17"/>
    </row>
    <row r="1194" spans="1:34" x14ac:dyDescent="0.2">
      <c r="A1194" s="102" t="s">
        <v>2015</v>
      </c>
      <c r="B1194" s="9" t="s">
        <v>2010</v>
      </c>
      <c r="C1194" s="9" t="s">
        <v>2005</v>
      </c>
      <c r="D1194" s="3">
        <v>0</v>
      </c>
      <c r="E1194" s="3">
        <v>10</v>
      </c>
      <c r="F1194" s="10">
        <v>277</v>
      </c>
      <c r="G1194" s="11">
        <v>-117.0835</v>
      </c>
      <c r="H1194" s="11">
        <v>46.781883000000001</v>
      </c>
      <c r="I1194" s="11">
        <v>493626.07659999997</v>
      </c>
      <c r="J1194" s="11">
        <v>5180929.4079999998</v>
      </c>
      <c r="K1194" s="11" t="s">
        <v>175</v>
      </c>
      <c r="L1194" s="12">
        <v>5</v>
      </c>
      <c r="M1194" s="12" t="s">
        <v>29</v>
      </c>
      <c r="N1194" s="13" t="s">
        <v>2004</v>
      </c>
      <c r="O1194" s="12">
        <v>14</v>
      </c>
      <c r="P1194" s="12" t="s">
        <v>1976</v>
      </c>
      <c r="Q1194" s="33" t="s">
        <v>31</v>
      </c>
      <c r="R1194" s="33" t="s">
        <v>31</v>
      </c>
      <c r="S1194" s="9" t="s">
        <v>2005</v>
      </c>
      <c r="T1194" s="3">
        <v>0</v>
      </c>
      <c r="U1194" s="3">
        <v>10</v>
      </c>
      <c r="V1194" s="3">
        <f t="shared" ref="V1194:V1200" si="705">U1194-T1194</f>
        <v>10</v>
      </c>
      <c r="W1194" s="3">
        <f>V1194</f>
        <v>10</v>
      </c>
      <c r="X1194" s="31">
        <v>1.1687280554722372</v>
      </c>
      <c r="Y1194" s="78">
        <v>-25.652136200000001</v>
      </c>
      <c r="AA1194" s="79">
        <v>0.13692828079807834</v>
      </c>
      <c r="AC1194" s="79">
        <v>1.6591254473258488</v>
      </c>
      <c r="AE1194" s="78">
        <f t="shared" si="675"/>
        <v>12.116747816124871</v>
      </c>
      <c r="AF1194" s="26">
        <v>5.12</v>
      </c>
      <c r="AG1194" s="17">
        <f>X1194*AC1194*V1194</f>
        <v>19.390664578376452</v>
      </c>
      <c r="AH1194" s="17">
        <f>AG1194</f>
        <v>19.390664578376452</v>
      </c>
    </row>
    <row r="1195" spans="1:34" x14ac:dyDescent="0.2">
      <c r="A1195" s="102" t="s">
        <v>2015</v>
      </c>
      <c r="B1195" s="9" t="s">
        <v>2011</v>
      </c>
      <c r="C1195" s="9" t="s">
        <v>2005</v>
      </c>
      <c r="D1195" s="3">
        <v>10</v>
      </c>
      <c r="E1195" s="3">
        <v>20</v>
      </c>
      <c r="F1195" s="10">
        <v>277</v>
      </c>
      <c r="G1195" s="11">
        <v>-117.0835</v>
      </c>
      <c r="H1195" s="11">
        <v>46.781883000000001</v>
      </c>
      <c r="I1195" s="11">
        <v>493626.07659999997</v>
      </c>
      <c r="J1195" s="11">
        <v>5180929.4079999998</v>
      </c>
      <c r="K1195" s="11" t="s">
        <v>175</v>
      </c>
      <c r="L1195" s="12">
        <v>5</v>
      </c>
      <c r="M1195" s="12" t="s">
        <v>29</v>
      </c>
      <c r="N1195" s="13" t="s">
        <v>2004</v>
      </c>
      <c r="O1195" s="12">
        <v>14</v>
      </c>
      <c r="P1195" s="12" t="s">
        <v>1976</v>
      </c>
      <c r="Q1195" s="33" t="s">
        <v>223</v>
      </c>
      <c r="R1195" s="33" t="s">
        <v>223</v>
      </c>
      <c r="S1195" s="9" t="s">
        <v>2005</v>
      </c>
      <c r="T1195" s="3">
        <v>10</v>
      </c>
      <c r="U1195" s="3">
        <v>20</v>
      </c>
      <c r="V1195" s="3">
        <f t="shared" si="705"/>
        <v>10</v>
      </c>
      <c r="W1195" s="3">
        <f t="shared" ref="W1195:W1200" si="706">W1194+V1195</f>
        <v>20</v>
      </c>
      <c r="X1195" s="31">
        <v>1.3662508601372692</v>
      </c>
      <c r="Y1195" s="81">
        <v>-25.723214299999995</v>
      </c>
      <c r="AA1195" s="80">
        <v>0.11346104237328621</v>
      </c>
      <c r="AC1195" s="80">
        <v>1.1992165480342045</v>
      </c>
      <c r="AE1195" s="78">
        <f t="shared" si="675"/>
        <v>10.569412398740253</v>
      </c>
      <c r="AF1195" s="26">
        <v>5.16</v>
      </c>
      <c r="AG1195" s="17">
        <f t="shared" ref="AG1195" si="707">X1195*AC1195*V1195</f>
        <v>16.384306402425789</v>
      </c>
      <c r="AH1195" s="17">
        <f>AH1194+AG1195</f>
        <v>35.774970980802237</v>
      </c>
    </row>
    <row r="1196" spans="1:34" x14ac:dyDescent="0.2">
      <c r="A1196" s="102" t="s">
        <v>2015</v>
      </c>
      <c r="B1196" s="9" t="s">
        <v>2012</v>
      </c>
      <c r="C1196" s="9" t="s">
        <v>2005</v>
      </c>
      <c r="D1196" s="3">
        <v>20</v>
      </c>
      <c r="E1196" s="3">
        <v>30</v>
      </c>
      <c r="F1196" s="10">
        <v>277</v>
      </c>
      <c r="G1196" s="11">
        <v>-117.0835</v>
      </c>
      <c r="H1196" s="11">
        <v>46.781883000000001</v>
      </c>
      <c r="I1196" s="11">
        <v>493626.07659999997</v>
      </c>
      <c r="J1196" s="11">
        <v>5180929.4079999998</v>
      </c>
      <c r="K1196" s="11" t="s">
        <v>175</v>
      </c>
      <c r="L1196" s="12">
        <v>5</v>
      </c>
      <c r="M1196" s="12" t="s">
        <v>29</v>
      </c>
      <c r="N1196" s="13" t="s">
        <v>2004</v>
      </c>
      <c r="O1196" s="12">
        <v>14</v>
      </c>
      <c r="P1196" s="12" t="s">
        <v>1976</v>
      </c>
      <c r="Q1196" s="33" t="s">
        <v>35</v>
      </c>
      <c r="R1196" s="33" t="s">
        <v>35</v>
      </c>
      <c r="S1196" s="9" t="s">
        <v>2005</v>
      </c>
      <c r="T1196" s="3">
        <v>20</v>
      </c>
      <c r="U1196" s="3">
        <v>30</v>
      </c>
      <c r="V1196" s="3">
        <f t="shared" si="705"/>
        <v>10</v>
      </c>
      <c r="W1196" s="3">
        <f t="shared" si="706"/>
        <v>30</v>
      </c>
      <c r="X1196" s="31">
        <v>1.2457434232581119</v>
      </c>
      <c r="Y1196" s="81">
        <v>-25.754072399999998</v>
      </c>
      <c r="AA1196" s="80">
        <v>8.1606626347620295E-2</v>
      </c>
      <c r="AC1196" s="80">
        <v>0.79614032781137689</v>
      </c>
      <c r="AE1196" s="78">
        <f t="shared" si="675"/>
        <v>9.7558294398797045</v>
      </c>
      <c r="AF1196" s="26">
        <v>5.85</v>
      </c>
      <c r="AG1196" s="17">
        <f>X1196*AC1196*V1196</f>
        <v>9.9178657736157998</v>
      </c>
      <c r="AH1196" s="17">
        <f t="shared" ref="AH1196:AH1199" si="708">AH1195+AG1196</f>
        <v>45.692836754418039</v>
      </c>
    </row>
    <row r="1197" spans="1:34" x14ac:dyDescent="0.2">
      <c r="A1197" s="102" t="s">
        <v>2015</v>
      </c>
      <c r="B1197" s="9" t="s">
        <v>2014</v>
      </c>
      <c r="C1197" s="9" t="s">
        <v>2005</v>
      </c>
      <c r="D1197" s="3">
        <v>30</v>
      </c>
      <c r="E1197" s="3">
        <v>42</v>
      </c>
      <c r="F1197" s="10">
        <v>277</v>
      </c>
      <c r="G1197" s="11">
        <v>-117.0835</v>
      </c>
      <c r="H1197" s="11">
        <v>46.781883000000001</v>
      </c>
      <c r="I1197" s="11">
        <v>493626.07659999997</v>
      </c>
      <c r="J1197" s="11">
        <v>5180929.4079999998</v>
      </c>
      <c r="K1197" s="11" t="s">
        <v>175</v>
      </c>
      <c r="L1197" s="12">
        <v>5</v>
      </c>
      <c r="M1197" s="12" t="s">
        <v>29</v>
      </c>
      <c r="N1197" s="13" t="s">
        <v>2004</v>
      </c>
      <c r="O1197" s="12">
        <v>14</v>
      </c>
      <c r="P1197" s="12" t="s">
        <v>1976</v>
      </c>
      <c r="Q1197" s="12" t="s">
        <v>35</v>
      </c>
      <c r="R1197" s="12" t="s">
        <v>35</v>
      </c>
      <c r="S1197" s="9" t="s">
        <v>2005</v>
      </c>
      <c r="T1197" s="3">
        <v>30</v>
      </c>
      <c r="U1197" s="3">
        <v>42</v>
      </c>
      <c r="V1197" s="3">
        <f t="shared" si="705"/>
        <v>12</v>
      </c>
      <c r="W1197" s="3">
        <f t="shared" si="706"/>
        <v>42</v>
      </c>
      <c r="X1197" s="36">
        <v>1.4499455287269156</v>
      </c>
      <c r="Y1197" s="105">
        <v>-25.352891000000007</v>
      </c>
      <c r="AA1197" s="106">
        <v>6.0997546637041149E-2</v>
      </c>
      <c r="AC1197" s="106">
        <v>0.58983937416099619</v>
      </c>
      <c r="AE1197" s="78">
        <f t="shared" si="675"/>
        <v>9.6698868508723343</v>
      </c>
      <c r="AF1197" s="17">
        <v>6.02</v>
      </c>
      <c r="AG1197" s="17">
        <f t="shared" ref="AG1197:AG1200" si="709">X1197*AC1197*V1197</f>
        <v>10.262819558781823</v>
      </c>
      <c r="AH1197" s="17">
        <f t="shared" si="708"/>
        <v>55.95565631319986</v>
      </c>
    </row>
    <row r="1198" spans="1:34" x14ac:dyDescent="0.2">
      <c r="A1198" s="102" t="s">
        <v>2015</v>
      </c>
      <c r="B1198" s="9" t="s">
        <v>2007</v>
      </c>
      <c r="C1198" s="9" t="s">
        <v>2005</v>
      </c>
      <c r="D1198" s="3">
        <v>42</v>
      </c>
      <c r="E1198" s="3">
        <v>89</v>
      </c>
      <c r="F1198" s="38">
        <v>277</v>
      </c>
      <c r="G1198" s="45">
        <v>-117.0835</v>
      </c>
      <c r="H1198" s="45">
        <v>46.781883000000001</v>
      </c>
      <c r="I1198" s="45">
        <v>493626.07659999997</v>
      </c>
      <c r="J1198" s="45">
        <v>5180929.4079999998</v>
      </c>
      <c r="K1198" s="45" t="s">
        <v>175</v>
      </c>
      <c r="L1198" s="33">
        <v>5</v>
      </c>
      <c r="M1198" s="33" t="s">
        <v>29</v>
      </c>
      <c r="N1198" s="35" t="s">
        <v>2004</v>
      </c>
      <c r="O1198" s="33">
        <v>14</v>
      </c>
      <c r="P1198" s="33" t="s">
        <v>1976</v>
      </c>
      <c r="Q1198" s="12" t="s">
        <v>66</v>
      </c>
      <c r="R1198" s="12" t="s">
        <v>66</v>
      </c>
      <c r="S1198" s="9" t="s">
        <v>2005</v>
      </c>
      <c r="T1198" s="3">
        <v>42</v>
      </c>
      <c r="U1198" s="3">
        <v>89</v>
      </c>
      <c r="V1198" s="3">
        <f t="shared" si="705"/>
        <v>47</v>
      </c>
      <c r="W1198" s="3">
        <f t="shared" si="706"/>
        <v>89</v>
      </c>
      <c r="X1198" s="36">
        <v>1.5633216509523558</v>
      </c>
      <c r="Y1198" s="81">
        <v>-24.498836400000002</v>
      </c>
      <c r="AA1198" s="80">
        <v>4.1027133441752968E-2</v>
      </c>
      <c r="AC1198" s="80">
        <v>0.27531455961653684</v>
      </c>
      <c r="AE1198" s="78">
        <f t="shared" si="675"/>
        <v>6.7105482767253619</v>
      </c>
      <c r="AF1198" s="17">
        <v>6.74</v>
      </c>
      <c r="AG1198" s="17">
        <f t="shared" si="709"/>
        <v>20.229044957934423</v>
      </c>
      <c r="AH1198" s="17">
        <f t="shared" si="708"/>
        <v>76.184701271134287</v>
      </c>
    </row>
    <row r="1199" spans="1:34" x14ac:dyDescent="0.2">
      <c r="A1199" s="102" t="s">
        <v>2015</v>
      </c>
      <c r="B1199" s="9" t="s">
        <v>2008</v>
      </c>
      <c r="C1199" s="9" t="s">
        <v>2005</v>
      </c>
      <c r="D1199" s="3">
        <v>89</v>
      </c>
      <c r="E1199" s="3">
        <v>128</v>
      </c>
      <c r="F1199" s="10">
        <v>277</v>
      </c>
      <c r="G1199" s="11">
        <v>-117.0835</v>
      </c>
      <c r="H1199" s="11">
        <v>46.781883000000001</v>
      </c>
      <c r="I1199" s="11">
        <v>493626.07659999997</v>
      </c>
      <c r="J1199" s="11">
        <v>5180929.4079999998</v>
      </c>
      <c r="K1199" s="11" t="s">
        <v>175</v>
      </c>
      <c r="L1199" s="12">
        <v>5</v>
      </c>
      <c r="M1199" s="12" t="s">
        <v>29</v>
      </c>
      <c r="N1199" s="13" t="s">
        <v>2004</v>
      </c>
      <c r="O1199" s="12">
        <v>14</v>
      </c>
      <c r="P1199" s="12" t="s">
        <v>1976</v>
      </c>
      <c r="Q1199" s="12" t="s">
        <v>66</v>
      </c>
      <c r="R1199" s="12" t="s">
        <v>458</v>
      </c>
      <c r="S1199" s="9" t="s">
        <v>2005</v>
      </c>
      <c r="T1199" s="3">
        <v>89</v>
      </c>
      <c r="U1199" s="3">
        <v>128</v>
      </c>
      <c r="V1199" s="3">
        <f t="shared" si="705"/>
        <v>39</v>
      </c>
      <c r="W1199" s="3">
        <f t="shared" si="706"/>
        <v>128</v>
      </c>
      <c r="X1199" s="36">
        <v>1.4149869159263819</v>
      </c>
      <c r="Y1199" s="105">
        <v>-24.116994599999998</v>
      </c>
      <c r="AA1199" s="106">
        <v>2.9771476197860133E-2</v>
      </c>
      <c r="AC1199" s="106">
        <v>0.22552449992246862</v>
      </c>
      <c r="AE1199" s="78">
        <f t="shared" si="675"/>
        <v>7.5751870153713945</v>
      </c>
      <c r="AF1199" s="17">
        <v>7.21</v>
      </c>
      <c r="AG1199" s="17">
        <f t="shared" si="709"/>
        <v>12.445454447834203</v>
      </c>
      <c r="AH1199" s="17">
        <f t="shared" si="708"/>
        <v>88.630155718968496</v>
      </c>
    </row>
    <row r="1200" spans="1:34" x14ac:dyDescent="0.2">
      <c r="A1200" s="102" t="s">
        <v>2015</v>
      </c>
      <c r="B1200" s="21" t="s">
        <v>2009</v>
      </c>
      <c r="C1200" s="21" t="s">
        <v>2005</v>
      </c>
      <c r="D1200" s="3">
        <v>128</v>
      </c>
      <c r="E1200" s="3">
        <v>153</v>
      </c>
      <c r="F1200" s="10">
        <v>277</v>
      </c>
      <c r="G1200" s="11">
        <v>-117.0835</v>
      </c>
      <c r="H1200" s="11">
        <v>46.781883000000001</v>
      </c>
      <c r="I1200" s="11">
        <v>493626.07659999997</v>
      </c>
      <c r="J1200" s="11">
        <v>5180929.4079999998</v>
      </c>
      <c r="K1200" s="11" t="s">
        <v>175</v>
      </c>
      <c r="L1200" s="12">
        <v>5</v>
      </c>
      <c r="M1200" s="12" t="s">
        <v>29</v>
      </c>
      <c r="N1200" s="13" t="s">
        <v>2004</v>
      </c>
      <c r="O1200" s="12">
        <v>14</v>
      </c>
      <c r="P1200" s="12" t="s">
        <v>1976</v>
      </c>
      <c r="Q1200" s="33" t="s">
        <v>66</v>
      </c>
      <c r="R1200" s="33" t="s">
        <v>85</v>
      </c>
      <c r="S1200" s="21" t="s">
        <v>2005</v>
      </c>
      <c r="T1200" s="3">
        <v>128</v>
      </c>
      <c r="U1200" s="3">
        <v>153</v>
      </c>
      <c r="V1200" s="3">
        <f t="shared" si="705"/>
        <v>25</v>
      </c>
      <c r="W1200" s="3">
        <f t="shared" si="706"/>
        <v>153</v>
      </c>
      <c r="X1200" s="36">
        <v>1.3052126359813023</v>
      </c>
      <c r="Y1200" s="107">
        <v>-18.994502199999999</v>
      </c>
      <c r="Z1200" s="50">
        <v>-23.779135999999998</v>
      </c>
      <c r="AA1200" s="109">
        <v>2.8801113040732559E-2</v>
      </c>
      <c r="AB1200" s="51">
        <v>2.6208199705296004E-2</v>
      </c>
      <c r="AC1200" s="109">
        <v>0.26942887590779924</v>
      </c>
      <c r="AD1200" s="51">
        <v>0.18207246251191816</v>
      </c>
      <c r="AE1200" s="78">
        <f t="shared" si="675"/>
        <v>9.3548077647816594</v>
      </c>
      <c r="AF1200" s="69">
        <v>7.74</v>
      </c>
      <c r="AG1200" s="17">
        <f>X1200*AD1200*V1200</f>
        <v>5.9410819683696889</v>
      </c>
      <c r="AH1200" s="17">
        <f>AH1199+AG1200</f>
        <v>94.571237687338183</v>
      </c>
    </row>
    <row r="1202" spans="1:34" x14ac:dyDescent="0.2">
      <c r="A1202" s="102" t="s">
        <v>2028</v>
      </c>
      <c r="B1202" s="9" t="s">
        <v>2023</v>
      </c>
      <c r="C1202" s="9" t="s">
        <v>2018</v>
      </c>
      <c r="D1202" s="3">
        <v>0</v>
      </c>
      <c r="E1202" s="3">
        <v>10</v>
      </c>
      <c r="F1202" s="10">
        <v>279</v>
      </c>
      <c r="G1202" s="11">
        <v>-117.08266399999999</v>
      </c>
      <c r="H1202" s="11">
        <v>46.781872999999997</v>
      </c>
      <c r="I1202" s="11">
        <v>493689.891</v>
      </c>
      <c r="J1202" s="11">
        <v>5180928.2290000003</v>
      </c>
      <c r="K1202" s="11" t="s">
        <v>58</v>
      </c>
      <c r="L1202" s="12">
        <v>1</v>
      </c>
      <c r="M1202" s="12" t="s">
        <v>59</v>
      </c>
      <c r="N1202" s="13" t="s">
        <v>2017</v>
      </c>
      <c r="O1202" s="12">
        <v>16</v>
      </c>
      <c r="P1202" s="12" t="s">
        <v>1976</v>
      </c>
      <c r="Q1202" s="33" t="s">
        <v>31</v>
      </c>
      <c r="R1202" s="33" t="s">
        <v>31</v>
      </c>
      <c r="S1202" s="9" t="s">
        <v>2018</v>
      </c>
      <c r="T1202" s="3">
        <v>0</v>
      </c>
      <c r="U1202" s="3">
        <v>10</v>
      </c>
      <c r="V1202" s="3">
        <f t="shared" ref="V1202:V1208" si="710">U1202-T1202</f>
        <v>10</v>
      </c>
      <c r="W1202" s="3">
        <f>V1202</f>
        <v>10</v>
      </c>
      <c r="X1202" s="31">
        <v>1.2424793125959381</v>
      </c>
      <c r="Y1202" s="78">
        <v>-26.054575100000001</v>
      </c>
      <c r="AA1202" s="79">
        <v>0.180104778825566</v>
      </c>
      <c r="AC1202" s="79">
        <v>2.2542890984465398</v>
      </c>
      <c r="AE1202" s="78">
        <f t="shared" si="675"/>
        <v>12.516542387972118</v>
      </c>
      <c r="AF1202" s="26">
        <v>4.62</v>
      </c>
      <c r="AG1202" s="17">
        <f>X1202*AC1202*V1202</f>
        <v>28.009075694303739</v>
      </c>
      <c r="AH1202" s="17">
        <f>AG1202</f>
        <v>28.009075694303739</v>
      </c>
    </row>
    <row r="1203" spans="1:34" x14ac:dyDescent="0.2">
      <c r="A1203" s="102" t="s">
        <v>2028</v>
      </c>
      <c r="B1203" s="9" t="s">
        <v>2024</v>
      </c>
      <c r="C1203" s="9" t="s">
        <v>2018</v>
      </c>
      <c r="D1203" s="3">
        <v>10</v>
      </c>
      <c r="E1203" s="3">
        <v>20</v>
      </c>
      <c r="F1203" s="10">
        <v>279</v>
      </c>
      <c r="G1203" s="11">
        <v>-117.08266399999999</v>
      </c>
      <c r="H1203" s="11">
        <v>46.781872999999997</v>
      </c>
      <c r="I1203" s="11">
        <v>493689.891</v>
      </c>
      <c r="J1203" s="11">
        <v>5180928.2290000003</v>
      </c>
      <c r="K1203" s="11" t="s">
        <v>58</v>
      </c>
      <c r="L1203" s="12">
        <v>1</v>
      </c>
      <c r="M1203" s="12" t="s">
        <v>59</v>
      </c>
      <c r="N1203" s="13" t="s">
        <v>2017</v>
      </c>
      <c r="O1203" s="12">
        <v>16</v>
      </c>
      <c r="P1203" s="12" t="s">
        <v>1976</v>
      </c>
      <c r="Q1203" s="33" t="s">
        <v>31</v>
      </c>
      <c r="R1203" s="33" t="s">
        <v>31</v>
      </c>
      <c r="S1203" s="9" t="s">
        <v>2018</v>
      </c>
      <c r="T1203" s="3">
        <v>10</v>
      </c>
      <c r="U1203" s="3">
        <v>20</v>
      </c>
      <c r="V1203" s="3">
        <f t="shared" si="710"/>
        <v>10</v>
      </c>
      <c r="W1203" s="3">
        <f t="shared" ref="W1203:W1208" si="711">W1202+V1203</f>
        <v>20</v>
      </c>
      <c r="X1203" s="31">
        <v>1.3901582652575117</v>
      </c>
      <c r="Y1203" s="81">
        <v>-25.851351799999996</v>
      </c>
      <c r="AA1203" s="80">
        <v>0.1372020320437671</v>
      </c>
      <c r="AC1203" s="80">
        <v>1.5873583431027745</v>
      </c>
      <c r="AE1203" s="78">
        <f t="shared" si="675"/>
        <v>11.569495870122472</v>
      </c>
      <c r="AF1203" s="26">
        <v>5.15</v>
      </c>
      <c r="AG1203" s="17">
        <f t="shared" ref="AG1203" si="712">X1203*AC1203*V1203</f>
        <v>22.066793205897909</v>
      </c>
      <c r="AH1203" s="17">
        <f>AH1202+AG1203</f>
        <v>50.075868900201648</v>
      </c>
    </row>
    <row r="1204" spans="1:34" x14ac:dyDescent="0.2">
      <c r="A1204" s="102" t="s">
        <v>2028</v>
      </c>
      <c r="B1204" s="9" t="s">
        <v>2025</v>
      </c>
      <c r="C1204" s="9" t="s">
        <v>2018</v>
      </c>
      <c r="D1204" s="3">
        <v>20</v>
      </c>
      <c r="E1204" s="3">
        <v>30</v>
      </c>
      <c r="F1204" s="10">
        <v>279</v>
      </c>
      <c r="G1204" s="11">
        <v>-117.08266399999999</v>
      </c>
      <c r="H1204" s="11">
        <v>46.781872999999997</v>
      </c>
      <c r="I1204" s="11">
        <v>493689.891</v>
      </c>
      <c r="J1204" s="11">
        <v>5180928.2290000003</v>
      </c>
      <c r="K1204" s="11" t="s">
        <v>58</v>
      </c>
      <c r="L1204" s="12">
        <v>1</v>
      </c>
      <c r="M1204" s="12" t="s">
        <v>59</v>
      </c>
      <c r="N1204" s="13" t="s">
        <v>2017</v>
      </c>
      <c r="O1204" s="12">
        <v>16</v>
      </c>
      <c r="P1204" s="12" t="s">
        <v>1976</v>
      </c>
      <c r="Q1204" s="33" t="s">
        <v>223</v>
      </c>
      <c r="R1204" s="33" t="s">
        <v>223</v>
      </c>
      <c r="S1204" s="9" t="s">
        <v>2018</v>
      </c>
      <c r="T1204" s="3">
        <v>20</v>
      </c>
      <c r="U1204" s="3">
        <v>30</v>
      </c>
      <c r="V1204" s="3">
        <f t="shared" si="710"/>
        <v>10</v>
      </c>
      <c r="W1204" s="3">
        <f t="shared" si="711"/>
        <v>30</v>
      </c>
      <c r="X1204" s="31">
        <v>1.3082026218748346</v>
      </c>
      <c r="Y1204" s="81">
        <v>-25.281974399999996</v>
      </c>
      <c r="AA1204" s="80">
        <v>0.11025876574650961</v>
      </c>
      <c r="AC1204" s="80">
        <v>1.1606589658465596</v>
      </c>
      <c r="AE1204" s="78">
        <f t="shared" si="675"/>
        <v>10.526682010163004</v>
      </c>
      <c r="AF1204" s="26">
        <v>5.58</v>
      </c>
      <c r="AG1204" s="17">
        <f>X1204*AC1204*V1204</f>
        <v>15.183771022230033</v>
      </c>
      <c r="AH1204" s="17">
        <f t="shared" ref="AH1204:AH1207" si="713">AH1203+AG1204</f>
        <v>65.259639922431688</v>
      </c>
    </row>
    <row r="1205" spans="1:34" x14ac:dyDescent="0.2">
      <c r="A1205" s="102" t="s">
        <v>2028</v>
      </c>
      <c r="B1205" s="9" t="s">
        <v>2027</v>
      </c>
      <c r="C1205" s="9" t="s">
        <v>2018</v>
      </c>
      <c r="D1205" s="3">
        <v>30</v>
      </c>
      <c r="E1205" s="3">
        <v>44</v>
      </c>
      <c r="F1205" s="10">
        <v>279</v>
      </c>
      <c r="G1205" s="11">
        <v>-117.08266399999999</v>
      </c>
      <c r="H1205" s="11">
        <v>46.781872999999997</v>
      </c>
      <c r="I1205" s="11">
        <v>493689.891</v>
      </c>
      <c r="J1205" s="11">
        <v>5180928.2290000003</v>
      </c>
      <c r="K1205" s="11" t="s">
        <v>58</v>
      </c>
      <c r="L1205" s="12">
        <v>1</v>
      </c>
      <c r="M1205" s="12" t="s">
        <v>59</v>
      </c>
      <c r="N1205" s="13" t="s">
        <v>2017</v>
      </c>
      <c r="O1205" s="12">
        <v>16</v>
      </c>
      <c r="P1205" s="12" t="s">
        <v>1976</v>
      </c>
      <c r="Q1205" s="12" t="s">
        <v>35</v>
      </c>
      <c r="R1205" s="12" t="s">
        <v>35</v>
      </c>
      <c r="S1205" s="9" t="s">
        <v>2018</v>
      </c>
      <c r="T1205" s="3">
        <v>30</v>
      </c>
      <c r="U1205" s="3">
        <v>44</v>
      </c>
      <c r="V1205" s="3">
        <f t="shared" si="710"/>
        <v>14</v>
      </c>
      <c r="W1205" s="3">
        <f t="shared" si="711"/>
        <v>44</v>
      </c>
      <c r="X1205" s="36">
        <v>1.4242142378737326</v>
      </c>
      <c r="Y1205" s="105">
        <v>-25.515215000000005</v>
      </c>
      <c r="AA1205" s="106">
        <v>9.0883428678608255E-2</v>
      </c>
      <c r="AC1205" s="106">
        <v>0.9351833442745946</v>
      </c>
      <c r="AE1205" s="78">
        <f t="shared" si="675"/>
        <v>10.289921472721836</v>
      </c>
      <c r="AF1205" s="17">
        <v>6.33</v>
      </c>
      <c r="AG1205" s="17">
        <f t="shared" ref="AG1205:AG1208" si="714">X1205*AC1205*V1205</f>
        <v>18.646620075135502</v>
      </c>
      <c r="AH1205" s="17">
        <f t="shared" si="713"/>
        <v>83.90625999756719</v>
      </c>
    </row>
    <row r="1206" spans="1:34" x14ac:dyDescent="0.2">
      <c r="A1206" s="102" t="s">
        <v>2028</v>
      </c>
      <c r="B1206" s="9" t="s">
        <v>2020</v>
      </c>
      <c r="C1206" s="9" t="s">
        <v>2018</v>
      </c>
      <c r="D1206" s="3">
        <v>44</v>
      </c>
      <c r="E1206" s="3">
        <v>65</v>
      </c>
      <c r="F1206" s="10">
        <v>279</v>
      </c>
      <c r="G1206" s="11">
        <v>-117.08266399999999</v>
      </c>
      <c r="H1206" s="11">
        <v>46.781872999999997</v>
      </c>
      <c r="I1206" s="11">
        <v>493689.891</v>
      </c>
      <c r="J1206" s="11">
        <v>5180928.2290000003</v>
      </c>
      <c r="K1206" s="11" t="s">
        <v>58</v>
      </c>
      <c r="L1206" s="12">
        <v>1</v>
      </c>
      <c r="M1206" s="12" t="s">
        <v>59</v>
      </c>
      <c r="N1206" s="13" t="s">
        <v>2017</v>
      </c>
      <c r="O1206" s="12">
        <v>16</v>
      </c>
      <c r="P1206" s="12" t="s">
        <v>1976</v>
      </c>
      <c r="Q1206" s="12" t="s">
        <v>66</v>
      </c>
      <c r="R1206" s="12" t="s">
        <v>67</v>
      </c>
      <c r="S1206" s="9" t="s">
        <v>2018</v>
      </c>
      <c r="T1206" s="3">
        <v>44</v>
      </c>
      <c r="U1206" s="3">
        <v>65</v>
      </c>
      <c r="V1206" s="3">
        <f t="shared" si="710"/>
        <v>21</v>
      </c>
      <c r="W1206" s="3">
        <f t="shared" si="711"/>
        <v>65</v>
      </c>
      <c r="X1206" s="36">
        <v>1.4682161919083812</v>
      </c>
      <c r="Y1206" s="105">
        <v>-25.023592000000001</v>
      </c>
      <c r="AA1206" s="106">
        <v>5.4958421248603687E-2</v>
      </c>
      <c r="AC1206" s="106">
        <v>0.49653965495842128</v>
      </c>
      <c r="AE1206" s="78">
        <f t="shared" si="675"/>
        <v>9.0348238482384851</v>
      </c>
      <c r="AF1206" s="17">
        <v>6.66</v>
      </c>
      <c r="AG1206" s="17">
        <f t="shared" si="714"/>
        <v>15.309578788025652</v>
      </c>
      <c r="AH1206" s="17">
        <f t="shared" si="713"/>
        <v>99.215838785592837</v>
      </c>
    </row>
    <row r="1207" spans="1:34" x14ac:dyDescent="0.2">
      <c r="A1207" s="102" t="s">
        <v>2028</v>
      </c>
      <c r="B1207" s="9" t="s">
        <v>2021</v>
      </c>
      <c r="C1207" s="9" t="s">
        <v>2018</v>
      </c>
      <c r="D1207" s="3">
        <v>65</v>
      </c>
      <c r="E1207" s="3">
        <v>116</v>
      </c>
      <c r="F1207" s="10">
        <v>279</v>
      </c>
      <c r="G1207" s="11">
        <v>-117.08266399999999</v>
      </c>
      <c r="H1207" s="11">
        <v>46.781872999999997</v>
      </c>
      <c r="I1207" s="11">
        <v>493689.891</v>
      </c>
      <c r="J1207" s="11">
        <v>5180928.2290000003</v>
      </c>
      <c r="K1207" s="11" t="s">
        <v>58</v>
      </c>
      <c r="L1207" s="12">
        <v>1</v>
      </c>
      <c r="M1207" s="12" t="s">
        <v>59</v>
      </c>
      <c r="N1207" s="13" t="s">
        <v>2017</v>
      </c>
      <c r="O1207" s="12">
        <v>16</v>
      </c>
      <c r="P1207" s="12" t="s">
        <v>1976</v>
      </c>
      <c r="Q1207" s="12" t="s">
        <v>66</v>
      </c>
      <c r="R1207" s="12" t="s">
        <v>69</v>
      </c>
      <c r="S1207" s="9" t="s">
        <v>2018</v>
      </c>
      <c r="T1207" s="3">
        <v>65</v>
      </c>
      <c r="U1207" s="3">
        <v>116</v>
      </c>
      <c r="V1207" s="3">
        <f t="shared" si="710"/>
        <v>51</v>
      </c>
      <c r="W1207" s="3">
        <f t="shared" si="711"/>
        <v>116</v>
      </c>
      <c r="X1207" s="36">
        <v>1.4555070622834179</v>
      </c>
      <c r="Y1207" s="105">
        <v>-24.737669000000004</v>
      </c>
      <c r="AA1207" s="106">
        <v>3.7686647478413215E-2</v>
      </c>
      <c r="AC1207" s="106">
        <v>0.29693480165185837</v>
      </c>
      <c r="AE1207" s="78">
        <f t="shared" si="675"/>
        <v>7.8790452725183799</v>
      </c>
      <c r="AF1207" s="17">
        <v>6.96</v>
      </c>
      <c r="AG1207" s="17">
        <f t="shared" si="714"/>
        <v>22.04172574294229</v>
      </c>
      <c r="AH1207" s="17">
        <f t="shared" si="713"/>
        <v>121.25756452853513</v>
      </c>
    </row>
    <row r="1208" spans="1:34" x14ac:dyDescent="0.2">
      <c r="A1208" s="102" t="s">
        <v>2028</v>
      </c>
      <c r="B1208" s="9" t="s">
        <v>2022</v>
      </c>
      <c r="C1208" s="9" t="s">
        <v>2018</v>
      </c>
      <c r="D1208" s="3">
        <v>116</v>
      </c>
      <c r="E1208" s="3">
        <v>153</v>
      </c>
      <c r="F1208" s="10">
        <v>279</v>
      </c>
      <c r="G1208" s="11">
        <v>-117.08266399999999</v>
      </c>
      <c r="H1208" s="11">
        <v>46.781872999999997</v>
      </c>
      <c r="I1208" s="11">
        <v>493689.891</v>
      </c>
      <c r="J1208" s="11">
        <v>5180928.2290000003</v>
      </c>
      <c r="K1208" s="11" t="s">
        <v>58</v>
      </c>
      <c r="L1208" s="12">
        <v>1</v>
      </c>
      <c r="M1208" s="12" t="s">
        <v>59</v>
      </c>
      <c r="N1208" s="13" t="s">
        <v>2017</v>
      </c>
      <c r="O1208" s="12">
        <v>16</v>
      </c>
      <c r="P1208" s="12" t="s">
        <v>1976</v>
      </c>
      <c r="Q1208" s="12" t="s">
        <v>66</v>
      </c>
      <c r="R1208" s="12" t="s">
        <v>85</v>
      </c>
      <c r="S1208" s="9" t="s">
        <v>2018</v>
      </c>
      <c r="T1208" s="3">
        <v>116</v>
      </c>
      <c r="U1208" s="3">
        <v>153</v>
      </c>
      <c r="V1208" s="3">
        <f t="shared" si="710"/>
        <v>37</v>
      </c>
      <c r="W1208" s="3">
        <f t="shared" si="711"/>
        <v>153</v>
      </c>
      <c r="X1208" s="36">
        <v>1.5380418706242562</v>
      </c>
      <c r="Y1208" s="105">
        <v>-24.487743500000001</v>
      </c>
      <c r="AA1208" s="106">
        <v>3.4725470649131555E-2</v>
      </c>
      <c r="AC1208" s="106">
        <v>0.25222269084774362</v>
      </c>
      <c r="AE1208" s="78">
        <f t="shared" si="675"/>
        <v>7.2633339774201575</v>
      </c>
      <c r="AF1208" s="17">
        <v>7.23</v>
      </c>
      <c r="AG1208" s="17">
        <f t="shared" si="714"/>
        <v>14.353375192077843</v>
      </c>
      <c r="AH1208" s="17">
        <f>AH1207+AG1208</f>
        <v>135.61093972061298</v>
      </c>
    </row>
    <row r="1210" spans="1:34" x14ac:dyDescent="0.2">
      <c r="A1210" s="102" t="s">
        <v>2043</v>
      </c>
      <c r="B1210" s="9" t="s">
        <v>2038</v>
      </c>
      <c r="C1210" s="9" t="s">
        <v>2031</v>
      </c>
      <c r="D1210" s="3">
        <v>0</v>
      </c>
      <c r="E1210" s="3">
        <v>10</v>
      </c>
      <c r="F1210" s="10">
        <v>281</v>
      </c>
      <c r="G1210" s="11">
        <v>-117.081828</v>
      </c>
      <c r="H1210" s="11">
        <v>46.781711999999999</v>
      </c>
      <c r="I1210" s="11">
        <v>493753.68790000002</v>
      </c>
      <c r="J1210" s="11">
        <v>5180910.2719999999</v>
      </c>
      <c r="K1210" s="11" t="s">
        <v>175</v>
      </c>
      <c r="L1210" s="12">
        <v>3</v>
      </c>
      <c r="M1210" s="12" t="s">
        <v>59</v>
      </c>
      <c r="N1210" s="13" t="s">
        <v>2030</v>
      </c>
      <c r="O1210" s="12">
        <v>18</v>
      </c>
      <c r="P1210" s="12" t="s">
        <v>1976</v>
      </c>
      <c r="Q1210" s="33" t="s">
        <v>31</v>
      </c>
      <c r="R1210" s="33" t="s">
        <v>31</v>
      </c>
      <c r="S1210" s="9" t="s">
        <v>2031</v>
      </c>
      <c r="T1210" s="3">
        <v>0</v>
      </c>
      <c r="U1210" s="3">
        <v>10</v>
      </c>
      <c r="V1210" s="3">
        <f t="shared" ref="V1210:V1216" si="715">U1210-T1210</f>
        <v>10</v>
      </c>
      <c r="W1210" s="3">
        <f>V1210</f>
        <v>10</v>
      </c>
      <c r="X1210" s="31">
        <v>1.2339220495086192</v>
      </c>
      <c r="Y1210" s="78">
        <v>-25.861972100000003</v>
      </c>
      <c r="AA1210" s="79">
        <v>0.16123250318123972</v>
      </c>
      <c r="AC1210" s="79">
        <v>2.0583825668060349</v>
      </c>
      <c r="AE1210" s="78">
        <f t="shared" si="675"/>
        <v>12.766548470020522</v>
      </c>
      <c r="AF1210" s="26">
        <v>4.78</v>
      </c>
      <c r="AG1210" s="17">
        <f>X1210*AC1210*V1210</f>
        <v>25.39883635506115</v>
      </c>
      <c r="AH1210" s="17">
        <f>AG1210</f>
        <v>25.39883635506115</v>
      </c>
    </row>
    <row r="1211" spans="1:34" x14ac:dyDescent="0.2">
      <c r="A1211" s="102" t="s">
        <v>2043</v>
      </c>
      <c r="B1211" s="9" t="s">
        <v>2039</v>
      </c>
      <c r="C1211" s="9" t="s">
        <v>2031</v>
      </c>
      <c r="D1211" s="3">
        <v>10</v>
      </c>
      <c r="E1211" s="3">
        <v>20</v>
      </c>
      <c r="F1211" s="10">
        <v>281</v>
      </c>
      <c r="G1211" s="11">
        <v>-117.081828</v>
      </c>
      <c r="H1211" s="11">
        <v>46.781711999999999</v>
      </c>
      <c r="I1211" s="11">
        <v>493753.68790000002</v>
      </c>
      <c r="J1211" s="11">
        <v>5180910.2719999999</v>
      </c>
      <c r="K1211" s="11" t="s">
        <v>175</v>
      </c>
      <c r="L1211" s="12">
        <v>3</v>
      </c>
      <c r="M1211" s="12" t="s">
        <v>59</v>
      </c>
      <c r="N1211" s="13" t="s">
        <v>2030</v>
      </c>
      <c r="O1211" s="12">
        <v>18</v>
      </c>
      <c r="P1211" s="12" t="s">
        <v>1976</v>
      </c>
      <c r="Q1211" s="33" t="s">
        <v>31</v>
      </c>
      <c r="R1211" s="33" t="s">
        <v>31</v>
      </c>
      <c r="S1211" s="9" t="s">
        <v>2031</v>
      </c>
      <c r="T1211" s="3">
        <v>10</v>
      </c>
      <c r="U1211" s="3">
        <v>20</v>
      </c>
      <c r="V1211" s="3">
        <f t="shared" si="715"/>
        <v>10</v>
      </c>
      <c r="W1211" s="3">
        <f t="shared" ref="W1211:W1216" si="716">W1210+V1211</f>
        <v>20</v>
      </c>
      <c r="X1211" s="31">
        <v>1.3343155071722215</v>
      </c>
      <c r="Y1211" s="81">
        <v>-25.858527499999994</v>
      </c>
      <c r="AA1211" s="80">
        <v>0.13857081850533806</v>
      </c>
      <c r="AC1211" s="80">
        <v>1.5435919335705814</v>
      </c>
      <c r="AE1211" s="78">
        <f t="shared" si="675"/>
        <v>11.139372273471263</v>
      </c>
      <c r="AF1211" s="91">
        <v>5.47</v>
      </c>
      <c r="AG1211" s="17">
        <f t="shared" ref="AG1211" si="717">X1211*AC1211*V1211</f>
        <v>20.596386537091803</v>
      </c>
      <c r="AH1211" s="17">
        <f>AH1210+AG1211</f>
        <v>45.995222892152952</v>
      </c>
    </row>
    <row r="1212" spans="1:34" x14ac:dyDescent="0.2">
      <c r="A1212" s="102" t="s">
        <v>2043</v>
      </c>
      <c r="B1212" s="9" t="s">
        <v>2040</v>
      </c>
      <c r="C1212" s="9" t="s">
        <v>2031</v>
      </c>
      <c r="D1212" s="3">
        <v>20</v>
      </c>
      <c r="E1212" s="3">
        <v>30</v>
      </c>
      <c r="F1212" s="10">
        <v>281</v>
      </c>
      <c r="G1212" s="11">
        <v>-117.081828</v>
      </c>
      <c r="H1212" s="11">
        <v>46.781711999999999</v>
      </c>
      <c r="I1212" s="11">
        <v>493753.68790000002</v>
      </c>
      <c r="J1212" s="11">
        <v>5180910.2719999999</v>
      </c>
      <c r="K1212" s="11" t="s">
        <v>175</v>
      </c>
      <c r="L1212" s="12">
        <v>3</v>
      </c>
      <c r="M1212" s="12" t="s">
        <v>59</v>
      </c>
      <c r="N1212" s="13" t="s">
        <v>2030</v>
      </c>
      <c r="O1212" s="12">
        <v>18</v>
      </c>
      <c r="P1212" s="12" t="s">
        <v>1976</v>
      </c>
      <c r="Q1212" s="33" t="s">
        <v>238</v>
      </c>
      <c r="R1212" s="33" t="s">
        <v>238</v>
      </c>
      <c r="S1212" s="9" t="s">
        <v>2031</v>
      </c>
      <c r="T1212" s="3">
        <v>20</v>
      </c>
      <c r="U1212" s="3">
        <v>30</v>
      </c>
      <c r="V1212" s="3">
        <f t="shared" si="715"/>
        <v>10</v>
      </c>
      <c r="W1212" s="3">
        <f t="shared" si="716"/>
        <v>30</v>
      </c>
      <c r="X1212" s="31">
        <v>1.2697390475854404</v>
      </c>
      <c r="Y1212" s="81">
        <v>-25.212186000000003</v>
      </c>
      <c r="AA1212" s="80">
        <v>0.10340705634544498</v>
      </c>
      <c r="AC1212" s="80">
        <v>0.95705283482534664</v>
      </c>
      <c r="AE1212" s="78">
        <f t="shared" si="675"/>
        <v>9.2551985198010556</v>
      </c>
      <c r="AF1212" s="26">
        <v>6.16</v>
      </c>
      <c r="AG1212" s="17">
        <f>X1212*AC1212*V1212</f>
        <v>12.152073549800814</v>
      </c>
      <c r="AH1212" s="17">
        <f t="shared" ref="AH1212:AH1215" si="718">AH1211+AG1212</f>
        <v>58.14729644195377</v>
      </c>
    </row>
    <row r="1213" spans="1:34" x14ac:dyDescent="0.2">
      <c r="A1213" s="102" t="s">
        <v>2043</v>
      </c>
      <c r="B1213" s="9" t="s">
        <v>2042</v>
      </c>
      <c r="C1213" s="9" t="s">
        <v>2031</v>
      </c>
      <c r="D1213" s="3">
        <v>30</v>
      </c>
      <c r="E1213" s="3">
        <v>55</v>
      </c>
      <c r="F1213" s="10">
        <v>281</v>
      </c>
      <c r="G1213" s="11">
        <v>-117.081828</v>
      </c>
      <c r="H1213" s="11">
        <v>46.781711999999999</v>
      </c>
      <c r="I1213" s="11">
        <v>493753.68790000002</v>
      </c>
      <c r="J1213" s="11">
        <v>5180910.2719999999</v>
      </c>
      <c r="K1213" s="11" t="s">
        <v>175</v>
      </c>
      <c r="L1213" s="12">
        <v>3</v>
      </c>
      <c r="M1213" s="12" t="s">
        <v>59</v>
      </c>
      <c r="N1213" s="13" t="s">
        <v>2030</v>
      </c>
      <c r="O1213" s="12">
        <v>18</v>
      </c>
      <c r="P1213" s="12" t="s">
        <v>1976</v>
      </c>
      <c r="Q1213" s="12" t="s">
        <v>64</v>
      </c>
      <c r="R1213" s="12" t="s">
        <v>64</v>
      </c>
      <c r="S1213" s="9" t="s">
        <v>2031</v>
      </c>
      <c r="T1213" s="3">
        <v>30</v>
      </c>
      <c r="U1213" s="3">
        <v>55</v>
      </c>
      <c r="V1213" s="3">
        <f t="shared" si="715"/>
        <v>25</v>
      </c>
      <c r="W1213" s="3">
        <f t="shared" si="716"/>
        <v>55</v>
      </c>
      <c r="X1213" s="36">
        <v>1.2915613798659162</v>
      </c>
      <c r="Y1213" s="105">
        <v>-24.8292055</v>
      </c>
      <c r="AA1213" s="106">
        <v>5.5616530256272632E-2</v>
      </c>
      <c r="AC1213" s="106">
        <v>0.5546764166554855</v>
      </c>
      <c r="AE1213" s="78">
        <f t="shared" si="675"/>
        <v>9.9732294355584532</v>
      </c>
      <c r="AF1213" s="17">
        <v>6.42</v>
      </c>
      <c r="AG1213" s="17">
        <f t="shared" ref="AG1213:AG1216" si="719">X1213*AC1213*V1213</f>
        <v>17.90996595186602</v>
      </c>
      <c r="AH1213" s="17">
        <f t="shared" si="718"/>
        <v>76.057262393819798</v>
      </c>
    </row>
    <row r="1214" spans="1:34" x14ac:dyDescent="0.2">
      <c r="A1214" s="102" t="s">
        <v>2043</v>
      </c>
      <c r="B1214" s="9" t="s">
        <v>2033</v>
      </c>
      <c r="C1214" s="9" t="s">
        <v>2031</v>
      </c>
      <c r="D1214" s="3">
        <v>55</v>
      </c>
      <c r="E1214" s="3">
        <v>76</v>
      </c>
      <c r="F1214" s="10">
        <v>281</v>
      </c>
      <c r="G1214" s="11">
        <v>-117.081828</v>
      </c>
      <c r="H1214" s="11">
        <v>46.781711999999999</v>
      </c>
      <c r="I1214" s="11">
        <v>493753.68790000002</v>
      </c>
      <c r="J1214" s="11">
        <v>5180910.2719999999</v>
      </c>
      <c r="K1214" s="11" t="s">
        <v>175</v>
      </c>
      <c r="L1214" s="12">
        <v>3</v>
      </c>
      <c r="M1214" s="12" t="s">
        <v>59</v>
      </c>
      <c r="N1214" s="13" t="s">
        <v>2030</v>
      </c>
      <c r="O1214" s="12">
        <v>18</v>
      </c>
      <c r="P1214" s="12" t="s">
        <v>1976</v>
      </c>
      <c r="Q1214" s="12" t="s">
        <v>66</v>
      </c>
      <c r="R1214" s="12" t="s">
        <v>66</v>
      </c>
      <c r="S1214" s="9" t="s">
        <v>2031</v>
      </c>
      <c r="T1214" s="3">
        <v>55</v>
      </c>
      <c r="U1214" s="3">
        <v>76</v>
      </c>
      <c r="V1214" s="3">
        <f t="shared" si="715"/>
        <v>21</v>
      </c>
      <c r="W1214" s="3">
        <f t="shared" si="716"/>
        <v>76</v>
      </c>
      <c r="X1214" s="36">
        <v>1.3525209691399425</v>
      </c>
      <c r="Y1214" s="105">
        <v>-24.846690000000002</v>
      </c>
      <c r="AA1214" s="106">
        <v>4.2137123429974513E-2</v>
      </c>
      <c r="AC1214" s="106">
        <v>0.37991122863348764</v>
      </c>
      <c r="AE1214" s="78">
        <f t="shared" si="675"/>
        <v>9.0160693874806679</v>
      </c>
      <c r="AF1214" s="17">
        <v>6.79</v>
      </c>
      <c r="AG1214" s="17">
        <f t="shared" si="719"/>
        <v>10.79059596590873</v>
      </c>
      <c r="AH1214" s="17">
        <f t="shared" si="718"/>
        <v>86.847858359728534</v>
      </c>
    </row>
    <row r="1215" spans="1:34" x14ac:dyDescent="0.2">
      <c r="A1215" s="102" t="s">
        <v>2043</v>
      </c>
      <c r="B1215" s="9" t="s">
        <v>2034</v>
      </c>
      <c r="C1215" s="9" t="s">
        <v>2031</v>
      </c>
      <c r="D1215" s="3">
        <v>76</v>
      </c>
      <c r="E1215" s="3">
        <v>110</v>
      </c>
      <c r="F1215" s="10">
        <v>281</v>
      </c>
      <c r="G1215" s="11">
        <v>-117.081828</v>
      </c>
      <c r="H1215" s="11">
        <v>46.781711999999999</v>
      </c>
      <c r="I1215" s="11">
        <v>493753.68790000002</v>
      </c>
      <c r="J1215" s="11">
        <v>5180910.2719999999</v>
      </c>
      <c r="K1215" s="11" t="s">
        <v>175</v>
      </c>
      <c r="L1215" s="12">
        <v>3</v>
      </c>
      <c r="M1215" s="12" t="s">
        <v>59</v>
      </c>
      <c r="N1215" s="13" t="s">
        <v>2030</v>
      </c>
      <c r="O1215" s="12">
        <v>18</v>
      </c>
      <c r="P1215" s="12" t="s">
        <v>1976</v>
      </c>
      <c r="Q1215" s="12" t="s">
        <v>234</v>
      </c>
      <c r="R1215" s="12" t="s">
        <v>2035</v>
      </c>
      <c r="S1215" s="9" t="s">
        <v>2031</v>
      </c>
      <c r="T1215" s="3">
        <v>76</v>
      </c>
      <c r="U1215" s="3">
        <v>110</v>
      </c>
      <c r="V1215" s="3">
        <f t="shared" si="715"/>
        <v>34</v>
      </c>
      <c r="W1215" s="3">
        <f t="shared" si="716"/>
        <v>110</v>
      </c>
      <c r="X1215" s="36">
        <v>1.3119311646320433</v>
      </c>
      <c r="Y1215" s="105">
        <v>-15.139707</v>
      </c>
      <c r="Z1215" s="50">
        <v>-24.160064000000002</v>
      </c>
      <c r="AA1215" s="106">
        <v>3.2444499138567562E-2</v>
      </c>
      <c r="AB1215" s="51">
        <v>3.9620560258312232E-2</v>
      </c>
      <c r="AC1215" s="106">
        <v>0.79134235786364748</v>
      </c>
      <c r="AD1215" s="51">
        <v>0.31907234488175235</v>
      </c>
      <c r="AE1215" s="78">
        <f t="shared" ref="AE1215:AE1278" si="720">AC1215/AA1215</f>
        <v>24.390647995023588</v>
      </c>
      <c r="AF1215" s="17">
        <v>7.18</v>
      </c>
      <c r="AG1215" s="17">
        <f>X1215*AD1215*V1215</f>
        <v>14.232432402768207</v>
      </c>
      <c r="AH1215" s="17">
        <f t="shared" si="718"/>
        <v>101.08029076249674</v>
      </c>
    </row>
    <row r="1216" spans="1:34" x14ac:dyDescent="0.2">
      <c r="A1216" s="102" t="s">
        <v>2043</v>
      </c>
      <c r="B1216" s="9" t="s">
        <v>2036</v>
      </c>
      <c r="C1216" s="9" t="s">
        <v>2031</v>
      </c>
      <c r="D1216" s="3">
        <v>110</v>
      </c>
      <c r="E1216" s="3">
        <v>153</v>
      </c>
      <c r="F1216" s="10">
        <v>281</v>
      </c>
      <c r="G1216" s="11">
        <v>-117.081828</v>
      </c>
      <c r="H1216" s="11">
        <v>46.781711999999999</v>
      </c>
      <c r="I1216" s="11">
        <v>493753.68790000002</v>
      </c>
      <c r="J1216" s="11">
        <v>5180910.2719999999</v>
      </c>
      <c r="K1216" s="11" t="s">
        <v>175</v>
      </c>
      <c r="L1216" s="12">
        <v>3</v>
      </c>
      <c r="M1216" s="12" t="s">
        <v>59</v>
      </c>
      <c r="N1216" s="13" t="s">
        <v>2030</v>
      </c>
      <c r="O1216" s="12">
        <v>18</v>
      </c>
      <c r="P1216" s="12" t="s">
        <v>1976</v>
      </c>
      <c r="Q1216" s="12" t="s">
        <v>234</v>
      </c>
      <c r="R1216" s="12" t="s">
        <v>2037</v>
      </c>
      <c r="S1216" s="9" t="s">
        <v>2031</v>
      </c>
      <c r="T1216" s="3">
        <v>110</v>
      </c>
      <c r="U1216" s="3">
        <v>153</v>
      </c>
      <c r="V1216" s="3">
        <f t="shared" si="715"/>
        <v>43</v>
      </c>
      <c r="W1216" s="3">
        <f t="shared" si="716"/>
        <v>153</v>
      </c>
      <c r="X1216" s="36">
        <v>1.3513871085892692</v>
      </c>
      <c r="Y1216" s="105">
        <v>-12.533487999999997</v>
      </c>
      <c r="Z1216" s="50">
        <v>-23.469888000000001</v>
      </c>
      <c r="AA1216" s="106">
        <v>2.4800880174463153E-2</v>
      </c>
      <c r="AB1216" s="51">
        <v>2.5868635002139494E-2</v>
      </c>
      <c r="AC1216" s="106">
        <v>0.76478791331853291</v>
      </c>
      <c r="AD1216" s="51">
        <v>0.17330979888746254</v>
      </c>
      <c r="AE1216" s="78">
        <f t="shared" si="720"/>
        <v>30.837127873631513</v>
      </c>
      <c r="AF1216" s="17">
        <v>7.73</v>
      </c>
      <c r="AG1216" s="17">
        <f>X1216*AD1216*V1216</f>
        <v>10.070971004374778</v>
      </c>
      <c r="AH1216" s="17">
        <f>AH1215+AG1216</f>
        <v>111.15126176687153</v>
      </c>
    </row>
    <row r="1218" spans="1:34" x14ac:dyDescent="0.2">
      <c r="A1218" s="102" t="s">
        <v>2056</v>
      </c>
      <c r="B1218" s="9" t="s">
        <v>2051</v>
      </c>
      <c r="C1218" s="9" t="s">
        <v>2046</v>
      </c>
      <c r="D1218" s="3">
        <v>0</v>
      </c>
      <c r="E1218" s="3">
        <v>10</v>
      </c>
      <c r="F1218" s="10">
        <v>283</v>
      </c>
      <c r="G1218" s="11">
        <v>-117.08099199999999</v>
      </c>
      <c r="H1218" s="11">
        <v>46.781852999999998</v>
      </c>
      <c r="I1218" s="11">
        <v>493817.51980000001</v>
      </c>
      <c r="J1218" s="11">
        <v>5180925.8739999998</v>
      </c>
      <c r="K1218" s="11" t="s">
        <v>58</v>
      </c>
      <c r="L1218" s="12">
        <v>4</v>
      </c>
      <c r="M1218" s="12" t="s">
        <v>59</v>
      </c>
      <c r="N1218" s="13" t="s">
        <v>2045</v>
      </c>
      <c r="O1218" s="12">
        <v>20</v>
      </c>
      <c r="P1218" s="12" t="s">
        <v>1976</v>
      </c>
      <c r="Q1218" s="33" t="s">
        <v>31</v>
      </c>
      <c r="R1218" s="33" t="s">
        <v>31</v>
      </c>
      <c r="S1218" s="9" t="s">
        <v>2046</v>
      </c>
      <c r="T1218" s="3">
        <v>0</v>
      </c>
      <c r="U1218" s="3">
        <v>10</v>
      </c>
      <c r="V1218" s="3">
        <f t="shared" ref="V1218:V1224" si="721">U1218-T1218</f>
        <v>10</v>
      </c>
      <c r="W1218" s="3">
        <f>V1218</f>
        <v>10</v>
      </c>
      <c r="X1218" s="31">
        <v>1.1239126982726679</v>
      </c>
      <c r="Y1218" s="78">
        <v>-26.102218999999998</v>
      </c>
      <c r="AA1218" s="79">
        <v>0.17273528547644695</v>
      </c>
      <c r="AC1218" s="79">
        <v>2.2289075506806388</v>
      </c>
      <c r="AE1218" s="78">
        <f t="shared" si="720"/>
        <v>12.903603016214994</v>
      </c>
      <c r="AF1218" s="26">
        <v>4.71</v>
      </c>
      <c r="AG1218" s="17">
        <f>X1218*AC1218*V1218</f>
        <v>25.050974994857999</v>
      </c>
      <c r="AH1218" s="17">
        <f>AG1218</f>
        <v>25.050974994857999</v>
      </c>
    </row>
    <row r="1219" spans="1:34" x14ac:dyDescent="0.2">
      <c r="A1219" s="102" t="s">
        <v>2056</v>
      </c>
      <c r="B1219" s="9" t="s">
        <v>2052</v>
      </c>
      <c r="C1219" s="9" t="s">
        <v>2046</v>
      </c>
      <c r="D1219" s="3">
        <v>10</v>
      </c>
      <c r="E1219" s="3">
        <v>20</v>
      </c>
      <c r="F1219" s="10">
        <v>283</v>
      </c>
      <c r="G1219" s="11">
        <v>-117.08099199999999</v>
      </c>
      <c r="H1219" s="11">
        <v>46.781852999999998</v>
      </c>
      <c r="I1219" s="11">
        <v>493817.51980000001</v>
      </c>
      <c r="J1219" s="11">
        <v>5180925.8739999998</v>
      </c>
      <c r="K1219" s="11" t="s">
        <v>58</v>
      </c>
      <c r="L1219" s="12">
        <v>4</v>
      </c>
      <c r="M1219" s="12" t="s">
        <v>59</v>
      </c>
      <c r="N1219" s="13" t="s">
        <v>2045</v>
      </c>
      <c r="O1219" s="12">
        <v>20</v>
      </c>
      <c r="P1219" s="12" t="s">
        <v>1976</v>
      </c>
      <c r="Q1219" s="33" t="s">
        <v>31</v>
      </c>
      <c r="R1219" s="33" t="s">
        <v>31</v>
      </c>
      <c r="S1219" s="9" t="s">
        <v>2046</v>
      </c>
      <c r="T1219" s="3">
        <v>10</v>
      </c>
      <c r="U1219" s="3">
        <v>20</v>
      </c>
      <c r="V1219" s="3">
        <f t="shared" si="721"/>
        <v>10</v>
      </c>
      <c r="W1219" s="3">
        <f t="shared" ref="W1219:W1224" si="722">W1218+V1219</f>
        <v>20</v>
      </c>
      <c r="X1219" s="31">
        <v>1.2989396051308291</v>
      </c>
      <c r="Y1219" s="81">
        <v>-25.935409999999997</v>
      </c>
      <c r="AA1219" s="80">
        <v>0.13645534856044306</v>
      </c>
      <c r="AC1219" s="80">
        <v>1.6118826383485145</v>
      </c>
      <c r="AE1219" s="78">
        <f t="shared" si="720"/>
        <v>11.812528093279752</v>
      </c>
      <c r="AF1219" s="26">
        <v>4.75</v>
      </c>
      <c r="AG1219" s="17">
        <f t="shared" ref="AG1219" si="723">X1219*AC1219*V1219</f>
        <v>20.937381977736585</v>
      </c>
      <c r="AH1219" s="17">
        <f>AH1218+AG1219</f>
        <v>45.988356972594588</v>
      </c>
    </row>
    <row r="1220" spans="1:34" x14ac:dyDescent="0.2">
      <c r="A1220" s="102" t="s">
        <v>2056</v>
      </c>
      <c r="B1220" s="9" t="s">
        <v>2053</v>
      </c>
      <c r="C1220" s="9" t="s">
        <v>2046</v>
      </c>
      <c r="D1220" s="3">
        <v>20</v>
      </c>
      <c r="E1220" s="3">
        <v>30</v>
      </c>
      <c r="F1220" s="10">
        <v>283</v>
      </c>
      <c r="G1220" s="11">
        <v>-117.08099199999999</v>
      </c>
      <c r="H1220" s="11">
        <v>46.781852999999998</v>
      </c>
      <c r="I1220" s="11">
        <v>493817.51980000001</v>
      </c>
      <c r="J1220" s="11">
        <v>5180925.8739999998</v>
      </c>
      <c r="K1220" s="11" t="s">
        <v>58</v>
      </c>
      <c r="L1220" s="12">
        <v>4</v>
      </c>
      <c r="M1220" s="12" t="s">
        <v>59</v>
      </c>
      <c r="N1220" s="13" t="s">
        <v>2045</v>
      </c>
      <c r="O1220" s="12">
        <v>20</v>
      </c>
      <c r="P1220" s="12" t="s">
        <v>1976</v>
      </c>
      <c r="Q1220" s="33" t="s">
        <v>1280</v>
      </c>
      <c r="R1220" s="33" t="s">
        <v>1280</v>
      </c>
      <c r="S1220" s="9" t="s">
        <v>2046</v>
      </c>
      <c r="T1220" s="3">
        <v>20</v>
      </c>
      <c r="U1220" s="3">
        <v>30</v>
      </c>
      <c r="V1220" s="3">
        <f t="shared" si="721"/>
        <v>10</v>
      </c>
      <c r="W1220" s="3">
        <f t="shared" si="722"/>
        <v>30</v>
      </c>
      <c r="X1220" s="31">
        <v>1.364751133616811</v>
      </c>
      <c r="Y1220" s="81">
        <v>-25.088003700000002</v>
      </c>
      <c r="AA1220" s="80">
        <v>8.7395641240569991E-2</v>
      </c>
      <c r="AC1220" s="80">
        <v>0.91049036043587583</v>
      </c>
      <c r="AE1220" s="78">
        <f t="shared" si="720"/>
        <v>10.418029406404955</v>
      </c>
      <c r="AF1220" s="26">
        <v>6.03</v>
      </c>
      <c r="AG1220" s="17">
        <f>X1220*AC1220*V1220</f>
        <v>12.425927515520403</v>
      </c>
      <c r="AH1220" s="17">
        <f t="shared" ref="AH1220:AH1223" si="724">AH1219+AG1220</f>
        <v>58.414284488114987</v>
      </c>
    </row>
    <row r="1221" spans="1:34" x14ac:dyDescent="0.2">
      <c r="A1221" s="102" t="s">
        <v>2056</v>
      </c>
      <c r="B1221" s="9" t="s">
        <v>2055</v>
      </c>
      <c r="C1221" s="9" t="s">
        <v>2046</v>
      </c>
      <c r="D1221" s="3">
        <v>30</v>
      </c>
      <c r="E1221" s="3">
        <v>51</v>
      </c>
      <c r="F1221" s="10">
        <v>283</v>
      </c>
      <c r="G1221" s="11">
        <v>-117.08099199999999</v>
      </c>
      <c r="H1221" s="11">
        <v>46.781852999999998</v>
      </c>
      <c r="I1221" s="11">
        <v>493817.51980000001</v>
      </c>
      <c r="J1221" s="11">
        <v>5180925.8739999998</v>
      </c>
      <c r="K1221" s="11" t="s">
        <v>58</v>
      </c>
      <c r="L1221" s="12">
        <v>4</v>
      </c>
      <c r="M1221" s="12" t="s">
        <v>59</v>
      </c>
      <c r="N1221" s="13" t="s">
        <v>2045</v>
      </c>
      <c r="O1221" s="12">
        <v>20</v>
      </c>
      <c r="P1221" s="12" t="s">
        <v>1976</v>
      </c>
      <c r="Q1221" s="12" t="s">
        <v>66</v>
      </c>
      <c r="R1221" s="33" t="s">
        <v>67</v>
      </c>
      <c r="S1221" s="9" t="s">
        <v>2046</v>
      </c>
      <c r="T1221" s="3">
        <v>30</v>
      </c>
      <c r="U1221" s="3">
        <v>51</v>
      </c>
      <c r="V1221" s="3">
        <f t="shared" si="721"/>
        <v>21</v>
      </c>
      <c r="W1221" s="3">
        <f t="shared" si="722"/>
        <v>51</v>
      </c>
      <c r="X1221" s="36">
        <v>1.2847985408914318</v>
      </c>
      <c r="Y1221" s="105">
        <v>-25.211807499999999</v>
      </c>
      <c r="AA1221" s="106">
        <v>6.476026555200394E-2</v>
      </c>
      <c r="AC1221" s="106">
        <v>0.5808089500860586</v>
      </c>
      <c r="AE1221" s="78">
        <f t="shared" si="720"/>
        <v>8.9686005011770078</v>
      </c>
      <c r="AF1221" s="17">
        <v>6.31</v>
      </c>
      <c r="AG1221" s="17">
        <f t="shared" ref="AG1221:AG1224" si="725">X1221*AC1221*V1221</f>
        <v>15.670672323752303</v>
      </c>
      <c r="AH1221" s="17">
        <f t="shared" si="724"/>
        <v>74.084956811867286</v>
      </c>
    </row>
    <row r="1222" spans="1:34" x14ac:dyDescent="0.2">
      <c r="A1222" s="102" t="s">
        <v>2056</v>
      </c>
      <c r="B1222" s="9" t="s">
        <v>2048</v>
      </c>
      <c r="C1222" s="9" t="s">
        <v>2046</v>
      </c>
      <c r="D1222" s="3">
        <v>51</v>
      </c>
      <c r="E1222" s="3">
        <v>105</v>
      </c>
      <c r="F1222" s="10">
        <v>283</v>
      </c>
      <c r="G1222" s="11">
        <v>-117.08099199999999</v>
      </c>
      <c r="H1222" s="11">
        <v>46.781852999999998</v>
      </c>
      <c r="I1222" s="11">
        <v>493817.51980000001</v>
      </c>
      <c r="J1222" s="11">
        <v>5180925.8739999998</v>
      </c>
      <c r="K1222" s="11" t="s">
        <v>58</v>
      </c>
      <c r="L1222" s="12">
        <v>4</v>
      </c>
      <c r="M1222" s="12" t="s">
        <v>59</v>
      </c>
      <c r="N1222" s="13" t="s">
        <v>2045</v>
      </c>
      <c r="O1222" s="12">
        <v>20</v>
      </c>
      <c r="P1222" s="12" t="s">
        <v>1976</v>
      </c>
      <c r="Q1222" s="12" t="s">
        <v>66</v>
      </c>
      <c r="R1222" s="33" t="s">
        <v>69</v>
      </c>
      <c r="S1222" s="9" t="s">
        <v>2046</v>
      </c>
      <c r="T1222" s="3">
        <v>51</v>
      </c>
      <c r="U1222" s="3">
        <v>105</v>
      </c>
      <c r="V1222" s="3">
        <f t="shared" si="721"/>
        <v>54</v>
      </c>
      <c r="W1222" s="3">
        <f t="shared" si="722"/>
        <v>105</v>
      </c>
      <c r="X1222" s="36">
        <v>1.4845941776403286</v>
      </c>
      <c r="Y1222" s="81">
        <v>-24.148424800000001</v>
      </c>
      <c r="AA1222" s="80">
        <v>4.3459024635495225E-2</v>
      </c>
      <c r="AC1222" s="80">
        <v>0.30741499298774844</v>
      </c>
      <c r="AE1222" s="78">
        <f t="shared" si="720"/>
        <v>7.0736744684478436</v>
      </c>
      <c r="AF1222" s="17">
        <v>6.76</v>
      </c>
      <c r="AG1222" s="17">
        <f t="shared" si="725"/>
        <v>24.644871470283505</v>
      </c>
      <c r="AH1222" s="17">
        <f t="shared" si="724"/>
        <v>98.729828282150791</v>
      </c>
    </row>
    <row r="1223" spans="1:34" x14ac:dyDescent="0.2">
      <c r="A1223" s="102" t="s">
        <v>2056</v>
      </c>
      <c r="B1223" s="9" t="s">
        <v>2049</v>
      </c>
      <c r="C1223" s="9" t="s">
        <v>2046</v>
      </c>
      <c r="D1223" s="3">
        <v>105</v>
      </c>
      <c r="E1223" s="3">
        <v>127</v>
      </c>
      <c r="F1223" s="10">
        <v>283</v>
      </c>
      <c r="G1223" s="11">
        <v>-117.08099199999999</v>
      </c>
      <c r="H1223" s="11">
        <v>46.781852999999998</v>
      </c>
      <c r="I1223" s="11">
        <v>493817.51980000001</v>
      </c>
      <c r="J1223" s="11">
        <v>5180925.8739999998</v>
      </c>
      <c r="K1223" s="11" t="s">
        <v>58</v>
      </c>
      <c r="L1223" s="12">
        <v>4</v>
      </c>
      <c r="M1223" s="12" t="s">
        <v>59</v>
      </c>
      <c r="N1223" s="13" t="s">
        <v>2045</v>
      </c>
      <c r="O1223" s="12">
        <v>20</v>
      </c>
      <c r="P1223" s="12" t="s">
        <v>1976</v>
      </c>
      <c r="Q1223" s="12" t="s">
        <v>66</v>
      </c>
      <c r="R1223" s="33" t="s">
        <v>736</v>
      </c>
      <c r="S1223" s="9" t="s">
        <v>2046</v>
      </c>
      <c r="T1223" s="3">
        <v>105</v>
      </c>
      <c r="U1223" s="3">
        <v>127</v>
      </c>
      <c r="V1223" s="3">
        <f t="shared" si="721"/>
        <v>22</v>
      </c>
      <c r="W1223" s="3">
        <f t="shared" si="722"/>
        <v>127</v>
      </c>
      <c r="X1223" s="36">
        <v>1.6356335415765093</v>
      </c>
      <c r="Y1223" s="105">
        <v>-24.479515499999998</v>
      </c>
      <c r="AA1223" s="106">
        <v>2.7193514743528973E-2</v>
      </c>
      <c r="AC1223" s="106">
        <v>0.17486470086280459</v>
      </c>
      <c r="AE1223" s="78">
        <f t="shared" si="720"/>
        <v>6.4303824831770147</v>
      </c>
      <c r="AF1223" s="17">
        <v>7.06</v>
      </c>
      <c r="AG1223" s="17">
        <f t="shared" si="725"/>
        <v>6.2923205393168118</v>
      </c>
      <c r="AH1223" s="17">
        <f t="shared" si="724"/>
        <v>105.0221488214676</v>
      </c>
    </row>
    <row r="1224" spans="1:34" x14ac:dyDescent="0.2">
      <c r="A1224" s="102" t="s">
        <v>2056</v>
      </c>
      <c r="B1224" s="9" t="s">
        <v>2050</v>
      </c>
      <c r="C1224" s="9" t="s">
        <v>2046</v>
      </c>
      <c r="D1224" s="3">
        <v>127</v>
      </c>
      <c r="E1224" s="3">
        <v>150</v>
      </c>
      <c r="F1224" s="10">
        <v>283</v>
      </c>
      <c r="G1224" s="11">
        <v>-117.08099199999999</v>
      </c>
      <c r="H1224" s="11">
        <v>46.781852999999998</v>
      </c>
      <c r="I1224" s="11">
        <v>493817.51980000001</v>
      </c>
      <c r="J1224" s="11">
        <v>5180925.8739999998</v>
      </c>
      <c r="K1224" s="11" t="s">
        <v>58</v>
      </c>
      <c r="L1224" s="12">
        <v>4</v>
      </c>
      <c r="M1224" s="12" t="s">
        <v>59</v>
      </c>
      <c r="N1224" s="13" t="s">
        <v>2045</v>
      </c>
      <c r="O1224" s="12">
        <v>20</v>
      </c>
      <c r="P1224" s="12" t="s">
        <v>1976</v>
      </c>
      <c r="Q1224" s="12" t="s">
        <v>66</v>
      </c>
      <c r="R1224" s="33" t="s">
        <v>738</v>
      </c>
      <c r="S1224" s="9" t="s">
        <v>2046</v>
      </c>
      <c r="T1224" s="3">
        <v>127</v>
      </c>
      <c r="U1224" s="3">
        <v>150</v>
      </c>
      <c r="V1224" s="3">
        <f t="shared" si="721"/>
        <v>23</v>
      </c>
      <c r="W1224" s="3">
        <f t="shared" si="722"/>
        <v>150</v>
      </c>
      <c r="X1224" s="36">
        <v>1.4151490982732826</v>
      </c>
      <c r="Y1224" s="105">
        <v>-24.420891000000005</v>
      </c>
      <c r="AA1224" s="106">
        <v>3.0315009384493337E-2</v>
      </c>
      <c r="AC1224" s="106">
        <v>0.16542249569474279</v>
      </c>
      <c r="AE1224" s="78">
        <f t="shared" si="720"/>
        <v>5.456785237855124</v>
      </c>
      <c r="AF1224" s="17">
        <v>7.24</v>
      </c>
      <c r="AG1224" s="17">
        <f t="shared" si="725"/>
        <v>5.3842423991802182</v>
      </c>
      <c r="AH1224" s="17">
        <f>AH1223+AG1224</f>
        <v>110.40639122064782</v>
      </c>
    </row>
    <row r="1226" spans="1:34" x14ac:dyDescent="0.2">
      <c r="A1226" s="102" t="s">
        <v>2069</v>
      </c>
      <c r="B1226" s="9" t="s">
        <v>2064</v>
      </c>
      <c r="C1226" s="9" t="s">
        <v>2059</v>
      </c>
      <c r="D1226" s="3">
        <v>0</v>
      </c>
      <c r="E1226" s="3">
        <v>10</v>
      </c>
      <c r="F1226" s="10">
        <v>285</v>
      </c>
      <c r="G1226" s="11">
        <v>-117.080156</v>
      </c>
      <c r="H1226" s="11">
        <v>46.781972000000003</v>
      </c>
      <c r="I1226" s="11">
        <v>493881.34889999998</v>
      </c>
      <c r="J1226" s="11">
        <v>5180939.0319999997</v>
      </c>
      <c r="K1226" s="11" t="s">
        <v>58</v>
      </c>
      <c r="L1226" s="12">
        <v>5</v>
      </c>
      <c r="M1226" s="12" t="s">
        <v>59</v>
      </c>
      <c r="N1226" s="13" t="s">
        <v>2058</v>
      </c>
      <c r="O1226" s="12">
        <v>22</v>
      </c>
      <c r="P1226" s="12" t="s">
        <v>1976</v>
      </c>
      <c r="Q1226" s="33" t="s">
        <v>31</v>
      </c>
      <c r="R1226" s="33" t="s">
        <v>31</v>
      </c>
      <c r="S1226" s="9" t="s">
        <v>2059</v>
      </c>
      <c r="T1226" s="3">
        <v>0</v>
      </c>
      <c r="U1226" s="3">
        <v>10</v>
      </c>
      <c r="V1226" s="3">
        <f t="shared" ref="V1226:V1232" si="726">U1226-T1226</f>
        <v>10</v>
      </c>
      <c r="W1226" s="3">
        <f>V1226</f>
        <v>10</v>
      </c>
      <c r="X1226" s="31">
        <v>1.1681987402297229</v>
      </c>
      <c r="Y1226" s="78">
        <v>-26.243123300000001</v>
      </c>
      <c r="AA1226" s="79">
        <v>0.18691720616874569</v>
      </c>
      <c r="AC1226" s="79">
        <v>2.3514527080372654</v>
      </c>
      <c r="AE1226" s="78">
        <f t="shared" si="720"/>
        <v>12.580183259931745</v>
      </c>
      <c r="AF1226" s="26">
        <v>4.47</v>
      </c>
      <c r="AG1226" s="17">
        <f>X1226*AC1226*V1226</f>
        <v>27.469640912389039</v>
      </c>
      <c r="AH1226" s="17">
        <f>AG1226</f>
        <v>27.469640912389039</v>
      </c>
    </row>
    <row r="1227" spans="1:34" x14ac:dyDescent="0.2">
      <c r="A1227" s="102" t="s">
        <v>2069</v>
      </c>
      <c r="B1227" s="9" t="s">
        <v>2065</v>
      </c>
      <c r="C1227" s="9" t="s">
        <v>2059</v>
      </c>
      <c r="D1227" s="3">
        <v>10</v>
      </c>
      <c r="E1227" s="3">
        <v>20</v>
      </c>
      <c r="F1227" s="10">
        <v>285</v>
      </c>
      <c r="G1227" s="11">
        <v>-117.080156</v>
      </c>
      <c r="H1227" s="11">
        <v>46.781972000000003</v>
      </c>
      <c r="I1227" s="11">
        <v>493881.34889999998</v>
      </c>
      <c r="J1227" s="11">
        <v>5180939.0319999997</v>
      </c>
      <c r="K1227" s="11" t="s">
        <v>58</v>
      </c>
      <c r="L1227" s="12">
        <v>5</v>
      </c>
      <c r="M1227" s="12" t="s">
        <v>59</v>
      </c>
      <c r="N1227" s="13" t="s">
        <v>2058</v>
      </c>
      <c r="O1227" s="12">
        <v>22</v>
      </c>
      <c r="P1227" s="12" t="s">
        <v>1976</v>
      </c>
      <c r="Q1227" s="33" t="s">
        <v>31</v>
      </c>
      <c r="R1227" s="33" t="s">
        <v>31</v>
      </c>
      <c r="S1227" s="9" t="s">
        <v>2059</v>
      </c>
      <c r="T1227" s="3">
        <v>10</v>
      </c>
      <c r="U1227" s="3">
        <v>20</v>
      </c>
      <c r="V1227" s="3">
        <f t="shared" si="726"/>
        <v>10</v>
      </c>
      <c r="W1227" s="3">
        <f t="shared" ref="W1227:W1232" si="727">W1226+V1227</f>
        <v>20</v>
      </c>
      <c r="X1227" s="31">
        <v>1.3284930395045613</v>
      </c>
      <c r="Y1227" s="81">
        <v>-25.851351799999996</v>
      </c>
      <c r="AA1227" s="80">
        <v>0.12972099585817667</v>
      </c>
      <c r="AC1227" s="80">
        <v>1.4050521141504713</v>
      </c>
      <c r="AE1227" s="78">
        <f t="shared" si="720"/>
        <v>10.831339251254345</v>
      </c>
      <c r="AF1227" s="26">
        <v>5.16</v>
      </c>
      <c r="AG1227" s="17">
        <f t="shared" ref="AG1227" si="728">X1227*AC1227*V1227</f>
        <v>18.666019537900695</v>
      </c>
      <c r="AH1227" s="17">
        <f>AH1226+AG1227</f>
        <v>46.135660450289734</v>
      </c>
    </row>
    <row r="1228" spans="1:34" x14ac:dyDescent="0.2">
      <c r="A1228" s="102" t="s">
        <v>2069</v>
      </c>
      <c r="B1228" s="9" t="s">
        <v>2066</v>
      </c>
      <c r="C1228" s="9" t="s">
        <v>2059</v>
      </c>
      <c r="D1228" s="3">
        <v>20</v>
      </c>
      <c r="E1228" s="3">
        <v>30</v>
      </c>
      <c r="F1228" s="10">
        <v>285</v>
      </c>
      <c r="G1228" s="11">
        <v>-117.080156</v>
      </c>
      <c r="H1228" s="11">
        <v>46.781972000000003</v>
      </c>
      <c r="I1228" s="11">
        <v>493881.34889999998</v>
      </c>
      <c r="J1228" s="11">
        <v>5180939.0319999997</v>
      </c>
      <c r="K1228" s="11" t="s">
        <v>58</v>
      </c>
      <c r="L1228" s="12">
        <v>5</v>
      </c>
      <c r="M1228" s="12" t="s">
        <v>59</v>
      </c>
      <c r="N1228" s="13" t="s">
        <v>2058</v>
      </c>
      <c r="O1228" s="12">
        <v>22</v>
      </c>
      <c r="P1228" s="12" t="s">
        <v>1976</v>
      </c>
      <c r="Q1228" s="33" t="s">
        <v>1280</v>
      </c>
      <c r="R1228" s="33" t="s">
        <v>1280</v>
      </c>
      <c r="S1228" s="9" t="s">
        <v>2059</v>
      </c>
      <c r="T1228" s="3">
        <v>20</v>
      </c>
      <c r="U1228" s="3">
        <v>30</v>
      </c>
      <c r="V1228" s="3">
        <f t="shared" si="726"/>
        <v>10</v>
      </c>
      <c r="W1228" s="3">
        <f t="shared" si="727"/>
        <v>30</v>
      </c>
      <c r="X1228" s="31">
        <v>1.2587116466997195</v>
      </c>
      <c r="Y1228" s="81">
        <v>-25.419498599999997</v>
      </c>
      <c r="AA1228" s="80">
        <v>9.0924406235074459E-2</v>
      </c>
      <c r="AC1228" s="80">
        <v>0.80237505970214063</v>
      </c>
      <c r="AE1228" s="78">
        <f t="shared" si="720"/>
        <v>8.8246389822738394</v>
      </c>
      <c r="AF1228" s="26">
        <v>5.86</v>
      </c>
      <c r="AG1228" s="17">
        <f>X1228*AC1228*V1228</f>
        <v>10.099588326684671</v>
      </c>
      <c r="AH1228" s="17">
        <f t="shared" ref="AH1228:AH1231" si="729">AH1227+AG1228</f>
        <v>56.235248776974402</v>
      </c>
    </row>
    <row r="1229" spans="1:34" x14ac:dyDescent="0.2">
      <c r="A1229" s="102" t="s">
        <v>2069</v>
      </c>
      <c r="B1229" s="9" t="s">
        <v>2068</v>
      </c>
      <c r="C1229" s="9" t="s">
        <v>2059</v>
      </c>
      <c r="D1229" s="3">
        <v>30</v>
      </c>
      <c r="E1229" s="3">
        <v>60</v>
      </c>
      <c r="F1229" s="10">
        <v>285</v>
      </c>
      <c r="G1229" s="11">
        <v>-117.080156</v>
      </c>
      <c r="H1229" s="11">
        <v>46.781972000000003</v>
      </c>
      <c r="I1229" s="11">
        <v>493881.34889999998</v>
      </c>
      <c r="J1229" s="11">
        <v>5180939.0319999997</v>
      </c>
      <c r="K1229" s="11" t="s">
        <v>58</v>
      </c>
      <c r="L1229" s="12">
        <v>5</v>
      </c>
      <c r="M1229" s="12" t="s">
        <v>59</v>
      </c>
      <c r="N1229" s="13" t="s">
        <v>2058</v>
      </c>
      <c r="O1229" s="12">
        <v>22</v>
      </c>
      <c r="P1229" s="12" t="s">
        <v>1976</v>
      </c>
      <c r="Q1229" s="12" t="s">
        <v>66</v>
      </c>
      <c r="R1229" s="12" t="s">
        <v>67</v>
      </c>
      <c r="S1229" s="9" t="s">
        <v>2059</v>
      </c>
      <c r="T1229" s="3">
        <v>30</v>
      </c>
      <c r="U1229" s="3">
        <v>60</v>
      </c>
      <c r="V1229" s="3">
        <f t="shared" si="726"/>
        <v>30</v>
      </c>
      <c r="W1229" s="3">
        <f t="shared" si="727"/>
        <v>60</v>
      </c>
      <c r="X1229" s="36">
        <v>1.4246577892045353</v>
      </c>
      <c r="Y1229" s="14">
        <v>-25.214893000000004</v>
      </c>
      <c r="AA1229" s="36">
        <v>5.1887823585810164E-2</v>
      </c>
      <c r="AC1229" s="36">
        <v>0.49710450623202301</v>
      </c>
      <c r="AE1229" s="78">
        <f t="shared" si="720"/>
        <v>9.580369186422514</v>
      </c>
      <c r="AF1229" s="17">
        <v>6.36</v>
      </c>
      <c r="AG1229" s="17">
        <f t="shared" ref="AG1229:AG1232" si="730">X1229*AC1229*V1229</f>
        <v>21.246114205563781</v>
      </c>
      <c r="AH1229" s="17">
        <f t="shared" si="729"/>
        <v>77.481362982538187</v>
      </c>
    </row>
    <row r="1230" spans="1:34" x14ac:dyDescent="0.2">
      <c r="A1230" s="102" t="s">
        <v>2069</v>
      </c>
      <c r="B1230" s="9" t="s">
        <v>2061</v>
      </c>
      <c r="C1230" s="9" t="s">
        <v>2059</v>
      </c>
      <c r="D1230" s="3">
        <v>60</v>
      </c>
      <c r="E1230" s="3">
        <v>80</v>
      </c>
      <c r="F1230" s="10">
        <v>285</v>
      </c>
      <c r="G1230" s="11">
        <v>-117.080156</v>
      </c>
      <c r="H1230" s="11">
        <v>46.781972000000003</v>
      </c>
      <c r="I1230" s="11">
        <v>493881.34889999998</v>
      </c>
      <c r="J1230" s="11">
        <v>5180939.0319999997</v>
      </c>
      <c r="K1230" s="11" t="s">
        <v>58</v>
      </c>
      <c r="L1230" s="12">
        <v>5</v>
      </c>
      <c r="M1230" s="12" t="s">
        <v>59</v>
      </c>
      <c r="N1230" s="13" t="s">
        <v>2058</v>
      </c>
      <c r="O1230" s="12">
        <v>22</v>
      </c>
      <c r="P1230" s="12" t="s">
        <v>1976</v>
      </c>
      <c r="Q1230" s="12" t="s">
        <v>66</v>
      </c>
      <c r="R1230" s="12" t="s">
        <v>69</v>
      </c>
      <c r="S1230" s="9" t="s">
        <v>2059</v>
      </c>
      <c r="T1230" s="3">
        <v>60</v>
      </c>
      <c r="U1230" s="3">
        <v>80</v>
      </c>
      <c r="V1230" s="3">
        <f t="shared" si="726"/>
        <v>20</v>
      </c>
      <c r="W1230" s="3">
        <f t="shared" si="727"/>
        <v>80</v>
      </c>
      <c r="X1230" s="36">
        <v>1.513712716563073</v>
      </c>
      <c r="Y1230" s="105">
        <v>-24.9423405</v>
      </c>
      <c r="AA1230" s="106">
        <v>3.6241162041267865E-2</v>
      </c>
      <c r="AC1230" s="106">
        <v>0.27892766100716659</v>
      </c>
      <c r="AE1230" s="78">
        <f t="shared" si="720"/>
        <v>7.6964326002999366</v>
      </c>
      <c r="AF1230" s="17">
        <v>6.69</v>
      </c>
      <c r="AG1230" s="17">
        <f t="shared" si="730"/>
        <v>8.4443269493548421</v>
      </c>
      <c r="AH1230" s="17">
        <f t="shared" si="729"/>
        <v>85.925689931893032</v>
      </c>
    </row>
    <row r="1231" spans="1:34" x14ac:dyDescent="0.2">
      <c r="A1231" s="102" t="s">
        <v>2069</v>
      </c>
      <c r="B1231" s="9" t="s">
        <v>2062</v>
      </c>
      <c r="C1231" s="9" t="s">
        <v>2059</v>
      </c>
      <c r="D1231" s="3">
        <v>80</v>
      </c>
      <c r="E1231" s="3">
        <v>115</v>
      </c>
      <c r="F1231" s="10">
        <v>285</v>
      </c>
      <c r="G1231" s="11">
        <v>-117.080156</v>
      </c>
      <c r="H1231" s="11">
        <v>46.781972000000003</v>
      </c>
      <c r="I1231" s="11">
        <v>493881.34889999998</v>
      </c>
      <c r="J1231" s="11">
        <v>5180939.0319999997</v>
      </c>
      <c r="K1231" s="11" t="s">
        <v>58</v>
      </c>
      <c r="L1231" s="12">
        <v>5</v>
      </c>
      <c r="M1231" s="12" t="s">
        <v>59</v>
      </c>
      <c r="N1231" s="13" t="s">
        <v>2058</v>
      </c>
      <c r="O1231" s="12">
        <v>22</v>
      </c>
      <c r="P1231" s="12" t="s">
        <v>1976</v>
      </c>
      <c r="Q1231" s="12" t="s">
        <v>66</v>
      </c>
      <c r="R1231" s="12" t="s">
        <v>200</v>
      </c>
      <c r="S1231" s="9" t="s">
        <v>2059</v>
      </c>
      <c r="T1231" s="3">
        <v>80</v>
      </c>
      <c r="U1231" s="3">
        <v>115</v>
      </c>
      <c r="V1231" s="3">
        <f t="shared" si="726"/>
        <v>35</v>
      </c>
      <c r="W1231" s="3">
        <f t="shared" si="727"/>
        <v>115</v>
      </c>
      <c r="X1231" s="36">
        <v>1.5283848128793576</v>
      </c>
      <c r="Y1231" s="105">
        <v>-24.451746</v>
      </c>
      <c r="AA1231" s="106">
        <v>2.8492273262207476E-2</v>
      </c>
      <c r="AC1231" s="106">
        <v>0.19851600331834934</v>
      </c>
      <c r="AE1231" s="78">
        <f t="shared" si="720"/>
        <v>6.9673627474878801</v>
      </c>
      <c r="AF1231" s="17">
        <v>6.95</v>
      </c>
      <c r="AG1231" s="17">
        <f t="shared" si="730"/>
        <v>10.619309560484565</v>
      </c>
      <c r="AH1231" s="17">
        <f t="shared" si="729"/>
        <v>96.544999492377599</v>
      </c>
    </row>
    <row r="1232" spans="1:34" x14ac:dyDescent="0.2">
      <c r="A1232" s="102" t="s">
        <v>2069</v>
      </c>
      <c r="B1232" s="9" t="s">
        <v>2063</v>
      </c>
      <c r="C1232" s="9" t="s">
        <v>2059</v>
      </c>
      <c r="D1232" s="3">
        <v>115</v>
      </c>
      <c r="E1232" s="3">
        <v>153</v>
      </c>
      <c r="F1232" s="10">
        <v>285</v>
      </c>
      <c r="G1232" s="11">
        <v>-117.080156</v>
      </c>
      <c r="H1232" s="11">
        <v>46.781972000000003</v>
      </c>
      <c r="I1232" s="11">
        <v>493881.34889999998</v>
      </c>
      <c r="J1232" s="11">
        <v>5180939.0319999997</v>
      </c>
      <c r="K1232" s="11" t="s">
        <v>58</v>
      </c>
      <c r="L1232" s="12">
        <v>5</v>
      </c>
      <c r="M1232" s="12" t="s">
        <v>59</v>
      </c>
      <c r="N1232" s="13" t="s">
        <v>2058</v>
      </c>
      <c r="O1232" s="12">
        <v>22</v>
      </c>
      <c r="P1232" s="12" t="s">
        <v>1976</v>
      </c>
      <c r="Q1232" s="12" t="s">
        <v>66</v>
      </c>
      <c r="R1232" s="12" t="s">
        <v>85</v>
      </c>
      <c r="S1232" s="9" t="s">
        <v>2059</v>
      </c>
      <c r="T1232" s="3">
        <v>115</v>
      </c>
      <c r="U1232" s="3">
        <v>153</v>
      </c>
      <c r="V1232" s="3">
        <f t="shared" si="726"/>
        <v>38</v>
      </c>
      <c r="W1232" s="3">
        <f t="shared" si="727"/>
        <v>153</v>
      </c>
      <c r="X1232" s="36">
        <v>1.452092529714665</v>
      </c>
      <c r="Y1232" s="105">
        <v>-24.287185999999998</v>
      </c>
      <c r="AA1232" s="106">
        <v>3.02475846608606E-2</v>
      </c>
      <c r="AC1232" s="106">
        <v>0.2032217747535065</v>
      </c>
      <c r="AE1232" s="78">
        <f t="shared" si="720"/>
        <v>6.7186116522047108</v>
      </c>
      <c r="AF1232" s="17">
        <v>7.05</v>
      </c>
      <c r="AG1232" s="17">
        <f t="shared" si="730"/>
        <v>11.213679197807076</v>
      </c>
      <c r="AH1232" s="17">
        <f>AH1231+AG1232</f>
        <v>107.75867869018468</v>
      </c>
    </row>
    <row r="1234" spans="1:34" x14ac:dyDescent="0.2">
      <c r="A1234" s="102" t="s">
        <v>2082</v>
      </c>
      <c r="B1234" s="9" t="s">
        <v>2077</v>
      </c>
      <c r="C1234" s="9" t="s">
        <v>2072</v>
      </c>
      <c r="D1234" s="3">
        <v>0</v>
      </c>
      <c r="E1234" s="3">
        <v>10</v>
      </c>
      <c r="F1234" s="10">
        <v>287</v>
      </c>
      <c r="G1234" s="11">
        <v>-117.07932</v>
      </c>
      <c r="H1234" s="11">
        <v>46.781906999999997</v>
      </c>
      <c r="I1234" s="11">
        <v>493945.15710000001</v>
      </c>
      <c r="J1234" s="11">
        <v>5180931.7439999999</v>
      </c>
      <c r="K1234" s="11" t="s">
        <v>58</v>
      </c>
      <c r="L1234" s="12">
        <v>1</v>
      </c>
      <c r="M1234" s="12" t="s">
        <v>117</v>
      </c>
      <c r="N1234" s="13" t="s">
        <v>2071</v>
      </c>
      <c r="O1234" s="12">
        <v>24</v>
      </c>
      <c r="P1234" s="12" t="s">
        <v>1976</v>
      </c>
      <c r="Q1234" s="33" t="s">
        <v>31</v>
      </c>
      <c r="R1234" s="33" t="s">
        <v>31</v>
      </c>
      <c r="S1234" s="9" t="s">
        <v>2072</v>
      </c>
      <c r="T1234" s="3">
        <v>0</v>
      </c>
      <c r="U1234" s="3">
        <v>10</v>
      </c>
      <c r="V1234" s="3">
        <f t="shared" ref="V1234:V1240" si="731">U1234-T1234</f>
        <v>10</v>
      </c>
      <c r="W1234" s="3">
        <f>V1234</f>
        <v>10</v>
      </c>
      <c r="X1234" s="31">
        <v>1.1606118884203469</v>
      </c>
      <c r="Y1234" s="78">
        <v>-26.538535799999998</v>
      </c>
      <c r="AA1234" s="79">
        <v>0.20318768163972872</v>
      </c>
      <c r="AC1234" s="79">
        <v>2.4969265283230508</v>
      </c>
      <c r="AE1234" s="78">
        <f t="shared" si="720"/>
        <v>12.288769221503996</v>
      </c>
      <c r="AF1234" s="86">
        <v>4.9000000000000004</v>
      </c>
      <c r="AG1234" s="17">
        <f>X1234*AC1234*V1234</f>
        <v>28.979626132838767</v>
      </c>
      <c r="AH1234" s="17">
        <f>AG1234</f>
        <v>28.979626132838767</v>
      </c>
    </row>
    <row r="1235" spans="1:34" x14ac:dyDescent="0.2">
      <c r="A1235" s="102" t="s">
        <v>2082</v>
      </c>
      <c r="B1235" s="9" t="s">
        <v>2078</v>
      </c>
      <c r="C1235" s="9" t="s">
        <v>2072</v>
      </c>
      <c r="D1235" s="3">
        <v>10</v>
      </c>
      <c r="E1235" s="3">
        <v>20</v>
      </c>
      <c r="F1235" s="10">
        <v>287</v>
      </c>
      <c r="G1235" s="11">
        <v>-117.07932</v>
      </c>
      <c r="H1235" s="11">
        <v>46.781906999999997</v>
      </c>
      <c r="I1235" s="11">
        <v>493945.15710000001</v>
      </c>
      <c r="J1235" s="11">
        <v>5180931.7439999999</v>
      </c>
      <c r="K1235" s="11" t="s">
        <v>58</v>
      </c>
      <c r="L1235" s="12">
        <v>1</v>
      </c>
      <c r="M1235" s="12" t="s">
        <v>117</v>
      </c>
      <c r="N1235" s="13" t="s">
        <v>2071</v>
      </c>
      <c r="O1235" s="12">
        <v>24</v>
      </c>
      <c r="P1235" s="12" t="s">
        <v>1976</v>
      </c>
      <c r="Q1235" s="33" t="s">
        <v>31</v>
      </c>
      <c r="R1235" s="33" t="s">
        <v>31</v>
      </c>
      <c r="S1235" s="9" t="s">
        <v>2072</v>
      </c>
      <c r="T1235" s="3">
        <v>10</v>
      </c>
      <c r="U1235" s="3">
        <v>20</v>
      </c>
      <c r="V1235" s="3">
        <f t="shared" si="731"/>
        <v>10</v>
      </c>
      <c r="W1235" s="3">
        <f t="shared" ref="W1235:W1240" si="732">W1234+V1235</f>
        <v>20</v>
      </c>
      <c r="X1235" s="31">
        <v>1.2473313689856556</v>
      </c>
      <c r="Y1235" s="81">
        <v>-26.125053499999993</v>
      </c>
      <c r="AA1235" s="80">
        <v>0.16699245524927261</v>
      </c>
      <c r="AC1235" s="80">
        <v>1.9868435327185758</v>
      </c>
      <c r="AE1235" s="78">
        <f t="shared" si="720"/>
        <v>11.897804183744583</v>
      </c>
      <c r="AF1235" s="26">
        <v>4.71</v>
      </c>
      <c r="AG1235" s="17">
        <f t="shared" ref="AG1235" si="733">X1235*AC1235*V1235</f>
        <v>24.782522636261572</v>
      </c>
      <c r="AH1235" s="17">
        <f>AH1234+AG1235</f>
        <v>53.762148769100335</v>
      </c>
    </row>
    <row r="1236" spans="1:34" x14ac:dyDescent="0.2">
      <c r="A1236" s="102" t="s">
        <v>2082</v>
      </c>
      <c r="B1236" s="9" t="s">
        <v>2079</v>
      </c>
      <c r="C1236" s="9" t="s">
        <v>2072</v>
      </c>
      <c r="D1236" s="3">
        <v>20</v>
      </c>
      <c r="E1236" s="3">
        <v>30</v>
      </c>
      <c r="F1236" s="10">
        <v>287</v>
      </c>
      <c r="G1236" s="11">
        <v>-117.07932</v>
      </c>
      <c r="H1236" s="11">
        <v>46.781906999999997</v>
      </c>
      <c r="I1236" s="11">
        <v>493945.15710000001</v>
      </c>
      <c r="J1236" s="11">
        <v>5180931.7439999999</v>
      </c>
      <c r="K1236" s="11" t="s">
        <v>58</v>
      </c>
      <c r="L1236" s="12">
        <v>1</v>
      </c>
      <c r="M1236" s="12" t="s">
        <v>117</v>
      </c>
      <c r="N1236" s="13" t="s">
        <v>2071</v>
      </c>
      <c r="O1236" s="12">
        <v>24</v>
      </c>
      <c r="P1236" s="12" t="s">
        <v>1976</v>
      </c>
      <c r="Q1236" s="33" t="s">
        <v>73</v>
      </c>
      <c r="R1236" s="33" t="s">
        <v>73</v>
      </c>
      <c r="S1236" s="9" t="s">
        <v>2072</v>
      </c>
      <c r="T1236" s="3">
        <v>20</v>
      </c>
      <c r="U1236" s="3">
        <v>30</v>
      </c>
      <c r="V1236" s="3">
        <f t="shared" si="731"/>
        <v>10</v>
      </c>
      <c r="W1236" s="3">
        <f t="shared" si="732"/>
        <v>30</v>
      </c>
      <c r="X1236" s="31">
        <v>1.1449088695590803</v>
      </c>
      <c r="Y1236" s="81">
        <v>-25.676073599999995</v>
      </c>
      <c r="AA1236" s="80">
        <v>0.13844044333464756</v>
      </c>
      <c r="AC1236" s="80">
        <v>1.5440311911333069</v>
      </c>
      <c r="AE1236" s="78">
        <f t="shared" si="720"/>
        <v>11.153035586580511</v>
      </c>
      <c r="AF1236" s="26">
        <v>5.82</v>
      </c>
      <c r="AG1236" s="17">
        <f>X1236*AC1236*V1236</f>
        <v>17.677750056043948</v>
      </c>
      <c r="AH1236" s="17">
        <f t="shared" ref="AH1236:AH1239" si="734">AH1235+AG1236</f>
        <v>71.439898825144283</v>
      </c>
    </row>
    <row r="1237" spans="1:34" x14ac:dyDescent="0.2">
      <c r="A1237" s="102" t="s">
        <v>2082</v>
      </c>
      <c r="B1237" s="9" t="s">
        <v>2081</v>
      </c>
      <c r="C1237" s="9" t="s">
        <v>2072</v>
      </c>
      <c r="D1237" s="3">
        <v>30</v>
      </c>
      <c r="E1237" s="3">
        <v>38</v>
      </c>
      <c r="F1237" s="10">
        <v>287</v>
      </c>
      <c r="G1237" s="11">
        <v>-117.07932</v>
      </c>
      <c r="H1237" s="11">
        <v>46.781906999999997</v>
      </c>
      <c r="I1237" s="11">
        <v>493945.15710000001</v>
      </c>
      <c r="J1237" s="11">
        <v>5180931.7439999999</v>
      </c>
      <c r="K1237" s="11" t="s">
        <v>58</v>
      </c>
      <c r="L1237" s="12">
        <v>1</v>
      </c>
      <c r="M1237" s="12" t="s">
        <v>117</v>
      </c>
      <c r="N1237" s="13" t="s">
        <v>2071</v>
      </c>
      <c r="O1237" s="12">
        <v>24</v>
      </c>
      <c r="P1237" s="12" t="s">
        <v>1976</v>
      </c>
      <c r="Q1237" s="12" t="s">
        <v>29</v>
      </c>
      <c r="R1237" s="12" t="s">
        <v>29</v>
      </c>
      <c r="S1237" s="9" t="s">
        <v>2072</v>
      </c>
      <c r="T1237" s="3">
        <v>30</v>
      </c>
      <c r="U1237" s="3">
        <v>38</v>
      </c>
      <c r="V1237" s="3">
        <f t="shared" si="731"/>
        <v>8</v>
      </c>
      <c r="W1237" s="3">
        <f t="shared" si="732"/>
        <v>38</v>
      </c>
      <c r="X1237" s="36">
        <v>1.1277619795652272</v>
      </c>
      <c r="Y1237" s="105">
        <v>-25.664347499999998</v>
      </c>
      <c r="AA1237" s="106">
        <v>0.11537812368137279</v>
      </c>
      <c r="AC1237" s="106">
        <v>1.3930892212480661</v>
      </c>
      <c r="AE1237" s="78">
        <f t="shared" si="720"/>
        <v>12.074119224673899</v>
      </c>
      <c r="AF1237" s="17">
        <v>6.27</v>
      </c>
      <c r="AG1237" s="17">
        <f t="shared" ref="AG1237:AG1240" si="735">X1237*AC1237*V1237</f>
        <v>12.568584462925598</v>
      </c>
      <c r="AH1237" s="17">
        <f t="shared" si="734"/>
        <v>84.008483288069883</v>
      </c>
    </row>
    <row r="1238" spans="1:34" x14ac:dyDescent="0.2">
      <c r="A1238" s="102" t="s">
        <v>2082</v>
      </c>
      <c r="B1238" s="9" t="s">
        <v>2074</v>
      </c>
      <c r="C1238" s="9" t="s">
        <v>2072</v>
      </c>
      <c r="D1238" s="3">
        <v>38</v>
      </c>
      <c r="E1238" s="3">
        <v>60</v>
      </c>
      <c r="F1238" s="10">
        <v>287</v>
      </c>
      <c r="G1238" s="11">
        <v>-117.07932</v>
      </c>
      <c r="H1238" s="11">
        <v>46.781906999999997</v>
      </c>
      <c r="I1238" s="11">
        <v>493945.15710000001</v>
      </c>
      <c r="J1238" s="11">
        <v>5180931.7439999999</v>
      </c>
      <c r="K1238" s="11" t="s">
        <v>58</v>
      </c>
      <c r="L1238" s="12">
        <v>1</v>
      </c>
      <c r="M1238" s="12" t="s">
        <v>117</v>
      </c>
      <c r="N1238" s="13" t="s">
        <v>2071</v>
      </c>
      <c r="O1238" s="12">
        <v>24</v>
      </c>
      <c r="P1238" s="12" t="s">
        <v>1976</v>
      </c>
      <c r="Q1238" s="12" t="s">
        <v>64</v>
      </c>
      <c r="R1238" s="12" t="s">
        <v>64</v>
      </c>
      <c r="S1238" s="9" t="s">
        <v>2072</v>
      </c>
      <c r="T1238" s="3">
        <v>38</v>
      </c>
      <c r="U1238" s="3">
        <v>60</v>
      </c>
      <c r="V1238" s="3">
        <f t="shared" si="731"/>
        <v>22</v>
      </c>
      <c r="W1238" s="3">
        <f t="shared" si="732"/>
        <v>60</v>
      </c>
      <c r="X1238" s="36">
        <v>1.1473172389081943</v>
      </c>
      <c r="Y1238" s="105">
        <v>-25.406193999999999</v>
      </c>
      <c r="AA1238" s="106">
        <v>9.1858000817532939E-2</v>
      </c>
      <c r="AC1238" s="106">
        <v>1.073026129610414</v>
      </c>
      <c r="AE1238" s="78">
        <f t="shared" si="720"/>
        <v>11.681357313032285</v>
      </c>
      <c r="AF1238" s="17">
        <v>6.58</v>
      </c>
      <c r="AG1238" s="17">
        <f t="shared" si="735"/>
        <v>27.084230278621259</v>
      </c>
      <c r="AH1238" s="17">
        <f t="shared" si="734"/>
        <v>111.09271356669115</v>
      </c>
    </row>
    <row r="1239" spans="1:34" x14ac:dyDescent="0.2">
      <c r="A1239" s="102" t="s">
        <v>2082</v>
      </c>
      <c r="B1239" s="9" t="s">
        <v>2075</v>
      </c>
      <c r="C1239" s="9" t="s">
        <v>2072</v>
      </c>
      <c r="D1239" s="3">
        <v>60</v>
      </c>
      <c r="E1239" s="3">
        <v>99</v>
      </c>
      <c r="F1239" s="10">
        <v>287</v>
      </c>
      <c r="G1239" s="11">
        <v>-117.07932</v>
      </c>
      <c r="H1239" s="11">
        <v>46.781906999999997</v>
      </c>
      <c r="I1239" s="11">
        <v>493945.15710000001</v>
      </c>
      <c r="J1239" s="11">
        <v>5180931.7439999999</v>
      </c>
      <c r="K1239" s="11" t="s">
        <v>58</v>
      </c>
      <c r="L1239" s="12">
        <v>1</v>
      </c>
      <c r="M1239" s="12" t="s">
        <v>117</v>
      </c>
      <c r="N1239" s="13" t="s">
        <v>2071</v>
      </c>
      <c r="O1239" s="12">
        <v>24</v>
      </c>
      <c r="P1239" s="12" t="s">
        <v>1976</v>
      </c>
      <c r="Q1239" s="12" t="s">
        <v>66</v>
      </c>
      <c r="R1239" s="12" t="s">
        <v>66</v>
      </c>
      <c r="S1239" s="9" t="s">
        <v>2072</v>
      </c>
      <c r="T1239" s="3">
        <v>60</v>
      </c>
      <c r="U1239" s="3">
        <v>99</v>
      </c>
      <c r="V1239" s="3">
        <f t="shared" si="731"/>
        <v>39</v>
      </c>
      <c r="W1239" s="3">
        <f t="shared" si="732"/>
        <v>99</v>
      </c>
      <c r="X1239" s="36">
        <v>1.3860380600915578</v>
      </c>
      <c r="Y1239" s="105">
        <v>-25.324942499999999</v>
      </c>
      <c r="AA1239" s="106">
        <v>4.7653558274919808E-2</v>
      </c>
      <c r="AC1239" s="106">
        <v>0.45009219436853987</v>
      </c>
      <c r="AE1239" s="78">
        <f t="shared" si="720"/>
        <v>9.4450909997506844</v>
      </c>
      <c r="AF1239" s="17">
        <v>6.91</v>
      </c>
      <c r="AG1239" s="17">
        <f t="shared" si="735"/>
        <v>24.329951565852014</v>
      </c>
      <c r="AH1239" s="17">
        <f t="shared" si="734"/>
        <v>135.42266513254316</v>
      </c>
    </row>
    <row r="1240" spans="1:34" x14ac:dyDescent="0.2">
      <c r="A1240" s="102" t="s">
        <v>2082</v>
      </c>
      <c r="B1240" s="9" t="s">
        <v>2076</v>
      </c>
      <c r="C1240" s="9" t="s">
        <v>2072</v>
      </c>
      <c r="D1240" s="3">
        <v>99</v>
      </c>
      <c r="E1240" s="3">
        <v>153</v>
      </c>
      <c r="F1240" s="10">
        <v>287</v>
      </c>
      <c r="G1240" s="11">
        <v>-117.07932</v>
      </c>
      <c r="H1240" s="11">
        <v>46.781906999999997</v>
      </c>
      <c r="I1240" s="11">
        <v>493945.15710000001</v>
      </c>
      <c r="J1240" s="11">
        <v>5180931.7439999999</v>
      </c>
      <c r="K1240" s="11" t="s">
        <v>58</v>
      </c>
      <c r="L1240" s="12">
        <v>1</v>
      </c>
      <c r="M1240" s="12" t="s">
        <v>117</v>
      </c>
      <c r="N1240" s="13" t="s">
        <v>2071</v>
      </c>
      <c r="O1240" s="12">
        <v>24</v>
      </c>
      <c r="P1240" s="12" t="s">
        <v>1976</v>
      </c>
      <c r="Q1240" s="12" t="s">
        <v>66</v>
      </c>
      <c r="R1240" s="12" t="s">
        <v>85</v>
      </c>
      <c r="S1240" s="9" t="s">
        <v>2072</v>
      </c>
      <c r="T1240" s="3">
        <v>99</v>
      </c>
      <c r="U1240" s="3">
        <v>153</v>
      </c>
      <c r="V1240" s="3">
        <f t="shared" si="731"/>
        <v>54</v>
      </c>
      <c r="W1240" s="3">
        <f t="shared" si="732"/>
        <v>153</v>
      </c>
      <c r="X1240" s="36">
        <v>1.5934145279083116</v>
      </c>
      <c r="Y1240" s="105">
        <v>-24.951597</v>
      </c>
      <c r="AA1240" s="106">
        <v>4.0186926991544726E-2</v>
      </c>
      <c r="AC1240" s="106">
        <v>0.25432743906061273</v>
      </c>
      <c r="AE1240" s="78">
        <f t="shared" si="720"/>
        <v>6.3286112698819412</v>
      </c>
      <c r="AF1240" s="17">
        <v>7.72</v>
      </c>
      <c r="AG1240" s="17">
        <f t="shared" si="735"/>
        <v>21.883447957224391</v>
      </c>
      <c r="AH1240" s="17">
        <f>AH1239+AG1240</f>
        <v>157.30611308976756</v>
      </c>
    </row>
    <row r="1242" spans="1:34" x14ac:dyDescent="0.2">
      <c r="A1242" s="102" t="s">
        <v>2096</v>
      </c>
      <c r="B1242" s="9" t="s">
        <v>2091</v>
      </c>
      <c r="C1242" s="9" t="s">
        <v>2085</v>
      </c>
      <c r="D1242" s="3">
        <v>0</v>
      </c>
      <c r="E1242" s="3">
        <v>10</v>
      </c>
      <c r="F1242" s="10">
        <v>289</v>
      </c>
      <c r="G1242" s="11">
        <v>-117.078484</v>
      </c>
      <c r="H1242" s="11">
        <v>46.781840000000003</v>
      </c>
      <c r="I1242" s="11">
        <v>494008.96519999998</v>
      </c>
      <c r="J1242" s="11">
        <v>5180924.2350000003</v>
      </c>
      <c r="K1242" s="11" t="s">
        <v>58</v>
      </c>
      <c r="L1242" s="12">
        <v>2</v>
      </c>
      <c r="M1242" s="12" t="s">
        <v>117</v>
      </c>
      <c r="N1242" s="13" t="s">
        <v>2084</v>
      </c>
      <c r="O1242" s="12">
        <v>26</v>
      </c>
      <c r="P1242" s="12" t="s">
        <v>1976</v>
      </c>
      <c r="Q1242" s="33" t="s">
        <v>31</v>
      </c>
      <c r="R1242" s="33" t="s">
        <v>31</v>
      </c>
      <c r="S1242" s="9" t="s">
        <v>2085</v>
      </c>
      <c r="T1242" s="3">
        <v>0</v>
      </c>
      <c r="U1242" s="3">
        <v>10</v>
      </c>
      <c r="V1242" s="3">
        <f t="shared" ref="V1242:V1248" si="736">U1242-T1242</f>
        <v>10</v>
      </c>
      <c r="W1242" s="3">
        <f>V1242</f>
        <v>10</v>
      </c>
      <c r="X1242" s="31">
        <v>1.2092206715246043</v>
      </c>
      <c r="Y1242" s="78">
        <v>-26.287288999999994</v>
      </c>
      <c r="AA1242" s="79">
        <v>0.16112645914396886</v>
      </c>
      <c r="AC1242" s="79">
        <v>1.868113813229572</v>
      </c>
      <c r="AE1242" s="78">
        <f t="shared" si="720"/>
        <v>11.594084690711069</v>
      </c>
      <c r="AF1242" s="26">
        <v>4.76</v>
      </c>
      <c r="AG1242" s="17">
        <f>X1242*AC1242*V1242</f>
        <v>22.589618397178523</v>
      </c>
      <c r="AH1242" s="17">
        <f>AG1242</f>
        <v>22.589618397178523</v>
      </c>
    </row>
    <row r="1243" spans="1:34" x14ac:dyDescent="0.2">
      <c r="A1243" s="102" t="s">
        <v>2096</v>
      </c>
      <c r="B1243" s="9" t="s">
        <v>2092</v>
      </c>
      <c r="C1243" s="9" t="s">
        <v>2085</v>
      </c>
      <c r="D1243" s="3">
        <v>10</v>
      </c>
      <c r="E1243" s="3">
        <v>20</v>
      </c>
      <c r="F1243" s="10">
        <v>289</v>
      </c>
      <c r="G1243" s="11">
        <v>-117.078484</v>
      </c>
      <c r="H1243" s="11">
        <v>46.781840000000003</v>
      </c>
      <c r="I1243" s="11">
        <v>494008.96519999998</v>
      </c>
      <c r="J1243" s="11">
        <v>5180924.2350000003</v>
      </c>
      <c r="K1243" s="11" t="s">
        <v>58</v>
      </c>
      <c r="L1243" s="12">
        <v>2</v>
      </c>
      <c r="M1243" s="12" t="s">
        <v>117</v>
      </c>
      <c r="N1243" s="13" t="s">
        <v>2084</v>
      </c>
      <c r="O1243" s="12">
        <v>26</v>
      </c>
      <c r="P1243" s="12" t="s">
        <v>1976</v>
      </c>
      <c r="Q1243" s="33" t="s">
        <v>31</v>
      </c>
      <c r="R1243" s="33" t="s">
        <v>31</v>
      </c>
      <c r="S1243" s="9" t="s">
        <v>2085</v>
      </c>
      <c r="T1243" s="3">
        <v>10</v>
      </c>
      <c r="U1243" s="3">
        <v>20</v>
      </c>
      <c r="V1243" s="3">
        <f t="shared" si="736"/>
        <v>10</v>
      </c>
      <c r="W1243" s="3">
        <f t="shared" ref="W1243:W1248" si="737">W1242+V1243</f>
        <v>20</v>
      </c>
      <c r="X1243" s="31">
        <v>1.3670448330010407</v>
      </c>
      <c r="Y1243" s="81">
        <v>-26.039970199999992</v>
      </c>
      <c r="AA1243" s="80">
        <v>0.14906956640429503</v>
      </c>
      <c r="AC1243" s="80">
        <v>1.6101915464761818</v>
      </c>
      <c r="AE1243" s="78">
        <f t="shared" si="720"/>
        <v>10.80161152484434</v>
      </c>
      <c r="AF1243" s="26">
        <v>4.92</v>
      </c>
      <c r="AG1243" s="17">
        <f t="shared" ref="AG1243" si="738">X1243*AC1243*V1243</f>
        <v>22.012040337522194</v>
      </c>
      <c r="AH1243" s="17">
        <f>AH1242+AG1243</f>
        <v>44.60165873470072</v>
      </c>
    </row>
    <row r="1244" spans="1:34" x14ac:dyDescent="0.2">
      <c r="A1244" s="102" t="s">
        <v>2096</v>
      </c>
      <c r="B1244" s="9" t="s">
        <v>2093</v>
      </c>
      <c r="C1244" s="9" t="s">
        <v>2085</v>
      </c>
      <c r="D1244" s="3">
        <v>20</v>
      </c>
      <c r="E1244" s="3">
        <v>30</v>
      </c>
      <c r="F1244" s="10">
        <v>289</v>
      </c>
      <c r="G1244" s="11">
        <v>-117.078484</v>
      </c>
      <c r="H1244" s="11">
        <v>46.781840000000003</v>
      </c>
      <c r="I1244" s="11">
        <v>494008.96519999998</v>
      </c>
      <c r="J1244" s="11">
        <v>5180924.2350000003</v>
      </c>
      <c r="K1244" s="11" t="s">
        <v>58</v>
      </c>
      <c r="L1244" s="12">
        <v>2</v>
      </c>
      <c r="M1244" s="12" t="s">
        <v>117</v>
      </c>
      <c r="N1244" s="13" t="s">
        <v>2084</v>
      </c>
      <c r="O1244" s="12">
        <v>26</v>
      </c>
      <c r="P1244" s="12" t="s">
        <v>1976</v>
      </c>
      <c r="Q1244" s="33" t="s">
        <v>29</v>
      </c>
      <c r="R1244" s="33" t="s">
        <v>29</v>
      </c>
      <c r="S1244" s="9" t="s">
        <v>2085</v>
      </c>
      <c r="T1244" s="3">
        <v>20</v>
      </c>
      <c r="U1244" s="3">
        <v>30</v>
      </c>
      <c r="V1244" s="3">
        <f t="shared" si="736"/>
        <v>10</v>
      </c>
      <c r="W1244" s="3">
        <f t="shared" si="737"/>
        <v>30</v>
      </c>
      <c r="X1244" s="31">
        <v>1.185048608783104</v>
      </c>
      <c r="Y1244" s="81">
        <v>-25.403077799999998</v>
      </c>
      <c r="AA1244" s="80">
        <v>0.1216318588662602</v>
      </c>
      <c r="AC1244" s="80">
        <v>1.3012872400224844</v>
      </c>
      <c r="AE1244" s="78">
        <f t="shared" si="720"/>
        <v>10.698572332544135</v>
      </c>
      <c r="AF1244" s="26">
        <v>6.27</v>
      </c>
      <c r="AG1244" s="17">
        <f>X1244*AC1244*V1244</f>
        <v>15.420886334158503</v>
      </c>
      <c r="AH1244" s="17">
        <f t="shared" ref="AH1244:AH1247" si="739">AH1243+AG1244</f>
        <v>60.022545068859223</v>
      </c>
    </row>
    <row r="1245" spans="1:34" x14ac:dyDescent="0.2">
      <c r="A1245" s="102" t="s">
        <v>2096</v>
      </c>
      <c r="B1245" s="9" t="s">
        <v>2095</v>
      </c>
      <c r="C1245" s="9" t="s">
        <v>2085</v>
      </c>
      <c r="D1245" s="3">
        <v>30</v>
      </c>
      <c r="E1245" s="3">
        <v>44</v>
      </c>
      <c r="F1245" s="10">
        <v>289</v>
      </c>
      <c r="G1245" s="11">
        <v>-117.078484</v>
      </c>
      <c r="H1245" s="11">
        <v>46.781840000000003</v>
      </c>
      <c r="I1245" s="11">
        <v>494008.96519999998</v>
      </c>
      <c r="J1245" s="11">
        <v>5180924.2350000003</v>
      </c>
      <c r="K1245" s="11" t="s">
        <v>58</v>
      </c>
      <c r="L1245" s="12">
        <v>2</v>
      </c>
      <c r="M1245" s="12" t="s">
        <v>117</v>
      </c>
      <c r="N1245" s="13" t="s">
        <v>2084</v>
      </c>
      <c r="O1245" s="12">
        <v>26</v>
      </c>
      <c r="P1245" s="12" t="s">
        <v>1976</v>
      </c>
      <c r="Q1245" s="12" t="s">
        <v>29</v>
      </c>
      <c r="R1245" s="12" t="s">
        <v>29</v>
      </c>
      <c r="S1245" s="9" t="s">
        <v>2085</v>
      </c>
      <c r="T1245" s="3">
        <v>30</v>
      </c>
      <c r="U1245" s="3">
        <v>44</v>
      </c>
      <c r="V1245" s="3">
        <f t="shared" si="736"/>
        <v>14</v>
      </c>
      <c r="W1245" s="3">
        <f t="shared" si="737"/>
        <v>44</v>
      </c>
      <c r="X1245" s="36">
        <v>1.2253169137585991</v>
      </c>
      <c r="Y1245" s="105">
        <v>-25.334274600000008</v>
      </c>
      <c r="AA1245" s="106">
        <v>0.11616186091591957</v>
      </c>
      <c r="AC1245" s="106">
        <v>1.187280348921735</v>
      </c>
      <c r="AE1245" s="78">
        <f t="shared" si="720"/>
        <v>10.220913642052565</v>
      </c>
      <c r="AF1245" s="17">
        <v>6.07</v>
      </c>
      <c r="AG1245" s="17">
        <f t="shared" ref="AG1245:AG1249" si="740">X1245*AC1245*V1245</f>
        <v>20.367125700698182</v>
      </c>
      <c r="AH1245" s="17">
        <f t="shared" si="739"/>
        <v>80.389670769557398</v>
      </c>
    </row>
    <row r="1246" spans="1:34" x14ac:dyDescent="0.2">
      <c r="A1246" s="102" t="s">
        <v>2096</v>
      </c>
      <c r="B1246" s="9" t="s">
        <v>2087</v>
      </c>
      <c r="C1246" s="9" t="s">
        <v>2085</v>
      </c>
      <c r="D1246" s="3">
        <v>44</v>
      </c>
      <c r="E1246" s="3">
        <v>80</v>
      </c>
      <c r="F1246" s="10">
        <v>289</v>
      </c>
      <c r="G1246" s="11">
        <v>-117.078484</v>
      </c>
      <c r="H1246" s="11">
        <v>46.781840000000003</v>
      </c>
      <c r="I1246" s="11">
        <v>494008.96519999998</v>
      </c>
      <c r="J1246" s="11">
        <v>5180924.2350000003</v>
      </c>
      <c r="K1246" s="11" t="s">
        <v>58</v>
      </c>
      <c r="L1246" s="12">
        <v>2</v>
      </c>
      <c r="M1246" s="12" t="s">
        <v>117</v>
      </c>
      <c r="N1246" s="13" t="s">
        <v>2084</v>
      </c>
      <c r="O1246" s="12">
        <v>26</v>
      </c>
      <c r="P1246" s="12" t="s">
        <v>1976</v>
      </c>
      <c r="Q1246" s="12" t="s">
        <v>66</v>
      </c>
      <c r="R1246" s="12" t="s">
        <v>67</v>
      </c>
      <c r="S1246" s="9" t="s">
        <v>2085</v>
      </c>
      <c r="T1246" s="3">
        <v>44</v>
      </c>
      <c r="U1246" s="3">
        <v>80</v>
      </c>
      <c r="V1246" s="3">
        <f t="shared" si="736"/>
        <v>36</v>
      </c>
      <c r="W1246" s="3">
        <f t="shared" si="737"/>
        <v>80</v>
      </c>
      <c r="X1246" s="36">
        <v>1.410945872449439</v>
      </c>
      <c r="Y1246" s="105">
        <v>-25.141135500000004</v>
      </c>
      <c r="AA1246" s="106">
        <v>6.5104285172544546E-2</v>
      </c>
      <c r="AC1246" s="106">
        <v>0.52450511945392497</v>
      </c>
      <c r="AE1246" s="78">
        <f t="shared" si="720"/>
        <v>8.0563839701770767</v>
      </c>
      <c r="AF1246" s="17">
        <v>6.55</v>
      </c>
      <c r="AG1246" s="17">
        <f t="shared" si="740"/>
        <v>26.641740001396155</v>
      </c>
      <c r="AH1246" s="17">
        <f t="shared" si="739"/>
        <v>107.03141077095356</v>
      </c>
    </row>
    <row r="1247" spans="1:34" x14ac:dyDescent="0.2">
      <c r="A1247" s="102" t="s">
        <v>2096</v>
      </c>
      <c r="B1247" s="9" t="s">
        <v>2088</v>
      </c>
      <c r="C1247" s="9" t="s">
        <v>2085</v>
      </c>
      <c r="D1247" s="3">
        <v>80</v>
      </c>
      <c r="E1247" s="3">
        <v>112</v>
      </c>
      <c r="F1247" s="10">
        <v>289</v>
      </c>
      <c r="G1247" s="11">
        <v>-117.078484</v>
      </c>
      <c r="H1247" s="11">
        <v>46.781840000000003</v>
      </c>
      <c r="I1247" s="11">
        <v>494008.96519999998</v>
      </c>
      <c r="J1247" s="11">
        <v>5180924.2350000003</v>
      </c>
      <c r="K1247" s="11" t="s">
        <v>58</v>
      </c>
      <c r="L1247" s="12">
        <v>2</v>
      </c>
      <c r="M1247" s="12" t="s">
        <v>117</v>
      </c>
      <c r="N1247" s="13" t="s">
        <v>2084</v>
      </c>
      <c r="O1247" s="12">
        <v>26</v>
      </c>
      <c r="P1247" s="12" t="s">
        <v>1976</v>
      </c>
      <c r="Q1247" s="12" t="s">
        <v>66</v>
      </c>
      <c r="R1247" s="12" t="s">
        <v>69</v>
      </c>
      <c r="S1247" s="9" t="s">
        <v>2085</v>
      </c>
      <c r="T1247" s="3">
        <v>80</v>
      </c>
      <c r="U1247" s="3">
        <v>112</v>
      </c>
      <c r="V1247" s="3">
        <f t="shared" si="736"/>
        <v>32</v>
      </c>
      <c r="W1247" s="3">
        <f t="shared" si="737"/>
        <v>112</v>
      </c>
      <c r="X1247" s="36">
        <v>1.4663159393210092</v>
      </c>
      <c r="Y1247" s="105">
        <v>-25.262741600000005</v>
      </c>
      <c r="AA1247" s="106">
        <v>4.8652825836216836E-2</v>
      </c>
      <c r="AC1247" s="106">
        <v>0.40248308342945027</v>
      </c>
      <c r="AE1247" s="78">
        <f t="shared" si="720"/>
        <v>8.2725530637080613</v>
      </c>
      <c r="AF1247" s="17">
        <v>6.82</v>
      </c>
      <c r="AG1247" s="17">
        <f t="shared" si="740"/>
        <v>18.885355537269454</v>
      </c>
      <c r="AH1247" s="17">
        <f t="shared" si="739"/>
        <v>125.916766308223</v>
      </c>
    </row>
    <row r="1248" spans="1:34" x14ac:dyDescent="0.2">
      <c r="A1248" s="102" t="s">
        <v>2096</v>
      </c>
      <c r="B1248" s="21" t="s">
        <v>2089</v>
      </c>
      <c r="C1248" s="21" t="s">
        <v>2085</v>
      </c>
      <c r="D1248" s="3">
        <v>112</v>
      </c>
      <c r="E1248" s="3">
        <v>127</v>
      </c>
      <c r="F1248" s="10">
        <v>289</v>
      </c>
      <c r="G1248" s="11">
        <v>-117.078484</v>
      </c>
      <c r="H1248" s="11">
        <v>46.781840000000003</v>
      </c>
      <c r="I1248" s="11">
        <v>494008.96519999998</v>
      </c>
      <c r="J1248" s="11">
        <v>5180924.2350000003</v>
      </c>
      <c r="K1248" s="11" t="s">
        <v>58</v>
      </c>
      <c r="L1248" s="12">
        <v>2</v>
      </c>
      <c r="M1248" s="12" t="s">
        <v>117</v>
      </c>
      <c r="N1248" s="13" t="s">
        <v>2084</v>
      </c>
      <c r="O1248" s="12">
        <v>26</v>
      </c>
      <c r="P1248" s="12" t="s">
        <v>1976</v>
      </c>
      <c r="Q1248" s="33" t="s">
        <v>66</v>
      </c>
      <c r="R1248" s="33" t="s">
        <v>736</v>
      </c>
      <c r="S1248" s="21" t="s">
        <v>2085</v>
      </c>
      <c r="T1248" s="3">
        <v>112</v>
      </c>
      <c r="U1248" s="3">
        <v>127</v>
      </c>
      <c r="V1248" s="3">
        <f t="shared" si="736"/>
        <v>15</v>
      </c>
      <c r="W1248" s="3">
        <f t="shared" si="737"/>
        <v>127</v>
      </c>
      <c r="X1248" s="36">
        <v>1.5452121323833439</v>
      </c>
      <c r="Y1248" s="105">
        <v>-24.726244100000009</v>
      </c>
      <c r="AA1248" s="106">
        <v>4.0931538911644236E-2</v>
      </c>
      <c r="AC1248" s="106">
        <v>0.27197522917885708</v>
      </c>
      <c r="AE1248" s="78">
        <f t="shared" si="720"/>
        <v>6.644637275083868</v>
      </c>
      <c r="AF1248" s="17">
        <v>7.11</v>
      </c>
      <c r="AG1248" s="17">
        <f t="shared" si="740"/>
        <v>6.3038913575236561</v>
      </c>
      <c r="AH1248" s="17">
        <f>AH1247+AG1248</f>
        <v>132.22065766574667</v>
      </c>
    </row>
    <row r="1249" spans="1:34" x14ac:dyDescent="0.2">
      <c r="A1249" s="102" t="s">
        <v>2096</v>
      </c>
      <c r="B1249" s="21" t="s">
        <v>2090</v>
      </c>
      <c r="C1249" s="21" t="s">
        <v>2085</v>
      </c>
      <c r="D1249" s="3">
        <v>127</v>
      </c>
      <c r="E1249" s="3">
        <v>142</v>
      </c>
      <c r="F1249" s="10">
        <v>289</v>
      </c>
      <c r="G1249" s="11">
        <v>-117.078484</v>
      </c>
      <c r="H1249" s="11">
        <v>46.781840000000003</v>
      </c>
      <c r="I1249" s="11">
        <v>494008.96519999998</v>
      </c>
      <c r="J1249" s="11">
        <v>5180924.2350000003</v>
      </c>
      <c r="K1249" s="11" t="s">
        <v>58</v>
      </c>
      <c r="L1249" s="12">
        <v>2</v>
      </c>
      <c r="M1249" s="12" t="s">
        <v>117</v>
      </c>
      <c r="N1249" s="13" t="s">
        <v>2084</v>
      </c>
      <c r="O1249" s="12">
        <v>26</v>
      </c>
      <c r="P1249" s="12" t="s">
        <v>1976</v>
      </c>
      <c r="Q1249" s="33" t="s">
        <v>66</v>
      </c>
      <c r="R1249" s="33" t="s">
        <v>738</v>
      </c>
      <c r="S1249" s="21" t="s">
        <v>2085</v>
      </c>
      <c r="T1249" s="3">
        <v>127</v>
      </c>
      <c r="U1249" s="3">
        <v>142</v>
      </c>
      <c r="V1249" s="3">
        <f t="shared" ref="V1249" si="741">U1249-T1249</f>
        <v>15</v>
      </c>
      <c r="W1249" s="3">
        <f t="shared" ref="W1249" si="742">W1248+V1249</f>
        <v>142</v>
      </c>
      <c r="X1249" s="36">
        <v>1.5605473742958444</v>
      </c>
      <c r="Y1249" s="105">
        <v>-24.155002000000003</v>
      </c>
      <c r="AA1249" s="106">
        <v>3.2576007541833603E-2</v>
      </c>
      <c r="AC1249" s="106">
        <v>0.20273077225233721</v>
      </c>
      <c r="AE1249" s="78">
        <f t="shared" si="720"/>
        <v>6.2233154873872589</v>
      </c>
      <c r="AF1249" s="17">
        <v>7.26</v>
      </c>
      <c r="AG1249" s="17">
        <f t="shared" si="740"/>
        <v>4.7455646149103048</v>
      </c>
      <c r="AH1249" s="17">
        <f>AH1248+AG1249</f>
        <v>136.96622228065698</v>
      </c>
    </row>
    <row r="1251" spans="1:34" x14ac:dyDescent="0.2">
      <c r="A1251" s="102" t="s">
        <v>2110</v>
      </c>
      <c r="B1251" s="9" t="s">
        <v>2105</v>
      </c>
      <c r="C1251" s="9" t="s">
        <v>2099</v>
      </c>
      <c r="D1251" s="3">
        <v>0</v>
      </c>
      <c r="E1251" s="3">
        <v>10</v>
      </c>
      <c r="F1251" s="10">
        <v>291</v>
      </c>
      <c r="G1251" s="11">
        <v>-117.077648</v>
      </c>
      <c r="H1251" s="11">
        <v>46.781782</v>
      </c>
      <c r="I1251" s="11">
        <v>494072.7745</v>
      </c>
      <c r="J1251" s="11">
        <v>5180917.7259999998</v>
      </c>
      <c r="K1251" s="11" t="s">
        <v>58</v>
      </c>
      <c r="L1251" s="12">
        <v>4</v>
      </c>
      <c r="M1251" s="12" t="s">
        <v>117</v>
      </c>
      <c r="N1251" s="13" t="s">
        <v>2098</v>
      </c>
      <c r="O1251" s="12">
        <v>28</v>
      </c>
      <c r="P1251" s="12" t="s">
        <v>1976</v>
      </c>
      <c r="Q1251" s="33" t="s">
        <v>31</v>
      </c>
      <c r="R1251" s="33" t="s">
        <v>31</v>
      </c>
      <c r="S1251" s="9" t="s">
        <v>2099</v>
      </c>
      <c r="T1251" s="3">
        <v>0</v>
      </c>
      <c r="U1251" s="3">
        <v>10</v>
      </c>
      <c r="V1251" s="3">
        <f t="shared" ref="V1251:V1258" si="743">U1251-T1251</f>
        <v>10</v>
      </c>
      <c r="W1251" s="3">
        <f>V1251</f>
        <v>10</v>
      </c>
      <c r="X1251" s="31">
        <v>1.1997812163664272</v>
      </c>
      <c r="Y1251" s="78">
        <v>-26.291407800000002</v>
      </c>
      <c r="AA1251" s="79">
        <v>0.17435865243774848</v>
      </c>
      <c r="AC1251" s="79">
        <v>2.1321845574387948</v>
      </c>
      <c r="AE1251" s="78">
        <f t="shared" si="720"/>
        <v>12.228728128075272</v>
      </c>
      <c r="AF1251" s="26">
        <v>4.75</v>
      </c>
      <c r="AG1251" s="17">
        <f>X1251*AC1251*V1251</f>
        <v>25.581549818416292</v>
      </c>
      <c r="AH1251" s="17">
        <f>AG1251</f>
        <v>25.581549818416292</v>
      </c>
    </row>
    <row r="1252" spans="1:34" x14ac:dyDescent="0.2">
      <c r="A1252" s="102" t="s">
        <v>2110</v>
      </c>
      <c r="B1252" s="9" t="s">
        <v>2106</v>
      </c>
      <c r="C1252" s="9" t="s">
        <v>2099</v>
      </c>
      <c r="D1252" s="3">
        <v>10</v>
      </c>
      <c r="E1252" s="3">
        <v>20</v>
      </c>
      <c r="F1252" s="10">
        <v>291</v>
      </c>
      <c r="G1252" s="11">
        <v>-117.077648</v>
      </c>
      <c r="H1252" s="11">
        <v>46.781782</v>
      </c>
      <c r="I1252" s="11">
        <v>494072.7745</v>
      </c>
      <c r="J1252" s="11">
        <v>5180917.7259999998</v>
      </c>
      <c r="K1252" s="11" t="s">
        <v>58</v>
      </c>
      <c r="L1252" s="12">
        <v>4</v>
      </c>
      <c r="M1252" s="12" t="s">
        <v>117</v>
      </c>
      <c r="N1252" s="13" t="s">
        <v>2098</v>
      </c>
      <c r="O1252" s="12">
        <v>28</v>
      </c>
      <c r="P1252" s="12" t="s">
        <v>1976</v>
      </c>
      <c r="Q1252" s="33" t="s">
        <v>31</v>
      </c>
      <c r="R1252" s="33" t="s">
        <v>31</v>
      </c>
      <c r="S1252" s="9" t="s">
        <v>2099</v>
      </c>
      <c r="T1252" s="3">
        <v>10</v>
      </c>
      <c r="U1252" s="3">
        <v>20</v>
      </c>
      <c r="V1252" s="3">
        <f t="shared" si="743"/>
        <v>10</v>
      </c>
      <c r="W1252" s="3">
        <f t="shared" ref="W1252:W1258" si="744">W1251+V1252</f>
        <v>20</v>
      </c>
      <c r="X1252" s="31">
        <v>1.4646152760378988</v>
      </c>
      <c r="Y1252" s="81">
        <v>-26.073798499999995</v>
      </c>
      <c r="AA1252" s="80">
        <v>0.14974202544884085</v>
      </c>
      <c r="AC1252" s="80">
        <v>1.7962175352971941</v>
      </c>
      <c r="AE1252" s="78">
        <f t="shared" si="720"/>
        <v>11.995413644988188</v>
      </c>
      <c r="AF1252" s="26">
        <v>4.68</v>
      </c>
      <c r="AG1252" s="17">
        <f t="shared" ref="AG1252" si="745">X1252*AC1252*V1252</f>
        <v>26.307676412834141</v>
      </c>
      <c r="AH1252" s="17">
        <f>AH1251+AG1252</f>
        <v>51.889226231250433</v>
      </c>
    </row>
    <row r="1253" spans="1:34" x14ac:dyDescent="0.2">
      <c r="A1253" s="102" t="s">
        <v>2110</v>
      </c>
      <c r="B1253" s="9" t="s">
        <v>2107</v>
      </c>
      <c r="C1253" s="9" t="s">
        <v>2099</v>
      </c>
      <c r="D1253" s="3">
        <v>20</v>
      </c>
      <c r="E1253" s="3">
        <v>30</v>
      </c>
      <c r="F1253" s="10">
        <v>291</v>
      </c>
      <c r="G1253" s="11">
        <v>-117.077648</v>
      </c>
      <c r="H1253" s="11">
        <v>46.781782</v>
      </c>
      <c r="I1253" s="11">
        <v>494072.7745</v>
      </c>
      <c r="J1253" s="11">
        <v>5180917.7259999998</v>
      </c>
      <c r="K1253" s="11" t="s">
        <v>58</v>
      </c>
      <c r="L1253" s="12">
        <v>4</v>
      </c>
      <c r="M1253" s="12" t="s">
        <v>117</v>
      </c>
      <c r="N1253" s="13" t="s">
        <v>2098</v>
      </c>
      <c r="O1253" s="12">
        <v>28</v>
      </c>
      <c r="P1253" s="12" t="s">
        <v>1976</v>
      </c>
      <c r="Q1253" s="33" t="s">
        <v>31</v>
      </c>
      <c r="R1253" s="33" t="s">
        <v>31</v>
      </c>
      <c r="S1253" s="9" t="s">
        <v>2099</v>
      </c>
      <c r="T1253" s="3">
        <v>20</v>
      </c>
      <c r="U1253" s="3">
        <v>30</v>
      </c>
      <c r="V1253" s="3">
        <f t="shared" si="743"/>
        <v>10</v>
      </c>
      <c r="W1253" s="3">
        <f t="shared" si="744"/>
        <v>30</v>
      </c>
      <c r="X1253" s="31">
        <v>1.4606454117190395</v>
      </c>
      <c r="Y1253" s="81">
        <v>-25.884412500000003</v>
      </c>
      <c r="AA1253" s="80">
        <v>0.10534856390730034</v>
      </c>
      <c r="AC1253" s="80">
        <v>1.1933991444554128</v>
      </c>
      <c r="AE1253" s="78">
        <f t="shared" si="720"/>
        <v>11.32810073714459</v>
      </c>
      <c r="AF1253" s="26">
        <v>5.88</v>
      </c>
      <c r="AG1253" s="17">
        <f>X1253*AC1253*V1253</f>
        <v>17.431329846982258</v>
      </c>
      <c r="AH1253" s="17">
        <f t="shared" ref="AH1253:AH1256" si="746">AH1252+AG1253</f>
        <v>69.320556078232698</v>
      </c>
    </row>
    <row r="1254" spans="1:34" x14ac:dyDescent="0.2">
      <c r="A1254" s="102" t="s">
        <v>2110</v>
      </c>
      <c r="B1254" s="9" t="s">
        <v>2109</v>
      </c>
      <c r="C1254" s="9" t="s">
        <v>2099</v>
      </c>
      <c r="D1254" s="3">
        <v>30</v>
      </c>
      <c r="E1254" s="3">
        <v>33</v>
      </c>
      <c r="F1254" s="10">
        <v>291</v>
      </c>
      <c r="G1254" s="11">
        <v>-117.077648</v>
      </c>
      <c r="H1254" s="11">
        <v>46.781782</v>
      </c>
      <c r="I1254" s="11">
        <v>494072.7745</v>
      </c>
      <c r="J1254" s="11">
        <v>5180917.7259999998</v>
      </c>
      <c r="K1254" s="11" t="s">
        <v>58</v>
      </c>
      <c r="L1254" s="12">
        <v>4</v>
      </c>
      <c r="M1254" s="12" t="s">
        <v>117</v>
      </c>
      <c r="N1254" s="13" t="s">
        <v>2098</v>
      </c>
      <c r="O1254" s="12">
        <v>28</v>
      </c>
      <c r="P1254" s="12" t="s">
        <v>1976</v>
      </c>
      <c r="Q1254" s="12" t="s">
        <v>31</v>
      </c>
      <c r="R1254" s="12" t="s">
        <v>1177</v>
      </c>
      <c r="S1254" s="9" t="s">
        <v>2099</v>
      </c>
      <c r="T1254" s="3">
        <v>30</v>
      </c>
      <c r="U1254" s="3">
        <v>33</v>
      </c>
      <c r="V1254" s="3">
        <f t="shared" si="743"/>
        <v>3</v>
      </c>
      <c r="W1254" s="3">
        <f t="shared" si="744"/>
        <v>33</v>
      </c>
      <c r="X1254" s="36">
        <v>1.5150113766889968</v>
      </c>
      <c r="Y1254" s="105">
        <v>-25.454858800000004</v>
      </c>
      <c r="AA1254" s="106">
        <v>9.5088754534461903E-2</v>
      </c>
      <c r="AC1254" s="106">
        <v>0.9136619105199516</v>
      </c>
      <c r="AE1254" s="78">
        <f t="shared" si="720"/>
        <v>9.6085169586359847</v>
      </c>
      <c r="AF1254" s="17">
        <v>5.85</v>
      </c>
      <c r="AG1254" s="17">
        <f t="shared" ref="AG1254:AG1258" si="747">X1254*AC1254*V1254</f>
        <v>4.1526245666553923</v>
      </c>
      <c r="AH1254" s="17">
        <f t="shared" si="746"/>
        <v>73.473180644888089</v>
      </c>
    </row>
    <row r="1255" spans="1:34" x14ac:dyDescent="0.2">
      <c r="A1255" s="102" t="s">
        <v>2110</v>
      </c>
      <c r="B1255" s="9" t="s">
        <v>2101</v>
      </c>
      <c r="C1255" s="9" t="s">
        <v>2099</v>
      </c>
      <c r="D1255" s="3">
        <v>33</v>
      </c>
      <c r="E1255" s="3">
        <v>49</v>
      </c>
      <c r="F1255" s="38">
        <v>291</v>
      </c>
      <c r="G1255" s="11">
        <v>-117.077648</v>
      </c>
      <c r="H1255" s="11">
        <v>46.781782</v>
      </c>
      <c r="I1255" s="11">
        <v>494072.7745</v>
      </c>
      <c r="J1255" s="11">
        <v>5180917.7259999998</v>
      </c>
      <c r="K1255" s="11" t="s">
        <v>58</v>
      </c>
      <c r="L1255" s="33">
        <v>4</v>
      </c>
      <c r="M1255" s="33" t="s">
        <v>117</v>
      </c>
      <c r="N1255" s="35" t="s">
        <v>2098</v>
      </c>
      <c r="O1255" s="33">
        <v>28</v>
      </c>
      <c r="P1255" s="33" t="s">
        <v>1976</v>
      </c>
      <c r="Q1255" s="12" t="s">
        <v>66</v>
      </c>
      <c r="R1255" s="12" t="s">
        <v>67</v>
      </c>
      <c r="S1255" s="9" t="s">
        <v>2099</v>
      </c>
      <c r="T1255" s="3">
        <v>33</v>
      </c>
      <c r="U1255" s="3">
        <v>49</v>
      </c>
      <c r="V1255" s="3">
        <f t="shared" si="743"/>
        <v>16</v>
      </c>
      <c r="W1255" s="3">
        <f t="shared" si="744"/>
        <v>49</v>
      </c>
      <c r="X1255" s="36">
        <v>1.5327988757541713</v>
      </c>
      <c r="Y1255" s="105">
        <v>-25.167704900000004</v>
      </c>
      <c r="AA1255" s="106">
        <v>6.4204504117199648E-2</v>
      </c>
      <c r="AC1255" s="106">
        <v>0.46026323621812898</v>
      </c>
      <c r="AE1255" s="78">
        <f t="shared" si="720"/>
        <v>7.1687063477347186</v>
      </c>
      <c r="AF1255" s="17">
        <v>6.36</v>
      </c>
      <c r="AG1255" s="17">
        <f t="shared" si="747"/>
        <v>11.287855536417995</v>
      </c>
      <c r="AH1255" s="17">
        <f t="shared" si="746"/>
        <v>84.761036181306082</v>
      </c>
    </row>
    <row r="1256" spans="1:34" x14ac:dyDescent="0.2">
      <c r="A1256" s="102" t="s">
        <v>2110</v>
      </c>
      <c r="B1256" s="9" t="s">
        <v>2102</v>
      </c>
      <c r="C1256" s="9" t="s">
        <v>2099</v>
      </c>
      <c r="D1256" s="3">
        <v>49</v>
      </c>
      <c r="E1256" s="3">
        <v>85</v>
      </c>
      <c r="F1256" s="10">
        <v>291</v>
      </c>
      <c r="G1256" s="11">
        <v>-117.077648</v>
      </c>
      <c r="H1256" s="11">
        <v>46.781782</v>
      </c>
      <c r="I1256" s="11">
        <v>494072.7745</v>
      </c>
      <c r="J1256" s="11">
        <v>5180917.7259999998</v>
      </c>
      <c r="K1256" s="11" t="s">
        <v>58</v>
      </c>
      <c r="L1256" s="12">
        <v>4</v>
      </c>
      <c r="M1256" s="12" t="s">
        <v>117</v>
      </c>
      <c r="N1256" s="13" t="s">
        <v>2098</v>
      </c>
      <c r="O1256" s="12">
        <v>28</v>
      </c>
      <c r="P1256" s="12" t="s">
        <v>1976</v>
      </c>
      <c r="Q1256" s="12" t="s">
        <v>66</v>
      </c>
      <c r="R1256" s="12" t="s">
        <v>69</v>
      </c>
      <c r="S1256" s="9" t="s">
        <v>2099</v>
      </c>
      <c r="T1256" s="3">
        <v>49</v>
      </c>
      <c r="U1256" s="3">
        <v>85</v>
      </c>
      <c r="V1256" s="3">
        <f t="shared" si="743"/>
        <v>36</v>
      </c>
      <c r="W1256" s="3">
        <f t="shared" si="744"/>
        <v>85</v>
      </c>
      <c r="X1256" s="36">
        <v>1.6085079979888577</v>
      </c>
      <c r="Y1256" s="105">
        <v>-24.790623799999999</v>
      </c>
      <c r="AA1256" s="106">
        <v>4.3405414167612254E-2</v>
      </c>
      <c r="AC1256" s="106">
        <v>0.33490063219322413</v>
      </c>
      <c r="AE1256" s="78">
        <f t="shared" si="720"/>
        <v>7.7156418989573057</v>
      </c>
      <c r="AF1256" s="17">
        <v>6.88</v>
      </c>
      <c r="AG1256" s="17">
        <f t="shared" si="747"/>
        <v>19.392852434915724</v>
      </c>
      <c r="AH1256" s="17">
        <f t="shared" si="746"/>
        <v>104.15388861622181</v>
      </c>
    </row>
    <row r="1257" spans="1:34" x14ac:dyDescent="0.2">
      <c r="A1257" s="102" t="s">
        <v>2110</v>
      </c>
      <c r="B1257" s="21" t="s">
        <v>2103</v>
      </c>
      <c r="C1257" s="21" t="s">
        <v>2099</v>
      </c>
      <c r="D1257" s="3">
        <v>85</v>
      </c>
      <c r="E1257" s="3">
        <v>114</v>
      </c>
      <c r="F1257" s="10">
        <v>291</v>
      </c>
      <c r="G1257" s="11">
        <v>-117.077648</v>
      </c>
      <c r="H1257" s="11">
        <v>46.781782</v>
      </c>
      <c r="I1257" s="11">
        <v>494072.7745</v>
      </c>
      <c r="J1257" s="11">
        <v>5180917.7259999998</v>
      </c>
      <c r="K1257" s="11" t="s">
        <v>58</v>
      </c>
      <c r="L1257" s="12">
        <v>4</v>
      </c>
      <c r="M1257" s="12" t="s">
        <v>117</v>
      </c>
      <c r="N1257" s="13" t="s">
        <v>2098</v>
      </c>
      <c r="O1257" s="12">
        <v>28</v>
      </c>
      <c r="P1257" s="12" t="s">
        <v>1976</v>
      </c>
      <c r="Q1257" s="33" t="s">
        <v>37</v>
      </c>
      <c r="R1257" s="33" t="s">
        <v>38</v>
      </c>
      <c r="S1257" s="21" t="s">
        <v>2099</v>
      </c>
      <c r="T1257" s="3">
        <v>85</v>
      </c>
      <c r="U1257" s="3">
        <v>114</v>
      </c>
      <c r="V1257" s="3">
        <f t="shared" si="743"/>
        <v>29</v>
      </c>
      <c r="W1257" s="3">
        <f t="shared" si="744"/>
        <v>114</v>
      </c>
      <c r="X1257" s="36">
        <v>1.7222348475526001</v>
      </c>
      <c r="Y1257" s="105">
        <v>-24.254126300000003</v>
      </c>
      <c r="AA1257" s="106">
        <v>3.0133328158053058E-2</v>
      </c>
      <c r="AC1257" s="106">
        <v>0.18916800900498768</v>
      </c>
      <c r="AE1257" s="78">
        <f t="shared" si="720"/>
        <v>6.2777004920524515</v>
      </c>
      <c r="AF1257" s="17">
        <v>6.78</v>
      </c>
      <c r="AG1257" s="17">
        <f t="shared" si="747"/>
        <v>9.4479603773654812</v>
      </c>
      <c r="AH1257" s="17">
        <f>AH1256+AG1257</f>
        <v>113.60184899358728</v>
      </c>
    </row>
    <row r="1258" spans="1:34" x14ac:dyDescent="0.2">
      <c r="A1258" s="102" t="s">
        <v>2110</v>
      </c>
      <c r="B1258" s="9" t="s">
        <v>2104</v>
      </c>
      <c r="C1258" s="9" t="s">
        <v>2099</v>
      </c>
      <c r="D1258" s="3">
        <v>114</v>
      </c>
      <c r="E1258" s="3">
        <v>144</v>
      </c>
      <c r="F1258" s="10">
        <v>291</v>
      </c>
      <c r="G1258" s="11">
        <v>-117.077648</v>
      </c>
      <c r="H1258" s="11">
        <v>46.781782</v>
      </c>
      <c r="I1258" s="11">
        <v>494072.7745</v>
      </c>
      <c r="J1258" s="11">
        <v>5180917.7259999998</v>
      </c>
      <c r="K1258" s="11" t="s">
        <v>58</v>
      </c>
      <c r="L1258" s="12">
        <v>4</v>
      </c>
      <c r="M1258" s="12" t="s">
        <v>117</v>
      </c>
      <c r="N1258" s="13" t="s">
        <v>2098</v>
      </c>
      <c r="O1258" s="12">
        <v>28</v>
      </c>
      <c r="P1258" s="12" t="s">
        <v>1976</v>
      </c>
      <c r="Q1258" s="12" t="s">
        <v>37</v>
      </c>
      <c r="R1258" s="12" t="s">
        <v>40</v>
      </c>
      <c r="S1258" s="9" t="s">
        <v>2099</v>
      </c>
      <c r="T1258" s="3">
        <v>114</v>
      </c>
      <c r="U1258" s="3">
        <v>144</v>
      </c>
      <c r="V1258" s="3">
        <f t="shared" si="743"/>
        <v>30</v>
      </c>
      <c r="W1258" s="3">
        <f t="shared" si="744"/>
        <v>144</v>
      </c>
      <c r="X1258" s="36">
        <v>1.6726811499560328</v>
      </c>
      <c r="Y1258" s="105">
        <v>-24.318506000000006</v>
      </c>
      <c r="AA1258" s="106">
        <v>2.8548563953600215E-2</v>
      </c>
      <c r="AC1258" s="106">
        <v>0.15648962160706387</v>
      </c>
      <c r="AE1258" s="78">
        <f t="shared" si="720"/>
        <v>5.4815234090725324</v>
      </c>
      <c r="AF1258" s="17">
        <v>6.84</v>
      </c>
      <c r="AG1258" s="17">
        <f t="shared" si="747"/>
        <v>7.8527172067766413</v>
      </c>
      <c r="AH1258" s="17">
        <f>AH1257+AG1258</f>
        <v>121.45456620036393</v>
      </c>
    </row>
    <row r="1260" spans="1:34" x14ac:dyDescent="0.2">
      <c r="A1260" s="102" t="s">
        <v>2123</v>
      </c>
      <c r="B1260" s="9" t="s">
        <v>2118</v>
      </c>
      <c r="C1260" s="9" t="s">
        <v>2113</v>
      </c>
      <c r="D1260" s="3">
        <v>0</v>
      </c>
      <c r="E1260" s="3">
        <v>10</v>
      </c>
      <c r="F1260" s="10">
        <v>293</v>
      </c>
      <c r="G1260" s="11">
        <v>-117.076812</v>
      </c>
      <c r="H1260" s="11">
        <v>46.78172</v>
      </c>
      <c r="I1260" s="11">
        <v>494136.5834</v>
      </c>
      <c r="J1260" s="11">
        <v>5180910.7740000002</v>
      </c>
      <c r="K1260" s="11" t="s">
        <v>58</v>
      </c>
      <c r="L1260" s="12">
        <v>5</v>
      </c>
      <c r="M1260" s="12" t="s">
        <v>117</v>
      </c>
      <c r="N1260" s="13" t="s">
        <v>2112</v>
      </c>
      <c r="O1260" s="12">
        <v>30</v>
      </c>
      <c r="P1260" s="12" t="s">
        <v>1976</v>
      </c>
      <c r="Q1260" s="33" t="s">
        <v>31</v>
      </c>
      <c r="R1260" s="33" t="s">
        <v>31</v>
      </c>
      <c r="S1260" s="9" t="s">
        <v>2113</v>
      </c>
      <c r="T1260" s="3">
        <v>0</v>
      </c>
      <c r="U1260" s="3">
        <v>10</v>
      </c>
      <c r="V1260" s="3">
        <f t="shared" ref="V1260:V1266" si="748">U1260-T1260</f>
        <v>10</v>
      </c>
      <c r="W1260" s="3">
        <f>V1260</f>
        <v>10</v>
      </c>
      <c r="X1260" s="31">
        <v>1.1981050514317977</v>
      </c>
      <c r="Y1260" s="78">
        <v>-26.278021699999996</v>
      </c>
      <c r="AA1260" s="79">
        <v>0.15602607112048308</v>
      </c>
      <c r="AC1260" s="79">
        <v>1.860124604619956</v>
      </c>
      <c r="AE1260" s="78">
        <f t="shared" si="720"/>
        <v>11.921883254905334</v>
      </c>
      <c r="AF1260" s="26">
        <v>4.5199999999999996</v>
      </c>
      <c r="AG1260" s="17">
        <f>X1260*AC1260*V1260</f>
        <v>22.286246850877447</v>
      </c>
      <c r="AH1260" s="17">
        <f>AG1260</f>
        <v>22.286246850877447</v>
      </c>
    </row>
    <row r="1261" spans="1:34" x14ac:dyDescent="0.2">
      <c r="A1261" s="102" t="s">
        <v>2123</v>
      </c>
      <c r="B1261" s="9" t="s">
        <v>2119</v>
      </c>
      <c r="C1261" s="9" t="s">
        <v>2113</v>
      </c>
      <c r="D1261" s="3">
        <v>10</v>
      </c>
      <c r="E1261" s="3">
        <v>20</v>
      </c>
      <c r="F1261" s="10">
        <v>293</v>
      </c>
      <c r="G1261" s="11">
        <v>-117.076812</v>
      </c>
      <c r="H1261" s="11">
        <v>46.78172</v>
      </c>
      <c r="I1261" s="11">
        <v>494136.5834</v>
      </c>
      <c r="J1261" s="11">
        <v>5180910.7740000002</v>
      </c>
      <c r="K1261" s="11" t="s">
        <v>58</v>
      </c>
      <c r="L1261" s="12">
        <v>5</v>
      </c>
      <c r="M1261" s="12" t="s">
        <v>117</v>
      </c>
      <c r="N1261" s="13" t="s">
        <v>2112</v>
      </c>
      <c r="O1261" s="12">
        <v>30</v>
      </c>
      <c r="P1261" s="12" t="s">
        <v>1976</v>
      </c>
      <c r="Q1261" s="33" t="s">
        <v>73</v>
      </c>
      <c r="R1261" s="33" t="s">
        <v>73</v>
      </c>
      <c r="S1261" s="9" t="s">
        <v>2113</v>
      </c>
      <c r="T1261" s="3">
        <v>10</v>
      </c>
      <c r="U1261" s="3">
        <v>20</v>
      </c>
      <c r="V1261" s="3">
        <f t="shared" si="748"/>
        <v>10</v>
      </c>
      <c r="W1261" s="3">
        <f t="shared" ref="W1261:W1266" si="749">W1260+V1261</f>
        <v>20</v>
      </c>
      <c r="X1261" s="31">
        <v>1.5315736542159961</v>
      </c>
      <c r="Y1261" s="81">
        <v>-25.851351799999996</v>
      </c>
      <c r="AA1261" s="80">
        <v>0.11886423614504936</v>
      </c>
      <c r="AC1261" s="80">
        <v>1.2869514221483727</v>
      </c>
      <c r="AE1261" s="78">
        <f t="shared" si="720"/>
        <v>10.827070142258039</v>
      </c>
      <c r="AF1261" s="26">
        <v>5.21</v>
      </c>
      <c r="AG1261" s="17">
        <f t="shared" ref="AG1261" si="750">X1261*AC1261*V1261</f>
        <v>19.710608924182562</v>
      </c>
      <c r="AH1261" s="17">
        <f>AH1260+AG1261</f>
        <v>41.996855775060013</v>
      </c>
    </row>
    <row r="1262" spans="1:34" x14ac:dyDescent="0.2">
      <c r="A1262" s="102" t="s">
        <v>2123</v>
      </c>
      <c r="B1262" s="9" t="s">
        <v>2120</v>
      </c>
      <c r="C1262" s="9" t="s">
        <v>2113</v>
      </c>
      <c r="D1262" s="3">
        <v>20</v>
      </c>
      <c r="E1262" s="3">
        <v>30</v>
      </c>
      <c r="F1262" s="10">
        <v>293</v>
      </c>
      <c r="G1262" s="11">
        <v>-117.076812</v>
      </c>
      <c r="H1262" s="11">
        <v>46.78172</v>
      </c>
      <c r="I1262" s="11">
        <v>494136.5834</v>
      </c>
      <c r="J1262" s="11">
        <v>5180910.7740000002</v>
      </c>
      <c r="K1262" s="11" t="s">
        <v>58</v>
      </c>
      <c r="L1262" s="12">
        <v>5</v>
      </c>
      <c r="M1262" s="12" t="s">
        <v>117</v>
      </c>
      <c r="N1262" s="13" t="s">
        <v>2112</v>
      </c>
      <c r="O1262" s="12">
        <v>30</v>
      </c>
      <c r="P1262" s="12" t="s">
        <v>1976</v>
      </c>
      <c r="Q1262" s="33" t="s">
        <v>29</v>
      </c>
      <c r="R1262" s="33" t="s">
        <v>29</v>
      </c>
      <c r="S1262" s="9" t="s">
        <v>2113</v>
      </c>
      <c r="T1262" s="3">
        <v>20</v>
      </c>
      <c r="U1262" s="3">
        <v>30</v>
      </c>
      <c r="V1262" s="3">
        <f t="shared" si="748"/>
        <v>10</v>
      </c>
      <c r="W1262" s="3">
        <f t="shared" si="749"/>
        <v>30</v>
      </c>
      <c r="X1262" s="31">
        <v>1.3826596326552218</v>
      </c>
      <c r="Y1262" s="81">
        <v>-25.714046700000004</v>
      </c>
      <c r="AA1262" s="80">
        <v>0.10541231937835596</v>
      </c>
      <c r="AC1262" s="80">
        <v>1.1700737765748459</v>
      </c>
      <c r="AE1262" s="78">
        <f t="shared" si="720"/>
        <v>11.099971838918613</v>
      </c>
      <c r="AF1262" s="86">
        <v>5.8</v>
      </c>
      <c r="AG1262" s="17">
        <f>X1262*AC1262*V1262</f>
        <v>16.178137780984844</v>
      </c>
      <c r="AH1262" s="17">
        <f t="shared" ref="AH1262:AH1265" si="751">AH1261+AG1262</f>
        <v>58.174993556044853</v>
      </c>
    </row>
    <row r="1263" spans="1:34" x14ac:dyDescent="0.2">
      <c r="A1263" s="102" t="s">
        <v>2123</v>
      </c>
      <c r="B1263" s="9" t="s">
        <v>2122</v>
      </c>
      <c r="C1263" s="9" t="s">
        <v>2113</v>
      </c>
      <c r="D1263" s="3">
        <v>30</v>
      </c>
      <c r="E1263" s="3">
        <v>36</v>
      </c>
      <c r="F1263" s="10">
        <v>293</v>
      </c>
      <c r="G1263" s="11">
        <v>-117.076812</v>
      </c>
      <c r="H1263" s="11">
        <v>46.78172</v>
      </c>
      <c r="I1263" s="11">
        <v>494136.5834</v>
      </c>
      <c r="J1263" s="11">
        <v>5180910.7740000002</v>
      </c>
      <c r="K1263" s="11" t="s">
        <v>58</v>
      </c>
      <c r="L1263" s="12">
        <v>5</v>
      </c>
      <c r="M1263" s="12" t="s">
        <v>117</v>
      </c>
      <c r="N1263" s="13" t="s">
        <v>2112</v>
      </c>
      <c r="O1263" s="12">
        <v>30</v>
      </c>
      <c r="P1263" s="12" t="s">
        <v>1976</v>
      </c>
      <c r="Q1263" s="12" t="s">
        <v>29</v>
      </c>
      <c r="R1263" s="12" t="s">
        <v>29</v>
      </c>
      <c r="S1263" s="9" t="s">
        <v>2113</v>
      </c>
      <c r="T1263" s="3">
        <v>30</v>
      </c>
      <c r="U1263" s="3">
        <v>36</v>
      </c>
      <c r="V1263" s="3">
        <f t="shared" si="748"/>
        <v>6</v>
      </c>
      <c r="W1263" s="3">
        <f t="shared" si="749"/>
        <v>36</v>
      </c>
      <c r="X1263" s="36">
        <v>1.4520401761149637</v>
      </c>
      <c r="Y1263" s="105">
        <v>-25.407851399999998</v>
      </c>
      <c r="AA1263" s="106">
        <v>8.751125401929262E-2</v>
      </c>
      <c r="AC1263" s="106">
        <v>0.86799494717501158</v>
      </c>
      <c r="AE1263" s="78">
        <f t="shared" si="720"/>
        <v>9.9186665406903494</v>
      </c>
      <c r="AF1263" s="17">
        <v>5.98</v>
      </c>
      <c r="AG1263" s="17">
        <f t="shared" ref="AG1263:AG1267" si="752">X1263*AC1263*V1263</f>
        <v>7.5621812157774144</v>
      </c>
      <c r="AH1263" s="17">
        <f t="shared" si="751"/>
        <v>65.737174771822268</v>
      </c>
    </row>
    <row r="1264" spans="1:34" x14ac:dyDescent="0.2">
      <c r="A1264" s="102" t="s">
        <v>2123</v>
      </c>
      <c r="B1264" s="9" t="s">
        <v>2115</v>
      </c>
      <c r="C1264" s="9" t="s">
        <v>2113</v>
      </c>
      <c r="D1264" s="3">
        <v>36</v>
      </c>
      <c r="E1264" s="3">
        <v>79</v>
      </c>
      <c r="F1264" s="10">
        <v>293</v>
      </c>
      <c r="G1264" s="11">
        <v>-117.076812</v>
      </c>
      <c r="H1264" s="11">
        <v>46.78172</v>
      </c>
      <c r="I1264" s="11">
        <v>494136.5834</v>
      </c>
      <c r="J1264" s="11">
        <v>5180910.7740000002</v>
      </c>
      <c r="K1264" s="11" t="s">
        <v>58</v>
      </c>
      <c r="L1264" s="12">
        <v>5</v>
      </c>
      <c r="M1264" s="12" t="s">
        <v>117</v>
      </c>
      <c r="N1264" s="13" t="s">
        <v>2112</v>
      </c>
      <c r="O1264" s="12">
        <v>30</v>
      </c>
      <c r="P1264" s="12" t="s">
        <v>1976</v>
      </c>
      <c r="Q1264" s="12" t="s">
        <v>66</v>
      </c>
      <c r="R1264" s="12" t="s">
        <v>67</v>
      </c>
      <c r="S1264" s="9" t="s">
        <v>2113</v>
      </c>
      <c r="T1264" s="3">
        <v>36</v>
      </c>
      <c r="U1264" s="3">
        <v>79</v>
      </c>
      <c r="V1264" s="3">
        <f t="shared" si="748"/>
        <v>43</v>
      </c>
      <c r="W1264" s="3">
        <f t="shared" si="749"/>
        <v>79</v>
      </c>
      <c r="X1264" s="36">
        <v>1.4226959834823956</v>
      </c>
      <c r="Y1264" s="105">
        <v>-24.706828000000002</v>
      </c>
      <c r="AA1264" s="106">
        <v>4.8346691859933559E-2</v>
      </c>
      <c r="AC1264" s="106">
        <v>0.39823454118794388</v>
      </c>
      <c r="AE1264" s="78">
        <f t="shared" si="720"/>
        <v>8.2370587493696448</v>
      </c>
      <c r="AF1264" s="17">
        <v>6.55</v>
      </c>
      <c r="AG1264" s="17">
        <f t="shared" si="752"/>
        <v>24.362367335977826</v>
      </c>
      <c r="AH1264" s="17">
        <f t="shared" si="751"/>
        <v>90.09954210780009</v>
      </c>
    </row>
    <row r="1265" spans="1:34" x14ac:dyDescent="0.2">
      <c r="A1265" s="102" t="s">
        <v>2123</v>
      </c>
      <c r="B1265" s="9" t="s">
        <v>2116</v>
      </c>
      <c r="C1265" s="9" t="s">
        <v>2113</v>
      </c>
      <c r="D1265" s="3">
        <v>79</v>
      </c>
      <c r="E1265" s="3">
        <v>117</v>
      </c>
      <c r="F1265" s="10">
        <v>293</v>
      </c>
      <c r="G1265" s="11">
        <v>-117.076812</v>
      </c>
      <c r="H1265" s="11">
        <v>46.78172</v>
      </c>
      <c r="I1265" s="11">
        <v>494136.5834</v>
      </c>
      <c r="J1265" s="11">
        <v>5180910.7740000002</v>
      </c>
      <c r="K1265" s="11" t="s">
        <v>58</v>
      </c>
      <c r="L1265" s="12">
        <v>5</v>
      </c>
      <c r="M1265" s="12" t="s">
        <v>117</v>
      </c>
      <c r="N1265" s="13" t="s">
        <v>2112</v>
      </c>
      <c r="O1265" s="12">
        <v>30</v>
      </c>
      <c r="P1265" s="12" t="s">
        <v>1976</v>
      </c>
      <c r="Q1265" s="12" t="s">
        <v>66</v>
      </c>
      <c r="R1265" s="12" t="s">
        <v>69</v>
      </c>
      <c r="S1265" s="9" t="s">
        <v>2113</v>
      </c>
      <c r="T1265" s="3">
        <v>79</v>
      </c>
      <c r="U1265" s="3">
        <v>117</v>
      </c>
      <c r="V1265" s="3">
        <f t="shared" si="748"/>
        <v>38</v>
      </c>
      <c r="W1265" s="3">
        <f t="shared" si="749"/>
        <v>117</v>
      </c>
      <c r="X1265" s="36">
        <v>1.5736183230212644</v>
      </c>
      <c r="Y1265" s="105">
        <v>-24.1795276</v>
      </c>
      <c r="AA1265" s="106">
        <v>3.8792194580597426E-2</v>
      </c>
      <c r="AC1265" s="106">
        <v>0.25274276334042356</v>
      </c>
      <c r="AE1265" s="78">
        <f t="shared" si="720"/>
        <v>6.5152994326038245</v>
      </c>
      <c r="AF1265" s="17">
        <v>6.78</v>
      </c>
      <c r="AG1265" s="17">
        <f t="shared" si="752"/>
        <v>15.113384449333669</v>
      </c>
      <c r="AH1265" s="17">
        <f t="shared" si="751"/>
        <v>105.21292655713376</v>
      </c>
    </row>
    <row r="1266" spans="1:34" x14ac:dyDescent="0.2">
      <c r="A1266" s="102" t="s">
        <v>2123</v>
      </c>
      <c r="B1266" s="9" t="s">
        <v>2117</v>
      </c>
      <c r="C1266" s="9" t="s">
        <v>2113</v>
      </c>
      <c r="D1266" s="3">
        <v>117</v>
      </c>
      <c r="E1266" s="3">
        <v>153</v>
      </c>
      <c r="F1266" s="10">
        <v>293</v>
      </c>
      <c r="G1266" s="11">
        <v>-117.076812</v>
      </c>
      <c r="H1266" s="11">
        <v>46.78172</v>
      </c>
      <c r="I1266" s="11">
        <v>494136.5834</v>
      </c>
      <c r="J1266" s="11">
        <v>5180910.7740000002</v>
      </c>
      <c r="K1266" s="11" t="s">
        <v>58</v>
      </c>
      <c r="L1266" s="12">
        <v>5</v>
      </c>
      <c r="M1266" s="12" t="s">
        <v>117</v>
      </c>
      <c r="N1266" s="13" t="s">
        <v>2112</v>
      </c>
      <c r="O1266" s="12">
        <v>30</v>
      </c>
      <c r="P1266" s="12" t="s">
        <v>1976</v>
      </c>
      <c r="Q1266" s="12" t="s">
        <v>66</v>
      </c>
      <c r="R1266" s="12" t="s">
        <v>85</v>
      </c>
      <c r="S1266" s="9" t="s">
        <v>2113</v>
      </c>
      <c r="T1266" s="3">
        <v>117</v>
      </c>
      <c r="U1266" s="3">
        <v>153</v>
      </c>
      <c r="V1266" s="3">
        <f t="shared" si="748"/>
        <v>36</v>
      </c>
      <c r="W1266" s="3">
        <f t="shared" si="749"/>
        <v>153</v>
      </c>
      <c r="X1266" s="36">
        <v>1.6780974669705828</v>
      </c>
      <c r="Y1266" s="105">
        <v>-24.571937200000001</v>
      </c>
      <c r="AA1266" s="106">
        <v>4.2626992227369077E-2</v>
      </c>
      <c r="AC1266" s="106">
        <v>0.19127424040197849</v>
      </c>
      <c r="AE1266" s="78">
        <f t="shared" si="720"/>
        <v>4.4871624857258636</v>
      </c>
      <c r="AF1266" s="17">
        <v>6.95</v>
      </c>
      <c r="AG1266" s="17">
        <f t="shared" si="752"/>
        <v>11.555165459350167</v>
      </c>
      <c r="AH1266" s="17">
        <f>AH1265+AG1266</f>
        <v>116.76809201648392</v>
      </c>
    </row>
    <row r="1267" spans="1:34" x14ac:dyDescent="0.2">
      <c r="T1267" s="3"/>
      <c r="U1267" s="3"/>
      <c r="V1267" s="3"/>
      <c r="W1267" s="3"/>
      <c r="AG1267" s="17"/>
      <c r="AH1267" s="17"/>
    </row>
    <row r="1268" spans="1:34" x14ac:dyDescent="0.2">
      <c r="A1268" s="102" t="s">
        <v>2137</v>
      </c>
      <c r="B1268" s="9" t="s">
        <v>2132</v>
      </c>
      <c r="C1268" s="9" t="s">
        <v>2127</v>
      </c>
      <c r="D1268" s="3">
        <v>0</v>
      </c>
      <c r="E1268" s="3">
        <v>10</v>
      </c>
      <c r="F1268" s="10">
        <v>298</v>
      </c>
      <c r="G1268" s="11">
        <v>-117.08511799999999</v>
      </c>
      <c r="H1268" s="11">
        <v>46.782215999999998</v>
      </c>
      <c r="I1268" s="11">
        <v>493502.60759999999</v>
      </c>
      <c r="J1268" s="11">
        <v>5180966.5439999998</v>
      </c>
      <c r="K1268" s="11" t="s">
        <v>58</v>
      </c>
      <c r="L1268" s="12">
        <v>1</v>
      </c>
      <c r="M1268" s="12" t="s">
        <v>29</v>
      </c>
      <c r="N1268" s="13" t="s">
        <v>2125</v>
      </c>
      <c r="O1268" s="12">
        <v>10</v>
      </c>
      <c r="P1268" s="12" t="s">
        <v>2126</v>
      </c>
      <c r="Q1268" s="33" t="s">
        <v>31</v>
      </c>
      <c r="R1268" s="33" t="s">
        <v>31</v>
      </c>
      <c r="S1268" s="9" t="s">
        <v>2127</v>
      </c>
      <c r="T1268" s="3">
        <v>0</v>
      </c>
      <c r="U1268" s="3">
        <v>10</v>
      </c>
      <c r="V1268" s="3">
        <f t="shared" ref="V1268:V1274" si="753">U1268-T1268</f>
        <v>10</v>
      </c>
      <c r="W1268" s="3">
        <f>V1268</f>
        <v>10</v>
      </c>
      <c r="X1268" s="31">
        <v>1.0991231010815676</v>
      </c>
      <c r="Y1268" s="78">
        <v>-26.560159499999997</v>
      </c>
      <c r="AA1268" s="79">
        <v>0.18919960146130851</v>
      </c>
      <c r="AC1268" s="79">
        <v>2.3173933671774916</v>
      </c>
      <c r="AE1268" s="78">
        <f t="shared" si="720"/>
        <v>12.248405119666177</v>
      </c>
      <c r="AF1268" s="26">
        <v>4.59</v>
      </c>
      <c r="AG1268" s="17">
        <f>X1268*AC1268*V1268</f>
        <v>25.471005841579807</v>
      </c>
      <c r="AH1268" s="17">
        <f>AG1268</f>
        <v>25.471005841579807</v>
      </c>
    </row>
    <row r="1269" spans="1:34" x14ac:dyDescent="0.2">
      <c r="A1269" s="102" t="s">
        <v>2137</v>
      </c>
      <c r="B1269" s="9" t="s">
        <v>2133</v>
      </c>
      <c r="C1269" s="9" t="s">
        <v>2127</v>
      </c>
      <c r="D1269" s="3">
        <v>10</v>
      </c>
      <c r="E1269" s="3">
        <v>20</v>
      </c>
      <c r="F1269" s="10">
        <v>298</v>
      </c>
      <c r="G1269" s="11">
        <v>-117.08511799999999</v>
      </c>
      <c r="H1269" s="11">
        <v>46.782215999999998</v>
      </c>
      <c r="I1269" s="11">
        <v>493502.60759999999</v>
      </c>
      <c r="J1269" s="11">
        <v>5180966.5439999998</v>
      </c>
      <c r="K1269" s="11" t="s">
        <v>58</v>
      </c>
      <c r="L1269" s="12">
        <v>1</v>
      </c>
      <c r="M1269" s="12" t="s">
        <v>29</v>
      </c>
      <c r="N1269" s="13" t="s">
        <v>2125</v>
      </c>
      <c r="O1269" s="12">
        <v>10</v>
      </c>
      <c r="P1269" s="12" t="s">
        <v>2126</v>
      </c>
      <c r="Q1269" s="33" t="s">
        <v>31</v>
      </c>
      <c r="R1269" s="33" t="s">
        <v>31</v>
      </c>
      <c r="S1269" s="9" t="s">
        <v>2127</v>
      </c>
      <c r="T1269" s="3">
        <v>10</v>
      </c>
      <c r="U1269" s="3">
        <v>20</v>
      </c>
      <c r="V1269" s="3">
        <f t="shared" si="753"/>
        <v>10</v>
      </c>
      <c r="W1269" s="3">
        <f t="shared" ref="W1269:W1274" si="754">W1268+V1269</f>
        <v>20</v>
      </c>
      <c r="X1269" s="31">
        <v>1.3844240167969371</v>
      </c>
      <c r="Y1269" s="81">
        <v>-26.038945099999992</v>
      </c>
      <c r="AA1269" s="80">
        <v>0.14210102172974526</v>
      </c>
      <c r="AC1269" s="80">
        <v>1.6747925360963207</v>
      </c>
      <c r="AE1269" s="78">
        <f t="shared" si="720"/>
        <v>11.785928881507438</v>
      </c>
      <c r="AF1269" s="26">
        <v>4.88</v>
      </c>
      <c r="AG1269" s="17">
        <f t="shared" ref="AG1269" si="755">X1269*AC1269*V1269</f>
        <v>23.186230101239978</v>
      </c>
      <c r="AH1269" s="17">
        <f>AH1268+AG1269</f>
        <v>48.657235942819781</v>
      </c>
    </row>
    <row r="1270" spans="1:34" x14ac:dyDescent="0.2">
      <c r="A1270" s="102" t="s">
        <v>2137</v>
      </c>
      <c r="B1270" s="9" t="s">
        <v>2134</v>
      </c>
      <c r="C1270" s="9" t="s">
        <v>2127</v>
      </c>
      <c r="D1270" s="3">
        <v>20</v>
      </c>
      <c r="E1270" s="3">
        <v>30</v>
      </c>
      <c r="F1270" s="10">
        <v>298</v>
      </c>
      <c r="G1270" s="11">
        <v>-117.08511799999999</v>
      </c>
      <c r="H1270" s="11">
        <v>46.782215999999998</v>
      </c>
      <c r="I1270" s="11">
        <v>493502.60759999999</v>
      </c>
      <c r="J1270" s="11">
        <v>5180966.5439999998</v>
      </c>
      <c r="K1270" s="11" t="s">
        <v>58</v>
      </c>
      <c r="L1270" s="12">
        <v>1</v>
      </c>
      <c r="M1270" s="12" t="s">
        <v>29</v>
      </c>
      <c r="N1270" s="13" t="s">
        <v>2125</v>
      </c>
      <c r="O1270" s="12">
        <v>10</v>
      </c>
      <c r="P1270" s="12" t="s">
        <v>2126</v>
      </c>
      <c r="Q1270" s="33" t="s">
        <v>73</v>
      </c>
      <c r="R1270" s="33" t="s">
        <v>73</v>
      </c>
      <c r="S1270" s="9" t="s">
        <v>2127</v>
      </c>
      <c r="T1270" s="3">
        <v>20</v>
      </c>
      <c r="U1270" s="3">
        <v>30</v>
      </c>
      <c r="V1270" s="3">
        <f t="shared" si="753"/>
        <v>10</v>
      </c>
      <c r="W1270" s="3">
        <f t="shared" si="754"/>
        <v>30</v>
      </c>
      <c r="X1270" s="31">
        <v>1.2675335674082961</v>
      </c>
      <c r="Y1270" s="81">
        <v>-25.779729900000007</v>
      </c>
      <c r="AA1270" s="80">
        <v>0.1357806624888093</v>
      </c>
      <c r="AC1270" s="80">
        <v>1.5499503133393013</v>
      </c>
      <c r="AE1270" s="78">
        <f t="shared" si="720"/>
        <v>11.415103483289046</v>
      </c>
      <c r="AF1270" s="86">
        <v>5.9</v>
      </c>
      <c r="AG1270" s="17">
        <f>X1270*AC1270*V1270</f>
        <v>19.646140499725711</v>
      </c>
      <c r="AH1270" s="17">
        <f t="shared" ref="AH1270:AH1273" si="756">AH1269+AG1270</f>
        <v>68.303376442545499</v>
      </c>
    </row>
    <row r="1271" spans="1:34" x14ac:dyDescent="0.2">
      <c r="A1271" s="102" t="s">
        <v>2137</v>
      </c>
      <c r="B1271" s="9" t="s">
        <v>2136</v>
      </c>
      <c r="C1271" s="9" t="s">
        <v>2127</v>
      </c>
      <c r="D1271" s="3">
        <v>30</v>
      </c>
      <c r="E1271" s="3">
        <v>42</v>
      </c>
      <c r="F1271" s="10">
        <v>298</v>
      </c>
      <c r="G1271" s="11">
        <v>-117.08511799999999</v>
      </c>
      <c r="H1271" s="11">
        <v>46.782215999999998</v>
      </c>
      <c r="I1271" s="11">
        <v>493502.60759999999</v>
      </c>
      <c r="J1271" s="11">
        <v>5180966.5439999998</v>
      </c>
      <c r="K1271" s="11" t="s">
        <v>58</v>
      </c>
      <c r="L1271" s="12">
        <v>1</v>
      </c>
      <c r="M1271" s="12" t="s">
        <v>29</v>
      </c>
      <c r="N1271" s="13" t="s">
        <v>2125</v>
      </c>
      <c r="O1271" s="12">
        <v>10</v>
      </c>
      <c r="P1271" s="12" t="s">
        <v>2126</v>
      </c>
      <c r="Q1271" s="12" t="s">
        <v>29</v>
      </c>
      <c r="R1271" s="12" t="s">
        <v>29</v>
      </c>
      <c r="S1271" s="9" t="s">
        <v>2127</v>
      </c>
      <c r="T1271" s="3">
        <v>30</v>
      </c>
      <c r="U1271" s="3">
        <v>42</v>
      </c>
      <c r="V1271" s="3">
        <f t="shared" si="753"/>
        <v>12</v>
      </c>
      <c r="W1271" s="3">
        <f t="shared" si="754"/>
        <v>42</v>
      </c>
      <c r="X1271" s="36">
        <v>1.2652671693688866</v>
      </c>
      <c r="Y1271" s="105">
        <v>-25.470187299999999</v>
      </c>
      <c r="AA1271" s="106">
        <v>0.1292004663434988</v>
      </c>
      <c r="AC1271" s="106">
        <v>1.1901883782291218</v>
      </c>
      <c r="AE1271" s="78">
        <f t="shared" si="720"/>
        <v>9.2119511013592454</v>
      </c>
      <c r="AF1271" s="17">
        <v>6.01</v>
      </c>
      <c r="AG1271" s="17">
        <f t="shared" ref="AG1271:AG1274" si="757">X1271*AC1271*V1271</f>
        <v>18.070875364052483</v>
      </c>
      <c r="AH1271" s="17">
        <f t="shared" si="756"/>
        <v>86.374251806597982</v>
      </c>
    </row>
    <row r="1272" spans="1:34" x14ac:dyDescent="0.2">
      <c r="A1272" s="102" t="s">
        <v>2137</v>
      </c>
      <c r="B1272" s="9" t="s">
        <v>2129</v>
      </c>
      <c r="C1272" s="9" t="s">
        <v>2127</v>
      </c>
      <c r="D1272" s="3">
        <v>42</v>
      </c>
      <c r="E1272" s="3">
        <v>84</v>
      </c>
      <c r="F1272" s="38">
        <v>298</v>
      </c>
      <c r="G1272" s="45">
        <v>-117.08511799999999</v>
      </c>
      <c r="H1272" s="45">
        <v>46.782215999999998</v>
      </c>
      <c r="I1272" s="45">
        <v>493502.60759999999</v>
      </c>
      <c r="J1272" s="45">
        <v>5180966.5439999998</v>
      </c>
      <c r="K1272" s="45" t="s">
        <v>58</v>
      </c>
      <c r="L1272" s="33">
        <v>1</v>
      </c>
      <c r="M1272" s="33" t="s">
        <v>29</v>
      </c>
      <c r="N1272" s="35" t="s">
        <v>2125</v>
      </c>
      <c r="O1272" s="33">
        <v>10</v>
      </c>
      <c r="P1272" s="33" t="s">
        <v>2126</v>
      </c>
      <c r="Q1272" s="12" t="s">
        <v>66</v>
      </c>
      <c r="R1272" s="12" t="s">
        <v>67</v>
      </c>
      <c r="S1272" s="9" t="s">
        <v>2127</v>
      </c>
      <c r="T1272" s="3">
        <v>42</v>
      </c>
      <c r="U1272" s="3">
        <v>84</v>
      </c>
      <c r="V1272" s="3">
        <f t="shared" si="753"/>
        <v>42</v>
      </c>
      <c r="W1272" s="3">
        <f t="shared" si="754"/>
        <v>84</v>
      </c>
      <c r="X1272" s="36">
        <v>1.3534801618773267</v>
      </c>
      <c r="Y1272" s="105">
        <v>-25.295442399999999</v>
      </c>
      <c r="AA1272" s="106">
        <v>6.5815841392024316E-2</v>
      </c>
      <c r="AC1272" s="106">
        <v>0.58984055111743594</v>
      </c>
      <c r="AE1272" s="78">
        <f t="shared" si="720"/>
        <v>8.961984510752055</v>
      </c>
      <c r="AF1272" s="17">
        <v>6.59</v>
      </c>
      <c r="AG1272" s="17">
        <f t="shared" si="757"/>
        <v>33.530174353546023</v>
      </c>
      <c r="AH1272" s="17">
        <f t="shared" si="756"/>
        <v>119.904426160144</v>
      </c>
    </row>
    <row r="1273" spans="1:34" x14ac:dyDescent="0.2">
      <c r="A1273" s="102" t="s">
        <v>2137</v>
      </c>
      <c r="B1273" s="9" t="s">
        <v>2130</v>
      </c>
      <c r="C1273" s="9" t="s">
        <v>2127</v>
      </c>
      <c r="D1273" s="3">
        <v>84</v>
      </c>
      <c r="E1273" s="3">
        <v>128</v>
      </c>
      <c r="F1273" s="10">
        <v>298</v>
      </c>
      <c r="G1273" s="11">
        <v>-117.08511799999999</v>
      </c>
      <c r="H1273" s="11">
        <v>46.782215999999998</v>
      </c>
      <c r="I1273" s="11">
        <v>493502.60759999999</v>
      </c>
      <c r="J1273" s="11">
        <v>5180966.5439999998</v>
      </c>
      <c r="K1273" s="11" t="s">
        <v>58</v>
      </c>
      <c r="L1273" s="12">
        <v>1</v>
      </c>
      <c r="M1273" s="12" t="s">
        <v>29</v>
      </c>
      <c r="N1273" s="13" t="s">
        <v>2125</v>
      </c>
      <c r="O1273" s="12">
        <v>10</v>
      </c>
      <c r="P1273" s="12" t="s">
        <v>2126</v>
      </c>
      <c r="Q1273" s="12" t="s">
        <v>66</v>
      </c>
      <c r="R1273" s="12" t="s">
        <v>736</v>
      </c>
      <c r="S1273" s="9" t="s">
        <v>2127</v>
      </c>
      <c r="T1273" s="3">
        <v>84</v>
      </c>
      <c r="U1273" s="3">
        <v>128</v>
      </c>
      <c r="V1273" s="3">
        <f t="shared" si="753"/>
        <v>44</v>
      </c>
      <c r="W1273" s="3">
        <f t="shared" si="754"/>
        <v>128</v>
      </c>
      <c r="X1273" s="36">
        <v>1.5377724677257933</v>
      </c>
      <c r="Y1273" s="105">
        <v>-25.064493000000006</v>
      </c>
      <c r="AA1273" s="106">
        <v>5.611028402389745E-2</v>
      </c>
      <c r="AC1273" s="106">
        <v>0.34187100017401062</v>
      </c>
      <c r="AE1273" s="78">
        <f t="shared" si="720"/>
        <v>6.092840307641417</v>
      </c>
      <c r="AF1273" s="17">
        <v>6.83</v>
      </c>
      <c r="AG1273" s="17">
        <f t="shared" si="757"/>
        <v>23.131671709584829</v>
      </c>
      <c r="AH1273" s="17">
        <f t="shared" si="756"/>
        <v>143.03609786972882</v>
      </c>
    </row>
    <row r="1274" spans="1:34" x14ac:dyDescent="0.2">
      <c r="A1274" s="102" t="s">
        <v>2137</v>
      </c>
      <c r="B1274" s="21" t="s">
        <v>2131</v>
      </c>
      <c r="C1274" s="21" t="s">
        <v>2127</v>
      </c>
      <c r="D1274" s="3">
        <v>128</v>
      </c>
      <c r="E1274" s="3">
        <v>152</v>
      </c>
      <c r="F1274" s="10">
        <v>298</v>
      </c>
      <c r="G1274" s="11">
        <v>-117.08511799999999</v>
      </c>
      <c r="H1274" s="11">
        <v>46.782215999999998</v>
      </c>
      <c r="I1274" s="11">
        <v>493502.60759999999</v>
      </c>
      <c r="J1274" s="11">
        <v>5180966.5439999998</v>
      </c>
      <c r="K1274" s="11" t="s">
        <v>58</v>
      </c>
      <c r="L1274" s="12">
        <v>1</v>
      </c>
      <c r="M1274" s="12" t="s">
        <v>29</v>
      </c>
      <c r="N1274" s="13" t="s">
        <v>2125</v>
      </c>
      <c r="O1274" s="12">
        <v>10</v>
      </c>
      <c r="P1274" s="12" t="s">
        <v>2126</v>
      </c>
      <c r="Q1274" s="33" t="s">
        <v>66</v>
      </c>
      <c r="R1274" s="33" t="s">
        <v>738</v>
      </c>
      <c r="S1274" s="21" t="s">
        <v>2127</v>
      </c>
      <c r="T1274" s="3">
        <v>128</v>
      </c>
      <c r="U1274" s="3">
        <v>152</v>
      </c>
      <c r="V1274" s="3">
        <f t="shared" si="753"/>
        <v>24</v>
      </c>
      <c r="W1274" s="3">
        <f t="shared" si="754"/>
        <v>152</v>
      </c>
      <c r="X1274" s="36">
        <v>1.7889181389928088</v>
      </c>
      <c r="Y1274" s="107">
        <v>-24.655733000000005</v>
      </c>
      <c r="Z1274" s="108"/>
      <c r="AA1274" s="109">
        <v>4.0156996587030716E-2</v>
      </c>
      <c r="AC1274" s="109">
        <v>0.24009271899886236</v>
      </c>
      <c r="AD1274" s="108"/>
      <c r="AE1274" s="78">
        <f t="shared" si="720"/>
        <v>5.9788514930024368</v>
      </c>
      <c r="AF1274" s="69">
        <v>6.94</v>
      </c>
      <c r="AG1274" s="17">
        <f t="shared" si="757"/>
        <v>10.308149281372039</v>
      </c>
      <c r="AH1274" s="17">
        <f>AH1273+AG1274</f>
        <v>153.34424715110086</v>
      </c>
    </row>
    <row r="1275" spans="1:34" x14ac:dyDescent="0.2">
      <c r="T1275" s="3"/>
      <c r="U1275" s="3"/>
    </row>
    <row r="1276" spans="1:34" x14ac:dyDescent="0.2">
      <c r="A1276" s="102" t="s">
        <v>2150</v>
      </c>
      <c r="B1276" s="9" t="s">
        <v>2145</v>
      </c>
      <c r="C1276" s="9" t="s">
        <v>2140</v>
      </c>
      <c r="D1276" s="3">
        <v>0</v>
      </c>
      <c r="E1276" s="3">
        <v>10</v>
      </c>
      <c r="F1276" s="10">
        <v>300</v>
      </c>
      <c r="G1276" s="11">
        <v>-117.084282</v>
      </c>
      <c r="H1276" s="11">
        <v>46.782153000000001</v>
      </c>
      <c r="I1276" s="11">
        <v>493566.41519999999</v>
      </c>
      <c r="J1276" s="11">
        <v>5180959.4740000004</v>
      </c>
      <c r="K1276" s="11" t="s">
        <v>512</v>
      </c>
      <c r="L1276" s="12">
        <v>3</v>
      </c>
      <c r="M1276" s="12" t="s">
        <v>29</v>
      </c>
      <c r="N1276" s="13" t="s">
        <v>2139</v>
      </c>
      <c r="O1276" s="12">
        <v>12</v>
      </c>
      <c r="P1276" s="12" t="s">
        <v>2126</v>
      </c>
      <c r="Q1276" s="33" t="s">
        <v>31</v>
      </c>
      <c r="R1276" s="33" t="s">
        <v>31</v>
      </c>
      <c r="S1276" s="9" t="s">
        <v>2140</v>
      </c>
      <c r="T1276" s="3">
        <v>0</v>
      </c>
      <c r="U1276" s="3">
        <v>10</v>
      </c>
      <c r="V1276" s="3">
        <f t="shared" ref="V1276:V1282" si="758">U1276-T1276</f>
        <v>10</v>
      </c>
      <c r="W1276" s="3">
        <f>V1276</f>
        <v>10</v>
      </c>
      <c r="X1276" s="31">
        <v>0.98126224041498322</v>
      </c>
      <c r="Y1276" s="78">
        <v>-26.312001799999997</v>
      </c>
      <c r="AA1276" s="79">
        <v>0.1864286432666197</v>
      </c>
      <c r="AC1276" s="79">
        <v>2.2999658050890077</v>
      </c>
      <c r="AE1276" s="78">
        <f t="shared" si="720"/>
        <v>12.336976576071129</v>
      </c>
      <c r="AF1276" s="26">
        <v>4.88</v>
      </c>
      <c r="AG1276" s="17">
        <f>X1276*AC1276*V1276</f>
        <v>22.568695987794904</v>
      </c>
      <c r="AH1276" s="17">
        <f>AG1276</f>
        <v>22.568695987794904</v>
      </c>
    </row>
    <row r="1277" spans="1:34" x14ac:dyDescent="0.2">
      <c r="A1277" s="102" t="s">
        <v>2150</v>
      </c>
      <c r="B1277" s="9" t="s">
        <v>2146</v>
      </c>
      <c r="C1277" s="9" t="s">
        <v>2140</v>
      </c>
      <c r="D1277" s="3">
        <v>10</v>
      </c>
      <c r="E1277" s="3">
        <v>20</v>
      </c>
      <c r="F1277" s="10">
        <v>300</v>
      </c>
      <c r="G1277" s="11">
        <v>-117.084282</v>
      </c>
      <c r="H1277" s="11">
        <v>46.782153000000001</v>
      </c>
      <c r="I1277" s="11">
        <v>493566.41519999999</v>
      </c>
      <c r="J1277" s="11">
        <v>5180959.4740000004</v>
      </c>
      <c r="K1277" s="11" t="s">
        <v>512</v>
      </c>
      <c r="L1277" s="12">
        <v>3</v>
      </c>
      <c r="M1277" s="12" t="s">
        <v>29</v>
      </c>
      <c r="N1277" s="13" t="s">
        <v>2139</v>
      </c>
      <c r="O1277" s="12">
        <v>12</v>
      </c>
      <c r="P1277" s="12" t="s">
        <v>2126</v>
      </c>
      <c r="Q1277" s="33" t="s">
        <v>73</v>
      </c>
      <c r="R1277" s="33" t="s">
        <v>73</v>
      </c>
      <c r="S1277" s="9" t="s">
        <v>2140</v>
      </c>
      <c r="T1277" s="3">
        <v>10</v>
      </c>
      <c r="U1277" s="3">
        <v>20</v>
      </c>
      <c r="V1277" s="3">
        <f t="shared" si="758"/>
        <v>10</v>
      </c>
      <c r="W1277" s="3">
        <f t="shared" ref="W1277:W1282" si="759">W1276+V1277</f>
        <v>20</v>
      </c>
      <c r="X1277" s="31">
        <v>1.2999100164087725</v>
      </c>
      <c r="Y1277" s="81">
        <v>-25.875954199999995</v>
      </c>
      <c r="AA1277" s="80">
        <v>0.15728589783350314</v>
      </c>
      <c r="AC1277" s="80">
        <v>1.9035753843427408</v>
      </c>
      <c r="AE1277" s="78">
        <f t="shared" si="720"/>
        <v>12.102644995915611</v>
      </c>
      <c r="AF1277" s="26">
        <v>5.18</v>
      </c>
      <c r="AG1277" s="17">
        <f t="shared" ref="AG1277" si="760">X1277*AC1277*V1277</f>
        <v>24.744767090963077</v>
      </c>
      <c r="AH1277" s="17">
        <f>AH1276+AG1277</f>
        <v>47.313463078757977</v>
      </c>
    </row>
    <row r="1278" spans="1:34" x14ac:dyDescent="0.2">
      <c r="A1278" s="102" t="s">
        <v>2150</v>
      </c>
      <c r="B1278" s="9" t="s">
        <v>2147</v>
      </c>
      <c r="C1278" s="9" t="s">
        <v>2140</v>
      </c>
      <c r="D1278" s="3">
        <v>20</v>
      </c>
      <c r="E1278" s="3">
        <v>30</v>
      </c>
      <c r="F1278" s="10">
        <v>300</v>
      </c>
      <c r="G1278" s="11">
        <v>-117.084282</v>
      </c>
      <c r="H1278" s="11">
        <v>46.782153000000001</v>
      </c>
      <c r="I1278" s="11">
        <v>493566.41519999999</v>
      </c>
      <c r="J1278" s="11">
        <v>5180959.4740000004</v>
      </c>
      <c r="K1278" s="11" t="s">
        <v>512</v>
      </c>
      <c r="L1278" s="12">
        <v>3</v>
      </c>
      <c r="M1278" s="12" t="s">
        <v>29</v>
      </c>
      <c r="N1278" s="13" t="s">
        <v>2139</v>
      </c>
      <c r="O1278" s="12">
        <v>12</v>
      </c>
      <c r="P1278" s="12" t="s">
        <v>2126</v>
      </c>
      <c r="Q1278" s="33" t="s">
        <v>29</v>
      </c>
      <c r="R1278" s="33" t="s">
        <v>29</v>
      </c>
      <c r="S1278" s="9" t="s">
        <v>2140</v>
      </c>
      <c r="T1278" s="3">
        <v>20</v>
      </c>
      <c r="U1278" s="3">
        <v>30</v>
      </c>
      <c r="V1278" s="3">
        <f t="shared" si="758"/>
        <v>10</v>
      </c>
      <c r="W1278" s="3">
        <f t="shared" si="759"/>
        <v>30</v>
      </c>
      <c r="X1278" s="31">
        <v>1.2514776717186866</v>
      </c>
      <c r="Y1278" s="81">
        <v>-25.6668369</v>
      </c>
      <c r="AA1278" s="80">
        <v>0.1385984514358522</v>
      </c>
      <c r="AC1278" s="80">
        <v>1.5645932568852299</v>
      </c>
      <c r="AE1278" s="78">
        <f t="shared" si="720"/>
        <v>11.288677764263287</v>
      </c>
      <c r="AF1278" s="26">
        <v>5.92</v>
      </c>
      <c r="AG1278" s="17">
        <f>X1278*AC1278*V1278</f>
        <v>19.580535263134845</v>
      </c>
      <c r="AH1278" s="17">
        <f t="shared" ref="AH1278:AH1281" si="761">AH1277+AG1278</f>
        <v>66.893998341892825</v>
      </c>
    </row>
    <row r="1279" spans="1:34" x14ac:dyDescent="0.2">
      <c r="A1279" s="102" t="s">
        <v>2150</v>
      </c>
      <c r="B1279" s="9" t="s">
        <v>2149</v>
      </c>
      <c r="C1279" s="9" t="s">
        <v>2140</v>
      </c>
      <c r="D1279" s="3">
        <v>30</v>
      </c>
      <c r="E1279" s="3">
        <v>34</v>
      </c>
      <c r="F1279" s="10">
        <v>300</v>
      </c>
      <c r="G1279" s="11">
        <v>-117.084282</v>
      </c>
      <c r="H1279" s="11">
        <v>46.782153000000001</v>
      </c>
      <c r="I1279" s="11">
        <v>493566.41519999999</v>
      </c>
      <c r="J1279" s="11">
        <v>5180959.4740000004</v>
      </c>
      <c r="K1279" s="11" t="s">
        <v>512</v>
      </c>
      <c r="L1279" s="12">
        <v>3</v>
      </c>
      <c r="M1279" s="12" t="s">
        <v>29</v>
      </c>
      <c r="N1279" s="13" t="s">
        <v>2139</v>
      </c>
      <c r="O1279" s="12">
        <v>12</v>
      </c>
      <c r="P1279" s="12" t="s">
        <v>2126</v>
      </c>
      <c r="Q1279" s="12" t="s">
        <v>29</v>
      </c>
      <c r="R1279" s="12" t="s">
        <v>29</v>
      </c>
      <c r="S1279" s="9" t="s">
        <v>2140</v>
      </c>
      <c r="T1279" s="3">
        <v>30</v>
      </c>
      <c r="U1279" s="3">
        <v>34</v>
      </c>
      <c r="V1279" s="3">
        <f t="shared" si="758"/>
        <v>4</v>
      </c>
      <c r="W1279" s="3">
        <f t="shared" si="759"/>
        <v>34</v>
      </c>
      <c r="X1279" s="36">
        <v>1.198697835060482</v>
      </c>
      <c r="Y1279" s="105">
        <v>-25.421136100000005</v>
      </c>
      <c r="AA1279" s="106">
        <v>0.14071451501949092</v>
      </c>
      <c r="AC1279" s="106">
        <v>1.4179110295803714</v>
      </c>
      <c r="AE1279" s="78">
        <f t="shared" ref="AE1279:AE1342" si="762">AC1279/AA1279</f>
        <v>10.076508662833902</v>
      </c>
      <c r="AF1279" s="17">
        <v>5.69</v>
      </c>
      <c r="AG1279" s="17">
        <f t="shared" ref="AG1279:AG1282" si="763">X1279*AC1279*V1279</f>
        <v>6.7985875258654813</v>
      </c>
      <c r="AH1279" s="17">
        <f t="shared" si="761"/>
        <v>73.692585867758311</v>
      </c>
    </row>
    <row r="1280" spans="1:34" x14ac:dyDescent="0.2">
      <c r="A1280" s="102" t="s">
        <v>2150</v>
      </c>
      <c r="B1280" s="9" t="s">
        <v>2142</v>
      </c>
      <c r="C1280" s="9" t="s">
        <v>2140</v>
      </c>
      <c r="D1280" s="3">
        <v>34</v>
      </c>
      <c r="E1280" s="3">
        <v>70</v>
      </c>
      <c r="F1280" s="10">
        <v>300</v>
      </c>
      <c r="G1280" s="11">
        <v>-117.084282</v>
      </c>
      <c r="H1280" s="11">
        <v>46.782153000000001</v>
      </c>
      <c r="I1280" s="11">
        <v>493566.41519999999</v>
      </c>
      <c r="J1280" s="11">
        <v>5180959.4740000004</v>
      </c>
      <c r="K1280" s="11" t="s">
        <v>512</v>
      </c>
      <c r="L1280" s="12">
        <v>3</v>
      </c>
      <c r="M1280" s="12" t="s">
        <v>29</v>
      </c>
      <c r="N1280" s="13" t="s">
        <v>2139</v>
      </c>
      <c r="O1280" s="12">
        <v>12</v>
      </c>
      <c r="P1280" s="12" t="s">
        <v>2126</v>
      </c>
      <c r="Q1280" s="12" t="s">
        <v>64</v>
      </c>
      <c r="R1280" s="12" t="s">
        <v>64</v>
      </c>
      <c r="S1280" s="9" t="s">
        <v>2140</v>
      </c>
      <c r="T1280" s="3">
        <v>34</v>
      </c>
      <c r="U1280" s="3">
        <v>70</v>
      </c>
      <c r="V1280" s="3">
        <f t="shared" si="758"/>
        <v>36</v>
      </c>
      <c r="W1280" s="3">
        <f t="shared" si="759"/>
        <v>70</v>
      </c>
      <c r="X1280" s="36">
        <v>1.1966324128389336</v>
      </c>
      <c r="Y1280" s="105">
        <v>-25.295442399999999</v>
      </c>
      <c r="AA1280" s="106">
        <v>9.0107323658454266E-2</v>
      </c>
      <c r="AC1280" s="106">
        <v>0.87963280458994253</v>
      </c>
      <c r="AE1280" s="78">
        <f t="shared" si="762"/>
        <v>9.7620567216504099</v>
      </c>
      <c r="AF1280" s="17">
        <v>6.41</v>
      </c>
      <c r="AG1280" s="17">
        <f t="shared" si="763"/>
        <v>37.893496513274684</v>
      </c>
      <c r="AH1280" s="17">
        <f t="shared" si="761"/>
        <v>111.58608238103299</v>
      </c>
    </row>
    <row r="1281" spans="1:34" x14ac:dyDescent="0.2">
      <c r="A1281" s="102" t="s">
        <v>2150</v>
      </c>
      <c r="B1281" s="9" t="s">
        <v>2143</v>
      </c>
      <c r="C1281" s="9" t="s">
        <v>2140</v>
      </c>
      <c r="D1281" s="3">
        <v>70</v>
      </c>
      <c r="E1281" s="3">
        <v>108</v>
      </c>
      <c r="F1281" s="10">
        <v>300</v>
      </c>
      <c r="G1281" s="11">
        <v>-117.084282</v>
      </c>
      <c r="H1281" s="11">
        <v>46.782153000000001</v>
      </c>
      <c r="I1281" s="11">
        <v>493566.41519999999</v>
      </c>
      <c r="J1281" s="11">
        <v>5180959.4740000004</v>
      </c>
      <c r="K1281" s="11" t="s">
        <v>512</v>
      </c>
      <c r="L1281" s="12">
        <v>3</v>
      </c>
      <c r="M1281" s="12" t="s">
        <v>29</v>
      </c>
      <c r="N1281" s="13" t="s">
        <v>2139</v>
      </c>
      <c r="O1281" s="12">
        <v>12</v>
      </c>
      <c r="P1281" s="12" t="s">
        <v>2126</v>
      </c>
      <c r="Q1281" s="12" t="s">
        <v>165</v>
      </c>
      <c r="R1281" s="12" t="s">
        <v>165</v>
      </c>
      <c r="S1281" s="9" t="s">
        <v>2140</v>
      </c>
      <c r="T1281" s="3">
        <v>70</v>
      </c>
      <c r="U1281" s="3">
        <v>108</v>
      </c>
      <c r="V1281" s="3">
        <f t="shared" si="758"/>
        <v>38</v>
      </c>
      <c r="W1281" s="3">
        <f t="shared" si="759"/>
        <v>108</v>
      </c>
      <c r="X1281" s="36">
        <v>1.5205775823239036</v>
      </c>
      <c r="Y1281" s="105">
        <v>-25.131938400000003</v>
      </c>
      <c r="AA1281" s="106">
        <v>5.9810131240034342E-2</v>
      </c>
      <c r="AC1281" s="106">
        <v>0.40131313626885812</v>
      </c>
      <c r="AE1281" s="78">
        <f t="shared" si="762"/>
        <v>6.7097852478918538</v>
      </c>
      <c r="AF1281" s="17">
        <v>6.73</v>
      </c>
      <c r="AG1281" s="17">
        <f t="shared" si="763"/>
        <v>23.188654823095895</v>
      </c>
      <c r="AH1281" s="17">
        <f t="shared" si="761"/>
        <v>134.77473720412888</v>
      </c>
    </row>
    <row r="1282" spans="1:34" x14ac:dyDescent="0.2">
      <c r="A1282" s="102" t="s">
        <v>2150</v>
      </c>
      <c r="B1282" s="9" t="s">
        <v>2144</v>
      </c>
      <c r="C1282" s="9" t="s">
        <v>2140</v>
      </c>
      <c r="D1282" s="3">
        <v>108</v>
      </c>
      <c r="E1282" s="3">
        <v>150</v>
      </c>
      <c r="F1282" s="10">
        <v>300</v>
      </c>
      <c r="G1282" s="11">
        <v>-117.084282</v>
      </c>
      <c r="H1282" s="11">
        <v>46.782153000000001</v>
      </c>
      <c r="I1282" s="11">
        <v>493566.41519999999</v>
      </c>
      <c r="J1282" s="11">
        <v>5180959.4740000004</v>
      </c>
      <c r="K1282" s="11" t="s">
        <v>512</v>
      </c>
      <c r="L1282" s="12">
        <v>3</v>
      </c>
      <c r="M1282" s="12" t="s">
        <v>29</v>
      </c>
      <c r="N1282" s="13" t="s">
        <v>2139</v>
      </c>
      <c r="O1282" s="12">
        <v>12</v>
      </c>
      <c r="P1282" s="12" t="s">
        <v>2126</v>
      </c>
      <c r="Q1282" s="12" t="s">
        <v>66</v>
      </c>
      <c r="R1282" s="33" t="s">
        <v>85</v>
      </c>
      <c r="S1282" s="9" t="s">
        <v>2140</v>
      </c>
      <c r="T1282" s="3">
        <v>108</v>
      </c>
      <c r="U1282" s="3">
        <v>150</v>
      </c>
      <c r="V1282" s="3">
        <f t="shared" si="758"/>
        <v>42</v>
      </c>
      <c r="W1282" s="3">
        <f t="shared" si="759"/>
        <v>150</v>
      </c>
      <c r="X1282" s="36">
        <v>1.5614118319480548</v>
      </c>
      <c r="Y1282" s="105">
        <v>-24.533105000000006</v>
      </c>
      <c r="AA1282" s="106">
        <v>4.1065074626865677E-2</v>
      </c>
      <c r="AC1282" s="106">
        <v>0.24891940298507462</v>
      </c>
      <c r="AE1282" s="78">
        <f t="shared" si="762"/>
        <v>6.0615840893230972</v>
      </c>
      <c r="AF1282" s="17">
        <v>6.97</v>
      </c>
      <c r="AG1282" s="17">
        <f t="shared" si="763"/>
        <v>16.323959442938339</v>
      </c>
      <c r="AH1282" s="17">
        <f>AH1281+AG1282</f>
        <v>151.09869664706721</v>
      </c>
    </row>
    <row r="1283" spans="1:34" x14ac:dyDescent="0.2">
      <c r="X1283" s="103"/>
    </row>
    <row r="1284" spans="1:34" x14ac:dyDescent="0.2">
      <c r="A1284" s="102" t="s">
        <v>2164</v>
      </c>
      <c r="B1284" s="9" t="s">
        <v>2159</v>
      </c>
      <c r="C1284" s="9" t="s">
        <v>2153</v>
      </c>
      <c r="D1284" s="3">
        <v>0</v>
      </c>
      <c r="E1284" s="3">
        <v>10</v>
      </c>
      <c r="F1284" s="10">
        <v>302</v>
      </c>
      <c r="G1284" s="11">
        <v>-117.083446</v>
      </c>
      <c r="H1284" s="11">
        <v>46.782169000000003</v>
      </c>
      <c r="I1284" s="11">
        <v>493630.23239999998</v>
      </c>
      <c r="J1284" s="11">
        <v>5180961.1840000004</v>
      </c>
      <c r="K1284" s="11" t="s">
        <v>58</v>
      </c>
      <c r="L1284" s="12">
        <v>5</v>
      </c>
      <c r="M1284" s="12" t="s">
        <v>29</v>
      </c>
      <c r="N1284" s="13" t="s">
        <v>2152</v>
      </c>
      <c r="O1284" s="12">
        <v>14</v>
      </c>
      <c r="P1284" s="12" t="s">
        <v>2126</v>
      </c>
      <c r="Q1284" s="33" t="s">
        <v>31</v>
      </c>
      <c r="R1284" s="33" t="s">
        <v>31</v>
      </c>
      <c r="S1284" s="9" t="s">
        <v>2153</v>
      </c>
      <c r="T1284" s="3">
        <v>0</v>
      </c>
      <c r="U1284" s="3">
        <v>10</v>
      </c>
      <c r="V1284" s="3">
        <f t="shared" ref="V1284:V1290" si="764">U1284-T1284</f>
        <v>10</v>
      </c>
      <c r="W1284" s="3">
        <f>V1284</f>
        <v>10</v>
      </c>
      <c r="X1284" s="31">
        <v>1.086066658432874</v>
      </c>
      <c r="Y1284" s="78">
        <v>-26.4396846</v>
      </c>
      <c r="AA1284" s="79">
        <v>0.19749793937173729</v>
      </c>
      <c r="AC1284" s="79">
        <v>2.4431165857679273</v>
      </c>
      <c r="AE1284" s="78">
        <f t="shared" si="762"/>
        <v>12.370339627541181</v>
      </c>
      <c r="AF1284" s="26">
        <v>5.19</v>
      </c>
      <c r="AG1284" s="17">
        <f>X1284*AC1284*V1284</f>
        <v>26.533874664669046</v>
      </c>
      <c r="AH1284" s="17">
        <f>AG1284</f>
        <v>26.533874664669046</v>
      </c>
    </row>
    <row r="1285" spans="1:34" x14ac:dyDescent="0.2">
      <c r="A1285" s="102" t="s">
        <v>2164</v>
      </c>
      <c r="B1285" s="9" t="s">
        <v>2160</v>
      </c>
      <c r="C1285" s="9" t="s">
        <v>2153</v>
      </c>
      <c r="D1285" s="3">
        <v>10</v>
      </c>
      <c r="E1285" s="3">
        <v>20</v>
      </c>
      <c r="F1285" s="10">
        <v>302</v>
      </c>
      <c r="G1285" s="11">
        <v>-117.083446</v>
      </c>
      <c r="H1285" s="11">
        <v>46.782169000000003</v>
      </c>
      <c r="I1285" s="11">
        <v>493630.23239999998</v>
      </c>
      <c r="J1285" s="11">
        <v>5180961.1840000004</v>
      </c>
      <c r="K1285" s="11" t="s">
        <v>58</v>
      </c>
      <c r="L1285" s="12">
        <v>5</v>
      </c>
      <c r="M1285" s="12" t="s">
        <v>29</v>
      </c>
      <c r="N1285" s="13" t="s">
        <v>2152</v>
      </c>
      <c r="O1285" s="12">
        <v>14</v>
      </c>
      <c r="P1285" s="12" t="s">
        <v>2126</v>
      </c>
      <c r="Q1285" s="33" t="s">
        <v>73</v>
      </c>
      <c r="R1285" s="33" t="s">
        <v>73</v>
      </c>
      <c r="S1285" s="9" t="s">
        <v>2153</v>
      </c>
      <c r="T1285" s="3">
        <v>10</v>
      </c>
      <c r="U1285" s="3">
        <v>20</v>
      </c>
      <c r="V1285" s="3">
        <f t="shared" si="764"/>
        <v>10</v>
      </c>
      <c r="W1285" s="3">
        <f t="shared" ref="W1285:W1290" si="765">W1284+V1285</f>
        <v>20</v>
      </c>
      <c r="X1285" s="31">
        <v>1.1017696772941405</v>
      </c>
      <c r="Y1285" s="81">
        <v>-26.072773399999996</v>
      </c>
      <c r="AA1285" s="80">
        <v>0.18051576194190797</v>
      </c>
      <c r="AC1285" s="80">
        <v>1.9385307208736751</v>
      </c>
      <c r="AE1285" s="78">
        <f t="shared" si="762"/>
        <v>10.738844630628524</v>
      </c>
      <c r="AF1285" s="26">
        <v>5.1100000000000003</v>
      </c>
      <c r="AG1285" s="17">
        <f t="shared" ref="AG1285" si="766">X1285*AC1285*V1285</f>
        <v>21.358143667617668</v>
      </c>
      <c r="AH1285" s="17">
        <f>AH1284+AG1285</f>
        <v>47.89201833228671</v>
      </c>
    </row>
    <row r="1286" spans="1:34" x14ac:dyDescent="0.2">
      <c r="A1286" s="102" t="s">
        <v>2164</v>
      </c>
      <c r="B1286" s="9" t="s">
        <v>2161</v>
      </c>
      <c r="C1286" s="9" t="s">
        <v>2153</v>
      </c>
      <c r="D1286" s="3">
        <v>20</v>
      </c>
      <c r="E1286" s="3">
        <v>30</v>
      </c>
      <c r="F1286" s="10">
        <v>302</v>
      </c>
      <c r="G1286" s="11">
        <v>-117.083446</v>
      </c>
      <c r="H1286" s="11">
        <v>46.782169000000003</v>
      </c>
      <c r="I1286" s="11">
        <v>493630.23239999998</v>
      </c>
      <c r="J1286" s="11">
        <v>5180961.1840000004</v>
      </c>
      <c r="K1286" s="11" t="s">
        <v>58</v>
      </c>
      <c r="L1286" s="12">
        <v>5</v>
      </c>
      <c r="M1286" s="12" t="s">
        <v>29</v>
      </c>
      <c r="N1286" s="13" t="s">
        <v>2152</v>
      </c>
      <c r="O1286" s="12">
        <v>14</v>
      </c>
      <c r="P1286" s="12" t="s">
        <v>2126</v>
      </c>
      <c r="Q1286" s="33" t="s">
        <v>29</v>
      </c>
      <c r="R1286" s="33" t="s">
        <v>29</v>
      </c>
      <c r="S1286" s="9" t="s">
        <v>2153</v>
      </c>
      <c r="T1286" s="3">
        <v>20</v>
      </c>
      <c r="U1286" s="3">
        <v>30</v>
      </c>
      <c r="V1286" s="3">
        <f t="shared" si="764"/>
        <v>10</v>
      </c>
      <c r="W1286" s="3">
        <f t="shared" si="765"/>
        <v>30</v>
      </c>
      <c r="X1286" s="31">
        <v>1.0910069340296769</v>
      </c>
      <c r="Y1286" s="81">
        <v>-25.587811799999997</v>
      </c>
      <c r="AA1286" s="80">
        <v>0.14325749194285436</v>
      </c>
      <c r="AC1286" s="80">
        <v>1.6089321275674633</v>
      </c>
      <c r="AE1286" s="78">
        <f t="shared" si="762"/>
        <v>11.231050507356843</v>
      </c>
      <c r="AF1286" s="26">
        <v>5.69</v>
      </c>
      <c r="AG1286" s="17">
        <f>X1286*AC1286*V1286</f>
        <v>17.553561075592231</v>
      </c>
      <c r="AH1286" s="17">
        <f t="shared" ref="AH1286:AH1289" si="767">AH1285+AG1286</f>
        <v>65.445579407878938</v>
      </c>
    </row>
    <row r="1287" spans="1:34" x14ac:dyDescent="0.2">
      <c r="A1287" s="102" t="s">
        <v>2164</v>
      </c>
      <c r="B1287" s="9" t="s">
        <v>2163</v>
      </c>
      <c r="C1287" s="9" t="s">
        <v>2153</v>
      </c>
      <c r="D1287" s="3">
        <v>30</v>
      </c>
      <c r="E1287" s="3">
        <v>37</v>
      </c>
      <c r="F1287" s="10">
        <v>302</v>
      </c>
      <c r="G1287" s="11">
        <v>-117.083446</v>
      </c>
      <c r="H1287" s="11">
        <v>46.782169000000003</v>
      </c>
      <c r="I1287" s="11">
        <v>493630.23239999998</v>
      </c>
      <c r="J1287" s="11">
        <v>5180961.1840000004</v>
      </c>
      <c r="K1287" s="11" t="s">
        <v>58</v>
      </c>
      <c r="L1287" s="12">
        <v>5</v>
      </c>
      <c r="M1287" s="12" t="s">
        <v>29</v>
      </c>
      <c r="N1287" s="13" t="s">
        <v>2152</v>
      </c>
      <c r="O1287" s="12">
        <v>14</v>
      </c>
      <c r="P1287" s="12" t="s">
        <v>2126</v>
      </c>
      <c r="Q1287" s="12" t="s">
        <v>29</v>
      </c>
      <c r="R1287" s="12" t="s">
        <v>29</v>
      </c>
      <c r="S1287" s="9" t="s">
        <v>2153</v>
      </c>
      <c r="T1287" s="3">
        <v>30</v>
      </c>
      <c r="U1287" s="3">
        <v>37</v>
      </c>
      <c r="V1287" s="3">
        <f t="shared" si="764"/>
        <v>7</v>
      </c>
      <c r="W1287" s="3">
        <f t="shared" si="765"/>
        <v>37</v>
      </c>
      <c r="X1287" s="36">
        <v>1.2378592200279446</v>
      </c>
      <c r="Y1287" s="105">
        <v>-25.688873900000004</v>
      </c>
      <c r="AA1287" s="106">
        <v>0.14919261504546705</v>
      </c>
      <c r="AC1287" s="106">
        <v>1.6136640029392852</v>
      </c>
      <c r="AE1287" s="78">
        <f t="shared" si="762"/>
        <v>10.815977737554332</v>
      </c>
      <c r="AF1287" s="17">
        <v>5.76</v>
      </c>
      <c r="AG1287" s="17">
        <f t="shared" ref="AG1287:AG1291" si="768">X1287*AC1287*V1287</f>
        <v>13.982422048459162</v>
      </c>
      <c r="AH1287" s="17">
        <f t="shared" si="767"/>
        <v>79.428001456338094</v>
      </c>
    </row>
    <row r="1288" spans="1:34" x14ac:dyDescent="0.2">
      <c r="A1288" s="102" t="s">
        <v>2164</v>
      </c>
      <c r="B1288" s="9" t="s">
        <v>2155</v>
      </c>
      <c r="C1288" s="9" t="s">
        <v>2153</v>
      </c>
      <c r="D1288" s="3">
        <v>37</v>
      </c>
      <c r="E1288" s="3">
        <v>71</v>
      </c>
      <c r="F1288" s="10">
        <v>302</v>
      </c>
      <c r="G1288" s="11">
        <v>-117.083446</v>
      </c>
      <c r="H1288" s="11">
        <v>46.782169000000003</v>
      </c>
      <c r="I1288" s="11">
        <v>493630.23239999998</v>
      </c>
      <c r="J1288" s="11">
        <v>5180961.1840000004</v>
      </c>
      <c r="K1288" s="11" t="s">
        <v>58</v>
      </c>
      <c r="L1288" s="12">
        <v>5</v>
      </c>
      <c r="M1288" s="12" t="s">
        <v>29</v>
      </c>
      <c r="N1288" s="13" t="s">
        <v>2152</v>
      </c>
      <c r="O1288" s="12">
        <v>14</v>
      </c>
      <c r="P1288" s="12" t="s">
        <v>2126</v>
      </c>
      <c r="Q1288" s="12" t="s">
        <v>35</v>
      </c>
      <c r="R1288" s="12" t="s">
        <v>35</v>
      </c>
      <c r="S1288" s="9" t="s">
        <v>2153</v>
      </c>
      <c r="T1288" s="3">
        <v>37</v>
      </c>
      <c r="U1288" s="3">
        <v>71</v>
      </c>
      <c r="V1288" s="3">
        <f t="shared" si="764"/>
        <v>34</v>
      </c>
      <c r="W1288" s="3">
        <f t="shared" si="765"/>
        <v>71</v>
      </c>
      <c r="X1288" s="36">
        <v>1.3036296545029395</v>
      </c>
      <c r="Y1288" s="105">
        <v>-25.246391200000005</v>
      </c>
      <c r="AA1288" s="106">
        <v>9.6981652920383785E-2</v>
      </c>
      <c r="AC1288" s="106">
        <v>0.95898501935701064</v>
      </c>
      <c r="AE1288" s="78">
        <f t="shared" si="762"/>
        <v>9.8883138251343343</v>
      </c>
      <c r="AF1288" s="17">
        <v>6.46</v>
      </c>
      <c r="AG1288" s="17">
        <f t="shared" si="768"/>
        <v>42.50548452156773</v>
      </c>
      <c r="AH1288" s="17">
        <f t="shared" si="767"/>
        <v>121.93348597790583</v>
      </c>
    </row>
    <row r="1289" spans="1:34" x14ac:dyDescent="0.2">
      <c r="A1289" s="102" t="s">
        <v>2164</v>
      </c>
      <c r="B1289" s="9" t="s">
        <v>2156</v>
      </c>
      <c r="C1289" s="9" t="s">
        <v>2153</v>
      </c>
      <c r="D1289" s="3">
        <v>71</v>
      </c>
      <c r="E1289" s="3">
        <v>104</v>
      </c>
      <c r="F1289" s="38">
        <v>302</v>
      </c>
      <c r="G1289" s="11">
        <v>-117.083446</v>
      </c>
      <c r="H1289" s="11">
        <v>46.782169000000003</v>
      </c>
      <c r="I1289" s="11">
        <v>493630.23239999998</v>
      </c>
      <c r="J1289" s="11">
        <v>5180961.1840000004</v>
      </c>
      <c r="K1289" s="11" t="s">
        <v>58</v>
      </c>
      <c r="L1289" s="33">
        <v>5</v>
      </c>
      <c r="M1289" s="33" t="s">
        <v>29</v>
      </c>
      <c r="N1289" s="35" t="s">
        <v>2152</v>
      </c>
      <c r="O1289" s="33">
        <v>14</v>
      </c>
      <c r="P1289" s="33" t="s">
        <v>2126</v>
      </c>
      <c r="Q1289" s="12" t="s">
        <v>66</v>
      </c>
      <c r="R1289" s="12" t="s">
        <v>67</v>
      </c>
      <c r="S1289" s="9" t="s">
        <v>2153</v>
      </c>
      <c r="T1289" s="3">
        <v>71</v>
      </c>
      <c r="U1289" s="3">
        <v>104</v>
      </c>
      <c r="V1289" s="3">
        <f t="shared" si="764"/>
        <v>33</v>
      </c>
      <c r="W1289" s="3">
        <f t="shared" si="765"/>
        <v>104</v>
      </c>
      <c r="X1289" s="36">
        <v>1.4050397319831383</v>
      </c>
      <c r="Y1289" s="105">
        <v>-24.973543900000003</v>
      </c>
      <c r="AA1289" s="106">
        <v>5.9870676691729331E-2</v>
      </c>
      <c r="AC1289" s="106">
        <v>0.47712330827067673</v>
      </c>
      <c r="AE1289" s="78">
        <f t="shared" si="762"/>
        <v>7.9692319284673729</v>
      </c>
      <c r="AF1289" s="17">
        <v>6.83</v>
      </c>
      <c r="AG1289" s="17">
        <f t="shared" si="768"/>
        <v>22.122447770792817</v>
      </c>
      <c r="AH1289" s="17">
        <f t="shared" si="767"/>
        <v>144.05593374869864</v>
      </c>
    </row>
    <row r="1290" spans="1:34" x14ac:dyDescent="0.2">
      <c r="A1290" s="102" t="s">
        <v>2164</v>
      </c>
      <c r="B1290" s="9" t="s">
        <v>2157</v>
      </c>
      <c r="C1290" s="9" t="s">
        <v>2153</v>
      </c>
      <c r="D1290" s="3">
        <v>104</v>
      </c>
      <c r="E1290" s="3">
        <v>125</v>
      </c>
      <c r="F1290" s="10">
        <v>302</v>
      </c>
      <c r="G1290" s="11">
        <v>-117.083446</v>
      </c>
      <c r="H1290" s="11">
        <v>46.782169000000003</v>
      </c>
      <c r="I1290" s="11">
        <v>493630.23239999998</v>
      </c>
      <c r="J1290" s="11">
        <v>5180961.1840000004</v>
      </c>
      <c r="K1290" s="11" t="s">
        <v>58</v>
      </c>
      <c r="L1290" s="12">
        <v>5</v>
      </c>
      <c r="M1290" s="12" t="s">
        <v>29</v>
      </c>
      <c r="N1290" s="13" t="s">
        <v>2152</v>
      </c>
      <c r="O1290" s="12">
        <v>14</v>
      </c>
      <c r="P1290" s="12" t="s">
        <v>2126</v>
      </c>
      <c r="Q1290" s="12" t="s">
        <v>66</v>
      </c>
      <c r="R1290" s="12" t="s">
        <v>69</v>
      </c>
      <c r="S1290" s="9" t="s">
        <v>2153</v>
      </c>
      <c r="T1290" s="3">
        <v>104</v>
      </c>
      <c r="U1290" s="3">
        <v>125</v>
      </c>
      <c r="V1290" s="3">
        <f t="shared" si="764"/>
        <v>21</v>
      </c>
      <c r="W1290" s="3">
        <f t="shared" si="765"/>
        <v>125</v>
      </c>
      <c r="X1290" s="36">
        <v>1.4066383865454455</v>
      </c>
      <c r="Y1290" s="105">
        <v>-24.711937500000005</v>
      </c>
      <c r="AA1290" s="106">
        <v>3.9299141332095618E-2</v>
      </c>
      <c r="AC1290" s="106">
        <v>0.28179295273458654</v>
      </c>
      <c r="AE1290" s="78">
        <f t="shared" si="762"/>
        <v>7.1704608086295814</v>
      </c>
      <c r="AF1290" s="17">
        <v>7</v>
      </c>
      <c r="AG1290" s="17">
        <f t="shared" si="768"/>
        <v>8.3239964718635715</v>
      </c>
      <c r="AH1290" s="17">
        <f>AH1289+AG1290</f>
        <v>152.37993022056222</v>
      </c>
    </row>
    <row r="1291" spans="1:34" x14ac:dyDescent="0.2">
      <c r="A1291" s="102" t="s">
        <v>2164</v>
      </c>
      <c r="B1291" s="21" t="s">
        <v>2158</v>
      </c>
      <c r="C1291" s="21" t="s">
        <v>2153</v>
      </c>
      <c r="D1291" s="3">
        <v>125</v>
      </c>
      <c r="E1291" s="3">
        <v>153</v>
      </c>
      <c r="F1291" s="10">
        <v>302</v>
      </c>
      <c r="G1291" s="11">
        <v>-117.083446</v>
      </c>
      <c r="H1291" s="11">
        <v>46.782169000000003</v>
      </c>
      <c r="I1291" s="11">
        <v>493630.23239999998</v>
      </c>
      <c r="J1291" s="11">
        <v>5180961.1840000004</v>
      </c>
      <c r="K1291" s="11" t="s">
        <v>58</v>
      </c>
      <c r="L1291" s="12">
        <v>5</v>
      </c>
      <c r="M1291" s="12" t="s">
        <v>29</v>
      </c>
      <c r="N1291" s="13" t="s">
        <v>2152</v>
      </c>
      <c r="O1291" s="12">
        <v>14</v>
      </c>
      <c r="P1291" s="12" t="s">
        <v>2126</v>
      </c>
      <c r="Q1291" s="33" t="s">
        <v>66</v>
      </c>
      <c r="R1291" s="33" t="s">
        <v>85</v>
      </c>
      <c r="S1291" s="21" t="s">
        <v>2153</v>
      </c>
      <c r="T1291" s="3">
        <v>125</v>
      </c>
      <c r="U1291" s="3">
        <v>153</v>
      </c>
      <c r="V1291" s="3">
        <f t="shared" ref="V1291" si="769">U1291-T1291</f>
        <v>28</v>
      </c>
      <c r="W1291" s="3">
        <f t="shared" ref="W1291" si="770">W1290+V1291</f>
        <v>153</v>
      </c>
      <c r="X1291" s="36">
        <v>1.5012879469895219</v>
      </c>
      <c r="Y1291" s="105">
        <v>-24.567849600000002</v>
      </c>
      <c r="AA1291" s="106">
        <v>3.5680843798611375E-2</v>
      </c>
      <c r="AC1291" s="106">
        <v>0.25810961035019164</v>
      </c>
      <c r="AE1291" s="78">
        <f t="shared" si="762"/>
        <v>7.2338426693887978</v>
      </c>
      <c r="AF1291" s="17">
        <v>7.17</v>
      </c>
      <c r="AG1291" s="17">
        <f t="shared" si="768"/>
        <v>10.849911716585332</v>
      </c>
      <c r="AH1291" s="17">
        <f>AH1290+AG1291</f>
        <v>163.22984193714754</v>
      </c>
    </row>
    <row r="1293" spans="1:34" x14ac:dyDescent="0.2">
      <c r="A1293" s="102" t="s">
        <v>2176</v>
      </c>
      <c r="B1293" s="9" t="s">
        <v>2172</v>
      </c>
      <c r="C1293" s="9" t="s">
        <v>2167</v>
      </c>
      <c r="D1293" s="3">
        <v>0</v>
      </c>
      <c r="E1293" s="3">
        <v>10</v>
      </c>
      <c r="F1293" s="10">
        <v>304</v>
      </c>
      <c r="G1293" s="11">
        <v>-117.08261</v>
      </c>
      <c r="H1293" s="11">
        <v>46.782159</v>
      </c>
      <c r="I1293" s="11">
        <v>493694.04639999999</v>
      </c>
      <c r="J1293" s="11">
        <v>5180960.0060000001</v>
      </c>
      <c r="K1293" s="11" t="s">
        <v>58</v>
      </c>
      <c r="L1293" s="12">
        <v>6</v>
      </c>
      <c r="M1293" s="12" t="s">
        <v>29</v>
      </c>
      <c r="N1293" s="13" t="s">
        <v>2166</v>
      </c>
      <c r="O1293" s="12">
        <v>16</v>
      </c>
      <c r="P1293" s="12" t="s">
        <v>2126</v>
      </c>
      <c r="Q1293" s="33" t="s">
        <v>31</v>
      </c>
      <c r="R1293" s="33" t="s">
        <v>31</v>
      </c>
      <c r="S1293" s="9" t="s">
        <v>2167</v>
      </c>
      <c r="T1293" s="3">
        <v>0</v>
      </c>
      <c r="U1293" s="3">
        <v>10</v>
      </c>
      <c r="V1293" s="3">
        <f t="shared" ref="V1293:V1299" si="771">U1293-T1293</f>
        <v>10</v>
      </c>
      <c r="W1293" s="3">
        <f>V1293</f>
        <v>10</v>
      </c>
      <c r="X1293" s="31">
        <v>1.2404502708329659</v>
      </c>
      <c r="Y1293" s="78">
        <v>-26.378932300000002</v>
      </c>
      <c r="AA1293" s="79">
        <v>0.14190744466800803</v>
      </c>
      <c r="AC1293" s="79">
        <v>1.5980331991951713</v>
      </c>
      <c r="AE1293" s="78">
        <f t="shared" si="762"/>
        <v>11.261094884301274</v>
      </c>
      <c r="AF1293" s="26">
        <v>4.63</v>
      </c>
      <c r="AG1293" s="17">
        <f>X1293*AC1293*V1293</f>
        <v>19.822807147417212</v>
      </c>
      <c r="AH1293" s="17">
        <f>AG1293</f>
        <v>19.822807147417212</v>
      </c>
    </row>
    <row r="1294" spans="1:34" x14ac:dyDescent="0.2">
      <c r="A1294" s="102" t="s">
        <v>2176</v>
      </c>
      <c r="B1294" s="9" t="s">
        <v>2173</v>
      </c>
      <c r="C1294" s="9" t="s">
        <v>2167</v>
      </c>
      <c r="D1294" s="3">
        <v>10</v>
      </c>
      <c r="E1294" s="3">
        <v>20</v>
      </c>
      <c r="F1294" s="10">
        <v>304</v>
      </c>
      <c r="G1294" s="11">
        <v>-117.08261</v>
      </c>
      <c r="H1294" s="11">
        <v>46.782159</v>
      </c>
      <c r="I1294" s="11">
        <v>493694.04639999999</v>
      </c>
      <c r="J1294" s="11">
        <v>5180960.0060000001</v>
      </c>
      <c r="K1294" s="11" t="s">
        <v>58</v>
      </c>
      <c r="L1294" s="12">
        <v>6</v>
      </c>
      <c r="M1294" s="12" t="s">
        <v>29</v>
      </c>
      <c r="N1294" s="13" t="s">
        <v>2166</v>
      </c>
      <c r="O1294" s="12">
        <v>16</v>
      </c>
      <c r="P1294" s="12" t="s">
        <v>2126</v>
      </c>
      <c r="Q1294" s="33" t="s">
        <v>31</v>
      </c>
      <c r="R1294" s="33" t="s">
        <v>31</v>
      </c>
      <c r="S1294" s="9" t="s">
        <v>2167</v>
      </c>
      <c r="T1294" s="3">
        <v>10</v>
      </c>
      <c r="U1294" s="3">
        <v>20</v>
      </c>
      <c r="V1294" s="3">
        <f t="shared" si="771"/>
        <v>10</v>
      </c>
      <c r="W1294" s="3">
        <f t="shared" ref="W1294:W1299" si="772">W1293+V1294</f>
        <v>20</v>
      </c>
      <c r="X1294" s="31">
        <v>1.4407960901247419</v>
      </c>
      <c r="Y1294" s="81">
        <v>-25.73756569999999</v>
      </c>
      <c r="AA1294" s="80">
        <v>0.1095763536704062</v>
      </c>
      <c r="AC1294" s="80">
        <v>1.0143742636135444</v>
      </c>
      <c r="AE1294" s="78">
        <f t="shared" si="762"/>
        <v>9.257236891315733</v>
      </c>
      <c r="AF1294" s="26">
        <v>5.04</v>
      </c>
      <c r="AG1294" s="17">
        <f t="shared" ref="AG1294" si="773">X1294*AC1294*V1294</f>
        <v>14.615064729375591</v>
      </c>
      <c r="AH1294" s="17">
        <f>AH1293+AG1294</f>
        <v>34.437871876792805</v>
      </c>
    </row>
    <row r="1295" spans="1:34" x14ac:dyDescent="0.2">
      <c r="A1295" s="102" t="s">
        <v>2176</v>
      </c>
      <c r="B1295" s="9" t="s">
        <v>2174</v>
      </c>
      <c r="C1295" s="9" t="s">
        <v>2167</v>
      </c>
      <c r="D1295" s="3">
        <v>20</v>
      </c>
      <c r="E1295" s="3">
        <v>30</v>
      </c>
      <c r="F1295" s="10">
        <v>304</v>
      </c>
      <c r="G1295" s="11">
        <v>-117.08261</v>
      </c>
      <c r="H1295" s="11">
        <v>46.782159</v>
      </c>
      <c r="I1295" s="11">
        <v>493694.04639999999</v>
      </c>
      <c r="J1295" s="11">
        <v>5180960.0060000001</v>
      </c>
      <c r="K1295" s="11" t="s">
        <v>58</v>
      </c>
      <c r="L1295" s="12">
        <v>6</v>
      </c>
      <c r="M1295" s="12" t="s">
        <v>29</v>
      </c>
      <c r="N1295" s="13" t="s">
        <v>2166</v>
      </c>
      <c r="O1295" s="12">
        <v>16</v>
      </c>
      <c r="P1295" s="12" t="s">
        <v>2126</v>
      </c>
      <c r="Q1295" s="33" t="s">
        <v>1280</v>
      </c>
      <c r="R1295" s="33" t="s">
        <v>1280</v>
      </c>
      <c r="S1295" s="9" t="s">
        <v>2167</v>
      </c>
      <c r="T1295" s="3">
        <v>20</v>
      </c>
      <c r="U1295" s="3">
        <v>30</v>
      </c>
      <c r="V1295" s="3">
        <f t="shared" si="771"/>
        <v>10</v>
      </c>
      <c r="W1295" s="3">
        <f t="shared" si="772"/>
        <v>30</v>
      </c>
      <c r="X1295" s="31">
        <v>1.4844645976321964</v>
      </c>
      <c r="Y1295" s="81">
        <v>-25.4143671</v>
      </c>
      <c r="AA1295" s="80">
        <v>6.4049326068253518E-2</v>
      </c>
      <c r="AC1295" s="80">
        <v>0.54455596979256282</v>
      </c>
      <c r="AE1295" s="78">
        <f t="shared" si="762"/>
        <v>8.5021342646488147</v>
      </c>
      <c r="AF1295" s="26">
        <v>6.05</v>
      </c>
      <c r="AG1295" s="17">
        <f>X1295*AC1295*V1295</f>
        <v>8.0837405858632732</v>
      </c>
      <c r="AH1295" s="17">
        <f t="shared" ref="AH1295:AH1298" si="774">AH1294+AG1295</f>
        <v>42.52161246265608</v>
      </c>
    </row>
    <row r="1296" spans="1:34" x14ac:dyDescent="0.2">
      <c r="A1296" s="102" t="s">
        <v>2176</v>
      </c>
      <c r="B1296" s="9" t="s">
        <v>2175</v>
      </c>
      <c r="C1296" s="9" t="s">
        <v>2167</v>
      </c>
      <c r="D1296" s="3">
        <v>30</v>
      </c>
      <c r="E1296" s="3">
        <v>61</v>
      </c>
      <c r="F1296" s="10">
        <v>304</v>
      </c>
      <c r="G1296" s="11">
        <v>-117.08261</v>
      </c>
      <c r="H1296" s="11">
        <v>46.782159</v>
      </c>
      <c r="I1296" s="11">
        <v>493694.04639999999</v>
      </c>
      <c r="J1296" s="11">
        <v>5180960.0060000001</v>
      </c>
      <c r="K1296" s="11" t="s">
        <v>58</v>
      </c>
      <c r="L1296" s="12">
        <v>6</v>
      </c>
      <c r="M1296" s="12" t="s">
        <v>29</v>
      </c>
      <c r="N1296" s="13" t="s">
        <v>2166</v>
      </c>
      <c r="O1296" s="12">
        <v>16</v>
      </c>
      <c r="P1296" s="12" t="s">
        <v>2126</v>
      </c>
      <c r="Q1296" s="12" t="s">
        <v>66</v>
      </c>
      <c r="R1296" s="12" t="s">
        <v>67</v>
      </c>
      <c r="S1296" s="9" t="s">
        <v>2167</v>
      </c>
      <c r="T1296" s="3">
        <v>30</v>
      </c>
      <c r="U1296" s="3">
        <v>61</v>
      </c>
      <c r="V1296" s="3">
        <f t="shared" si="771"/>
        <v>31</v>
      </c>
      <c r="W1296" s="3">
        <f t="shared" si="772"/>
        <v>61</v>
      </c>
      <c r="X1296" s="36">
        <v>1.4203637721119191</v>
      </c>
      <c r="Y1296" s="113">
        <v>-24.870572800000005</v>
      </c>
      <c r="AA1296" s="114">
        <v>5.1966417577183004E-2</v>
      </c>
      <c r="AC1296" s="114">
        <v>0.43429336985322564</v>
      </c>
      <c r="AE1296" s="78">
        <f t="shared" si="762"/>
        <v>8.3571927814379823</v>
      </c>
      <c r="AF1296" s="17">
        <v>6.18</v>
      </c>
      <c r="AG1296" s="17">
        <f t="shared" ref="AG1296:AG1300" si="775">X1296*AC1296*V1296</f>
        <v>19.122491639245656</v>
      </c>
      <c r="AH1296" s="17">
        <f t="shared" si="774"/>
        <v>61.644104101901732</v>
      </c>
    </row>
    <row r="1297" spans="1:34" x14ac:dyDescent="0.2">
      <c r="A1297" s="102" t="s">
        <v>2176</v>
      </c>
      <c r="B1297" s="9" t="s">
        <v>2169</v>
      </c>
      <c r="C1297" s="9" t="s">
        <v>2167</v>
      </c>
      <c r="D1297" s="3">
        <v>61</v>
      </c>
      <c r="E1297" s="3">
        <v>96</v>
      </c>
      <c r="F1297" s="10">
        <v>304</v>
      </c>
      <c r="G1297" s="11">
        <v>-117.08261</v>
      </c>
      <c r="H1297" s="11">
        <v>46.782159</v>
      </c>
      <c r="I1297" s="11">
        <v>493694.04639999999</v>
      </c>
      <c r="J1297" s="11">
        <v>5180960.0060000001</v>
      </c>
      <c r="K1297" s="11" t="s">
        <v>58</v>
      </c>
      <c r="L1297" s="12">
        <v>6</v>
      </c>
      <c r="M1297" s="12" t="s">
        <v>29</v>
      </c>
      <c r="N1297" s="13" t="s">
        <v>2166</v>
      </c>
      <c r="O1297" s="12">
        <v>16</v>
      </c>
      <c r="P1297" s="12" t="s">
        <v>2126</v>
      </c>
      <c r="Q1297" s="12" t="s">
        <v>66</v>
      </c>
      <c r="R1297" s="12" t="s">
        <v>69</v>
      </c>
      <c r="S1297" s="9" t="s">
        <v>2167</v>
      </c>
      <c r="T1297" s="3">
        <v>61</v>
      </c>
      <c r="U1297" s="3">
        <v>96</v>
      </c>
      <c r="V1297" s="3">
        <f t="shared" si="771"/>
        <v>35</v>
      </c>
      <c r="W1297" s="3">
        <f t="shared" si="772"/>
        <v>96</v>
      </c>
      <c r="X1297" s="36">
        <v>1.5033142252001823</v>
      </c>
      <c r="Y1297" s="105">
        <v>-24.475574999999992</v>
      </c>
      <c r="AA1297" s="106">
        <v>3.9244862349747958E-2</v>
      </c>
      <c r="AC1297" s="106">
        <v>0.25526803024428069</v>
      </c>
      <c r="AE1297" s="78">
        <f t="shared" si="762"/>
        <v>6.5044954921575888</v>
      </c>
      <c r="AF1297" s="17">
        <v>6.7</v>
      </c>
      <c r="AG1297" s="17">
        <f t="shared" si="775"/>
        <v>13.431182138677014</v>
      </c>
      <c r="AH1297" s="17">
        <f t="shared" si="774"/>
        <v>75.075286240578748</v>
      </c>
    </row>
    <row r="1298" spans="1:34" x14ac:dyDescent="0.2">
      <c r="A1298" s="102" t="s">
        <v>2176</v>
      </c>
      <c r="B1298" s="9" t="s">
        <v>2170</v>
      </c>
      <c r="C1298" s="9" t="s">
        <v>2167</v>
      </c>
      <c r="D1298" s="3">
        <v>96</v>
      </c>
      <c r="E1298" s="3">
        <v>123</v>
      </c>
      <c r="F1298" s="10">
        <v>304</v>
      </c>
      <c r="G1298" s="11">
        <v>-117.08261</v>
      </c>
      <c r="H1298" s="11">
        <v>46.782159</v>
      </c>
      <c r="I1298" s="11">
        <v>493694.04639999999</v>
      </c>
      <c r="J1298" s="11">
        <v>5180960.0060000001</v>
      </c>
      <c r="K1298" s="11" t="s">
        <v>58</v>
      </c>
      <c r="L1298" s="12">
        <v>6</v>
      </c>
      <c r="M1298" s="12" t="s">
        <v>29</v>
      </c>
      <c r="N1298" s="13" t="s">
        <v>2166</v>
      </c>
      <c r="O1298" s="12">
        <v>16</v>
      </c>
      <c r="P1298" s="12" t="s">
        <v>2126</v>
      </c>
      <c r="Q1298" s="12" t="s">
        <v>66</v>
      </c>
      <c r="R1298" s="12" t="s">
        <v>736</v>
      </c>
      <c r="S1298" s="9" t="s">
        <v>2167</v>
      </c>
      <c r="T1298" s="3">
        <v>96</v>
      </c>
      <c r="U1298" s="3">
        <v>123</v>
      </c>
      <c r="V1298" s="3">
        <f t="shared" si="771"/>
        <v>27</v>
      </c>
      <c r="W1298" s="3">
        <f t="shared" si="772"/>
        <v>123</v>
      </c>
      <c r="X1298" s="36">
        <v>1.4564927251181299</v>
      </c>
      <c r="Y1298" s="105">
        <v>-24.168675</v>
      </c>
      <c r="AA1298" s="106">
        <v>3.3635670731707319E-2</v>
      </c>
      <c r="AC1298" s="106">
        <v>0.23601143292682927</v>
      </c>
      <c r="AE1298" s="78">
        <f t="shared" si="762"/>
        <v>7.0167006571493316</v>
      </c>
      <c r="AF1298" s="17">
        <v>6.9</v>
      </c>
      <c r="AG1298" s="17">
        <f t="shared" si="775"/>
        <v>9.2812212477710716</v>
      </c>
      <c r="AH1298" s="17">
        <f t="shared" si="774"/>
        <v>84.35650748834982</v>
      </c>
    </row>
    <row r="1299" spans="1:34" x14ac:dyDescent="0.2">
      <c r="A1299" s="102" t="s">
        <v>2176</v>
      </c>
      <c r="B1299" s="9" t="s">
        <v>2171</v>
      </c>
      <c r="C1299" s="9" t="s">
        <v>2167</v>
      </c>
      <c r="D1299" s="3">
        <v>123</v>
      </c>
      <c r="E1299" s="3">
        <v>153</v>
      </c>
      <c r="F1299" s="10">
        <v>304</v>
      </c>
      <c r="G1299" s="11">
        <v>-117.08261</v>
      </c>
      <c r="H1299" s="11">
        <v>46.782159</v>
      </c>
      <c r="I1299" s="11">
        <v>493694.04639999999</v>
      </c>
      <c r="J1299" s="11">
        <v>5180960.0060000001</v>
      </c>
      <c r="K1299" s="11" t="s">
        <v>58</v>
      </c>
      <c r="L1299" s="12">
        <v>6</v>
      </c>
      <c r="M1299" s="12" t="s">
        <v>29</v>
      </c>
      <c r="N1299" s="13" t="s">
        <v>2166</v>
      </c>
      <c r="O1299" s="12">
        <v>16</v>
      </c>
      <c r="P1299" s="12" t="s">
        <v>2126</v>
      </c>
      <c r="Q1299" s="12" t="s">
        <v>66</v>
      </c>
      <c r="R1299" s="12" t="s">
        <v>738</v>
      </c>
      <c r="S1299" s="9" t="s">
        <v>2167</v>
      </c>
      <c r="T1299" s="3">
        <v>123</v>
      </c>
      <c r="U1299" s="3">
        <v>153</v>
      </c>
      <c r="V1299" s="3">
        <f t="shared" si="771"/>
        <v>30</v>
      </c>
      <c r="W1299" s="3">
        <f t="shared" si="772"/>
        <v>153</v>
      </c>
      <c r="X1299" s="36">
        <v>1.4318505012051619</v>
      </c>
      <c r="Y1299" s="105">
        <v>-24.320078999999993</v>
      </c>
      <c r="AA1299" s="106">
        <v>3.8257158376658648E-2</v>
      </c>
      <c r="AC1299" s="106">
        <v>0.21932800496624505</v>
      </c>
      <c r="AE1299" s="78">
        <f t="shared" si="762"/>
        <v>5.7329925763660698</v>
      </c>
      <c r="AF1299" s="17">
        <v>7.02</v>
      </c>
      <c r="AG1299" s="17">
        <f t="shared" si="775"/>
        <v>9.4213474151773866</v>
      </c>
      <c r="AH1299" s="17">
        <f>AH1298+AG1299</f>
        <v>93.777854903527214</v>
      </c>
    </row>
    <row r="1300" spans="1:34" x14ac:dyDescent="0.2">
      <c r="V1300" s="3"/>
      <c r="W1300" s="3"/>
      <c r="AG1300" s="17"/>
      <c r="AH1300" s="17"/>
    </row>
    <row r="1301" spans="1:34" x14ac:dyDescent="0.2">
      <c r="A1301" s="102" t="s">
        <v>2189</v>
      </c>
      <c r="B1301" s="9" t="s">
        <v>2184</v>
      </c>
      <c r="C1301" s="9" t="s">
        <v>2179</v>
      </c>
      <c r="D1301" s="3">
        <v>0</v>
      </c>
      <c r="E1301" s="3">
        <v>10</v>
      </c>
      <c r="F1301" s="10">
        <v>306</v>
      </c>
      <c r="G1301" s="11">
        <v>-117.081774</v>
      </c>
      <c r="H1301" s="11">
        <v>46.781998000000002</v>
      </c>
      <c r="I1301" s="11">
        <v>493757.8431</v>
      </c>
      <c r="J1301" s="11">
        <v>5180942.0480000004</v>
      </c>
      <c r="K1301" s="11" t="s">
        <v>58</v>
      </c>
      <c r="L1301" s="12">
        <v>2</v>
      </c>
      <c r="M1301" s="12" t="s">
        <v>59</v>
      </c>
      <c r="N1301" s="13" t="s">
        <v>2178</v>
      </c>
      <c r="O1301" s="12">
        <v>18</v>
      </c>
      <c r="P1301" s="12" t="s">
        <v>2126</v>
      </c>
      <c r="Q1301" s="33" t="s">
        <v>31</v>
      </c>
      <c r="R1301" s="33" t="s">
        <v>31</v>
      </c>
      <c r="S1301" s="9" t="s">
        <v>2179</v>
      </c>
      <c r="T1301" s="3">
        <v>0</v>
      </c>
      <c r="U1301" s="3">
        <v>10</v>
      </c>
      <c r="V1301" s="3">
        <f t="shared" ref="V1301:V1307" si="776">U1301-T1301</f>
        <v>10</v>
      </c>
      <c r="W1301" s="3">
        <f>V1301</f>
        <v>10</v>
      </c>
      <c r="X1301" s="31">
        <v>1.137763113785133</v>
      </c>
      <c r="Y1301" s="78">
        <v>-26.3603977</v>
      </c>
      <c r="AA1301" s="79">
        <v>0.17452364515015531</v>
      </c>
      <c r="AC1301" s="79">
        <v>2.1633620987228168</v>
      </c>
      <c r="AE1301" s="78">
        <f t="shared" si="762"/>
        <v>12.39581087629427</v>
      </c>
      <c r="AF1301" s="86">
        <v>4.5</v>
      </c>
      <c r="AG1301" s="17">
        <f>X1301*AC1301*V1301</f>
        <v>24.613935976876125</v>
      </c>
      <c r="AH1301" s="17">
        <f>AG1301</f>
        <v>24.613935976876125</v>
      </c>
    </row>
    <row r="1302" spans="1:34" x14ac:dyDescent="0.2">
      <c r="A1302" s="102" t="s">
        <v>2189</v>
      </c>
      <c r="B1302" s="9" t="s">
        <v>2185</v>
      </c>
      <c r="C1302" s="9" t="s">
        <v>2179</v>
      </c>
      <c r="D1302" s="3">
        <v>10</v>
      </c>
      <c r="E1302" s="3">
        <v>20</v>
      </c>
      <c r="F1302" s="10">
        <v>306</v>
      </c>
      <c r="G1302" s="11">
        <v>-117.081774</v>
      </c>
      <c r="H1302" s="11">
        <v>46.781998000000002</v>
      </c>
      <c r="I1302" s="11">
        <v>493757.8431</v>
      </c>
      <c r="J1302" s="11">
        <v>5180942.0480000004</v>
      </c>
      <c r="K1302" s="11" t="s">
        <v>58</v>
      </c>
      <c r="L1302" s="12">
        <v>2</v>
      </c>
      <c r="M1302" s="12" t="s">
        <v>59</v>
      </c>
      <c r="N1302" s="13" t="s">
        <v>2178</v>
      </c>
      <c r="O1302" s="12">
        <v>18</v>
      </c>
      <c r="P1302" s="12" t="s">
        <v>2126</v>
      </c>
      <c r="Q1302" s="33" t="s">
        <v>223</v>
      </c>
      <c r="R1302" s="33" t="s">
        <v>223</v>
      </c>
      <c r="S1302" s="9" t="s">
        <v>2179</v>
      </c>
      <c r="T1302" s="3">
        <v>10</v>
      </c>
      <c r="U1302" s="3">
        <v>20</v>
      </c>
      <c r="V1302" s="3">
        <f t="shared" si="776"/>
        <v>10</v>
      </c>
      <c r="W1302" s="3">
        <f t="shared" ref="W1302:W1307" si="777">W1301+V1302</f>
        <v>20</v>
      </c>
      <c r="X1302" s="31">
        <v>1.3013215237221447</v>
      </c>
      <c r="Y1302" s="81">
        <v>-25.946686099999994</v>
      </c>
      <c r="AA1302" s="80">
        <v>0.15165560901494046</v>
      </c>
      <c r="AC1302" s="80">
        <v>1.683038743985819</v>
      </c>
      <c r="AE1302" s="78">
        <f t="shared" si="762"/>
        <v>11.097767863106291</v>
      </c>
      <c r="AF1302" s="26">
        <v>5.14</v>
      </c>
      <c r="AG1302" s="17">
        <f t="shared" ref="AG1302" si="778">X1302*AC1302*V1302</f>
        <v>21.901745428070306</v>
      </c>
      <c r="AH1302" s="17">
        <f>AH1301+AG1302</f>
        <v>46.515681404946434</v>
      </c>
    </row>
    <row r="1303" spans="1:34" x14ac:dyDescent="0.2">
      <c r="A1303" s="102" t="s">
        <v>2189</v>
      </c>
      <c r="B1303" s="9" t="s">
        <v>2186</v>
      </c>
      <c r="C1303" s="9" t="s">
        <v>2179</v>
      </c>
      <c r="D1303" s="3">
        <v>20</v>
      </c>
      <c r="E1303" s="3">
        <v>30</v>
      </c>
      <c r="F1303" s="10">
        <v>306</v>
      </c>
      <c r="G1303" s="11">
        <v>-117.081774</v>
      </c>
      <c r="H1303" s="11">
        <v>46.781998000000002</v>
      </c>
      <c r="I1303" s="11">
        <v>493757.8431</v>
      </c>
      <c r="J1303" s="11">
        <v>5180942.0480000004</v>
      </c>
      <c r="K1303" s="11" t="s">
        <v>58</v>
      </c>
      <c r="L1303" s="12">
        <v>2</v>
      </c>
      <c r="M1303" s="12" t="s">
        <v>59</v>
      </c>
      <c r="N1303" s="13" t="s">
        <v>2178</v>
      </c>
      <c r="O1303" s="12">
        <v>18</v>
      </c>
      <c r="P1303" s="12" t="s">
        <v>2126</v>
      </c>
      <c r="Q1303" s="33" t="s">
        <v>35</v>
      </c>
      <c r="R1303" s="33" t="s">
        <v>35</v>
      </c>
      <c r="S1303" s="9" t="s">
        <v>2179</v>
      </c>
      <c r="T1303" s="3">
        <v>20</v>
      </c>
      <c r="U1303" s="3">
        <v>30</v>
      </c>
      <c r="V1303" s="3">
        <f t="shared" si="776"/>
        <v>10</v>
      </c>
      <c r="W1303" s="3">
        <f t="shared" si="777"/>
        <v>30</v>
      </c>
      <c r="X1303" s="31">
        <v>1.3142897471637527</v>
      </c>
      <c r="Y1303" s="81">
        <v>-25.2876102</v>
      </c>
      <c r="AA1303" s="80">
        <v>0.11249166157748861</v>
      </c>
      <c r="AC1303" s="80">
        <v>1.0701907267346269</v>
      </c>
      <c r="AE1303" s="78">
        <f t="shared" si="762"/>
        <v>9.5135115947899678</v>
      </c>
      <c r="AF1303" s="26">
        <v>6.08</v>
      </c>
      <c r="AG1303" s="17">
        <f>X1303*AC1303*V1303</f>
        <v>14.065406996570456</v>
      </c>
      <c r="AH1303" s="17">
        <f t="shared" ref="AH1303:AH1306" si="779">AH1302+AG1303</f>
        <v>60.581088401516894</v>
      </c>
    </row>
    <row r="1304" spans="1:34" x14ac:dyDescent="0.2">
      <c r="A1304" s="102" t="s">
        <v>2189</v>
      </c>
      <c r="B1304" s="9" t="s">
        <v>2188</v>
      </c>
      <c r="C1304" s="9" t="s">
        <v>2179</v>
      </c>
      <c r="D1304" s="3">
        <v>30</v>
      </c>
      <c r="E1304" s="3">
        <v>49</v>
      </c>
      <c r="F1304" s="10">
        <v>306</v>
      </c>
      <c r="G1304" s="11">
        <v>-117.081774</v>
      </c>
      <c r="H1304" s="11">
        <v>46.781998000000002</v>
      </c>
      <c r="I1304" s="11">
        <v>493757.8431</v>
      </c>
      <c r="J1304" s="11">
        <v>5180942.0480000004</v>
      </c>
      <c r="K1304" s="11" t="s">
        <v>58</v>
      </c>
      <c r="L1304" s="12">
        <v>2</v>
      </c>
      <c r="M1304" s="12" t="s">
        <v>59</v>
      </c>
      <c r="N1304" s="13" t="s">
        <v>2178</v>
      </c>
      <c r="O1304" s="12">
        <v>18</v>
      </c>
      <c r="P1304" s="12" t="s">
        <v>2126</v>
      </c>
      <c r="Q1304" s="12" t="s">
        <v>35</v>
      </c>
      <c r="R1304" s="12" t="s">
        <v>35</v>
      </c>
      <c r="S1304" s="9" t="s">
        <v>2179</v>
      </c>
      <c r="T1304" s="3">
        <v>30</v>
      </c>
      <c r="U1304" s="3">
        <v>49</v>
      </c>
      <c r="V1304" s="3">
        <f t="shared" si="776"/>
        <v>19</v>
      </c>
      <c r="W1304" s="3">
        <f t="shared" si="777"/>
        <v>49</v>
      </c>
      <c r="X1304" s="36">
        <v>1.4464729618757615</v>
      </c>
      <c r="Y1304" s="105">
        <v>-25.162007999999993</v>
      </c>
      <c r="AA1304" s="106">
        <v>9.0076494475398991E-2</v>
      </c>
      <c r="AC1304" s="106">
        <v>0.89038247237699497</v>
      </c>
      <c r="AE1304" s="78">
        <f t="shared" si="762"/>
        <v>9.8847371621479958</v>
      </c>
      <c r="AF1304" s="17">
        <v>6.67</v>
      </c>
      <c r="AG1304" s="17">
        <f t="shared" ref="AG1304:AG1307" si="780">X1304*AC1304*V1304</f>
        <v>24.470369268406891</v>
      </c>
      <c r="AH1304" s="17">
        <f t="shared" si="779"/>
        <v>85.051457669923792</v>
      </c>
    </row>
    <row r="1305" spans="1:34" x14ac:dyDescent="0.2">
      <c r="A1305" s="102" t="s">
        <v>2189</v>
      </c>
      <c r="B1305" s="9" t="s">
        <v>2181</v>
      </c>
      <c r="C1305" s="9" t="s">
        <v>2179</v>
      </c>
      <c r="D1305" s="3">
        <v>49</v>
      </c>
      <c r="E1305" s="3">
        <v>78</v>
      </c>
      <c r="F1305" s="38">
        <v>306</v>
      </c>
      <c r="G1305" s="11">
        <v>-117.081774</v>
      </c>
      <c r="H1305" s="11">
        <v>46.781998000000002</v>
      </c>
      <c r="I1305" s="11">
        <v>493757.8431</v>
      </c>
      <c r="J1305" s="11">
        <v>5180942.0480000004</v>
      </c>
      <c r="K1305" s="11" t="s">
        <v>58</v>
      </c>
      <c r="L1305" s="33">
        <v>2</v>
      </c>
      <c r="M1305" s="33" t="s">
        <v>59</v>
      </c>
      <c r="N1305" s="35" t="s">
        <v>2178</v>
      </c>
      <c r="O1305" s="33">
        <v>18</v>
      </c>
      <c r="P1305" s="33" t="s">
        <v>2126</v>
      </c>
      <c r="Q1305" s="12" t="s">
        <v>66</v>
      </c>
      <c r="R1305" s="12" t="s">
        <v>67</v>
      </c>
      <c r="S1305" s="9" t="s">
        <v>2179</v>
      </c>
      <c r="T1305" s="3">
        <v>49</v>
      </c>
      <c r="U1305" s="3">
        <v>78</v>
      </c>
      <c r="V1305" s="3">
        <f t="shared" si="776"/>
        <v>29</v>
      </c>
      <c r="W1305" s="3">
        <f t="shared" si="777"/>
        <v>78</v>
      </c>
      <c r="X1305" s="36">
        <v>1.5846464282686854</v>
      </c>
      <c r="Y1305" s="105">
        <v>-24.727232999999998</v>
      </c>
      <c r="AA1305" s="106">
        <v>4.0215033830753547E-2</v>
      </c>
      <c r="AC1305" s="106">
        <v>0.34268236166465849</v>
      </c>
      <c r="AE1305" s="78">
        <f t="shared" si="762"/>
        <v>8.521250115239237</v>
      </c>
      <c r="AF1305" s="17">
        <v>6.95</v>
      </c>
      <c r="AG1305" s="17">
        <f t="shared" si="780"/>
        <v>15.747881032834789</v>
      </c>
      <c r="AH1305" s="17">
        <f t="shared" si="779"/>
        <v>100.79933870275858</v>
      </c>
    </row>
    <row r="1306" spans="1:34" x14ac:dyDescent="0.2">
      <c r="A1306" s="102" t="s">
        <v>2189</v>
      </c>
      <c r="B1306" s="9" t="s">
        <v>2182</v>
      </c>
      <c r="C1306" s="9" t="s">
        <v>2179</v>
      </c>
      <c r="D1306" s="3">
        <v>78</v>
      </c>
      <c r="E1306" s="3">
        <v>120</v>
      </c>
      <c r="F1306" s="10">
        <v>306</v>
      </c>
      <c r="G1306" s="11">
        <v>-117.081774</v>
      </c>
      <c r="H1306" s="11">
        <v>46.781998000000002</v>
      </c>
      <c r="I1306" s="11">
        <v>493757.8431</v>
      </c>
      <c r="J1306" s="11">
        <v>5180942.0480000004</v>
      </c>
      <c r="K1306" s="11" t="s">
        <v>58</v>
      </c>
      <c r="L1306" s="12">
        <v>2</v>
      </c>
      <c r="M1306" s="12" t="s">
        <v>59</v>
      </c>
      <c r="N1306" s="13" t="s">
        <v>2178</v>
      </c>
      <c r="O1306" s="12">
        <v>18</v>
      </c>
      <c r="P1306" s="12" t="s">
        <v>2126</v>
      </c>
      <c r="Q1306" s="12" t="s">
        <v>66</v>
      </c>
      <c r="R1306" s="12" t="s">
        <v>69</v>
      </c>
      <c r="S1306" s="9" t="s">
        <v>2179</v>
      </c>
      <c r="T1306" s="3">
        <v>78</v>
      </c>
      <c r="U1306" s="3">
        <v>120</v>
      </c>
      <c r="V1306" s="3">
        <f t="shared" si="776"/>
        <v>42</v>
      </c>
      <c r="W1306" s="3">
        <f t="shared" si="777"/>
        <v>120</v>
      </c>
      <c r="X1306" s="36">
        <v>1.5193731379022046</v>
      </c>
      <c r="Y1306" s="105">
        <v>-24.363045</v>
      </c>
      <c r="AA1306" s="106">
        <v>3.373560816202454E-2</v>
      </c>
      <c r="AC1306" s="106">
        <v>0.25742751833415661</v>
      </c>
      <c r="AE1306" s="78">
        <f t="shared" si="762"/>
        <v>7.6307359599918918</v>
      </c>
      <c r="AF1306" s="17">
        <v>7.22</v>
      </c>
      <c r="AG1306" s="17">
        <f t="shared" si="780"/>
        <v>16.427395165177284</v>
      </c>
      <c r="AH1306" s="17">
        <f t="shared" si="779"/>
        <v>117.22673386793586</v>
      </c>
    </row>
    <row r="1307" spans="1:34" x14ac:dyDescent="0.2">
      <c r="A1307" s="102" t="s">
        <v>2189</v>
      </c>
      <c r="B1307" s="21" t="s">
        <v>2183</v>
      </c>
      <c r="C1307" s="21" t="s">
        <v>2179</v>
      </c>
      <c r="D1307" s="3">
        <v>120</v>
      </c>
      <c r="E1307" s="3">
        <v>153</v>
      </c>
      <c r="F1307" s="10">
        <v>306</v>
      </c>
      <c r="G1307" s="11">
        <v>-117.081774</v>
      </c>
      <c r="H1307" s="11">
        <v>46.781998000000002</v>
      </c>
      <c r="I1307" s="11">
        <v>493757.8431</v>
      </c>
      <c r="J1307" s="11">
        <v>5180942.0480000004</v>
      </c>
      <c r="K1307" s="11" t="s">
        <v>58</v>
      </c>
      <c r="L1307" s="12">
        <v>2</v>
      </c>
      <c r="M1307" s="12" t="s">
        <v>59</v>
      </c>
      <c r="N1307" s="13" t="s">
        <v>2178</v>
      </c>
      <c r="O1307" s="12">
        <v>18</v>
      </c>
      <c r="P1307" s="12" t="s">
        <v>2126</v>
      </c>
      <c r="Q1307" s="12" t="s">
        <v>66</v>
      </c>
      <c r="R1307" s="33" t="s">
        <v>85</v>
      </c>
      <c r="S1307" s="21" t="s">
        <v>2179</v>
      </c>
      <c r="T1307" s="3">
        <v>120</v>
      </c>
      <c r="U1307" s="3">
        <v>153</v>
      </c>
      <c r="V1307" s="3">
        <f t="shared" si="776"/>
        <v>33</v>
      </c>
      <c r="W1307" s="3">
        <f t="shared" si="777"/>
        <v>153</v>
      </c>
      <c r="X1307" s="36">
        <v>1.3993125654703618</v>
      </c>
      <c r="Y1307" s="105">
        <v>-23.854613999999998</v>
      </c>
      <c r="AA1307" s="106">
        <v>2.9266249005954575E-2</v>
      </c>
      <c r="AC1307" s="106">
        <v>0.21235409352755202</v>
      </c>
      <c r="AE1307" s="78">
        <f t="shared" si="762"/>
        <v>7.2559381793118067</v>
      </c>
      <c r="AF1307" s="17">
        <v>7.41</v>
      </c>
      <c r="AG1307" s="17">
        <f t="shared" si="780"/>
        <v>9.8059417962716751</v>
      </c>
      <c r="AH1307" s="17">
        <f>AH1306+AG1307</f>
        <v>127.03267566420755</v>
      </c>
    </row>
    <row r="1309" spans="1:34" x14ac:dyDescent="0.2">
      <c r="A1309" s="102" t="s">
        <v>2202</v>
      </c>
      <c r="B1309" s="9" t="s">
        <v>2197</v>
      </c>
      <c r="C1309" s="9" t="s">
        <v>2192</v>
      </c>
      <c r="D1309" s="3">
        <v>0</v>
      </c>
      <c r="E1309" s="3">
        <v>10</v>
      </c>
      <c r="F1309" s="10">
        <v>308</v>
      </c>
      <c r="G1309" s="11">
        <v>-117.080938</v>
      </c>
      <c r="H1309" s="11">
        <v>46.782139000000001</v>
      </c>
      <c r="I1309" s="11">
        <v>493821.67460000003</v>
      </c>
      <c r="J1309" s="11">
        <v>5180957.6500000004</v>
      </c>
      <c r="K1309" s="11" t="s">
        <v>58</v>
      </c>
      <c r="L1309" s="12">
        <v>3</v>
      </c>
      <c r="M1309" s="12" t="s">
        <v>59</v>
      </c>
      <c r="N1309" s="13" t="s">
        <v>2191</v>
      </c>
      <c r="O1309" s="12">
        <v>20</v>
      </c>
      <c r="P1309" s="12" t="s">
        <v>2126</v>
      </c>
      <c r="Q1309" s="33" t="s">
        <v>31</v>
      </c>
      <c r="R1309" s="33" t="s">
        <v>31</v>
      </c>
      <c r="S1309" s="9" t="s">
        <v>2192</v>
      </c>
      <c r="T1309" s="3">
        <v>0</v>
      </c>
      <c r="U1309" s="3">
        <v>10</v>
      </c>
      <c r="V1309" s="3">
        <f t="shared" ref="V1309:V1315" si="781">U1309-T1309</f>
        <v>10</v>
      </c>
      <c r="W1309" s="3">
        <f>V1309</f>
        <v>10</v>
      </c>
      <c r="X1309" s="31">
        <v>1.1899888843799074</v>
      </c>
      <c r="Y1309" s="78">
        <v>-26.250219800000004</v>
      </c>
      <c r="AA1309" s="79">
        <v>0.18344306411597805</v>
      </c>
      <c r="AC1309" s="79">
        <v>2.1673128675143576</v>
      </c>
      <c r="AE1309" s="78">
        <f t="shared" si="762"/>
        <v>11.814635118306349</v>
      </c>
      <c r="AF1309" s="26">
        <v>4.78</v>
      </c>
      <c r="AG1309" s="17">
        <f>X1309*AC1309*V1309</f>
        <v>25.790782213156284</v>
      </c>
      <c r="AH1309" s="17">
        <f>AG1309</f>
        <v>25.790782213156284</v>
      </c>
    </row>
    <row r="1310" spans="1:34" x14ac:dyDescent="0.2">
      <c r="A1310" s="102" t="s">
        <v>2202</v>
      </c>
      <c r="B1310" s="9" t="s">
        <v>2198</v>
      </c>
      <c r="C1310" s="9" t="s">
        <v>2192</v>
      </c>
      <c r="D1310" s="3">
        <v>10</v>
      </c>
      <c r="E1310" s="3">
        <v>20</v>
      </c>
      <c r="F1310" s="10">
        <v>308</v>
      </c>
      <c r="G1310" s="11">
        <v>-117.080938</v>
      </c>
      <c r="H1310" s="11">
        <v>46.782139000000001</v>
      </c>
      <c r="I1310" s="11">
        <v>493821.67460000003</v>
      </c>
      <c r="J1310" s="11">
        <v>5180957.6500000004</v>
      </c>
      <c r="K1310" s="11" t="s">
        <v>58</v>
      </c>
      <c r="L1310" s="12">
        <v>3</v>
      </c>
      <c r="M1310" s="12" t="s">
        <v>59</v>
      </c>
      <c r="N1310" s="13" t="s">
        <v>2191</v>
      </c>
      <c r="O1310" s="12">
        <v>20</v>
      </c>
      <c r="P1310" s="12" t="s">
        <v>2126</v>
      </c>
      <c r="Q1310" s="33" t="s">
        <v>1280</v>
      </c>
      <c r="R1310" s="33" t="s">
        <v>1280</v>
      </c>
      <c r="S1310" s="9" t="s">
        <v>2192</v>
      </c>
      <c r="T1310" s="3">
        <v>10</v>
      </c>
      <c r="U1310" s="3">
        <v>20</v>
      </c>
      <c r="V1310" s="3">
        <f t="shared" si="781"/>
        <v>10</v>
      </c>
      <c r="W1310" s="3">
        <f t="shared" ref="W1310:W1315" si="782">W1309+V1310</f>
        <v>20</v>
      </c>
      <c r="X1310" s="31">
        <v>1.2548300015879459</v>
      </c>
      <c r="Y1310" s="81">
        <v>-25.832899999999995</v>
      </c>
      <c r="AA1310" s="80">
        <v>0.14886432066240118</v>
      </c>
      <c r="AC1310" s="80">
        <v>1.706943921716221</v>
      </c>
      <c r="AE1310" s="78">
        <f t="shared" si="762"/>
        <v>11.466440810805686</v>
      </c>
      <c r="AF1310" s="26">
        <v>5.19</v>
      </c>
      <c r="AG1310" s="17">
        <f t="shared" ref="AG1310" si="783">X1310*AC1310*V1310</f>
        <v>21.419244439977003</v>
      </c>
      <c r="AH1310" s="17">
        <f>AH1309+AG1310</f>
        <v>47.210026653133284</v>
      </c>
    </row>
    <row r="1311" spans="1:34" x14ac:dyDescent="0.2">
      <c r="A1311" s="102" t="s">
        <v>2202</v>
      </c>
      <c r="B1311" s="9" t="s">
        <v>2199</v>
      </c>
      <c r="C1311" s="9" t="s">
        <v>2192</v>
      </c>
      <c r="D1311" s="3">
        <v>20</v>
      </c>
      <c r="E1311" s="3">
        <v>30</v>
      </c>
      <c r="F1311" s="10">
        <v>308</v>
      </c>
      <c r="G1311" s="11">
        <v>-117.080938</v>
      </c>
      <c r="H1311" s="11">
        <v>46.782139000000001</v>
      </c>
      <c r="I1311" s="11">
        <v>493821.67460000003</v>
      </c>
      <c r="J1311" s="11">
        <v>5180957.6500000004</v>
      </c>
      <c r="K1311" s="11" t="s">
        <v>58</v>
      </c>
      <c r="L1311" s="12">
        <v>3</v>
      </c>
      <c r="M1311" s="12" t="s">
        <v>59</v>
      </c>
      <c r="N1311" s="13" t="s">
        <v>2191</v>
      </c>
      <c r="O1311" s="12">
        <v>20</v>
      </c>
      <c r="P1311" s="12" t="s">
        <v>2126</v>
      </c>
      <c r="Q1311" s="33" t="s">
        <v>66</v>
      </c>
      <c r="R1311" s="33" t="s">
        <v>66</v>
      </c>
      <c r="S1311" s="9" t="s">
        <v>2192</v>
      </c>
      <c r="T1311" s="3">
        <v>20</v>
      </c>
      <c r="U1311" s="3">
        <v>30</v>
      </c>
      <c r="V1311" s="3">
        <f t="shared" si="781"/>
        <v>10</v>
      </c>
      <c r="W1311" s="3">
        <f t="shared" si="782"/>
        <v>30</v>
      </c>
      <c r="X1311" s="31">
        <v>1.2666513753374387</v>
      </c>
      <c r="Y1311" s="81">
        <v>-25.229065499999994</v>
      </c>
      <c r="AA1311" s="80">
        <v>9.3167433430921515E-2</v>
      </c>
      <c r="AC1311" s="80">
        <v>0.84702774292485727</v>
      </c>
      <c r="AE1311" s="78">
        <f t="shared" si="762"/>
        <v>9.0914573014709195</v>
      </c>
      <c r="AF1311" s="86">
        <v>6.2</v>
      </c>
      <c r="AG1311" s="17">
        <f>X1311*AC1311*V1311</f>
        <v>10.728888555247369</v>
      </c>
      <c r="AH1311" s="17">
        <f t="shared" ref="AH1311:AH1314" si="784">AH1310+AG1311</f>
        <v>57.938915208380649</v>
      </c>
    </row>
    <row r="1312" spans="1:34" x14ac:dyDescent="0.2">
      <c r="A1312" s="102" t="s">
        <v>2202</v>
      </c>
      <c r="B1312" s="9" t="s">
        <v>2201</v>
      </c>
      <c r="C1312" s="9" t="s">
        <v>2192</v>
      </c>
      <c r="D1312" s="3">
        <v>30</v>
      </c>
      <c r="E1312" s="3">
        <v>64</v>
      </c>
      <c r="F1312" s="10">
        <v>308</v>
      </c>
      <c r="G1312" s="11">
        <v>-117.080938</v>
      </c>
      <c r="H1312" s="11">
        <v>46.782139000000001</v>
      </c>
      <c r="I1312" s="11">
        <v>493821.67460000003</v>
      </c>
      <c r="J1312" s="11">
        <v>5180957.6500000004</v>
      </c>
      <c r="K1312" s="11" t="s">
        <v>58</v>
      </c>
      <c r="L1312" s="12">
        <v>3</v>
      </c>
      <c r="M1312" s="12" t="s">
        <v>59</v>
      </c>
      <c r="N1312" s="13" t="s">
        <v>2191</v>
      </c>
      <c r="O1312" s="12">
        <v>20</v>
      </c>
      <c r="P1312" s="12" t="s">
        <v>2126</v>
      </c>
      <c r="Q1312" s="12" t="s">
        <v>66</v>
      </c>
      <c r="R1312" s="12" t="s">
        <v>67</v>
      </c>
      <c r="S1312" s="9" t="s">
        <v>2192</v>
      </c>
      <c r="T1312" s="3">
        <v>30</v>
      </c>
      <c r="U1312" s="3">
        <v>64</v>
      </c>
      <c r="V1312" s="3">
        <f t="shared" si="781"/>
        <v>34</v>
      </c>
      <c r="W1312" s="3">
        <f t="shared" si="782"/>
        <v>64</v>
      </c>
      <c r="X1312" s="36">
        <v>1.3423876984222505</v>
      </c>
      <c r="Y1312" s="105">
        <v>-25.337963999999999</v>
      </c>
      <c r="AA1312" s="106">
        <v>5.9641855837930711E-2</v>
      </c>
      <c r="AC1312" s="106">
        <v>0.57157095052907647</v>
      </c>
      <c r="AE1312" s="78">
        <f t="shared" si="762"/>
        <v>9.5833864070603223</v>
      </c>
      <c r="AF1312" s="17">
        <v>6.11</v>
      </c>
      <c r="AG1312" s="17">
        <f t="shared" ref="AG1312:AG1315" si="785">X1312*AC1312*V1312</f>
        <v>26.087173634035327</v>
      </c>
      <c r="AH1312" s="17">
        <f t="shared" si="784"/>
        <v>84.026088842415973</v>
      </c>
    </row>
    <row r="1313" spans="1:34" x14ac:dyDescent="0.2">
      <c r="A1313" s="102" t="s">
        <v>2202</v>
      </c>
      <c r="B1313" s="9" t="s">
        <v>2194</v>
      </c>
      <c r="C1313" s="9" t="s">
        <v>2192</v>
      </c>
      <c r="D1313" s="3">
        <v>64</v>
      </c>
      <c r="E1313" s="3">
        <v>101</v>
      </c>
      <c r="F1313" s="10">
        <v>308</v>
      </c>
      <c r="G1313" s="11">
        <v>-117.080938</v>
      </c>
      <c r="H1313" s="11">
        <v>46.782139000000001</v>
      </c>
      <c r="I1313" s="11">
        <v>493821.67460000003</v>
      </c>
      <c r="J1313" s="11">
        <v>5180957.6500000004</v>
      </c>
      <c r="K1313" s="11" t="s">
        <v>58</v>
      </c>
      <c r="L1313" s="12">
        <v>3</v>
      </c>
      <c r="M1313" s="12" t="s">
        <v>59</v>
      </c>
      <c r="N1313" s="13" t="s">
        <v>2191</v>
      </c>
      <c r="O1313" s="12">
        <v>20</v>
      </c>
      <c r="P1313" s="12" t="s">
        <v>2126</v>
      </c>
      <c r="Q1313" s="12" t="s">
        <v>66</v>
      </c>
      <c r="R1313" s="12" t="s">
        <v>69</v>
      </c>
      <c r="S1313" s="9" t="s">
        <v>2192</v>
      </c>
      <c r="T1313" s="3">
        <v>64</v>
      </c>
      <c r="U1313" s="3">
        <v>101</v>
      </c>
      <c r="V1313" s="3">
        <f t="shared" si="781"/>
        <v>37</v>
      </c>
      <c r="W1313" s="3">
        <f t="shared" si="782"/>
        <v>101</v>
      </c>
      <c r="X1313" s="36">
        <v>1.4243964142510717</v>
      </c>
      <c r="Y1313" s="105">
        <v>-24.791682000000002</v>
      </c>
      <c r="AA1313" s="106">
        <v>3.2590836884439853E-2</v>
      </c>
      <c r="AC1313" s="106">
        <v>0.2637303008144431</v>
      </c>
      <c r="AE1313" s="78">
        <f t="shared" si="762"/>
        <v>8.0921610497323044</v>
      </c>
      <c r="AF1313" s="17">
        <v>6.83</v>
      </c>
      <c r="AG1313" s="17">
        <f t="shared" si="785"/>
        <v>13.899290307949622</v>
      </c>
      <c r="AH1313" s="17">
        <f t="shared" si="784"/>
        <v>97.9253791503656</v>
      </c>
    </row>
    <row r="1314" spans="1:34" x14ac:dyDescent="0.2">
      <c r="A1314" s="102" t="s">
        <v>2202</v>
      </c>
      <c r="B1314" s="9" t="s">
        <v>2195</v>
      </c>
      <c r="C1314" s="9" t="s">
        <v>2192</v>
      </c>
      <c r="D1314" s="3">
        <v>101</v>
      </c>
      <c r="E1314" s="3">
        <v>127</v>
      </c>
      <c r="F1314" s="10">
        <v>308</v>
      </c>
      <c r="G1314" s="11">
        <v>-117.080938</v>
      </c>
      <c r="H1314" s="11">
        <v>46.782139000000001</v>
      </c>
      <c r="I1314" s="11">
        <v>493821.67460000003</v>
      </c>
      <c r="J1314" s="11">
        <v>5180957.6500000004</v>
      </c>
      <c r="K1314" s="11" t="s">
        <v>58</v>
      </c>
      <c r="L1314" s="12">
        <v>3</v>
      </c>
      <c r="M1314" s="12" t="s">
        <v>59</v>
      </c>
      <c r="N1314" s="13" t="s">
        <v>2191</v>
      </c>
      <c r="O1314" s="12">
        <v>20</v>
      </c>
      <c r="P1314" s="12" t="s">
        <v>2126</v>
      </c>
      <c r="Q1314" s="12" t="s">
        <v>66</v>
      </c>
      <c r="R1314" s="12" t="s">
        <v>736</v>
      </c>
      <c r="S1314" s="9" t="s">
        <v>2192</v>
      </c>
      <c r="T1314" s="3">
        <v>101</v>
      </c>
      <c r="U1314" s="3">
        <v>127</v>
      </c>
      <c r="V1314" s="3">
        <f t="shared" si="781"/>
        <v>26</v>
      </c>
      <c r="W1314" s="3">
        <f t="shared" si="782"/>
        <v>127</v>
      </c>
      <c r="X1314" s="36">
        <v>1.4727427526968395</v>
      </c>
      <c r="Y1314" s="105">
        <v>-24.555368999999999</v>
      </c>
      <c r="AA1314" s="106">
        <v>3.3340417457305496E-2</v>
      </c>
      <c r="AC1314" s="106">
        <v>0.25392523719165083</v>
      </c>
      <c r="AE1314" s="78">
        <f t="shared" si="762"/>
        <v>7.6161385056686255</v>
      </c>
      <c r="AF1314" s="17">
        <v>7.01</v>
      </c>
      <c r="AG1314" s="17">
        <f t="shared" si="785"/>
        <v>9.7231303728215739</v>
      </c>
      <c r="AH1314" s="17">
        <f t="shared" si="784"/>
        <v>107.64850952318717</v>
      </c>
    </row>
    <row r="1315" spans="1:34" x14ac:dyDescent="0.2">
      <c r="A1315" s="102" t="s">
        <v>2202</v>
      </c>
      <c r="B1315" s="9" t="s">
        <v>2196</v>
      </c>
      <c r="C1315" s="9" t="s">
        <v>2192</v>
      </c>
      <c r="D1315" s="3">
        <v>127</v>
      </c>
      <c r="E1315" s="3">
        <v>150</v>
      </c>
      <c r="F1315" s="10">
        <v>308</v>
      </c>
      <c r="G1315" s="11">
        <v>-117.080938</v>
      </c>
      <c r="H1315" s="11">
        <v>46.782139000000001</v>
      </c>
      <c r="I1315" s="11">
        <v>493821.67460000003</v>
      </c>
      <c r="J1315" s="11">
        <v>5180957.6500000004</v>
      </c>
      <c r="K1315" s="11" t="s">
        <v>58</v>
      </c>
      <c r="L1315" s="12">
        <v>3</v>
      </c>
      <c r="M1315" s="12" t="s">
        <v>59</v>
      </c>
      <c r="N1315" s="13" t="s">
        <v>2191</v>
      </c>
      <c r="O1315" s="12">
        <v>20</v>
      </c>
      <c r="P1315" s="12" t="s">
        <v>2126</v>
      </c>
      <c r="Q1315" s="12" t="s">
        <v>66</v>
      </c>
      <c r="R1315" s="12" t="s">
        <v>738</v>
      </c>
      <c r="S1315" s="9" t="s">
        <v>2192</v>
      </c>
      <c r="T1315" s="3">
        <v>127</v>
      </c>
      <c r="U1315" s="3">
        <v>150</v>
      </c>
      <c r="V1315" s="3">
        <f t="shared" si="781"/>
        <v>23</v>
      </c>
      <c r="W1315" s="3">
        <f t="shared" si="782"/>
        <v>150</v>
      </c>
      <c r="X1315" s="36">
        <v>1.3568175141713279</v>
      </c>
      <c r="Y1315" s="105">
        <v>-24.336447</v>
      </c>
      <c r="AA1315" s="106">
        <v>3.0087289433384373E-2</v>
      </c>
      <c r="AC1315" s="106">
        <v>0.21867036753445637</v>
      </c>
      <c r="AE1315" s="78">
        <f t="shared" si="762"/>
        <v>7.2678653229500707</v>
      </c>
      <c r="AF1315" s="17">
        <v>7.19</v>
      </c>
      <c r="AG1315" s="17">
        <f t="shared" si="785"/>
        <v>6.8240030435237298</v>
      </c>
      <c r="AH1315" s="17">
        <f>AH1314+AG1315</f>
        <v>114.4725125667109</v>
      </c>
    </row>
    <row r="1316" spans="1:34" x14ac:dyDescent="0.2">
      <c r="T1316" s="3"/>
      <c r="U1316" s="3"/>
    </row>
    <row r="1317" spans="1:34" x14ac:dyDescent="0.2">
      <c r="A1317" s="102" t="s">
        <v>2215</v>
      </c>
      <c r="B1317" s="9" t="s">
        <v>2210</v>
      </c>
      <c r="C1317" s="9" t="s">
        <v>2205</v>
      </c>
      <c r="D1317" s="3">
        <v>0</v>
      </c>
      <c r="E1317" s="3">
        <v>10</v>
      </c>
      <c r="F1317" s="10">
        <v>310</v>
      </c>
      <c r="G1317" s="11">
        <v>-117.080102</v>
      </c>
      <c r="H1317" s="11">
        <v>46.782257999999999</v>
      </c>
      <c r="I1317" s="11">
        <v>493885.50339999999</v>
      </c>
      <c r="J1317" s="11">
        <v>5180970.8090000004</v>
      </c>
      <c r="K1317" s="11" t="s">
        <v>512</v>
      </c>
      <c r="L1317" s="12">
        <v>5</v>
      </c>
      <c r="M1317" s="12" t="s">
        <v>59</v>
      </c>
      <c r="N1317" s="13" t="s">
        <v>2204</v>
      </c>
      <c r="O1317" s="12">
        <v>22</v>
      </c>
      <c r="P1317" s="12" t="s">
        <v>2126</v>
      </c>
      <c r="Q1317" s="33" t="s">
        <v>31</v>
      </c>
      <c r="R1317" s="33" t="s">
        <v>31</v>
      </c>
      <c r="S1317" s="9" t="s">
        <v>2205</v>
      </c>
      <c r="T1317" s="3">
        <v>0</v>
      </c>
      <c r="U1317" s="3">
        <v>10</v>
      </c>
      <c r="V1317" s="3">
        <f t="shared" ref="V1317:V1323" si="786">U1317-T1317</f>
        <v>10</v>
      </c>
      <c r="W1317" s="3">
        <f>V1317</f>
        <v>10</v>
      </c>
      <c r="X1317" s="31">
        <v>1.1112973516594034</v>
      </c>
      <c r="Y1317" s="78">
        <v>-26.581783199999997</v>
      </c>
      <c r="AA1317" s="79">
        <v>0.21834811784712965</v>
      </c>
      <c r="AC1317" s="79">
        <v>2.5150802040722522</v>
      </c>
      <c r="AE1317" s="78">
        <f t="shared" si="762"/>
        <v>11.518671325727276</v>
      </c>
      <c r="AF1317" s="26">
        <v>4.4800000000000004</v>
      </c>
      <c r="AG1317" s="17">
        <f>X1317*AC1317*V1317</f>
        <v>27.950019699964855</v>
      </c>
      <c r="AH1317" s="17">
        <f>AG1317</f>
        <v>27.950019699964855</v>
      </c>
    </row>
    <row r="1318" spans="1:34" x14ac:dyDescent="0.2">
      <c r="A1318" s="102" t="s">
        <v>2215</v>
      </c>
      <c r="B1318" s="9" t="s">
        <v>2211</v>
      </c>
      <c r="C1318" s="9" t="s">
        <v>2205</v>
      </c>
      <c r="D1318" s="3">
        <v>10</v>
      </c>
      <c r="E1318" s="3">
        <v>20</v>
      </c>
      <c r="F1318" s="10">
        <v>310</v>
      </c>
      <c r="G1318" s="11">
        <v>-117.080102</v>
      </c>
      <c r="H1318" s="11">
        <v>46.782257999999999</v>
      </c>
      <c r="I1318" s="11">
        <v>493885.50339999999</v>
      </c>
      <c r="J1318" s="11">
        <v>5180970.8090000004</v>
      </c>
      <c r="K1318" s="11" t="s">
        <v>512</v>
      </c>
      <c r="L1318" s="12">
        <v>5</v>
      </c>
      <c r="M1318" s="12" t="s">
        <v>59</v>
      </c>
      <c r="N1318" s="13" t="s">
        <v>2204</v>
      </c>
      <c r="O1318" s="12">
        <v>22</v>
      </c>
      <c r="P1318" s="12" t="s">
        <v>2126</v>
      </c>
      <c r="Q1318" s="33" t="s">
        <v>31</v>
      </c>
      <c r="R1318" s="33" t="s">
        <v>31</v>
      </c>
      <c r="S1318" s="9" t="s">
        <v>2205</v>
      </c>
      <c r="T1318" s="3">
        <v>10</v>
      </c>
      <c r="U1318" s="3">
        <v>20</v>
      </c>
      <c r="V1318" s="3">
        <f t="shared" si="786"/>
        <v>10</v>
      </c>
      <c r="W1318" s="3">
        <f t="shared" ref="W1318:W1323" si="787">W1317+V1318</f>
        <v>20</v>
      </c>
      <c r="X1318" s="31">
        <v>1.2305697196393599</v>
      </c>
      <c r="Y1318" s="81">
        <v>-25.978464199999998</v>
      </c>
      <c r="AA1318" s="80">
        <v>0.16328136396790663</v>
      </c>
      <c r="AC1318" s="80">
        <v>1.9193107221006565</v>
      </c>
      <c r="AE1318" s="78">
        <f t="shared" si="762"/>
        <v>11.754622055202221</v>
      </c>
      <c r="AF1318" s="26">
        <v>4.9400000000000004</v>
      </c>
      <c r="AG1318" s="17">
        <f t="shared" ref="AG1318" si="788">X1318*AC1318*V1318</f>
        <v>23.61845657196222</v>
      </c>
      <c r="AH1318" s="17">
        <f>AH1317+AG1318</f>
        <v>51.568476271927075</v>
      </c>
    </row>
    <row r="1319" spans="1:34" x14ac:dyDescent="0.2">
      <c r="A1319" s="102" t="s">
        <v>2215</v>
      </c>
      <c r="B1319" s="9" t="s">
        <v>2212</v>
      </c>
      <c r="C1319" s="9" t="s">
        <v>2205</v>
      </c>
      <c r="D1319" s="3">
        <v>20</v>
      </c>
      <c r="E1319" s="3">
        <v>30</v>
      </c>
      <c r="F1319" s="10">
        <v>310</v>
      </c>
      <c r="G1319" s="11">
        <v>-117.080102</v>
      </c>
      <c r="H1319" s="11">
        <v>46.782257999999999</v>
      </c>
      <c r="I1319" s="11">
        <v>493885.50339999999</v>
      </c>
      <c r="J1319" s="11">
        <v>5180970.8090000004</v>
      </c>
      <c r="K1319" s="11" t="s">
        <v>512</v>
      </c>
      <c r="L1319" s="12">
        <v>5</v>
      </c>
      <c r="M1319" s="12" t="s">
        <v>59</v>
      </c>
      <c r="N1319" s="13" t="s">
        <v>2204</v>
      </c>
      <c r="O1319" s="12">
        <v>22</v>
      </c>
      <c r="P1319" s="12" t="s">
        <v>2126</v>
      </c>
      <c r="Q1319" s="33" t="s">
        <v>73</v>
      </c>
      <c r="R1319" s="33" t="s">
        <v>73</v>
      </c>
      <c r="S1319" s="9" t="s">
        <v>2205</v>
      </c>
      <c r="T1319" s="3">
        <v>20</v>
      </c>
      <c r="U1319" s="3">
        <v>30</v>
      </c>
      <c r="V1319" s="3">
        <f t="shared" si="786"/>
        <v>10</v>
      </c>
      <c r="W1319" s="3">
        <f t="shared" si="787"/>
        <v>30</v>
      </c>
      <c r="X1319" s="31">
        <v>1.1744623039328121</v>
      </c>
      <c r="Y1319" s="81">
        <v>-25.772401399999996</v>
      </c>
      <c r="AA1319" s="80">
        <v>0.1370402660435017</v>
      </c>
      <c r="AC1319" s="80">
        <v>1.4505801725687582</v>
      </c>
      <c r="AE1319" s="78">
        <f t="shared" si="762"/>
        <v>10.585065356690784</v>
      </c>
      <c r="AF1319" s="26">
        <v>5.79</v>
      </c>
      <c r="AG1319" s="17">
        <f>X1319*AC1319*V1319</f>
        <v>17.036517315143598</v>
      </c>
      <c r="AH1319" s="17">
        <f t="shared" ref="AH1319:AH1322" si="789">AH1318+AG1319</f>
        <v>68.60499358707068</v>
      </c>
    </row>
    <row r="1320" spans="1:34" x14ac:dyDescent="0.2">
      <c r="A1320" s="102" t="s">
        <v>2215</v>
      </c>
      <c r="B1320" s="9" t="s">
        <v>2214</v>
      </c>
      <c r="C1320" s="9" t="s">
        <v>2205</v>
      </c>
      <c r="D1320" s="3">
        <v>30</v>
      </c>
      <c r="E1320" s="3">
        <v>58</v>
      </c>
      <c r="F1320" s="10">
        <v>310</v>
      </c>
      <c r="G1320" s="11">
        <v>-117.080102</v>
      </c>
      <c r="H1320" s="11">
        <v>46.782257999999999</v>
      </c>
      <c r="I1320" s="11">
        <v>493885.50339999999</v>
      </c>
      <c r="J1320" s="11">
        <v>5180970.8090000004</v>
      </c>
      <c r="K1320" s="11" t="s">
        <v>512</v>
      </c>
      <c r="L1320" s="12">
        <v>5</v>
      </c>
      <c r="M1320" s="12" t="s">
        <v>59</v>
      </c>
      <c r="N1320" s="13" t="s">
        <v>2204</v>
      </c>
      <c r="O1320" s="12">
        <v>22</v>
      </c>
      <c r="P1320" s="12" t="s">
        <v>2126</v>
      </c>
      <c r="Q1320" s="12" t="s">
        <v>29</v>
      </c>
      <c r="R1320" s="12" t="s">
        <v>29</v>
      </c>
      <c r="S1320" s="9" t="s">
        <v>2205</v>
      </c>
      <c r="T1320" s="3">
        <v>30</v>
      </c>
      <c r="U1320" s="3">
        <v>58</v>
      </c>
      <c r="V1320" s="3">
        <f t="shared" si="786"/>
        <v>28</v>
      </c>
      <c r="W1320" s="3">
        <f t="shared" si="787"/>
        <v>58</v>
      </c>
      <c r="X1320" s="36">
        <v>1.2262667316698463</v>
      </c>
      <c r="Y1320" s="105">
        <v>-25.573253999999999</v>
      </c>
      <c r="AA1320" s="106">
        <v>0.10408648852799547</v>
      </c>
      <c r="AC1320" s="106">
        <v>1.1750797847228778</v>
      </c>
      <c r="AE1320" s="78">
        <f t="shared" si="762"/>
        <v>11.289455541646255</v>
      </c>
      <c r="AF1320" s="17">
        <v>6.13</v>
      </c>
      <c r="AG1320" s="17">
        <f t="shared" ref="AG1320:AG1323" si="790">X1320*AC1320*V1320</f>
        <v>40.346914917776033</v>
      </c>
      <c r="AH1320" s="17">
        <f t="shared" si="789"/>
        <v>108.95190850484671</v>
      </c>
    </row>
    <row r="1321" spans="1:34" x14ac:dyDescent="0.2">
      <c r="A1321" s="102" t="s">
        <v>2215</v>
      </c>
      <c r="B1321" s="9" t="s">
        <v>2207</v>
      </c>
      <c r="C1321" s="9" t="s">
        <v>2205</v>
      </c>
      <c r="D1321" s="3">
        <v>58</v>
      </c>
      <c r="E1321" s="3">
        <v>83</v>
      </c>
      <c r="F1321" s="10">
        <v>310</v>
      </c>
      <c r="G1321" s="11">
        <v>-117.080102</v>
      </c>
      <c r="H1321" s="11">
        <v>46.782257999999999</v>
      </c>
      <c r="I1321" s="11">
        <v>493885.50339999999</v>
      </c>
      <c r="J1321" s="11">
        <v>5180970.8090000004</v>
      </c>
      <c r="K1321" s="11" t="s">
        <v>512</v>
      </c>
      <c r="L1321" s="12">
        <v>5</v>
      </c>
      <c r="M1321" s="12" t="s">
        <v>59</v>
      </c>
      <c r="N1321" s="13" t="s">
        <v>2204</v>
      </c>
      <c r="O1321" s="12">
        <v>22</v>
      </c>
      <c r="P1321" s="12" t="s">
        <v>2126</v>
      </c>
      <c r="Q1321" s="12" t="s">
        <v>135</v>
      </c>
      <c r="R1321" s="12" t="s">
        <v>135</v>
      </c>
      <c r="S1321" s="9" t="s">
        <v>2205</v>
      </c>
      <c r="T1321" s="3">
        <v>58</v>
      </c>
      <c r="U1321" s="3">
        <v>83</v>
      </c>
      <c r="V1321" s="3">
        <f t="shared" si="786"/>
        <v>25</v>
      </c>
      <c r="W1321" s="3">
        <f t="shared" si="787"/>
        <v>83</v>
      </c>
      <c r="X1321" s="36">
        <v>1.3689121125226085</v>
      </c>
      <c r="Y1321" s="105">
        <v>-25.382975999999999</v>
      </c>
      <c r="AA1321" s="106">
        <v>5.9225014504259661E-2</v>
      </c>
      <c r="AC1321" s="106">
        <v>0.512504198601484</v>
      </c>
      <c r="AE1321" s="78">
        <f t="shared" si="762"/>
        <v>8.6535090432881692</v>
      </c>
      <c r="AF1321" s="17">
        <v>6.61</v>
      </c>
      <c r="AG1321" s="17">
        <f t="shared" si="790"/>
        <v>17.539330129606597</v>
      </c>
      <c r="AH1321" s="17">
        <f t="shared" si="789"/>
        <v>126.49123863445331</v>
      </c>
    </row>
    <row r="1322" spans="1:34" x14ac:dyDescent="0.2">
      <c r="A1322" s="102" t="s">
        <v>2215</v>
      </c>
      <c r="B1322" s="9" t="s">
        <v>2208</v>
      </c>
      <c r="C1322" s="9" t="s">
        <v>2205</v>
      </c>
      <c r="D1322" s="3">
        <v>83</v>
      </c>
      <c r="E1322" s="3">
        <v>114</v>
      </c>
      <c r="F1322" s="10">
        <v>310</v>
      </c>
      <c r="G1322" s="11">
        <v>-117.080102</v>
      </c>
      <c r="H1322" s="11">
        <v>46.782257999999999</v>
      </c>
      <c r="I1322" s="11">
        <v>493885.50339999999</v>
      </c>
      <c r="J1322" s="11">
        <v>5180970.8090000004</v>
      </c>
      <c r="K1322" s="11" t="s">
        <v>512</v>
      </c>
      <c r="L1322" s="12">
        <v>5</v>
      </c>
      <c r="M1322" s="12" t="s">
        <v>59</v>
      </c>
      <c r="N1322" s="13" t="s">
        <v>2204</v>
      </c>
      <c r="O1322" s="12">
        <v>22</v>
      </c>
      <c r="P1322" s="12" t="s">
        <v>2126</v>
      </c>
      <c r="Q1322" s="12" t="s">
        <v>66</v>
      </c>
      <c r="R1322" s="12" t="s">
        <v>66</v>
      </c>
      <c r="S1322" s="9" t="s">
        <v>2205</v>
      </c>
      <c r="T1322" s="3">
        <v>83</v>
      </c>
      <c r="U1322" s="3">
        <v>114</v>
      </c>
      <c r="V1322" s="3">
        <f t="shared" si="786"/>
        <v>31</v>
      </c>
      <c r="W1322" s="3">
        <f t="shared" si="787"/>
        <v>114</v>
      </c>
      <c r="X1322" s="36">
        <v>1.461539736780761</v>
      </c>
      <c r="Y1322" s="105">
        <v>-24.927740999999997</v>
      </c>
      <c r="AA1322" s="106">
        <v>4.0618951073027043E-2</v>
      </c>
      <c r="AC1322" s="106">
        <v>0.32263455873914537</v>
      </c>
      <c r="AE1322" s="78">
        <f t="shared" si="762"/>
        <v>7.9429564332937783</v>
      </c>
      <c r="AF1322" s="17">
        <v>6.85</v>
      </c>
      <c r="AG1322" s="17">
        <f t="shared" si="790"/>
        <v>14.617840069735612</v>
      </c>
      <c r="AH1322" s="17">
        <f t="shared" si="789"/>
        <v>141.10907870418893</v>
      </c>
    </row>
    <row r="1323" spans="1:34" x14ac:dyDescent="0.2">
      <c r="A1323" s="102" t="s">
        <v>2215</v>
      </c>
      <c r="B1323" s="9" t="s">
        <v>2209</v>
      </c>
      <c r="C1323" s="9" t="s">
        <v>2205</v>
      </c>
      <c r="D1323" s="3">
        <v>114</v>
      </c>
      <c r="E1323" s="3">
        <v>153</v>
      </c>
      <c r="F1323" s="10">
        <v>310</v>
      </c>
      <c r="G1323" s="11">
        <v>-117.080102</v>
      </c>
      <c r="H1323" s="11">
        <v>46.782257999999999</v>
      </c>
      <c r="I1323" s="11">
        <v>493885.50339999999</v>
      </c>
      <c r="J1323" s="11">
        <v>5180970.8090000004</v>
      </c>
      <c r="K1323" s="11" t="s">
        <v>512</v>
      </c>
      <c r="L1323" s="12">
        <v>5</v>
      </c>
      <c r="M1323" s="12" t="s">
        <v>59</v>
      </c>
      <c r="N1323" s="13" t="s">
        <v>2204</v>
      </c>
      <c r="O1323" s="12">
        <v>22</v>
      </c>
      <c r="P1323" s="12" t="s">
        <v>2126</v>
      </c>
      <c r="Q1323" s="12" t="s">
        <v>66</v>
      </c>
      <c r="R1323" s="12" t="s">
        <v>85</v>
      </c>
      <c r="S1323" s="9" t="s">
        <v>2205</v>
      </c>
      <c r="T1323" s="3">
        <v>114</v>
      </c>
      <c r="U1323" s="3">
        <v>153</v>
      </c>
      <c r="V1323" s="3">
        <f t="shared" si="786"/>
        <v>39</v>
      </c>
      <c r="W1323" s="3">
        <f t="shared" si="787"/>
        <v>153</v>
      </c>
      <c r="X1323" s="36">
        <v>1.448707869493977</v>
      </c>
      <c r="Y1323" s="105">
        <v>-24.840785999999994</v>
      </c>
      <c r="AA1323" s="106">
        <v>3.4392177284036332E-2</v>
      </c>
      <c r="AC1323" s="106">
        <v>0.25176068969507609</v>
      </c>
      <c r="AE1323" s="78">
        <f t="shared" si="762"/>
        <v>7.3202893674293419</v>
      </c>
      <c r="AF1323" s="17">
        <v>7.17</v>
      </c>
      <c r="AG1323" s="17">
        <f t="shared" si="790"/>
        <v>14.224380003229028</v>
      </c>
      <c r="AH1323" s="17">
        <f>AH1322+AG1323</f>
        <v>155.33345870741795</v>
      </c>
    </row>
    <row r="1324" spans="1:34" x14ac:dyDescent="0.2">
      <c r="F1324" s="10"/>
      <c r="G1324" s="11"/>
      <c r="H1324" s="11"/>
      <c r="I1324" s="11"/>
      <c r="J1324" s="11"/>
      <c r="K1324" s="11"/>
      <c r="L1324" s="12"/>
      <c r="M1324" s="12"/>
      <c r="N1324" s="13"/>
      <c r="O1324" s="12"/>
      <c r="P1324" s="12"/>
    </row>
    <row r="1325" spans="1:34" x14ac:dyDescent="0.2">
      <c r="A1325" s="102" t="s">
        <v>2228</v>
      </c>
      <c r="B1325" s="9" t="s">
        <v>2223</v>
      </c>
      <c r="C1325" s="9" t="s">
        <v>2218</v>
      </c>
      <c r="D1325" s="3">
        <v>0</v>
      </c>
      <c r="E1325" s="3">
        <v>10</v>
      </c>
      <c r="F1325" s="10">
        <v>312</v>
      </c>
      <c r="G1325" s="11">
        <v>-117.079266</v>
      </c>
      <c r="H1325" s="11">
        <v>46.782192999999999</v>
      </c>
      <c r="I1325" s="11">
        <v>493949.3112</v>
      </c>
      <c r="J1325" s="11">
        <v>5180963.5209999997</v>
      </c>
      <c r="K1325" s="11" t="s">
        <v>58</v>
      </c>
      <c r="L1325" s="12">
        <v>6</v>
      </c>
      <c r="M1325" s="12" t="s">
        <v>59</v>
      </c>
      <c r="N1325" s="13" t="s">
        <v>2217</v>
      </c>
      <c r="O1325" s="12">
        <v>24</v>
      </c>
      <c r="P1325" s="12" t="s">
        <v>2126</v>
      </c>
      <c r="Q1325" s="33" t="s">
        <v>31</v>
      </c>
      <c r="R1325" s="33" t="s">
        <v>31</v>
      </c>
      <c r="S1325" s="9" t="s">
        <v>2218</v>
      </c>
      <c r="T1325" s="3">
        <v>0</v>
      </c>
      <c r="U1325" s="3">
        <v>10</v>
      </c>
      <c r="V1325" s="3">
        <f t="shared" ref="V1325:V1331" si="791">U1325-T1325</f>
        <v>10</v>
      </c>
      <c r="W1325" s="3">
        <f>V1325</f>
        <v>10</v>
      </c>
      <c r="X1325" s="31">
        <v>1.1289411930765567</v>
      </c>
      <c r="Y1325" s="78">
        <v>-26.317150300000002</v>
      </c>
      <c r="AA1325" s="79">
        <v>0.19152055379071642</v>
      </c>
      <c r="AC1325" s="79">
        <v>2.3291062538523541</v>
      </c>
      <c r="AE1325" s="78">
        <f t="shared" si="762"/>
        <v>12.161129485859146</v>
      </c>
      <c r="AF1325" s="26">
        <v>4.93</v>
      </c>
      <c r="AG1325" s="17">
        <f>X1325*AC1325*V1325</f>
        <v>26.294239930261462</v>
      </c>
      <c r="AH1325" s="17">
        <f>AG1325</f>
        <v>26.294239930261462</v>
      </c>
    </row>
    <row r="1326" spans="1:34" x14ac:dyDescent="0.2">
      <c r="A1326" s="102" t="s">
        <v>2228</v>
      </c>
      <c r="B1326" s="9" t="s">
        <v>2224</v>
      </c>
      <c r="C1326" s="9" t="s">
        <v>2218</v>
      </c>
      <c r="D1326" s="3">
        <v>10</v>
      </c>
      <c r="E1326" s="3">
        <v>20</v>
      </c>
      <c r="F1326" s="10">
        <v>312</v>
      </c>
      <c r="G1326" s="11">
        <v>-117.079266</v>
      </c>
      <c r="H1326" s="11">
        <v>46.782192999999999</v>
      </c>
      <c r="I1326" s="11">
        <v>493949.3112</v>
      </c>
      <c r="J1326" s="11">
        <v>5180963.5209999997</v>
      </c>
      <c r="K1326" s="11" t="s">
        <v>58</v>
      </c>
      <c r="L1326" s="12">
        <v>6</v>
      </c>
      <c r="M1326" s="12" t="s">
        <v>59</v>
      </c>
      <c r="N1326" s="13" t="s">
        <v>2217</v>
      </c>
      <c r="O1326" s="12">
        <v>24</v>
      </c>
      <c r="P1326" s="12" t="s">
        <v>2126</v>
      </c>
      <c r="Q1326" s="33" t="s">
        <v>31</v>
      </c>
      <c r="R1326" s="33" t="s">
        <v>31</v>
      </c>
      <c r="S1326" s="9" t="s">
        <v>2218</v>
      </c>
      <c r="T1326" s="3">
        <v>10</v>
      </c>
      <c r="U1326" s="3">
        <v>20</v>
      </c>
      <c r="V1326" s="3">
        <f t="shared" si="791"/>
        <v>10</v>
      </c>
      <c r="W1326" s="3">
        <f t="shared" ref="W1326:W1331" si="792">W1325+V1326</f>
        <v>20</v>
      </c>
      <c r="X1326" s="31">
        <v>1.1192370802971223</v>
      </c>
      <c r="Y1326" s="81">
        <v>-26.132229199999998</v>
      </c>
      <c r="AA1326" s="80">
        <v>0.16406317885590155</v>
      </c>
      <c r="AC1326" s="80">
        <v>1.9501267197682839</v>
      </c>
      <c r="AE1326" s="78">
        <f t="shared" si="762"/>
        <v>11.886437489310756</v>
      </c>
      <c r="AF1326" s="26">
        <v>5.26</v>
      </c>
      <c r="AG1326" s="17">
        <f t="shared" ref="AG1326" si="793">X1326*AC1326*V1326</f>
        <v>21.826541360428585</v>
      </c>
      <c r="AH1326" s="17">
        <f>AH1325+AG1326</f>
        <v>48.120781290690047</v>
      </c>
    </row>
    <row r="1327" spans="1:34" x14ac:dyDescent="0.2">
      <c r="A1327" s="102" t="s">
        <v>2228</v>
      </c>
      <c r="B1327" s="9" t="s">
        <v>2225</v>
      </c>
      <c r="C1327" s="9" t="s">
        <v>2218</v>
      </c>
      <c r="D1327" s="3">
        <v>20</v>
      </c>
      <c r="E1327" s="3">
        <v>30</v>
      </c>
      <c r="F1327" s="10">
        <v>312</v>
      </c>
      <c r="G1327" s="11">
        <v>-117.079266</v>
      </c>
      <c r="H1327" s="11">
        <v>46.782192999999999</v>
      </c>
      <c r="I1327" s="11">
        <v>493949.3112</v>
      </c>
      <c r="J1327" s="11">
        <v>5180963.5209999997</v>
      </c>
      <c r="K1327" s="11" t="s">
        <v>58</v>
      </c>
      <c r="L1327" s="12">
        <v>6</v>
      </c>
      <c r="M1327" s="12" t="s">
        <v>59</v>
      </c>
      <c r="N1327" s="13" t="s">
        <v>2217</v>
      </c>
      <c r="O1327" s="12">
        <v>24</v>
      </c>
      <c r="P1327" s="12" t="s">
        <v>2126</v>
      </c>
      <c r="Q1327" s="33" t="s">
        <v>29</v>
      </c>
      <c r="R1327" s="33" t="s">
        <v>29</v>
      </c>
      <c r="S1327" s="9" t="s">
        <v>2218</v>
      </c>
      <c r="T1327" s="3">
        <v>20</v>
      </c>
      <c r="U1327" s="3">
        <v>30</v>
      </c>
      <c r="V1327" s="3">
        <f t="shared" si="791"/>
        <v>10</v>
      </c>
      <c r="W1327" s="3">
        <f t="shared" si="792"/>
        <v>30</v>
      </c>
      <c r="X1327" s="31">
        <v>1.203662861478201</v>
      </c>
      <c r="Y1327" s="81">
        <v>-25.636824199999996</v>
      </c>
      <c r="AA1327" s="80">
        <v>0.1184687065991667</v>
      </c>
      <c r="AC1327" s="80">
        <v>1.2736691904484567</v>
      </c>
      <c r="AE1327" s="78">
        <f t="shared" si="762"/>
        <v>10.751102354462741</v>
      </c>
      <c r="AF1327" s="26">
        <v>6.25</v>
      </c>
      <c r="AG1327" s="17">
        <f>X1327*AC1327*V1327</f>
        <v>15.330683023518132</v>
      </c>
      <c r="AH1327" s="17">
        <f t="shared" ref="AH1327:AH1330" si="794">AH1326+AG1327</f>
        <v>63.451464314208181</v>
      </c>
    </row>
    <row r="1328" spans="1:34" x14ac:dyDescent="0.2">
      <c r="A1328" s="102" t="s">
        <v>2228</v>
      </c>
      <c r="B1328" s="9" t="s">
        <v>2227</v>
      </c>
      <c r="C1328" s="9" t="s">
        <v>2218</v>
      </c>
      <c r="D1328" s="3">
        <v>30</v>
      </c>
      <c r="E1328" s="3">
        <v>36</v>
      </c>
      <c r="F1328" s="10">
        <v>312</v>
      </c>
      <c r="G1328" s="11">
        <v>-117.079266</v>
      </c>
      <c r="H1328" s="11">
        <v>46.782192999999999</v>
      </c>
      <c r="I1328" s="11">
        <v>493949.3112</v>
      </c>
      <c r="J1328" s="11">
        <v>5180963.5209999997</v>
      </c>
      <c r="K1328" s="11" t="s">
        <v>58</v>
      </c>
      <c r="L1328" s="12">
        <v>6</v>
      </c>
      <c r="M1328" s="12" t="s">
        <v>59</v>
      </c>
      <c r="N1328" s="13" t="s">
        <v>2217</v>
      </c>
      <c r="O1328" s="12">
        <v>24</v>
      </c>
      <c r="P1328" s="12" t="s">
        <v>2126</v>
      </c>
      <c r="Q1328" s="12" t="s">
        <v>29</v>
      </c>
      <c r="R1328" s="12" t="s">
        <v>29</v>
      </c>
      <c r="S1328" s="9" t="s">
        <v>2218</v>
      </c>
      <c r="T1328" s="3">
        <v>30</v>
      </c>
      <c r="U1328" s="3">
        <v>36</v>
      </c>
      <c r="V1328" s="3">
        <f t="shared" si="791"/>
        <v>6</v>
      </c>
      <c r="W1328" s="3">
        <f t="shared" si="792"/>
        <v>36</v>
      </c>
      <c r="X1328" s="36">
        <v>1.2754154912227471</v>
      </c>
      <c r="Y1328" s="107">
        <v>-25.953809999999997</v>
      </c>
      <c r="AA1328" s="109">
        <v>0.12968944099378882</v>
      </c>
      <c r="AC1328" s="109">
        <v>1.4764815491413958</v>
      </c>
      <c r="AE1328" s="78">
        <f t="shared" si="762"/>
        <v>11.384747577191797</v>
      </c>
      <c r="AF1328" s="17">
        <v>6.04</v>
      </c>
      <c r="AG1328" s="17">
        <f t="shared" ref="AG1328:AG1331" si="795">X1328*AC1328*V1328</f>
        <v>11.298764641676975</v>
      </c>
      <c r="AH1328" s="17">
        <f t="shared" si="794"/>
        <v>74.750228955885149</v>
      </c>
    </row>
    <row r="1329" spans="1:34" x14ac:dyDescent="0.2">
      <c r="A1329" s="102" t="s">
        <v>2228</v>
      </c>
      <c r="B1329" s="9" t="s">
        <v>2220</v>
      </c>
      <c r="C1329" s="9" t="s">
        <v>2218</v>
      </c>
      <c r="D1329" s="3">
        <v>36</v>
      </c>
      <c r="E1329" s="3">
        <v>64</v>
      </c>
      <c r="F1329" s="10">
        <v>312</v>
      </c>
      <c r="G1329" s="11">
        <v>-117.079266</v>
      </c>
      <c r="H1329" s="11">
        <v>46.782192999999999</v>
      </c>
      <c r="I1329" s="11">
        <v>493949.3112</v>
      </c>
      <c r="J1329" s="11">
        <v>5180963.5209999997</v>
      </c>
      <c r="K1329" s="11" t="s">
        <v>58</v>
      </c>
      <c r="L1329" s="12">
        <v>6</v>
      </c>
      <c r="M1329" s="12" t="s">
        <v>59</v>
      </c>
      <c r="N1329" s="13" t="s">
        <v>2217</v>
      </c>
      <c r="O1329" s="12">
        <v>24</v>
      </c>
      <c r="P1329" s="12" t="s">
        <v>2126</v>
      </c>
      <c r="Q1329" s="12" t="s">
        <v>66</v>
      </c>
      <c r="R1329" s="12" t="s">
        <v>67</v>
      </c>
      <c r="S1329" s="9" t="s">
        <v>2218</v>
      </c>
      <c r="T1329" s="3">
        <v>36</v>
      </c>
      <c r="U1329" s="3">
        <v>64</v>
      </c>
      <c r="V1329" s="3">
        <f t="shared" si="791"/>
        <v>28</v>
      </c>
      <c r="W1329" s="3">
        <f t="shared" si="792"/>
        <v>64</v>
      </c>
      <c r="X1329" s="36">
        <v>1.2800338266249671</v>
      </c>
      <c r="Y1329" s="105">
        <v>-25.577345999999991</v>
      </c>
      <c r="AA1329" s="106">
        <v>8.441154138192862E-2</v>
      </c>
      <c r="AC1329" s="106">
        <v>0.92727094406479371</v>
      </c>
      <c r="AE1329" s="78">
        <f t="shared" si="762"/>
        <v>10.985120386195318</v>
      </c>
      <c r="AF1329" s="17">
        <v>6.55</v>
      </c>
      <c r="AG1329" s="17">
        <f t="shared" si="795"/>
        <v>33.234268895783302</v>
      </c>
      <c r="AH1329" s="17">
        <f t="shared" si="794"/>
        <v>107.98449785166845</v>
      </c>
    </row>
    <row r="1330" spans="1:34" x14ac:dyDescent="0.2">
      <c r="A1330" s="102" t="s">
        <v>2228</v>
      </c>
      <c r="B1330" s="9" t="s">
        <v>2221</v>
      </c>
      <c r="C1330" s="9" t="s">
        <v>2218</v>
      </c>
      <c r="D1330" s="3">
        <v>64</v>
      </c>
      <c r="E1330" s="3">
        <v>110</v>
      </c>
      <c r="F1330" s="10">
        <v>312</v>
      </c>
      <c r="G1330" s="11">
        <v>-117.079266</v>
      </c>
      <c r="H1330" s="11">
        <v>46.782192999999999</v>
      </c>
      <c r="I1330" s="11">
        <v>493949.3112</v>
      </c>
      <c r="J1330" s="11">
        <v>5180963.5209999997</v>
      </c>
      <c r="K1330" s="11" t="s">
        <v>58</v>
      </c>
      <c r="L1330" s="12">
        <v>6</v>
      </c>
      <c r="M1330" s="12" t="s">
        <v>59</v>
      </c>
      <c r="N1330" s="13" t="s">
        <v>2217</v>
      </c>
      <c r="O1330" s="12">
        <v>24</v>
      </c>
      <c r="P1330" s="12" t="s">
        <v>2126</v>
      </c>
      <c r="Q1330" s="12" t="s">
        <v>66</v>
      </c>
      <c r="R1330" s="12" t="s">
        <v>69</v>
      </c>
      <c r="S1330" s="9" t="s">
        <v>2218</v>
      </c>
      <c r="T1330" s="3">
        <v>64</v>
      </c>
      <c r="U1330" s="3">
        <v>110</v>
      </c>
      <c r="V1330" s="3">
        <f t="shared" si="791"/>
        <v>46</v>
      </c>
      <c r="W1330" s="3">
        <f t="shared" si="792"/>
        <v>110</v>
      </c>
      <c r="X1330" s="36">
        <v>1.4444770726711604</v>
      </c>
      <c r="Y1330" s="105">
        <v>-25.502667000000002</v>
      </c>
      <c r="AA1330" s="106">
        <v>5.1068518954556164E-2</v>
      </c>
      <c r="AC1330" s="106">
        <v>0.40949470214268907</v>
      </c>
      <c r="AE1330" s="78">
        <f t="shared" si="762"/>
        <v>8.0185349120283291</v>
      </c>
      <c r="AF1330" s="17">
        <v>6.84</v>
      </c>
      <c r="AG1330" s="17">
        <f t="shared" si="795"/>
        <v>27.209262596769335</v>
      </c>
      <c r="AH1330" s="17">
        <f t="shared" si="794"/>
        <v>135.19376044843779</v>
      </c>
    </row>
    <row r="1331" spans="1:34" x14ac:dyDescent="0.2">
      <c r="A1331" s="102" t="s">
        <v>2228</v>
      </c>
      <c r="B1331" s="9" t="s">
        <v>2222</v>
      </c>
      <c r="C1331" s="9" t="s">
        <v>2218</v>
      </c>
      <c r="D1331" s="3">
        <v>110</v>
      </c>
      <c r="E1331" s="3">
        <v>153</v>
      </c>
      <c r="F1331" s="10">
        <v>312</v>
      </c>
      <c r="G1331" s="11">
        <v>-117.079266</v>
      </c>
      <c r="H1331" s="11">
        <v>46.782192999999999</v>
      </c>
      <c r="I1331" s="11">
        <v>493949.3112</v>
      </c>
      <c r="J1331" s="11">
        <v>5180963.5209999997</v>
      </c>
      <c r="K1331" s="11" t="s">
        <v>58</v>
      </c>
      <c r="L1331" s="12">
        <v>6</v>
      </c>
      <c r="M1331" s="12" t="s">
        <v>59</v>
      </c>
      <c r="N1331" s="13" t="s">
        <v>2217</v>
      </c>
      <c r="O1331" s="12">
        <v>24</v>
      </c>
      <c r="P1331" s="12" t="s">
        <v>2126</v>
      </c>
      <c r="Q1331" s="12" t="s">
        <v>66</v>
      </c>
      <c r="R1331" s="12" t="s">
        <v>85</v>
      </c>
      <c r="S1331" s="9" t="s">
        <v>2218</v>
      </c>
      <c r="T1331" s="3">
        <v>110</v>
      </c>
      <c r="U1331" s="3">
        <v>153</v>
      </c>
      <c r="V1331" s="3">
        <f t="shared" si="791"/>
        <v>43</v>
      </c>
      <c r="W1331" s="3">
        <f t="shared" si="792"/>
        <v>153</v>
      </c>
      <c r="X1331" s="36">
        <v>1.5627222300834354</v>
      </c>
      <c r="Y1331" s="105">
        <v>-24.511380000000003</v>
      </c>
      <c r="AA1331" s="106">
        <v>3.4740625797961146E-2</v>
      </c>
      <c r="AC1331" s="106">
        <v>0.22937204140559012</v>
      </c>
      <c r="AE1331" s="78">
        <f t="shared" si="762"/>
        <v>6.6024153606079103</v>
      </c>
      <c r="AF1331" s="17">
        <v>7.03</v>
      </c>
      <c r="AG1331" s="17">
        <f t="shared" si="795"/>
        <v>15.413125886757756</v>
      </c>
      <c r="AH1331" s="17">
        <f>AH1330+AG1331</f>
        <v>150.60688633519555</v>
      </c>
    </row>
    <row r="1333" spans="1:34" x14ac:dyDescent="0.2">
      <c r="A1333" s="102" t="s">
        <v>2241</v>
      </c>
      <c r="B1333" s="9" t="s">
        <v>2236</v>
      </c>
      <c r="C1333" s="9" t="s">
        <v>2231</v>
      </c>
      <c r="D1333" s="3">
        <v>0</v>
      </c>
      <c r="E1333" s="3">
        <v>10</v>
      </c>
      <c r="F1333" s="10">
        <v>314</v>
      </c>
      <c r="G1333" s="11">
        <v>-117.07843</v>
      </c>
      <c r="H1333" s="11">
        <v>46.782125999999998</v>
      </c>
      <c r="I1333" s="11">
        <v>494013.11900000001</v>
      </c>
      <c r="J1333" s="11">
        <v>5180956.0120000001</v>
      </c>
      <c r="K1333" s="11" t="s">
        <v>512</v>
      </c>
      <c r="L1333" s="12">
        <v>2</v>
      </c>
      <c r="M1333" s="12" t="s">
        <v>117</v>
      </c>
      <c r="N1333" s="13" t="s">
        <v>2230</v>
      </c>
      <c r="O1333" s="12">
        <v>26</v>
      </c>
      <c r="P1333" s="12" t="s">
        <v>2126</v>
      </c>
      <c r="Q1333" s="33" t="s">
        <v>31</v>
      </c>
      <c r="R1333" s="33" t="s">
        <v>31</v>
      </c>
      <c r="S1333" s="9" t="s">
        <v>2231</v>
      </c>
      <c r="T1333" s="3">
        <v>0</v>
      </c>
      <c r="U1333" s="3">
        <v>10</v>
      </c>
      <c r="V1333" s="3">
        <f t="shared" ref="V1333:V1339" si="796">U1333-T1333</f>
        <v>10</v>
      </c>
      <c r="W1333" s="3">
        <f>V1333</f>
        <v>10</v>
      </c>
      <c r="X1333" s="31">
        <v>1.2909116572860242</v>
      </c>
      <c r="Y1333" s="78">
        <v>-26.420120300000001</v>
      </c>
      <c r="AA1333" s="79">
        <v>0.16593524383221858</v>
      </c>
      <c r="AC1333" s="79">
        <v>1.962954334056783</v>
      </c>
      <c r="AE1333" s="78">
        <f t="shared" si="762"/>
        <v>11.82964082085887</v>
      </c>
      <c r="AF1333" s="26">
        <v>4.79</v>
      </c>
      <c r="AG1333" s="17">
        <f>X1333*AC1333*V1333</f>
        <v>25.340006325540259</v>
      </c>
      <c r="AH1333" s="17">
        <f>AG1333</f>
        <v>25.340006325540259</v>
      </c>
    </row>
    <row r="1334" spans="1:34" x14ac:dyDescent="0.2">
      <c r="A1334" s="102" t="s">
        <v>2241</v>
      </c>
      <c r="B1334" s="9" t="s">
        <v>2237</v>
      </c>
      <c r="C1334" s="9" t="s">
        <v>2231</v>
      </c>
      <c r="D1334" s="3">
        <v>10</v>
      </c>
      <c r="E1334" s="3">
        <v>20</v>
      </c>
      <c r="F1334" s="10">
        <v>314</v>
      </c>
      <c r="G1334" s="11">
        <v>-117.07843</v>
      </c>
      <c r="H1334" s="11">
        <v>46.782125999999998</v>
      </c>
      <c r="I1334" s="11">
        <v>494013.11900000001</v>
      </c>
      <c r="J1334" s="11">
        <v>5180956.0120000001</v>
      </c>
      <c r="K1334" s="11" t="s">
        <v>512</v>
      </c>
      <c r="L1334" s="12">
        <v>2</v>
      </c>
      <c r="M1334" s="12" t="s">
        <v>117</v>
      </c>
      <c r="N1334" s="13" t="s">
        <v>2230</v>
      </c>
      <c r="O1334" s="12">
        <v>26</v>
      </c>
      <c r="P1334" s="12" t="s">
        <v>2126</v>
      </c>
      <c r="Q1334" s="33" t="s">
        <v>31</v>
      </c>
      <c r="R1334" s="33" t="s">
        <v>31</v>
      </c>
      <c r="S1334" s="9" t="s">
        <v>2231</v>
      </c>
      <c r="T1334" s="3">
        <v>10</v>
      </c>
      <c r="U1334" s="3">
        <v>20</v>
      </c>
      <c r="V1334" s="3">
        <f t="shared" si="796"/>
        <v>10</v>
      </c>
      <c r="W1334" s="3">
        <f t="shared" ref="W1334:W1339" si="797">W1333+V1334</f>
        <v>20</v>
      </c>
      <c r="X1334" s="31">
        <v>1.4545582864301216</v>
      </c>
      <c r="Y1334" s="81">
        <v>-25.921058599999995</v>
      </c>
      <c r="AA1334" s="80">
        <v>0.12783935669575544</v>
      </c>
      <c r="AC1334" s="80">
        <v>1.4378946406542696</v>
      </c>
      <c r="AE1334" s="78">
        <f t="shared" si="762"/>
        <v>11.247667993795615</v>
      </c>
      <c r="AF1334" s="26">
        <v>5.03</v>
      </c>
      <c r="AG1334" s="17">
        <f t="shared" ref="AG1334" si="798">X1334*AC1334*V1334</f>
        <v>20.915015645771298</v>
      </c>
      <c r="AH1334" s="17">
        <f>AH1333+AG1334</f>
        <v>46.255021971311557</v>
      </c>
    </row>
    <row r="1335" spans="1:34" x14ac:dyDescent="0.2">
      <c r="A1335" s="102" t="s">
        <v>2241</v>
      </c>
      <c r="B1335" s="9" t="s">
        <v>2238</v>
      </c>
      <c r="C1335" s="9" t="s">
        <v>2231</v>
      </c>
      <c r="D1335" s="3">
        <v>20</v>
      </c>
      <c r="E1335" s="3">
        <v>30</v>
      </c>
      <c r="F1335" s="10">
        <v>314</v>
      </c>
      <c r="G1335" s="11">
        <v>-117.07843</v>
      </c>
      <c r="H1335" s="11">
        <v>46.782125999999998</v>
      </c>
      <c r="I1335" s="11">
        <v>494013.11900000001</v>
      </c>
      <c r="J1335" s="11">
        <v>5180956.0120000001</v>
      </c>
      <c r="K1335" s="11" t="s">
        <v>512</v>
      </c>
      <c r="L1335" s="12">
        <v>2</v>
      </c>
      <c r="M1335" s="12" t="s">
        <v>117</v>
      </c>
      <c r="N1335" s="13" t="s">
        <v>2230</v>
      </c>
      <c r="O1335" s="12">
        <v>26</v>
      </c>
      <c r="P1335" s="12" t="s">
        <v>2126</v>
      </c>
      <c r="Q1335" s="33" t="s">
        <v>64</v>
      </c>
      <c r="R1335" s="33" t="s">
        <v>64</v>
      </c>
      <c r="S1335" s="9" t="s">
        <v>2231</v>
      </c>
      <c r="T1335" s="3">
        <v>20</v>
      </c>
      <c r="U1335" s="3">
        <v>30</v>
      </c>
      <c r="V1335" s="3">
        <f t="shared" si="796"/>
        <v>10</v>
      </c>
      <c r="W1335" s="3">
        <f t="shared" si="797"/>
        <v>30</v>
      </c>
      <c r="X1335" s="31">
        <v>1.4605571925119538</v>
      </c>
      <c r="Y1335" s="81">
        <v>-25.6943418</v>
      </c>
      <c r="AA1335" s="80">
        <v>0.10847043876763918</v>
      </c>
      <c r="AC1335" s="80">
        <v>1.0964462997413675</v>
      </c>
      <c r="AE1335" s="78">
        <f t="shared" si="762"/>
        <v>10.10824988078207</v>
      </c>
      <c r="AF1335" s="26">
        <v>5.67</v>
      </c>
      <c r="AG1335" s="17">
        <f>X1335*AC1335*V1335</f>
        <v>16.014225292903717</v>
      </c>
      <c r="AH1335" s="17">
        <f t="shared" ref="AH1335:AH1338" si="799">AH1334+AG1335</f>
        <v>62.269247264215274</v>
      </c>
    </row>
    <row r="1336" spans="1:34" x14ac:dyDescent="0.2">
      <c r="A1336" s="102" t="s">
        <v>2241</v>
      </c>
      <c r="B1336" s="9" t="s">
        <v>2240</v>
      </c>
      <c r="C1336" s="9" t="s">
        <v>2231</v>
      </c>
      <c r="D1336" s="3">
        <v>30</v>
      </c>
      <c r="E1336" s="3">
        <v>43</v>
      </c>
      <c r="F1336" s="10">
        <v>314</v>
      </c>
      <c r="G1336" s="11">
        <v>-117.07843</v>
      </c>
      <c r="H1336" s="11">
        <v>46.782125999999998</v>
      </c>
      <c r="I1336" s="11">
        <v>494013.11900000001</v>
      </c>
      <c r="J1336" s="11">
        <v>5180956.0120000001</v>
      </c>
      <c r="K1336" s="11" t="s">
        <v>512</v>
      </c>
      <c r="L1336" s="12">
        <v>2</v>
      </c>
      <c r="M1336" s="12" t="s">
        <v>117</v>
      </c>
      <c r="N1336" s="13" t="s">
        <v>2230</v>
      </c>
      <c r="O1336" s="12">
        <v>26</v>
      </c>
      <c r="P1336" s="12" t="s">
        <v>2126</v>
      </c>
      <c r="Q1336" s="12" t="s">
        <v>64</v>
      </c>
      <c r="R1336" s="12" t="s">
        <v>64</v>
      </c>
      <c r="S1336" s="9" t="s">
        <v>2231</v>
      </c>
      <c r="T1336" s="3">
        <v>30</v>
      </c>
      <c r="U1336" s="3">
        <v>43</v>
      </c>
      <c r="V1336" s="3">
        <f t="shared" si="796"/>
        <v>13</v>
      </c>
      <c r="W1336" s="3">
        <f t="shared" si="797"/>
        <v>43</v>
      </c>
      <c r="X1336" s="36">
        <v>1.4245016136112236</v>
      </c>
      <c r="Y1336" s="105">
        <v>-25.322618999999996</v>
      </c>
      <c r="AA1336" s="106">
        <v>6.6831781443493873E-2</v>
      </c>
      <c r="AC1336" s="106">
        <v>0.7223793543508058</v>
      </c>
      <c r="AE1336" s="78">
        <f t="shared" si="762"/>
        <v>10.808919629975389</v>
      </c>
      <c r="AF1336" s="17">
        <v>6.1</v>
      </c>
      <c r="AG1336" s="17">
        <f t="shared" ref="AG1336:AG1339" si="800">X1336*AC1336*V1336</f>
        <v>13.37739722685804</v>
      </c>
      <c r="AH1336" s="17">
        <f t="shared" si="799"/>
        <v>75.646644491073317</v>
      </c>
    </row>
    <row r="1337" spans="1:34" x14ac:dyDescent="0.2">
      <c r="A1337" s="102" t="s">
        <v>2241</v>
      </c>
      <c r="B1337" s="9" t="s">
        <v>2233</v>
      </c>
      <c r="C1337" s="9" t="s">
        <v>2231</v>
      </c>
      <c r="D1337" s="3">
        <v>43</v>
      </c>
      <c r="E1337" s="3">
        <v>73</v>
      </c>
      <c r="F1337" s="10">
        <v>314</v>
      </c>
      <c r="G1337" s="11">
        <v>-117.07843</v>
      </c>
      <c r="H1337" s="11">
        <v>46.782125999999998</v>
      </c>
      <c r="I1337" s="11">
        <v>494013.11900000001</v>
      </c>
      <c r="J1337" s="11">
        <v>5180956.0120000001</v>
      </c>
      <c r="K1337" s="11" t="s">
        <v>512</v>
      </c>
      <c r="L1337" s="12">
        <v>2</v>
      </c>
      <c r="M1337" s="12" t="s">
        <v>117</v>
      </c>
      <c r="N1337" s="13" t="s">
        <v>2230</v>
      </c>
      <c r="O1337" s="12">
        <v>26</v>
      </c>
      <c r="P1337" s="12" t="s">
        <v>2126</v>
      </c>
      <c r="Q1337" s="12" t="s">
        <v>165</v>
      </c>
      <c r="R1337" s="33" t="s">
        <v>165</v>
      </c>
      <c r="S1337" s="9" t="s">
        <v>2231</v>
      </c>
      <c r="T1337" s="3">
        <v>43</v>
      </c>
      <c r="U1337" s="3">
        <v>73</v>
      </c>
      <c r="V1337" s="3">
        <f t="shared" si="796"/>
        <v>30</v>
      </c>
      <c r="W1337" s="3">
        <f t="shared" si="797"/>
        <v>73</v>
      </c>
      <c r="X1337" s="36">
        <v>1.5513876757481078</v>
      </c>
      <c r="Y1337" s="105">
        <v>-24.699945499999991</v>
      </c>
      <c r="AA1337" s="106">
        <v>4.0040352761235312E-2</v>
      </c>
      <c r="AC1337" s="106">
        <v>0.35812099319860724</v>
      </c>
      <c r="AE1337" s="78">
        <f t="shared" si="762"/>
        <v>8.9440019505851769</v>
      </c>
      <c r="AF1337" s="17">
        <v>6.57</v>
      </c>
      <c r="AG1337" s="17">
        <f t="shared" si="800"/>
        <v>16.667534858249738</v>
      </c>
      <c r="AH1337" s="17">
        <f t="shared" si="799"/>
        <v>92.314179349323055</v>
      </c>
    </row>
    <row r="1338" spans="1:34" x14ac:dyDescent="0.2">
      <c r="A1338" s="102" t="s">
        <v>2241</v>
      </c>
      <c r="B1338" s="9" t="s">
        <v>2234</v>
      </c>
      <c r="C1338" s="9" t="s">
        <v>2231</v>
      </c>
      <c r="D1338" s="3">
        <v>73</v>
      </c>
      <c r="E1338" s="3">
        <v>113</v>
      </c>
      <c r="F1338" s="10">
        <v>314</v>
      </c>
      <c r="G1338" s="11">
        <v>-117.07843</v>
      </c>
      <c r="H1338" s="11">
        <v>46.782125999999998</v>
      </c>
      <c r="I1338" s="11">
        <v>494013.11900000001</v>
      </c>
      <c r="J1338" s="11">
        <v>5180956.0120000001</v>
      </c>
      <c r="K1338" s="11" t="s">
        <v>512</v>
      </c>
      <c r="L1338" s="12">
        <v>2</v>
      </c>
      <c r="M1338" s="12" t="s">
        <v>117</v>
      </c>
      <c r="N1338" s="13" t="s">
        <v>2230</v>
      </c>
      <c r="O1338" s="12">
        <v>26</v>
      </c>
      <c r="P1338" s="12" t="s">
        <v>2126</v>
      </c>
      <c r="Q1338" s="12" t="s">
        <v>37</v>
      </c>
      <c r="R1338" s="33" t="s">
        <v>38</v>
      </c>
      <c r="S1338" s="9" t="s">
        <v>2231</v>
      </c>
      <c r="T1338" s="3">
        <v>73</v>
      </c>
      <c r="U1338" s="3">
        <v>113</v>
      </c>
      <c r="V1338" s="3">
        <f t="shared" si="796"/>
        <v>40</v>
      </c>
      <c r="W1338" s="3">
        <f t="shared" si="797"/>
        <v>113</v>
      </c>
      <c r="X1338" s="36">
        <v>1.5591589132037669</v>
      </c>
      <c r="Y1338" s="105">
        <v>-24.379957599999997</v>
      </c>
      <c r="AA1338" s="106">
        <v>3.7581381930086068E-2</v>
      </c>
      <c r="AC1338" s="106">
        <v>0.32249290763090827</v>
      </c>
      <c r="AE1338" s="78">
        <f t="shared" si="762"/>
        <v>8.5811881061439639</v>
      </c>
      <c r="AF1338" s="17">
        <v>6.47</v>
      </c>
      <c r="AG1338" s="17">
        <f t="shared" si="800"/>
        <v>20.112707655109187</v>
      </c>
      <c r="AH1338" s="17">
        <f t="shared" si="799"/>
        <v>112.42688700443225</v>
      </c>
    </row>
    <row r="1339" spans="1:34" x14ac:dyDescent="0.2">
      <c r="A1339" s="102" t="s">
        <v>2241</v>
      </c>
      <c r="B1339" s="9" t="s">
        <v>2235</v>
      </c>
      <c r="C1339" s="9" t="s">
        <v>2231</v>
      </c>
      <c r="D1339" s="3">
        <v>113</v>
      </c>
      <c r="E1339" s="3">
        <v>151</v>
      </c>
      <c r="F1339" s="10">
        <v>314</v>
      </c>
      <c r="G1339" s="11">
        <v>-117.07843</v>
      </c>
      <c r="H1339" s="11">
        <v>46.782125999999998</v>
      </c>
      <c r="I1339" s="11">
        <v>494013.11900000001</v>
      </c>
      <c r="J1339" s="11">
        <v>5180956.0120000001</v>
      </c>
      <c r="K1339" s="11" t="s">
        <v>512</v>
      </c>
      <c r="L1339" s="12">
        <v>2</v>
      </c>
      <c r="M1339" s="12" t="s">
        <v>117</v>
      </c>
      <c r="N1339" s="13" t="s">
        <v>2230</v>
      </c>
      <c r="O1339" s="12">
        <v>26</v>
      </c>
      <c r="P1339" s="12" t="s">
        <v>2126</v>
      </c>
      <c r="Q1339" s="12" t="s">
        <v>37</v>
      </c>
      <c r="R1339" s="12" t="s">
        <v>40</v>
      </c>
      <c r="S1339" s="9" t="s">
        <v>2231</v>
      </c>
      <c r="T1339" s="3">
        <v>113</v>
      </c>
      <c r="U1339" s="3">
        <v>151</v>
      </c>
      <c r="V1339" s="3">
        <f t="shared" si="796"/>
        <v>38</v>
      </c>
      <c r="W1339" s="3">
        <f t="shared" si="797"/>
        <v>151</v>
      </c>
      <c r="X1339" s="36">
        <v>1.6854587003831263</v>
      </c>
      <c r="Y1339" s="105">
        <v>-24.261634099999995</v>
      </c>
      <c r="AA1339" s="106">
        <v>3.1607129019759782E-2</v>
      </c>
      <c r="AC1339" s="106">
        <v>0.15410286710577295</v>
      </c>
      <c r="AE1339" s="78">
        <f t="shared" si="762"/>
        <v>4.8755730711711491</v>
      </c>
      <c r="AF1339" s="17">
        <v>6.53</v>
      </c>
      <c r="AG1339" s="17">
        <f t="shared" si="800"/>
        <v>9.8698926884615688</v>
      </c>
      <c r="AH1339" s="17">
        <f>AH1338+AG1339</f>
        <v>122.29677969289381</v>
      </c>
    </row>
    <row r="1341" spans="1:34" x14ac:dyDescent="0.2">
      <c r="A1341" s="102" t="s">
        <v>2255</v>
      </c>
      <c r="B1341" s="9" t="s">
        <v>2250</v>
      </c>
      <c r="C1341" s="9" t="s">
        <v>2244</v>
      </c>
      <c r="D1341" s="3">
        <v>0</v>
      </c>
      <c r="E1341" s="3">
        <v>10</v>
      </c>
      <c r="F1341" s="10">
        <v>316</v>
      </c>
      <c r="G1341" s="11">
        <v>-117.077594</v>
      </c>
      <c r="H1341" s="11">
        <v>46.782068000000002</v>
      </c>
      <c r="I1341" s="11">
        <v>494076.92790000001</v>
      </c>
      <c r="J1341" s="11">
        <v>5180949.5029999996</v>
      </c>
      <c r="K1341" s="11" t="s">
        <v>512</v>
      </c>
      <c r="L1341" s="12">
        <v>3</v>
      </c>
      <c r="M1341" s="12" t="s">
        <v>117</v>
      </c>
      <c r="N1341" s="13" t="s">
        <v>2243</v>
      </c>
      <c r="O1341" s="12">
        <v>28</v>
      </c>
      <c r="P1341" s="12" t="s">
        <v>2126</v>
      </c>
      <c r="Q1341" s="33" t="s">
        <v>31</v>
      </c>
      <c r="R1341" s="33" t="s">
        <v>31</v>
      </c>
      <c r="S1341" s="9" t="s">
        <v>2244</v>
      </c>
      <c r="T1341" s="3">
        <v>0</v>
      </c>
      <c r="U1341" s="3">
        <v>10</v>
      </c>
      <c r="V1341" s="3">
        <f t="shared" ref="V1341:V1347" si="801">U1341-T1341</f>
        <v>10</v>
      </c>
      <c r="W1341" s="3">
        <f>V1341</f>
        <v>10</v>
      </c>
      <c r="X1341" s="31">
        <v>1.269386170757097</v>
      </c>
      <c r="Y1341" s="78">
        <v>-26.862891300000001</v>
      </c>
      <c r="AA1341" s="79">
        <v>0.20277227722772273</v>
      </c>
      <c r="AC1341" s="79">
        <v>2.4663623762376239</v>
      </c>
      <c r="AE1341" s="78">
        <f t="shared" si="762"/>
        <v>12.163212890625003</v>
      </c>
      <c r="AF1341" s="26">
        <v>4.9800000000000004</v>
      </c>
      <c r="AG1341" s="17">
        <f>X1341*AC1341*V1341</f>
        <v>31.307662924716521</v>
      </c>
      <c r="AH1341" s="17">
        <f>AG1341</f>
        <v>31.307662924716521</v>
      </c>
    </row>
    <row r="1342" spans="1:34" x14ac:dyDescent="0.2">
      <c r="A1342" s="102" t="s">
        <v>2255</v>
      </c>
      <c r="B1342" s="9" t="s">
        <v>2251</v>
      </c>
      <c r="C1342" s="9" t="s">
        <v>2244</v>
      </c>
      <c r="D1342" s="3">
        <v>10</v>
      </c>
      <c r="E1342" s="3">
        <v>20</v>
      </c>
      <c r="F1342" s="10">
        <v>316</v>
      </c>
      <c r="G1342" s="11">
        <v>-117.077594</v>
      </c>
      <c r="H1342" s="11">
        <v>46.782068000000002</v>
      </c>
      <c r="I1342" s="11">
        <v>494076.92790000001</v>
      </c>
      <c r="J1342" s="11">
        <v>5180949.5029999996</v>
      </c>
      <c r="K1342" s="11" t="s">
        <v>512</v>
      </c>
      <c r="L1342" s="12">
        <v>3</v>
      </c>
      <c r="M1342" s="12" t="s">
        <v>117</v>
      </c>
      <c r="N1342" s="13" t="s">
        <v>2243</v>
      </c>
      <c r="O1342" s="12">
        <v>28</v>
      </c>
      <c r="P1342" s="12" t="s">
        <v>2126</v>
      </c>
      <c r="Q1342" s="33" t="s">
        <v>31</v>
      </c>
      <c r="R1342" s="33" t="s">
        <v>31</v>
      </c>
      <c r="S1342" s="9" t="s">
        <v>2244</v>
      </c>
      <c r="T1342" s="3">
        <v>10</v>
      </c>
      <c r="U1342" s="3">
        <v>20</v>
      </c>
      <c r="V1342" s="3">
        <f t="shared" si="801"/>
        <v>10</v>
      </c>
      <c r="W1342" s="3">
        <f t="shared" ref="W1342:W1347" si="802">W1341+V1342</f>
        <v>20</v>
      </c>
      <c r="X1342" s="31">
        <v>1.3784251107151049</v>
      </c>
      <c r="Y1342" s="81">
        <v>-26.41823209999999</v>
      </c>
      <c r="AA1342" s="80">
        <v>0.13523871160452033</v>
      </c>
      <c r="AC1342" s="80">
        <v>1.6178423856225417</v>
      </c>
      <c r="AE1342" s="78">
        <f t="shared" si="762"/>
        <v>11.962864526198766</v>
      </c>
      <c r="AF1342" s="26">
        <v>5.32</v>
      </c>
      <c r="AG1342" s="17">
        <f t="shared" ref="AG1342" si="803">X1342*AC1342*V1342</f>
        <v>22.300745695213415</v>
      </c>
      <c r="AH1342" s="17">
        <f>AH1341+AG1342</f>
        <v>53.608408619929932</v>
      </c>
    </row>
    <row r="1343" spans="1:34" x14ac:dyDescent="0.2">
      <c r="A1343" s="102" t="s">
        <v>2255</v>
      </c>
      <c r="B1343" s="9" t="s">
        <v>2252</v>
      </c>
      <c r="C1343" s="9" t="s">
        <v>2244</v>
      </c>
      <c r="D1343" s="3">
        <v>20</v>
      </c>
      <c r="E1343" s="3">
        <v>30</v>
      </c>
      <c r="F1343" s="10">
        <v>316</v>
      </c>
      <c r="G1343" s="11">
        <v>-117.077594</v>
      </c>
      <c r="H1343" s="11">
        <v>46.782068000000002</v>
      </c>
      <c r="I1343" s="11">
        <v>494076.92790000001</v>
      </c>
      <c r="J1343" s="11">
        <v>5180949.5029999996</v>
      </c>
      <c r="K1343" s="11" t="s">
        <v>512</v>
      </c>
      <c r="L1343" s="12">
        <v>3</v>
      </c>
      <c r="M1343" s="12" t="s">
        <v>117</v>
      </c>
      <c r="N1343" s="13" t="s">
        <v>2243</v>
      </c>
      <c r="O1343" s="12">
        <v>28</v>
      </c>
      <c r="P1343" s="12" t="s">
        <v>2126</v>
      </c>
      <c r="Q1343" s="33" t="s">
        <v>73</v>
      </c>
      <c r="R1343" s="33" t="s">
        <v>73</v>
      </c>
      <c r="S1343" s="9" t="s">
        <v>2244</v>
      </c>
      <c r="T1343" s="3">
        <v>20</v>
      </c>
      <c r="U1343" s="3">
        <v>30</v>
      </c>
      <c r="V1343" s="3">
        <f t="shared" si="801"/>
        <v>10</v>
      </c>
      <c r="W1343" s="3">
        <f t="shared" si="802"/>
        <v>30</v>
      </c>
      <c r="X1343" s="31">
        <v>1.3964218289606014</v>
      </c>
      <c r="Y1343" s="81">
        <v>-25.918249599999992</v>
      </c>
      <c r="AA1343" s="80">
        <v>0.12799041811846687</v>
      </c>
      <c r="AC1343" s="80">
        <v>1.5100492160278745</v>
      </c>
      <c r="AE1343" s="78">
        <f t="shared" ref="AE1343:AE1406" si="804">AC1343/AA1343</f>
        <v>11.798142690886325</v>
      </c>
      <c r="AF1343" s="26">
        <v>5.86</v>
      </c>
      <c r="AG1343" s="17">
        <f>X1343*AC1343*V1343</f>
        <v>21.086656880661671</v>
      </c>
      <c r="AH1343" s="17">
        <f t="shared" ref="AH1343:AH1346" si="805">AH1342+AG1343</f>
        <v>74.695065500591596</v>
      </c>
    </row>
    <row r="1344" spans="1:34" x14ac:dyDescent="0.2">
      <c r="A1344" s="102" t="s">
        <v>2255</v>
      </c>
      <c r="B1344" s="9" t="s">
        <v>2254</v>
      </c>
      <c r="C1344" s="9" t="s">
        <v>2244</v>
      </c>
      <c r="D1344" s="3">
        <v>30</v>
      </c>
      <c r="E1344" s="3">
        <v>54</v>
      </c>
      <c r="F1344" s="10">
        <v>316</v>
      </c>
      <c r="G1344" s="11">
        <v>-117.077594</v>
      </c>
      <c r="H1344" s="11">
        <v>46.782068000000002</v>
      </c>
      <c r="I1344" s="11">
        <v>494076.92790000001</v>
      </c>
      <c r="J1344" s="11">
        <v>5180949.5029999996</v>
      </c>
      <c r="K1344" s="11" t="s">
        <v>512</v>
      </c>
      <c r="L1344" s="12">
        <v>3</v>
      </c>
      <c r="M1344" s="12" t="s">
        <v>117</v>
      </c>
      <c r="N1344" s="13" t="s">
        <v>2243</v>
      </c>
      <c r="O1344" s="12">
        <v>28</v>
      </c>
      <c r="P1344" s="12" t="s">
        <v>2126</v>
      </c>
      <c r="Q1344" s="12" t="s">
        <v>29</v>
      </c>
      <c r="R1344" s="33" t="s">
        <v>29</v>
      </c>
      <c r="S1344" s="9" t="s">
        <v>2244</v>
      </c>
      <c r="T1344" s="3">
        <v>30</v>
      </c>
      <c r="U1344" s="3">
        <v>54</v>
      </c>
      <c r="V1344" s="3">
        <f t="shared" si="801"/>
        <v>24</v>
      </c>
      <c r="W1344" s="3">
        <f t="shared" si="802"/>
        <v>54</v>
      </c>
      <c r="X1344" s="36">
        <v>1.3083655380347412</v>
      </c>
      <c r="Y1344" s="113">
        <v>-24.693769600000003</v>
      </c>
      <c r="AA1344" s="114">
        <v>0.14072314510729203</v>
      </c>
      <c r="AC1344" s="114">
        <v>1.506647323279023</v>
      </c>
      <c r="AE1344" s="78">
        <f t="shared" si="804"/>
        <v>10.706464257392092</v>
      </c>
      <c r="AF1344" s="17">
        <v>6.2</v>
      </c>
      <c r="AG1344" s="17">
        <f t="shared" ref="AG1344:AG1348" si="806">X1344*AC1344*V1344</f>
        <v>47.309890458013477</v>
      </c>
      <c r="AH1344" s="17">
        <f t="shared" si="805"/>
        <v>122.00495595860508</v>
      </c>
    </row>
    <row r="1345" spans="1:34" x14ac:dyDescent="0.2">
      <c r="A1345" s="102" t="s">
        <v>2255</v>
      </c>
      <c r="B1345" s="9" t="s">
        <v>2246</v>
      </c>
      <c r="C1345" s="9" t="s">
        <v>2244</v>
      </c>
      <c r="D1345" s="3">
        <v>54</v>
      </c>
      <c r="E1345" s="3">
        <v>75</v>
      </c>
      <c r="F1345" s="10">
        <v>316</v>
      </c>
      <c r="G1345" s="11">
        <v>-117.077594</v>
      </c>
      <c r="H1345" s="11">
        <v>46.782068000000002</v>
      </c>
      <c r="I1345" s="11">
        <v>494076.92790000001</v>
      </c>
      <c r="J1345" s="11">
        <v>5180949.5029999996</v>
      </c>
      <c r="K1345" s="11" t="s">
        <v>512</v>
      </c>
      <c r="L1345" s="12">
        <v>3</v>
      </c>
      <c r="M1345" s="12" t="s">
        <v>117</v>
      </c>
      <c r="N1345" s="13" t="s">
        <v>2243</v>
      </c>
      <c r="O1345" s="12">
        <v>28</v>
      </c>
      <c r="P1345" s="12" t="s">
        <v>2126</v>
      </c>
      <c r="Q1345" s="12" t="s">
        <v>66</v>
      </c>
      <c r="R1345" s="33" t="s">
        <v>66</v>
      </c>
      <c r="S1345" s="9" t="s">
        <v>2244</v>
      </c>
      <c r="T1345" s="3">
        <v>54</v>
      </c>
      <c r="U1345" s="3">
        <v>75</v>
      </c>
      <c r="V1345" s="3">
        <f t="shared" si="801"/>
        <v>21</v>
      </c>
      <c r="W1345" s="3">
        <f t="shared" si="802"/>
        <v>75</v>
      </c>
      <c r="X1345" s="36">
        <v>1.3918360294870473</v>
      </c>
      <c r="Y1345" s="115">
        <v>-25.777203799999995</v>
      </c>
      <c r="AA1345" s="116">
        <v>6.9470192458144259E-2</v>
      </c>
      <c r="AC1345" s="116">
        <v>0.85704334219996881</v>
      </c>
      <c r="AE1345" s="78">
        <f t="shared" si="804"/>
        <v>12.336849976575735</v>
      </c>
      <c r="AF1345" s="17">
        <v>6.83</v>
      </c>
      <c r="AG1345" s="17">
        <f t="shared" si="806"/>
        <v>25.050139852624177</v>
      </c>
      <c r="AH1345" s="17">
        <f t="shared" si="805"/>
        <v>147.05509581122925</v>
      </c>
    </row>
    <row r="1346" spans="1:34" x14ac:dyDescent="0.2">
      <c r="A1346" s="102" t="s">
        <v>2255</v>
      </c>
      <c r="B1346" s="9" t="s">
        <v>2247</v>
      </c>
      <c r="C1346" s="9" t="s">
        <v>2244</v>
      </c>
      <c r="D1346" s="3">
        <v>75</v>
      </c>
      <c r="E1346" s="3">
        <v>100</v>
      </c>
      <c r="F1346" s="10">
        <v>316</v>
      </c>
      <c r="G1346" s="11">
        <v>-117.077594</v>
      </c>
      <c r="H1346" s="11">
        <v>46.782068000000002</v>
      </c>
      <c r="I1346" s="11">
        <v>494076.92790000001</v>
      </c>
      <c r="J1346" s="11">
        <v>5180949.5029999996</v>
      </c>
      <c r="K1346" s="11" t="s">
        <v>512</v>
      </c>
      <c r="L1346" s="12">
        <v>3</v>
      </c>
      <c r="M1346" s="12" t="s">
        <v>117</v>
      </c>
      <c r="N1346" s="13" t="s">
        <v>2243</v>
      </c>
      <c r="O1346" s="12">
        <v>28</v>
      </c>
      <c r="P1346" s="12" t="s">
        <v>2126</v>
      </c>
      <c r="Q1346" s="12" t="s">
        <v>137</v>
      </c>
      <c r="R1346" s="33" t="s">
        <v>137</v>
      </c>
      <c r="S1346" s="9" t="s">
        <v>2244</v>
      </c>
      <c r="T1346" s="3">
        <v>75</v>
      </c>
      <c r="U1346" s="3">
        <v>100</v>
      </c>
      <c r="V1346" s="3">
        <f t="shared" si="801"/>
        <v>25</v>
      </c>
      <c r="W1346" s="3">
        <f t="shared" si="802"/>
        <v>100</v>
      </c>
      <c r="X1346" s="36">
        <v>1.4534327818670176</v>
      </c>
      <c r="Y1346" s="115">
        <v>-25.9881283</v>
      </c>
      <c r="AA1346" s="116">
        <v>4.4226028195269718E-2</v>
      </c>
      <c r="AC1346" s="116">
        <v>0.37240055924501925</v>
      </c>
      <c r="AE1346" s="78">
        <f t="shared" si="804"/>
        <v>8.4203934750995817</v>
      </c>
      <c r="AF1346" s="17">
        <v>6.95</v>
      </c>
      <c r="AG1346" s="17">
        <f t="shared" si="806"/>
        <v>13.531479519808034</v>
      </c>
      <c r="AH1346" s="17">
        <f t="shared" si="805"/>
        <v>160.5865753310373</v>
      </c>
    </row>
    <row r="1347" spans="1:34" x14ac:dyDescent="0.2">
      <c r="A1347" s="102" t="s">
        <v>2255</v>
      </c>
      <c r="B1347" s="9" t="s">
        <v>2248</v>
      </c>
      <c r="C1347" s="9" t="s">
        <v>2244</v>
      </c>
      <c r="D1347" s="3">
        <v>100</v>
      </c>
      <c r="E1347" s="3">
        <v>121</v>
      </c>
      <c r="F1347" s="10">
        <v>316</v>
      </c>
      <c r="G1347" s="11">
        <v>-117.077594</v>
      </c>
      <c r="H1347" s="11">
        <v>46.782068000000002</v>
      </c>
      <c r="I1347" s="11">
        <v>494076.92790000001</v>
      </c>
      <c r="J1347" s="11">
        <v>5180949.5029999996</v>
      </c>
      <c r="K1347" s="11" t="s">
        <v>512</v>
      </c>
      <c r="L1347" s="12">
        <v>3</v>
      </c>
      <c r="M1347" s="12" t="s">
        <v>117</v>
      </c>
      <c r="N1347" s="13" t="s">
        <v>2243</v>
      </c>
      <c r="O1347" s="12">
        <v>28</v>
      </c>
      <c r="P1347" s="12" t="s">
        <v>2126</v>
      </c>
      <c r="Q1347" s="12" t="s">
        <v>82</v>
      </c>
      <c r="R1347" s="33" t="s">
        <v>83</v>
      </c>
      <c r="S1347" s="9" t="s">
        <v>2244</v>
      </c>
      <c r="T1347" s="3">
        <v>100</v>
      </c>
      <c r="U1347" s="3">
        <v>121</v>
      </c>
      <c r="V1347" s="3">
        <f t="shared" si="801"/>
        <v>21</v>
      </c>
      <c r="W1347" s="3">
        <f t="shared" si="802"/>
        <v>121</v>
      </c>
      <c r="X1347" s="36">
        <v>1.6507588591525455</v>
      </c>
      <c r="Y1347" s="115">
        <v>-25.105332099999991</v>
      </c>
      <c r="AA1347" s="116">
        <v>3.2229664330790969E-2</v>
      </c>
      <c r="AC1347" s="116">
        <v>0.24937241085601458</v>
      </c>
      <c r="AE1347" s="78">
        <f t="shared" si="804"/>
        <v>7.7373567498738689</v>
      </c>
      <c r="AF1347" s="17">
        <v>7.03</v>
      </c>
      <c r="AG1347" s="17">
        <f t="shared" si="806"/>
        <v>8.6447280454246851</v>
      </c>
      <c r="AH1347" s="17">
        <f>AH1346+AG1347</f>
        <v>169.23130337646199</v>
      </c>
    </row>
    <row r="1348" spans="1:34" x14ac:dyDescent="0.2">
      <c r="A1348" s="102" t="s">
        <v>2255</v>
      </c>
      <c r="B1348" s="9" t="s">
        <v>2249</v>
      </c>
      <c r="C1348" s="9" t="s">
        <v>2244</v>
      </c>
      <c r="D1348" s="3">
        <v>121</v>
      </c>
      <c r="E1348" s="3">
        <v>151</v>
      </c>
      <c r="F1348" s="10">
        <v>316</v>
      </c>
      <c r="G1348" s="11">
        <v>-117.077594</v>
      </c>
      <c r="H1348" s="11">
        <v>46.782068000000002</v>
      </c>
      <c r="I1348" s="11">
        <v>494076.92790000001</v>
      </c>
      <c r="J1348" s="11">
        <v>5180949.5029999996</v>
      </c>
      <c r="K1348" s="11" t="s">
        <v>512</v>
      </c>
      <c r="L1348" s="12">
        <v>3</v>
      </c>
      <c r="M1348" s="12" t="s">
        <v>117</v>
      </c>
      <c r="N1348" s="13" t="s">
        <v>2243</v>
      </c>
      <c r="O1348" s="12">
        <v>28</v>
      </c>
      <c r="P1348" s="12" t="s">
        <v>2126</v>
      </c>
      <c r="Q1348" s="12" t="s">
        <v>37</v>
      </c>
      <c r="R1348" s="12" t="s">
        <v>219</v>
      </c>
      <c r="S1348" s="9" t="s">
        <v>2244</v>
      </c>
      <c r="T1348" s="3">
        <v>121</v>
      </c>
      <c r="U1348" s="3">
        <v>151</v>
      </c>
      <c r="V1348" s="3">
        <f t="shared" ref="V1348" si="807">U1348-T1348</f>
        <v>30</v>
      </c>
      <c r="W1348" s="3">
        <f t="shared" ref="W1348" si="808">W1347+V1348</f>
        <v>151</v>
      </c>
      <c r="X1348" s="36">
        <v>1.6500305831852722</v>
      </c>
      <c r="Y1348" s="115">
        <v>-24.954083799999992</v>
      </c>
      <c r="AA1348" s="116">
        <v>3.3538997484033287E-2</v>
      </c>
      <c r="AC1348" s="116">
        <v>0.12134333268821366</v>
      </c>
      <c r="AE1348" s="78">
        <f t="shared" si="804"/>
        <v>3.6179773335795402</v>
      </c>
      <c r="AF1348" s="17">
        <v>7.2</v>
      </c>
      <c r="AG1348" s="17">
        <f t="shared" si="806"/>
        <v>6.0066063000353314</v>
      </c>
      <c r="AH1348" s="17">
        <f>AH1347+AG1348</f>
        <v>175.23790967649734</v>
      </c>
    </row>
    <row r="1349" spans="1:34" x14ac:dyDescent="0.2">
      <c r="X1349" s="103"/>
    </row>
    <row r="1350" spans="1:34" x14ac:dyDescent="0.2">
      <c r="A1350" s="102" t="s">
        <v>2270</v>
      </c>
      <c r="B1350" s="9" t="s">
        <v>2264</v>
      </c>
      <c r="C1350" s="9" t="s">
        <v>2259</v>
      </c>
      <c r="D1350" s="3">
        <v>0</v>
      </c>
      <c r="E1350" s="3">
        <v>10</v>
      </c>
      <c r="F1350" s="10">
        <v>324</v>
      </c>
      <c r="G1350" s="11">
        <v>-117.084751</v>
      </c>
      <c r="H1350" s="11">
        <v>46.782350000000001</v>
      </c>
      <c r="I1350" s="11">
        <v>493530.63819999999</v>
      </c>
      <c r="J1350" s="11">
        <v>5180981.4040000001</v>
      </c>
      <c r="K1350" s="11" t="s">
        <v>58</v>
      </c>
      <c r="L1350" s="12">
        <v>2</v>
      </c>
      <c r="M1350" s="12" t="s">
        <v>29</v>
      </c>
      <c r="N1350" s="13" t="s">
        <v>2257</v>
      </c>
      <c r="O1350" s="12">
        <v>11</v>
      </c>
      <c r="P1350" s="12" t="s">
        <v>2258</v>
      </c>
      <c r="Q1350" s="33" t="s">
        <v>31</v>
      </c>
      <c r="R1350" s="33" t="s">
        <v>31</v>
      </c>
      <c r="S1350" s="9" t="s">
        <v>2259</v>
      </c>
      <c r="T1350" s="3">
        <v>0</v>
      </c>
      <c r="U1350" s="3">
        <v>10</v>
      </c>
      <c r="V1350" s="3">
        <f t="shared" ref="V1350:V1357" si="809">U1350-T1350</f>
        <v>10</v>
      </c>
      <c r="W1350" s="3">
        <f>V1350</f>
        <v>10</v>
      </c>
      <c r="X1350" s="31">
        <v>1.0873899465391605</v>
      </c>
      <c r="Y1350" s="78">
        <v>-26.407763899999999</v>
      </c>
      <c r="AA1350" s="79">
        <v>0.18056950428366264</v>
      </c>
      <c r="AC1350" s="79">
        <v>2.1850205516763235</v>
      </c>
      <c r="AE1350" s="78">
        <f t="shared" si="804"/>
        <v>12.100717451401993</v>
      </c>
      <c r="AF1350" s="26">
        <v>4.7300000000000004</v>
      </c>
      <c r="AG1350" s="17">
        <f>X1350*AC1350*V1350</f>
        <v>23.759693808742846</v>
      </c>
      <c r="AH1350" s="17">
        <f>AG1350</f>
        <v>23.759693808742846</v>
      </c>
    </row>
    <row r="1351" spans="1:34" x14ac:dyDescent="0.2">
      <c r="A1351" s="102" t="s">
        <v>2270</v>
      </c>
      <c r="B1351" s="9" t="s">
        <v>2265</v>
      </c>
      <c r="C1351" s="9" t="s">
        <v>2259</v>
      </c>
      <c r="D1351" s="3">
        <v>10</v>
      </c>
      <c r="E1351" s="3">
        <v>20</v>
      </c>
      <c r="F1351" s="10">
        <v>324</v>
      </c>
      <c r="G1351" s="11">
        <v>-117.084751</v>
      </c>
      <c r="H1351" s="11">
        <v>46.782350000000001</v>
      </c>
      <c r="I1351" s="11">
        <v>493530.63819999999</v>
      </c>
      <c r="J1351" s="11">
        <v>5180981.4040000001</v>
      </c>
      <c r="K1351" s="11" t="s">
        <v>58</v>
      </c>
      <c r="L1351" s="12">
        <v>2</v>
      </c>
      <c r="M1351" s="12" t="s">
        <v>29</v>
      </c>
      <c r="N1351" s="13" t="s">
        <v>2257</v>
      </c>
      <c r="O1351" s="12">
        <v>11</v>
      </c>
      <c r="P1351" s="12" t="s">
        <v>2258</v>
      </c>
      <c r="Q1351" s="33" t="s">
        <v>73</v>
      </c>
      <c r="R1351" s="33" t="s">
        <v>73</v>
      </c>
      <c r="S1351" s="9" t="s">
        <v>2259</v>
      </c>
      <c r="T1351" s="3">
        <v>10</v>
      </c>
      <c r="U1351" s="3">
        <v>20</v>
      </c>
      <c r="V1351" s="3">
        <f t="shared" si="809"/>
        <v>10</v>
      </c>
      <c r="W1351" s="3">
        <f t="shared" ref="W1351:W1357" si="810">W1350+V1351</f>
        <v>20</v>
      </c>
      <c r="X1351" s="31">
        <v>1.3220530373873001</v>
      </c>
      <c r="Y1351" s="81">
        <v>-26.046120799999997</v>
      </c>
      <c r="AA1351" s="80">
        <v>0.13619567629955162</v>
      </c>
      <c r="AC1351" s="80">
        <v>1.629671061392995</v>
      </c>
      <c r="AE1351" s="78">
        <f t="shared" si="804"/>
        <v>11.965659304842118</v>
      </c>
      <c r="AF1351" s="86">
        <v>5.2</v>
      </c>
      <c r="AG1351" s="17">
        <f t="shared" ref="AG1351" si="811">X1351*AC1351*V1351</f>
        <v>21.545115766567942</v>
      </c>
      <c r="AH1351" s="17">
        <f>AH1350+AG1351</f>
        <v>45.304809575310784</v>
      </c>
    </row>
    <row r="1352" spans="1:34" x14ac:dyDescent="0.2">
      <c r="A1352" s="102" t="s">
        <v>2270</v>
      </c>
      <c r="B1352" s="9" t="s">
        <v>2266</v>
      </c>
      <c r="C1352" s="9" t="s">
        <v>2259</v>
      </c>
      <c r="D1352" s="3">
        <v>20</v>
      </c>
      <c r="E1352" s="3">
        <v>30</v>
      </c>
      <c r="F1352" s="10">
        <v>324</v>
      </c>
      <c r="G1352" s="11">
        <v>-117.084751</v>
      </c>
      <c r="H1352" s="11">
        <v>46.782350000000001</v>
      </c>
      <c r="I1352" s="11">
        <v>493530.63819999999</v>
      </c>
      <c r="J1352" s="11">
        <v>5180981.4040000001</v>
      </c>
      <c r="K1352" s="11" t="s">
        <v>58</v>
      </c>
      <c r="L1352" s="12">
        <v>2</v>
      </c>
      <c r="M1352" s="12" t="s">
        <v>29</v>
      </c>
      <c r="N1352" s="13" t="s">
        <v>2257</v>
      </c>
      <c r="O1352" s="12">
        <v>11</v>
      </c>
      <c r="P1352" s="12" t="s">
        <v>2258</v>
      </c>
      <c r="Q1352" s="33" t="s">
        <v>2267</v>
      </c>
      <c r="R1352" s="33" t="s">
        <v>2267</v>
      </c>
      <c r="S1352" s="9" t="s">
        <v>2259</v>
      </c>
      <c r="T1352" s="3">
        <v>20</v>
      </c>
      <c r="U1352" s="3">
        <v>30</v>
      </c>
      <c r="V1352" s="3">
        <f t="shared" si="809"/>
        <v>10</v>
      </c>
      <c r="W1352" s="3">
        <f t="shared" si="810"/>
        <v>30</v>
      </c>
      <c r="X1352" s="31">
        <v>1.3831007286906505</v>
      </c>
      <c r="Y1352" s="81">
        <v>-25.736452899999993</v>
      </c>
      <c r="AA1352" s="80">
        <v>0.16565213247557778</v>
      </c>
      <c r="AC1352" s="80">
        <v>1.7118503693114133</v>
      </c>
      <c r="AE1352" s="78">
        <f t="shared" si="804"/>
        <v>10.334007439136304</v>
      </c>
      <c r="AF1352" s="26">
        <v>5.72</v>
      </c>
      <c r="AG1352" s="17">
        <f>X1352*AC1352*V1352</f>
        <v>23.676614932039751</v>
      </c>
      <c r="AH1352" s="17">
        <f t="shared" ref="AH1352:AH1355" si="812">AH1351+AG1352</f>
        <v>68.981424507350539</v>
      </c>
    </row>
    <row r="1353" spans="1:34" x14ac:dyDescent="0.2">
      <c r="A1353" s="102" t="s">
        <v>2270</v>
      </c>
      <c r="B1353" s="9" t="s">
        <v>2269</v>
      </c>
      <c r="C1353" s="9" t="s">
        <v>2259</v>
      </c>
      <c r="D1353" s="3">
        <v>30</v>
      </c>
      <c r="E1353" s="3">
        <v>59</v>
      </c>
      <c r="F1353" s="10">
        <v>324</v>
      </c>
      <c r="G1353" s="11">
        <v>-117.084751</v>
      </c>
      <c r="H1353" s="11">
        <v>46.782350000000001</v>
      </c>
      <c r="I1353" s="11">
        <v>493530.63819999999</v>
      </c>
      <c r="J1353" s="11">
        <v>5180981.4040000001</v>
      </c>
      <c r="K1353" s="11" t="s">
        <v>58</v>
      </c>
      <c r="L1353" s="12">
        <v>2</v>
      </c>
      <c r="M1353" s="12" t="s">
        <v>29</v>
      </c>
      <c r="N1353" s="13" t="s">
        <v>2257</v>
      </c>
      <c r="O1353" s="12">
        <v>11</v>
      </c>
      <c r="P1353" s="12" t="s">
        <v>2258</v>
      </c>
      <c r="Q1353" s="12" t="s">
        <v>66</v>
      </c>
      <c r="R1353" s="12" t="s">
        <v>67</v>
      </c>
      <c r="S1353" s="9" t="s">
        <v>2259</v>
      </c>
      <c r="T1353" s="3">
        <v>30</v>
      </c>
      <c r="U1353" s="3">
        <v>59</v>
      </c>
      <c r="V1353" s="3">
        <f t="shared" si="809"/>
        <v>29</v>
      </c>
      <c r="W1353" s="3">
        <f t="shared" si="810"/>
        <v>59</v>
      </c>
      <c r="X1353" s="36">
        <v>1.3693956561865159</v>
      </c>
      <c r="Y1353" s="115">
        <v>-24.941736999999996</v>
      </c>
      <c r="AA1353" s="116">
        <v>6.8007010290747308E-2</v>
      </c>
      <c r="AC1353" s="116">
        <v>0.64258976317799854</v>
      </c>
      <c r="AE1353" s="78">
        <f t="shared" si="804"/>
        <v>9.4488753502140952</v>
      </c>
      <c r="AF1353" s="17">
        <v>6.14</v>
      </c>
      <c r="AG1353" s="17">
        <f t="shared" ref="AG1353:AG1357" si="813">X1353*AC1353*V1353</f>
        <v>25.518829281770323</v>
      </c>
      <c r="AH1353" s="17">
        <f t="shared" si="812"/>
        <v>94.500253789120862</v>
      </c>
    </row>
    <row r="1354" spans="1:34" x14ac:dyDescent="0.2">
      <c r="A1354" s="102" t="s">
        <v>2270</v>
      </c>
      <c r="B1354" s="9" t="s">
        <v>2262</v>
      </c>
      <c r="C1354" s="9" t="s">
        <v>2259</v>
      </c>
      <c r="D1354" s="3">
        <v>59</v>
      </c>
      <c r="E1354" s="3">
        <v>103</v>
      </c>
      <c r="F1354" s="10">
        <v>324</v>
      </c>
      <c r="G1354" s="11">
        <v>-117.084751</v>
      </c>
      <c r="H1354" s="11">
        <v>46.782350000000001</v>
      </c>
      <c r="I1354" s="11">
        <v>493530.63819999999</v>
      </c>
      <c r="J1354" s="11">
        <v>5180981.4040000001</v>
      </c>
      <c r="K1354" s="11" t="s">
        <v>58</v>
      </c>
      <c r="L1354" s="12">
        <v>2</v>
      </c>
      <c r="M1354" s="12" t="s">
        <v>29</v>
      </c>
      <c r="N1354" s="13" t="s">
        <v>2257</v>
      </c>
      <c r="O1354" s="12">
        <v>11</v>
      </c>
      <c r="P1354" s="12" t="s">
        <v>2258</v>
      </c>
      <c r="Q1354" s="12" t="s">
        <v>66</v>
      </c>
      <c r="R1354" s="12" t="s">
        <v>69</v>
      </c>
      <c r="S1354" s="9" t="s">
        <v>2259</v>
      </c>
      <c r="T1354" s="3">
        <v>59</v>
      </c>
      <c r="U1354" s="3">
        <v>103</v>
      </c>
      <c r="V1354" s="3">
        <f t="shared" si="809"/>
        <v>44</v>
      </c>
      <c r="W1354" s="3">
        <f t="shared" si="810"/>
        <v>103</v>
      </c>
      <c r="X1354" s="36">
        <v>1.4872170356960701</v>
      </c>
      <c r="Y1354" s="115">
        <v>-24.727725799999995</v>
      </c>
      <c r="AA1354" s="116">
        <v>4.2573999217629423E-2</v>
      </c>
      <c r="AC1354" s="116">
        <v>0.33711337853696705</v>
      </c>
      <c r="AE1354" s="78">
        <f t="shared" si="804"/>
        <v>7.9182924961715155</v>
      </c>
      <c r="AF1354" s="17">
        <v>6.59</v>
      </c>
      <c r="AG1354" s="17">
        <f t="shared" si="813"/>
        <v>22.059873418934352</v>
      </c>
      <c r="AH1354" s="17">
        <f t="shared" si="812"/>
        <v>116.56012720805521</v>
      </c>
    </row>
    <row r="1355" spans="1:34" x14ac:dyDescent="0.2">
      <c r="A1355" s="102" t="s">
        <v>2270</v>
      </c>
      <c r="B1355" s="9" t="s">
        <v>2263</v>
      </c>
      <c r="C1355" s="9" t="s">
        <v>2259</v>
      </c>
      <c r="D1355" s="3">
        <v>103</v>
      </c>
      <c r="E1355" s="3">
        <v>153</v>
      </c>
      <c r="F1355" s="10">
        <v>324</v>
      </c>
      <c r="G1355" s="11">
        <v>-117.084751</v>
      </c>
      <c r="H1355" s="11">
        <v>46.782350000000001</v>
      </c>
      <c r="I1355" s="11">
        <v>493530.63819999999</v>
      </c>
      <c r="J1355" s="11">
        <v>5180981.4040000001</v>
      </c>
      <c r="K1355" s="11" t="s">
        <v>58</v>
      </c>
      <c r="L1355" s="12">
        <v>2</v>
      </c>
      <c r="M1355" s="12" t="s">
        <v>29</v>
      </c>
      <c r="N1355" s="13" t="s">
        <v>2257</v>
      </c>
      <c r="O1355" s="12">
        <v>11</v>
      </c>
      <c r="P1355" s="12" t="s">
        <v>2258</v>
      </c>
      <c r="Q1355" s="12" t="s">
        <v>66</v>
      </c>
      <c r="R1355" s="12" t="s">
        <v>85</v>
      </c>
      <c r="S1355" s="9" t="s">
        <v>2259</v>
      </c>
      <c r="T1355" s="3">
        <v>103</v>
      </c>
      <c r="U1355" s="3">
        <v>153</v>
      </c>
      <c r="V1355" s="3">
        <f t="shared" si="809"/>
        <v>50</v>
      </c>
      <c r="W1355" s="3">
        <f t="shared" si="810"/>
        <v>153</v>
      </c>
      <c r="X1355" s="36">
        <v>1.5398071189869116</v>
      </c>
      <c r="Y1355" s="115">
        <v>-24.379957599999997</v>
      </c>
      <c r="AA1355" s="116">
        <v>4.1068176129690596E-2</v>
      </c>
      <c r="AC1355" s="116">
        <v>0.2586946225379772</v>
      </c>
      <c r="AE1355" s="78">
        <f t="shared" si="804"/>
        <v>6.2991505081948764</v>
      </c>
      <c r="AF1355" s="17">
        <v>6.74</v>
      </c>
      <c r="AG1355" s="17">
        <f t="shared" si="813"/>
        <v>19.916991071380462</v>
      </c>
      <c r="AH1355" s="17">
        <f t="shared" si="812"/>
        <v>136.47711827943567</v>
      </c>
    </row>
    <row r="1356" spans="1:34" x14ac:dyDescent="0.2">
      <c r="T1356" s="3"/>
      <c r="U1356" s="3"/>
      <c r="V1356" s="3"/>
      <c r="W1356" s="3"/>
      <c r="X1356" s="103"/>
      <c r="AG1356" s="17"/>
      <c r="AH1356" s="17"/>
    </row>
    <row r="1357" spans="1:34" x14ac:dyDescent="0.2">
      <c r="A1357" s="102" t="s">
        <v>2284</v>
      </c>
      <c r="B1357" s="9" t="s">
        <v>2279</v>
      </c>
      <c r="C1357" s="9" t="s">
        <v>2273</v>
      </c>
      <c r="D1357" s="3">
        <v>0</v>
      </c>
      <c r="E1357" s="3">
        <v>10</v>
      </c>
      <c r="F1357" s="10">
        <v>326</v>
      </c>
      <c r="G1357" s="11">
        <v>-117.083915</v>
      </c>
      <c r="H1357" s="11">
        <v>46.782392000000002</v>
      </c>
      <c r="I1357" s="11">
        <v>493594.45819999999</v>
      </c>
      <c r="J1357" s="11">
        <v>5180986.0020000003</v>
      </c>
      <c r="K1357" s="11" t="s">
        <v>58</v>
      </c>
      <c r="L1357" s="12">
        <v>3</v>
      </c>
      <c r="M1357" s="12" t="s">
        <v>29</v>
      </c>
      <c r="N1357" s="13" t="s">
        <v>2272</v>
      </c>
      <c r="O1357" s="12">
        <v>13</v>
      </c>
      <c r="P1357" s="12" t="s">
        <v>2258</v>
      </c>
      <c r="Q1357" s="33" t="s">
        <v>31</v>
      </c>
      <c r="R1357" s="33" t="s">
        <v>31</v>
      </c>
      <c r="S1357" s="9" t="s">
        <v>2273</v>
      </c>
      <c r="T1357" s="3">
        <v>0</v>
      </c>
      <c r="U1357" s="3">
        <v>10</v>
      </c>
      <c r="V1357" s="3">
        <f t="shared" ref="V1357:V1362" si="814">U1357-T1357</f>
        <v>10</v>
      </c>
      <c r="W1357" s="3">
        <f>V1357</f>
        <v>10</v>
      </c>
      <c r="X1357" s="31">
        <v>1.0355170527727295</v>
      </c>
      <c r="Y1357" s="78">
        <v>-26.502496299999997</v>
      </c>
      <c r="AA1357" s="79">
        <v>0.21886538035041028</v>
      </c>
      <c r="AC1357" s="79">
        <v>2.6516974939010867</v>
      </c>
      <c r="AE1357" s="78">
        <f t="shared" si="804"/>
        <v>12.115655247328913</v>
      </c>
      <c r="AF1357" s="26">
        <v>4.75</v>
      </c>
      <c r="AG1357" s="17">
        <f>X1357*AC1357*V1357</f>
        <v>27.458779737292861</v>
      </c>
      <c r="AH1357" s="17">
        <f>AG1357</f>
        <v>27.458779737292861</v>
      </c>
    </row>
    <row r="1358" spans="1:34" x14ac:dyDescent="0.2">
      <c r="A1358" s="102" t="s">
        <v>2284</v>
      </c>
      <c r="B1358" s="9" t="s">
        <v>2280</v>
      </c>
      <c r="C1358" s="9" t="s">
        <v>2273</v>
      </c>
      <c r="D1358" s="3">
        <v>10</v>
      </c>
      <c r="E1358" s="3">
        <v>20</v>
      </c>
      <c r="F1358" s="10">
        <v>326</v>
      </c>
      <c r="G1358" s="11">
        <v>-117.083915</v>
      </c>
      <c r="H1358" s="11">
        <v>46.782392000000002</v>
      </c>
      <c r="I1358" s="11">
        <v>493594.45819999999</v>
      </c>
      <c r="J1358" s="11">
        <v>5180986.0020000003</v>
      </c>
      <c r="K1358" s="11" t="s">
        <v>58</v>
      </c>
      <c r="L1358" s="12">
        <v>3</v>
      </c>
      <c r="M1358" s="12" t="s">
        <v>29</v>
      </c>
      <c r="N1358" s="13" t="s">
        <v>2272</v>
      </c>
      <c r="O1358" s="12">
        <v>13</v>
      </c>
      <c r="P1358" s="12" t="s">
        <v>2258</v>
      </c>
      <c r="Q1358" s="33" t="s">
        <v>31</v>
      </c>
      <c r="R1358" s="33" t="s">
        <v>31</v>
      </c>
      <c r="S1358" s="9" t="s">
        <v>2273</v>
      </c>
      <c r="T1358" s="3">
        <v>10</v>
      </c>
      <c r="U1358" s="3">
        <v>20</v>
      </c>
      <c r="V1358" s="3">
        <f t="shared" si="814"/>
        <v>10</v>
      </c>
      <c r="W1358" s="3">
        <f t="shared" ref="W1358:W1362" si="815">W1357+V1358</f>
        <v>20</v>
      </c>
      <c r="X1358" s="31">
        <v>1.2284524586693015</v>
      </c>
      <c r="Y1358" s="81">
        <v>-26.045095699999997</v>
      </c>
      <c r="AA1358" s="80">
        <v>0.16156600693735973</v>
      </c>
      <c r="AC1358" s="80">
        <v>1.9231177310752907</v>
      </c>
      <c r="AE1358" s="78">
        <f t="shared" si="804"/>
        <v>11.902984839013177</v>
      </c>
      <c r="AF1358" s="86">
        <v>5.0999999999999996</v>
      </c>
      <c r="AG1358" s="17">
        <f t="shared" ref="AG1358" si="816">X1358*AC1358*V1358</f>
        <v>23.624587050499699</v>
      </c>
      <c r="AH1358" s="17">
        <f>AH1357+AG1358</f>
        <v>51.083366787792556</v>
      </c>
    </row>
    <row r="1359" spans="1:34" x14ac:dyDescent="0.2">
      <c r="A1359" s="102" t="s">
        <v>2284</v>
      </c>
      <c r="B1359" s="9" t="s">
        <v>2281</v>
      </c>
      <c r="C1359" s="9" t="s">
        <v>2273</v>
      </c>
      <c r="D1359" s="3">
        <v>20</v>
      </c>
      <c r="E1359" s="3">
        <v>30</v>
      </c>
      <c r="F1359" s="10">
        <v>326</v>
      </c>
      <c r="G1359" s="11">
        <v>-117.083915</v>
      </c>
      <c r="H1359" s="11">
        <v>46.782392000000002</v>
      </c>
      <c r="I1359" s="11">
        <v>493594.45819999999</v>
      </c>
      <c r="J1359" s="11">
        <v>5180986.0020000003</v>
      </c>
      <c r="K1359" s="11" t="s">
        <v>58</v>
      </c>
      <c r="L1359" s="12">
        <v>3</v>
      </c>
      <c r="M1359" s="12" t="s">
        <v>29</v>
      </c>
      <c r="N1359" s="13" t="s">
        <v>2272</v>
      </c>
      <c r="O1359" s="12">
        <v>13</v>
      </c>
      <c r="P1359" s="12" t="s">
        <v>2258</v>
      </c>
      <c r="Q1359" s="33" t="s">
        <v>31</v>
      </c>
      <c r="R1359" s="33" t="s">
        <v>31</v>
      </c>
      <c r="S1359" s="9" t="s">
        <v>2273</v>
      </c>
      <c r="T1359" s="3">
        <v>20</v>
      </c>
      <c r="U1359" s="3">
        <v>30</v>
      </c>
      <c r="V1359" s="3">
        <f t="shared" si="814"/>
        <v>10</v>
      </c>
      <c r="W1359" s="3">
        <f t="shared" si="815"/>
        <v>30</v>
      </c>
      <c r="X1359" s="31">
        <v>1.1984579282601411</v>
      </c>
      <c r="Y1359" s="81">
        <v>-25.786780799999992</v>
      </c>
      <c r="AA1359" s="80">
        <v>0.11870134270828921</v>
      </c>
      <c r="AC1359" s="80">
        <v>1.3324117921131773</v>
      </c>
      <c r="AE1359" s="78">
        <f t="shared" si="804"/>
        <v>11.22490918563242</v>
      </c>
      <c r="AF1359" s="26">
        <v>5.68</v>
      </c>
      <c r="AG1359" s="17">
        <f>X1359*AC1359*V1359</f>
        <v>15.968394759653401</v>
      </c>
      <c r="AH1359" s="17">
        <f t="shared" ref="AH1359:AH1362" si="817">AH1358+AG1359</f>
        <v>67.051761547445963</v>
      </c>
    </row>
    <row r="1360" spans="1:34" x14ac:dyDescent="0.2">
      <c r="A1360" s="102" t="s">
        <v>2284</v>
      </c>
      <c r="B1360" s="9" t="s">
        <v>2283</v>
      </c>
      <c r="C1360" s="9" t="s">
        <v>2273</v>
      </c>
      <c r="D1360" s="3">
        <v>30</v>
      </c>
      <c r="E1360" s="3">
        <v>32</v>
      </c>
      <c r="F1360" s="10">
        <v>326</v>
      </c>
      <c r="G1360" s="11">
        <v>-117.083915</v>
      </c>
      <c r="H1360" s="11">
        <v>46.782392000000002</v>
      </c>
      <c r="I1360" s="11">
        <v>493594.45819999999</v>
      </c>
      <c r="J1360" s="11">
        <v>5180986.0020000003</v>
      </c>
      <c r="K1360" s="11" t="s">
        <v>58</v>
      </c>
      <c r="L1360" s="12">
        <v>3</v>
      </c>
      <c r="M1360" s="12" t="s">
        <v>29</v>
      </c>
      <c r="N1360" s="13" t="s">
        <v>2272</v>
      </c>
      <c r="O1360" s="12">
        <v>13</v>
      </c>
      <c r="P1360" s="12" t="s">
        <v>2258</v>
      </c>
      <c r="Q1360" s="12" t="s">
        <v>31</v>
      </c>
      <c r="R1360" s="12" t="s">
        <v>1177</v>
      </c>
      <c r="S1360" s="9" t="s">
        <v>2273</v>
      </c>
      <c r="T1360" s="3">
        <v>30</v>
      </c>
      <c r="U1360" s="3">
        <v>32</v>
      </c>
      <c r="V1360" s="3">
        <f t="shared" si="814"/>
        <v>2</v>
      </c>
      <c r="W1360" s="3">
        <f t="shared" si="815"/>
        <v>32</v>
      </c>
      <c r="X1360" s="36">
        <v>1.2734726818588324</v>
      </c>
      <c r="Y1360" s="113">
        <v>-24.504337599999999</v>
      </c>
      <c r="AA1360" s="114">
        <v>0.14700445914844648</v>
      </c>
      <c r="AC1360" s="114">
        <v>1.6356573647871118</v>
      </c>
      <c r="AE1360" s="78">
        <f t="shared" si="804"/>
        <v>11.126583331294798</v>
      </c>
      <c r="AF1360" s="17">
        <v>5.32</v>
      </c>
      <c r="AG1360" s="17">
        <f t="shared" ref="AG1360:AG1364" si="818">X1360*AC1360*V1360</f>
        <v>4.1659299418751878</v>
      </c>
      <c r="AH1360" s="17">
        <f t="shared" si="817"/>
        <v>71.217691489321155</v>
      </c>
    </row>
    <row r="1361" spans="1:34" x14ac:dyDescent="0.2">
      <c r="A1361" s="102" t="s">
        <v>2284</v>
      </c>
      <c r="B1361" s="9" t="s">
        <v>2275</v>
      </c>
      <c r="C1361" s="9" t="s">
        <v>2273</v>
      </c>
      <c r="D1361" s="3">
        <v>32</v>
      </c>
      <c r="E1361" s="3">
        <v>60</v>
      </c>
      <c r="F1361" s="10">
        <v>326</v>
      </c>
      <c r="G1361" s="11">
        <v>-117.083915</v>
      </c>
      <c r="H1361" s="11">
        <v>46.782392000000002</v>
      </c>
      <c r="I1361" s="11">
        <v>493594.45819999999</v>
      </c>
      <c r="J1361" s="11">
        <v>5180986.0020000003</v>
      </c>
      <c r="K1361" s="11" t="s">
        <v>58</v>
      </c>
      <c r="L1361" s="12">
        <v>3</v>
      </c>
      <c r="M1361" s="12" t="s">
        <v>29</v>
      </c>
      <c r="N1361" s="13" t="s">
        <v>2272</v>
      </c>
      <c r="O1361" s="12">
        <v>13</v>
      </c>
      <c r="P1361" s="12" t="s">
        <v>2258</v>
      </c>
      <c r="Q1361" s="12" t="s">
        <v>29</v>
      </c>
      <c r="R1361" s="12" t="s">
        <v>29</v>
      </c>
      <c r="S1361" s="9" t="s">
        <v>2273</v>
      </c>
      <c r="T1361" s="3">
        <v>32</v>
      </c>
      <c r="U1361" s="3">
        <v>60</v>
      </c>
      <c r="V1361" s="3">
        <f t="shared" si="814"/>
        <v>28</v>
      </c>
      <c r="W1361" s="3">
        <f t="shared" si="815"/>
        <v>60</v>
      </c>
      <c r="X1361" s="36">
        <v>1.2033872217765824</v>
      </c>
      <c r="Y1361" s="113">
        <v>-24.311748399999999</v>
      </c>
      <c r="AA1361" s="114">
        <v>9.3216732254773352E-2</v>
      </c>
      <c r="AC1361" s="114">
        <v>0.90378778603702092</v>
      </c>
      <c r="AE1361" s="78">
        <f t="shared" si="804"/>
        <v>9.695553192820066</v>
      </c>
      <c r="AF1361" s="17">
        <v>6.16</v>
      </c>
      <c r="AG1361" s="17">
        <f t="shared" si="818"/>
        <v>30.452986841611569</v>
      </c>
      <c r="AH1361" s="17">
        <f t="shared" si="817"/>
        <v>101.67067833093273</v>
      </c>
    </row>
    <row r="1362" spans="1:34" x14ac:dyDescent="0.2">
      <c r="A1362" s="102" t="s">
        <v>2284</v>
      </c>
      <c r="B1362" s="9" t="s">
        <v>2276</v>
      </c>
      <c r="C1362" s="9" t="s">
        <v>2273</v>
      </c>
      <c r="D1362" s="3">
        <v>60</v>
      </c>
      <c r="E1362" s="3">
        <v>97</v>
      </c>
      <c r="F1362" s="10">
        <v>326</v>
      </c>
      <c r="G1362" s="11">
        <v>-117.083915</v>
      </c>
      <c r="H1362" s="11">
        <v>46.782392000000002</v>
      </c>
      <c r="I1362" s="11">
        <v>493594.45819999999</v>
      </c>
      <c r="J1362" s="11">
        <v>5180986.0020000003</v>
      </c>
      <c r="K1362" s="11" t="s">
        <v>58</v>
      </c>
      <c r="L1362" s="12">
        <v>3</v>
      </c>
      <c r="M1362" s="12" t="s">
        <v>29</v>
      </c>
      <c r="N1362" s="13" t="s">
        <v>2272</v>
      </c>
      <c r="O1362" s="12">
        <v>13</v>
      </c>
      <c r="P1362" s="12" t="s">
        <v>2258</v>
      </c>
      <c r="Q1362" s="12" t="s">
        <v>66</v>
      </c>
      <c r="R1362" s="12" t="s">
        <v>67</v>
      </c>
      <c r="S1362" s="9" t="s">
        <v>2273</v>
      </c>
      <c r="T1362" s="3">
        <v>60</v>
      </c>
      <c r="U1362" s="3">
        <v>97</v>
      </c>
      <c r="V1362" s="3">
        <f t="shared" si="814"/>
        <v>37</v>
      </c>
      <c r="W1362" s="3">
        <f t="shared" si="815"/>
        <v>97</v>
      </c>
      <c r="X1362" s="36">
        <v>1.4984626082068437</v>
      </c>
      <c r="Y1362" s="113">
        <v>-24.401202400000003</v>
      </c>
      <c r="AA1362" s="114">
        <v>5.1272294887039251E-2</v>
      </c>
      <c r="AC1362" s="114">
        <v>0.4235057831585774</v>
      </c>
      <c r="AE1362" s="78">
        <f t="shared" si="804"/>
        <v>8.2599342216225295</v>
      </c>
      <c r="AF1362" s="17">
        <v>6.69</v>
      </c>
      <c r="AG1362" s="17">
        <f t="shared" si="818"/>
        <v>23.480480475631904</v>
      </c>
      <c r="AH1362" s="17">
        <f t="shared" si="817"/>
        <v>125.15115880656464</v>
      </c>
    </row>
    <row r="1363" spans="1:34" x14ac:dyDescent="0.2">
      <c r="A1363" s="102" t="s">
        <v>2284</v>
      </c>
      <c r="B1363" s="9" t="s">
        <v>2277</v>
      </c>
      <c r="C1363" s="9" t="s">
        <v>2273</v>
      </c>
      <c r="D1363" s="3">
        <v>97</v>
      </c>
      <c r="E1363" s="3">
        <v>141</v>
      </c>
      <c r="F1363" s="10">
        <v>326</v>
      </c>
      <c r="G1363" s="11">
        <v>-117.083915</v>
      </c>
      <c r="H1363" s="11">
        <v>46.782392000000002</v>
      </c>
      <c r="I1363" s="11">
        <v>493594.45819999999</v>
      </c>
      <c r="J1363" s="11">
        <v>5180986.0020000003</v>
      </c>
      <c r="K1363" s="11" t="s">
        <v>58</v>
      </c>
      <c r="L1363" s="12">
        <v>3</v>
      </c>
      <c r="M1363" s="12" t="s">
        <v>29</v>
      </c>
      <c r="N1363" s="13" t="s">
        <v>2272</v>
      </c>
      <c r="O1363" s="12">
        <v>13</v>
      </c>
      <c r="P1363" s="12" t="s">
        <v>2258</v>
      </c>
      <c r="Q1363" s="12" t="s">
        <v>66</v>
      </c>
      <c r="R1363" s="12" t="s">
        <v>69</v>
      </c>
      <c r="S1363" s="9" t="s">
        <v>2273</v>
      </c>
      <c r="T1363" s="3">
        <v>97</v>
      </c>
      <c r="U1363" s="3">
        <v>141</v>
      </c>
      <c r="V1363" s="3">
        <f t="shared" ref="V1363:V1364" si="819">U1363-T1363</f>
        <v>44</v>
      </c>
      <c r="W1363" s="3">
        <f t="shared" ref="W1363:W1364" si="820">W1362+V1363</f>
        <v>141</v>
      </c>
      <c r="X1363" s="36">
        <v>1.565720663520872</v>
      </c>
      <c r="Y1363" s="113">
        <v>-24.248604400000005</v>
      </c>
      <c r="AA1363" s="114">
        <v>3.77025115912712E-2</v>
      </c>
      <c r="AC1363" s="114">
        <v>0.25403376237446518</v>
      </c>
      <c r="AE1363" s="78">
        <f t="shared" si="804"/>
        <v>6.7378472057357177</v>
      </c>
      <c r="AF1363" s="17">
        <v>6.99</v>
      </c>
      <c r="AG1363" s="17">
        <f t="shared" si="818"/>
        <v>17.50082008319265</v>
      </c>
      <c r="AH1363" s="17">
        <f>AH1362+AG1363</f>
        <v>142.65197888975729</v>
      </c>
    </row>
    <row r="1364" spans="1:34" x14ac:dyDescent="0.2">
      <c r="A1364" s="102" t="s">
        <v>2284</v>
      </c>
      <c r="B1364" s="9" t="s">
        <v>2278</v>
      </c>
      <c r="C1364" s="9" t="s">
        <v>2273</v>
      </c>
      <c r="D1364" s="3">
        <v>141</v>
      </c>
      <c r="E1364" s="3">
        <v>150</v>
      </c>
      <c r="F1364" s="10">
        <v>326</v>
      </c>
      <c r="G1364" s="11">
        <v>-117.083915</v>
      </c>
      <c r="H1364" s="11">
        <v>46.782392000000002</v>
      </c>
      <c r="I1364" s="11">
        <v>493594.45819999999</v>
      </c>
      <c r="J1364" s="11">
        <v>5180986.0020000003</v>
      </c>
      <c r="K1364" s="11" t="s">
        <v>58</v>
      </c>
      <c r="L1364" s="12">
        <v>3</v>
      </c>
      <c r="M1364" s="12" t="s">
        <v>29</v>
      </c>
      <c r="N1364" s="13" t="s">
        <v>2272</v>
      </c>
      <c r="O1364" s="12">
        <v>13</v>
      </c>
      <c r="P1364" s="12" t="s">
        <v>2258</v>
      </c>
      <c r="Q1364" s="12" t="s">
        <v>66</v>
      </c>
      <c r="R1364" s="33" t="s">
        <v>85</v>
      </c>
      <c r="S1364" s="9" t="s">
        <v>2273</v>
      </c>
      <c r="T1364" s="3">
        <v>141</v>
      </c>
      <c r="U1364" s="3">
        <v>150</v>
      </c>
      <c r="V1364" s="3">
        <f t="shared" si="819"/>
        <v>9</v>
      </c>
      <c r="W1364" s="3">
        <f t="shared" si="820"/>
        <v>150</v>
      </c>
      <c r="X1364" s="36">
        <v>1.6526140879038647</v>
      </c>
      <c r="Y1364" s="113">
        <v>-24.064434399999996</v>
      </c>
      <c r="AA1364" s="114">
        <v>3.7802328012824987E-2</v>
      </c>
      <c r="AC1364" s="114">
        <v>0.30066355335610234</v>
      </c>
      <c r="AE1364" s="78">
        <f t="shared" si="804"/>
        <v>7.9535724163363133</v>
      </c>
      <c r="AF1364" s="17">
        <v>7.08</v>
      </c>
      <c r="AG1364" s="17">
        <f t="shared" si="818"/>
        <v>4.4719274159597706</v>
      </c>
      <c r="AH1364" s="17">
        <f>AH1363+AG1364</f>
        <v>147.12390630571707</v>
      </c>
    </row>
    <row r="1366" spans="1:34" x14ac:dyDescent="0.2">
      <c r="A1366" s="102" t="s">
        <v>2297</v>
      </c>
      <c r="B1366" s="9" t="s">
        <v>2292</v>
      </c>
      <c r="C1366" s="9" t="s">
        <v>2287</v>
      </c>
      <c r="D1366" s="3">
        <v>0</v>
      </c>
      <c r="E1366" s="3">
        <v>10</v>
      </c>
      <c r="F1366" s="10">
        <v>328</v>
      </c>
      <c r="G1366" s="11">
        <v>-117.083079</v>
      </c>
      <c r="H1366" s="11">
        <v>46.782375999999999</v>
      </c>
      <c r="I1366" s="11">
        <v>493658.27130000002</v>
      </c>
      <c r="J1366" s="11">
        <v>5180984.1569999997</v>
      </c>
      <c r="K1366" s="11" t="s">
        <v>58</v>
      </c>
      <c r="L1366" s="12">
        <v>5</v>
      </c>
      <c r="M1366" s="12" t="s">
        <v>29</v>
      </c>
      <c r="N1366" s="13" t="s">
        <v>2286</v>
      </c>
      <c r="O1366" s="12">
        <v>15</v>
      </c>
      <c r="P1366" s="12" t="s">
        <v>2258</v>
      </c>
      <c r="Q1366" s="33" t="s">
        <v>31</v>
      </c>
      <c r="R1366" s="33" t="s">
        <v>31</v>
      </c>
      <c r="S1366" s="9" t="s">
        <v>2287</v>
      </c>
      <c r="T1366" s="3">
        <v>0</v>
      </c>
      <c r="U1366" s="3">
        <v>10</v>
      </c>
      <c r="V1366" s="3">
        <f t="shared" ref="V1366:V1372" si="821">U1366-T1366</f>
        <v>10</v>
      </c>
      <c r="W1366" s="3">
        <f>V1366</f>
        <v>10</v>
      </c>
      <c r="X1366" s="31">
        <v>1.1277943433844417</v>
      </c>
      <c r="Y1366" s="78">
        <v>-26.573545600000003</v>
      </c>
      <c r="AA1366" s="79">
        <v>0.22637930206883308</v>
      </c>
      <c r="AC1366" s="79">
        <v>2.4090327845245523</v>
      </c>
      <c r="AE1366" s="78">
        <f t="shared" si="804"/>
        <v>10.641577045732122</v>
      </c>
      <c r="AF1366" s="86">
        <v>4.8</v>
      </c>
      <c r="AG1366" s="17">
        <f>X1366*AC1366*V1366</f>
        <v>27.168935474144607</v>
      </c>
      <c r="AH1366" s="17">
        <f>AG1366</f>
        <v>27.168935474144607</v>
      </c>
    </row>
    <row r="1367" spans="1:34" x14ac:dyDescent="0.2">
      <c r="A1367" s="102" t="s">
        <v>2297</v>
      </c>
      <c r="B1367" s="9" t="s">
        <v>2293</v>
      </c>
      <c r="C1367" s="9" t="s">
        <v>2287</v>
      </c>
      <c r="D1367" s="3">
        <v>10</v>
      </c>
      <c r="E1367" s="3">
        <v>20</v>
      </c>
      <c r="F1367" s="10">
        <v>328</v>
      </c>
      <c r="G1367" s="11">
        <v>-117.083079</v>
      </c>
      <c r="H1367" s="11">
        <v>46.782375999999999</v>
      </c>
      <c r="I1367" s="11">
        <v>493658.27130000002</v>
      </c>
      <c r="J1367" s="11">
        <v>5180984.1569999997</v>
      </c>
      <c r="K1367" s="11" t="s">
        <v>58</v>
      </c>
      <c r="L1367" s="12">
        <v>5</v>
      </c>
      <c r="M1367" s="12" t="s">
        <v>29</v>
      </c>
      <c r="N1367" s="13" t="s">
        <v>2286</v>
      </c>
      <c r="O1367" s="12">
        <v>15</v>
      </c>
      <c r="P1367" s="12" t="s">
        <v>2258</v>
      </c>
      <c r="Q1367" s="33" t="s">
        <v>73</v>
      </c>
      <c r="R1367" s="33" t="s">
        <v>73</v>
      </c>
      <c r="S1367" s="9" t="s">
        <v>2287</v>
      </c>
      <c r="T1367" s="3">
        <v>10</v>
      </c>
      <c r="U1367" s="3">
        <v>20</v>
      </c>
      <c r="V1367" s="3">
        <f t="shared" si="821"/>
        <v>10</v>
      </c>
      <c r="W1367" s="3">
        <f t="shared" ref="W1367:W1372" si="822">W1366+V1367</f>
        <v>20</v>
      </c>
      <c r="X1367" s="31">
        <v>1.2221006757591264</v>
      </c>
      <c r="Y1367" s="81">
        <v>-26.088149899999998</v>
      </c>
      <c r="AA1367" s="80">
        <v>0.16202983044259825</v>
      </c>
      <c r="AC1367" s="80">
        <v>1.93439245979692</v>
      </c>
      <c r="AE1367" s="78">
        <f t="shared" si="804"/>
        <v>11.938495859144965</v>
      </c>
      <c r="AF1367" s="86">
        <v>4.9000000000000004</v>
      </c>
      <c r="AG1367" s="17">
        <f t="shared" ref="AG1367" si="823">X1367*AC1367*V1367</f>
        <v>23.64022332301175</v>
      </c>
      <c r="AH1367" s="17">
        <f>AH1366+AG1367</f>
        <v>50.809158797156357</v>
      </c>
    </row>
    <row r="1368" spans="1:34" x14ac:dyDescent="0.2">
      <c r="A1368" s="102" t="s">
        <v>2297</v>
      </c>
      <c r="B1368" s="9" t="s">
        <v>2294</v>
      </c>
      <c r="C1368" s="9" t="s">
        <v>2287</v>
      </c>
      <c r="D1368" s="3">
        <v>20</v>
      </c>
      <c r="E1368" s="3">
        <v>30</v>
      </c>
      <c r="F1368" s="10">
        <v>328</v>
      </c>
      <c r="G1368" s="11">
        <v>-117.083079</v>
      </c>
      <c r="H1368" s="11">
        <v>46.782375999999999</v>
      </c>
      <c r="I1368" s="11">
        <v>493658.27130000002</v>
      </c>
      <c r="J1368" s="11">
        <v>5180984.1569999997</v>
      </c>
      <c r="K1368" s="11" t="s">
        <v>58</v>
      </c>
      <c r="L1368" s="12">
        <v>5</v>
      </c>
      <c r="M1368" s="12" t="s">
        <v>29</v>
      </c>
      <c r="N1368" s="13" t="s">
        <v>2286</v>
      </c>
      <c r="O1368" s="12">
        <v>15</v>
      </c>
      <c r="P1368" s="12" t="s">
        <v>2258</v>
      </c>
      <c r="Q1368" s="33" t="s">
        <v>29</v>
      </c>
      <c r="R1368" s="33" t="s">
        <v>29</v>
      </c>
      <c r="S1368" s="9" t="s">
        <v>2287</v>
      </c>
      <c r="T1368" s="3">
        <v>20</v>
      </c>
      <c r="U1368" s="3">
        <v>30</v>
      </c>
      <c r="V1368" s="3">
        <f t="shared" si="821"/>
        <v>10</v>
      </c>
      <c r="W1368" s="3">
        <f t="shared" si="822"/>
        <v>30</v>
      </c>
      <c r="X1368" s="31">
        <v>1.1538190094747427</v>
      </c>
      <c r="Y1368" s="81">
        <v>-25.328694199999997</v>
      </c>
      <c r="AA1368" s="80">
        <v>0.13698186182982128</v>
      </c>
      <c r="AC1368" s="80">
        <v>1.476178536498622</v>
      </c>
      <c r="AE1368" s="78">
        <f t="shared" si="804"/>
        <v>10.776452566636486</v>
      </c>
      <c r="AF1368" s="26">
        <v>5.82</v>
      </c>
      <c r="AG1368" s="17">
        <f>X1368*AC1368*V1368</f>
        <v>17.032428567907154</v>
      </c>
      <c r="AH1368" s="17">
        <f t="shared" ref="AH1368:AH1371" si="824">AH1367+AG1368</f>
        <v>67.841587365063504</v>
      </c>
    </row>
    <row r="1369" spans="1:34" x14ac:dyDescent="0.2">
      <c r="A1369" s="102" t="s">
        <v>2297</v>
      </c>
      <c r="B1369" s="9" t="s">
        <v>2296</v>
      </c>
      <c r="C1369" s="9" t="s">
        <v>2287</v>
      </c>
      <c r="D1369" s="3">
        <v>30</v>
      </c>
      <c r="E1369" s="3">
        <v>52</v>
      </c>
      <c r="F1369" s="10">
        <v>328</v>
      </c>
      <c r="G1369" s="11">
        <v>-117.083079</v>
      </c>
      <c r="H1369" s="11">
        <v>46.782375999999999</v>
      </c>
      <c r="I1369" s="11">
        <v>493658.27130000002</v>
      </c>
      <c r="J1369" s="11">
        <v>5180984.1569999997</v>
      </c>
      <c r="K1369" s="11" t="s">
        <v>58</v>
      </c>
      <c r="L1369" s="12">
        <v>5</v>
      </c>
      <c r="M1369" s="12" t="s">
        <v>29</v>
      </c>
      <c r="N1369" s="13" t="s">
        <v>2286</v>
      </c>
      <c r="O1369" s="12">
        <v>15</v>
      </c>
      <c r="P1369" s="12" t="s">
        <v>2258</v>
      </c>
      <c r="Q1369" s="12" t="s">
        <v>29</v>
      </c>
      <c r="R1369" s="12" t="s">
        <v>29</v>
      </c>
      <c r="S1369" s="9" t="s">
        <v>2287</v>
      </c>
      <c r="T1369" s="3">
        <v>30</v>
      </c>
      <c r="U1369" s="3">
        <v>52</v>
      </c>
      <c r="V1369" s="3">
        <f t="shared" si="821"/>
        <v>22</v>
      </c>
      <c r="W1369" s="3">
        <f t="shared" si="822"/>
        <v>52</v>
      </c>
      <c r="X1369" s="36">
        <v>1.2329986642374959</v>
      </c>
      <c r="Y1369" s="115">
        <v>-24.969517299999993</v>
      </c>
      <c r="AA1369" s="116">
        <v>8.496702431341667E-2</v>
      </c>
      <c r="AC1369" s="116">
        <v>0.83142435279062887</v>
      </c>
      <c r="AE1369" s="78">
        <f t="shared" si="804"/>
        <v>9.7852591579971726</v>
      </c>
      <c r="AF1369" s="17">
        <v>6.24</v>
      </c>
      <c r="AG1369" s="17">
        <f t="shared" ref="AG1369:AG1373" si="825">X1369*AC1369*V1369</f>
        <v>22.553192560918141</v>
      </c>
      <c r="AH1369" s="17">
        <f t="shared" si="824"/>
        <v>90.394779925981652</v>
      </c>
    </row>
    <row r="1370" spans="1:34" x14ac:dyDescent="0.2">
      <c r="A1370" s="102" t="s">
        <v>2297</v>
      </c>
      <c r="B1370" s="9" t="s">
        <v>2289</v>
      </c>
      <c r="C1370" s="9" t="s">
        <v>2287</v>
      </c>
      <c r="D1370" s="3">
        <v>52</v>
      </c>
      <c r="E1370" s="3">
        <v>84</v>
      </c>
      <c r="F1370" s="10">
        <v>328</v>
      </c>
      <c r="G1370" s="11">
        <v>-117.083079</v>
      </c>
      <c r="H1370" s="11">
        <v>46.782375999999999</v>
      </c>
      <c r="I1370" s="11">
        <v>493658.27130000002</v>
      </c>
      <c r="J1370" s="11">
        <v>5180984.1569999997</v>
      </c>
      <c r="K1370" s="11" t="s">
        <v>58</v>
      </c>
      <c r="L1370" s="12">
        <v>5</v>
      </c>
      <c r="M1370" s="12" t="s">
        <v>29</v>
      </c>
      <c r="N1370" s="13" t="s">
        <v>2286</v>
      </c>
      <c r="O1370" s="12">
        <v>15</v>
      </c>
      <c r="P1370" s="12" t="s">
        <v>2258</v>
      </c>
      <c r="Q1370" s="12" t="s">
        <v>66</v>
      </c>
      <c r="R1370" s="12" t="s">
        <v>67</v>
      </c>
      <c r="S1370" s="9" t="s">
        <v>2287</v>
      </c>
      <c r="T1370" s="3">
        <v>52</v>
      </c>
      <c r="U1370" s="3">
        <v>84</v>
      </c>
      <c r="V1370" s="3">
        <f t="shared" si="821"/>
        <v>32</v>
      </c>
      <c r="W1370" s="3">
        <f t="shared" si="822"/>
        <v>84</v>
      </c>
      <c r="X1370" s="36">
        <v>1.4465692249461797</v>
      </c>
      <c r="Y1370" s="115">
        <v>-24.781228599999992</v>
      </c>
      <c r="AA1370" s="116">
        <v>4.762456394392154E-2</v>
      </c>
      <c r="AC1370" s="116">
        <v>0.40444086092279341</v>
      </c>
      <c r="AE1370" s="78">
        <f t="shared" si="804"/>
        <v>8.4922743103543592</v>
      </c>
      <c r="AF1370" s="17">
        <v>6.55</v>
      </c>
      <c r="AG1370" s="17">
        <f t="shared" si="825"/>
        <v>18.721654487092827</v>
      </c>
      <c r="AH1370" s="17">
        <f t="shared" si="824"/>
        <v>109.11643441307447</v>
      </c>
    </row>
    <row r="1371" spans="1:34" x14ac:dyDescent="0.2">
      <c r="A1371" s="102" t="s">
        <v>2297</v>
      </c>
      <c r="B1371" s="9" t="s">
        <v>2290</v>
      </c>
      <c r="C1371" s="9" t="s">
        <v>2287</v>
      </c>
      <c r="D1371" s="3">
        <v>84</v>
      </c>
      <c r="E1371" s="3">
        <v>127</v>
      </c>
      <c r="F1371" s="10">
        <v>328</v>
      </c>
      <c r="G1371" s="11">
        <v>-117.083079</v>
      </c>
      <c r="H1371" s="11">
        <v>46.782375999999999</v>
      </c>
      <c r="I1371" s="11">
        <v>493658.27130000002</v>
      </c>
      <c r="J1371" s="11">
        <v>5180984.1569999997</v>
      </c>
      <c r="K1371" s="11" t="s">
        <v>58</v>
      </c>
      <c r="L1371" s="12">
        <v>5</v>
      </c>
      <c r="M1371" s="12" t="s">
        <v>29</v>
      </c>
      <c r="N1371" s="13" t="s">
        <v>2286</v>
      </c>
      <c r="O1371" s="12">
        <v>15</v>
      </c>
      <c r="P1371" s="12" t="s">
        <v>2258</v>
      </c>
      <c r="Q1371" s="12" t="s">
        <v>66</v>
      </c>
      <c r="R1371" s="12" t="s">
        <v>69</v>
      </c>
      <c r="S1371" s="9" t="s">
        <v>2287</v>
      </c>
      <c r="T1371" s="3">
        <v>84</v>
      </c>
      <c r="U1371" s="3">
        <v>127</v>
      </c>
      <c r="V1371" s="3">
        <f t="shared" si="821"/>
        <v>43</v>
      </c>
      <c r="W1371" s="3">
        <f t="shared" si="822"/>
        <v>127</v>
      </c>
      <c r="X1371" s="36">
        <v>1.4284329639891964</v>
      </c>
      <c r="Y1371" s="115">
        <v>-24.500338899999996</v>
      </c>
      <c r="AA1371" s="116">
        <v>3.5013345534965296E-2</v>
      </c>
      <c r="AC1371" s="116">
        <v>0.25440803019903913</v>
      </c>
      <c r="AE1371" s="78">
        <f t="shared" si="804"/>
        <v>7.2660303182105297</v>
      </c>
      <c r="AF1371" s="17">
        <v>7.16</v>
      </c>
      <c r="AG1371" s="17">
        <f t="shared" si="825"/>
        <v>15.626407115514258</v>
      </c>
      <c r="AH1371" s="17">
        <f t="shared" si="824"/>
        <v>124.74284152858873</v>
      </c>
    </row>
    <row r="1372" spans="1:34" x14ac:dyDescent="0.2">
      <c r="A1372" s="102" t="s">
        <v>2297</v>
      </c>
      <c r="B1372" s="9" t="s">
        <v>2291</v>
      </c>
      <c r="C1372" s="9" t="s">
        <v>2287</v>
      </c>
      <c r="D1372" s="3">
        <v>127</v>
      </c>
      <c r="E1372" s="3">
        <v>153</v>
      </c>
      <c r="F1372" s="10">
        <v>328</v>
      </c>
      <c r="G1372" s="11">
        <v>-117.083079</v>
      </c>
      <c r="H1372" s="11">
        <v>46.782375999999999</v>
      </c>
      <c r="I1372" s="11">
        <v>493658.27130000002</v>
      </c>
      <c r="J1372" s="11">
        <v>5180984.1569999997</v>
      </c>
      <c r="K1372" s="11" t="s">
        <v>58</v>
      </c>
      <c r="L1372" s="12">
        <v>5</v>
      </c>
      <c r="M1372" s="12" t="s">
        <v>29</v>
      </c>
      <c r="N1372" s="13" t="s">
        <v>2286</v>
      </c>
      <c r="O1372" s="12">
        <v>15</v>
      </c>
      <c r="P1372" s="12" t="s">
        <v>2258</v>
      </c>
      <c r="Q1372" s="12" t="s">
        <v>66</v>
      </c>
      <c r="R1372" s="12" t="s">
        <v>85</v>
      </c>
      <c r="S1372" s="9" t="s">
        <v>2287</v>
      </c>
      <c r="T1372" s="3">
        <v>127</v>
      </c>
      <c r="U1372" s="3">
        <v>153</v>
      </c>
      <c r="V1372" s="3">
        <f t="shared" si="821"/>
        <v>26</v>
      </c>
      <c r="W1372" s="3">
        <f t="shared" si="822"/>
        <v>153</v>
      </c>
      <c r="X1372" s="36">
        <v>1.3865071809460241</v>
      </c>
      <c r="Y1372" s="115">
        <v>-24.583679799999992</v>
      </c>
      <c r="AA1372" s="116">
        <v>3.3300260052010401E-2</v>
      </c>
      <c r="AC1372" s="116">
        <v>0.22711022204440889</v>
      </c>
      <c r="AE1372" s="78">
        <f t="shared" si="804"/>
        <v>6.8200735276449533</v>
      </c>
      <c r="AF1372" s="17">
        <v>7.65</v>
      </c>
      <c r="AG1372" s="17">
        <f t="shared" si="825"/>
        <v>8.1871387970012925</v>
      </c>
      <c r="AH1372" s="17">
        <f>AH1371+AG1372</f>
        <v>132.92998032559001</v>
      </c>
    </row>
    <row r="1373" spans="1:34" x14ac:dyDescent="0.2">
      <c r="T1373" s="3"/>
      <c r="U1373" s="3"/>
      <c r="X1373" s="103"/>
      <c r="AG1373" s="17"/>
      <c r="AH1373" s="17"/>
    </row>
    <row r="1374" spans="1:34" x14ac:dyDescent="0.2">
      <c r="A1374" s="102" t="s">
        <v>2311</v>
      </c>
      <c r="B1374" s="9" t="s">
        <v>2306</v>
      </c>
      <c r="C1374" s="9" t="s">
        <v>2300</v>
      </c>
      <c r="D1374" s="3">
        <v>0</v>
      </c>
      <c r="E1374" s="3">
        <v>10</v>
      </c>
      <c r="F1374" s="10">
        <v>330</v>
      </c>
      <c r="G1374" s="11">
        <v>-117.08224300000001</v>
      </c>
      <c r="H1374" s="11">
        <v>46.782482000000002</v>
      </c>
      <c r="I1374" s="11">
        <v>493722.09860000003</v>
      </c>
      <c r="J1374" s="11">
        <v>5180995.8689999999</v>
      </c>
      <c r="K1374" s="11" t="s">
        <v>58</v>
      </c>
      <c r="L1374" s="12">
        <v>6</v>
      </c>
      <c r="M1374" s="12" t="s">
        <v>29</v>
      </c>
      <c r="N1374" s="13" t="s">
        <v>2299</v>
      </c>
      <c r="O1374" s="12">
        <v>17</v>
      </c>
      <c r="P1374" s="12" t="s">
        <v>2258</v>
      </c>
      <c r="Q1374" s="33" t="s">
        <v>31</v>
      </c>
      <c r="R1374" s="33" t="s">
        <v>31</v>
      </c>
      <c r="S1374" s="9" t="s">
        <v>2300</v>
      </c>
      <c r="T1374" s="3">
        <v>0</v>
      </c>
      <c r="U1374" s="3">
        <v>10</v>
      </c>
      <c r="V1374" s="3">
        <f t="shared" ref="V1374:V1380" si="826">U1374-T1374</f>
        <v>10</v>
      </c>
      <c r="W1374" s="3">
        <f>V1374</f>
        <v>10</v>
      </c>
      <c r="X1374" s="31">
        <v>1.1255888632072975</v>
      </c>
      <c r="Y1374" s="78">
        <v>-26.503060999999995</v>
      </c>
      <c r="AA1374" s="79">
        <v>0.18430422854980605</v>
      </c>
      <c r="AC1374" s="79">
        <v>2.1938879954592752</v>
      </c>
      <c r="AE1374" s="78">
        <f t="shared" si="804"/>
        <v>11.903622682571294</v>
      </c>
      <c r="AF1374" s="26">
        <v>4.6100000000000003</v>
      </c>
      <c r="AG1374" s="17">
        <f>X1374*AC1374*V1374</f>
        <v>24.69415894813142</v>
      </c>
      <c r="AH1374" s="17">
        <f>AG1374</f>
        <v>24.69415894813142</v>
      </c>
    </row>
    <row r="1375" spans="1:34" x14ac:dyDescent="0.2">
      <c r="A1375" s="102" t="s">
        <v>2311</v>
      </c>
      <c r="B1375" s="9" t="s">
        <v>2307</v>
      </c>
      <c r="C1375" s="9" t="s">
        <v>2300</v>
      </c>
      <c r="D1375" s="3">
        <v>10</v>
      </c>
      <c r="E1375" s="3">
        <v>20</v>
      </c>
      <c r="F1375" s="10">
        <v>330</v>
      </c>
      <c r="G1375" s="11">
        <v>-117.08224300000001</v>
      </c>
      <c r="H1375" s="11">
        <v>46.782482000000002</v>
      </c>
      <c r="I1375" s="11">
        <v>493722.09860000003</v>
      </c>
      <c r="J1375" s="11">
        <v>5180995.8689999999</v>
      </c>
      <c r="K1375" s="11" t="s">
        <v>58</v>
      </c>
      <c r="L1375" s="12">
        <v>6</v>
      </c>
      <c r="M1375" s="12" t="s">
        <v>29</v>
      </c>
      <c r="N1375" s="13" t="s">
        <v>2299</v>
      </c>
      <c r="O1375" s="12">
        <v>17</v>
      </c>
      <c r="P1375" s="12" t="s">
        <v>2258</v>
      </c>
      <c r="Q1375" s="33" t="s">
        <v>31</v>
      </c>
      <c r="R1375" s="33" t="s">
        <v>31</v>
      </c>
      <c r="S1375" s="9" t="s">
        <v>2300</v>
      </c>
      <c r="T1375" s="3">
        <v>10</v>
      </c>
      <c r="U1375" s="3">
        <v>20</v>
      </c>
      <c r="V1375" s="3">
        <f t="shared" si="826"/>
        <v>10</v>
      </c>
      <c r="W1375" s="3">
        <f t="shared" ref="W1375:W1380" si="827">W1374+V1375</f>
        <v>20</v>
      </c>
      <c r="X1375" s="31">
        <v>1.2935582334985973</v>
      </c>
      <c r="Y1375" s="81">
        <v>-25.895431099999996</v>
      </c>
      <c r="AA1375" s="80">
        <v>0.13813780260707634</v>
      </c>
      <c r="AC1375" s="80">
        <v>1.5403750378935515</v>
      </c>
      <c r="AE1375" s="78">
        <f t="shared" si="804"/>
        <v>11.151002903057929</v>
      </c>
      <c r="AF1375" s="26">
        <v>4.93</v>
      </c>
      <c r="AG1375" s="17">
        <f t="shared" ref="AG1375" si="828">X1375*AC1375*V1375</f>
        <v>19.925648129429174</v>
      </c>
      <c r="AH1375" s="17">
        <f>AH1374+AG1375</f>
        <v>44.619807077560594</v>
      </c>
    </row>
    <row r="1376" spans="1:34" x14ac:dyDescent="0.2">
      <c r="A1376" s="102" t="s">
        <v>2311</v>
      </c>
      <c r="B1376" s="9" t="s">
        <v>2308</v>
      </c>
      <c r="C1376" s="9" t="s">
        <v>2300</v>
      </c>
      <c r="D1376" s="3">
        <v>20</v>
      </c>
      <c r="E1376" s="3">
        <v>30</v>
      </c>
      <c r="F1376" s="10">
        <v>330</v>
      </c>
      <c r="G1376" s="11">
        <v>-117.08224300000001</v>
      </c>
      <c r="H1376" s="11">
        <v>46.782482000000002</v>
      </c>
      <c r="I1376" s="11">
        <v>493722.09860000003</v>
      </c>
      <c r="J1376" s="11">
        <v>5180995.8689999999</v>
      </c>
      <c r="K1376" s="11" t="s">
        <v>58</v>
      </c>
      <c r="L1376" s="12">
        <v>6</v>
      </c>
      <c r="M1376" s="12" t="s">
        <v>29</v>
      </c>
      <c r="N1376" s="13" t="s">
        <v>2299</v>
      </c>
      <c r="O1376" s="12">
        <v>17</v>
      </c>
      <c r="P1376" s="12" t="s">
        <v>2258</v>
      </c>
      <c r="Q1376" s="33" t="s">
        <v>223</v>
      </c>
      <c r="R1376" s="33" t="s">
        <v>223</v>
      </c>
      <c r="S1376" s="9" t="s">
        <v>2300</v>
      </c>
      <c r="T1376" s="3">
        <v>20</v>
      </c>
      <c r="U1376" s="3">
        <v>30</v>
      </c>
      <c r="V1376" s="3">
        <f t="shared" si="826"/>
        <v>10</v>
      </c>
      <c r="W1376" s="3">
        <f t="shared" si="827"/>
        <v>30</v>
      </c>
      <c r="X1376" s="31">
        <v>1.2077209450041464</v>
      </c>
      <c r="Y1376" s="81">
        <v>-25.6224448</v>
      </c>
      <c r="AA1376" s="80">
        <v>0.12056270781822832</v>
      </c>
      <c r="AC1376" s="80">
        <v>1.1301841589223296</v>
      </c>
      <c r="AE1376" s="78">
        <f t="shared" si="804"/>
        <v>9.3742433242815135</v>
      </c>
      <c r="AF1376" s="26">
        <v>5.79</v>
      </c>
      <c r="AG1376" s="17">
        <f>X1376*AC1376*V1376</f>
        <v>13.649470804423922</v>
      </c>
      <c r="AH1376" s="17">
        <f t="shared" ref="AH1376:AH1379" si="829">AH1375+AG1376</f>
        <v>58.269277881984515</v>
      </c>
    </row>
    <row r="1377" spans="1:34" x14ac:dyDescent="0.2">
      <c r="A1377" s="102" t="s">
        <v>2311</v>
      </c>
      <c r="B1377" s="9" t="s">
        <v>2310</v>
      </c>
      <c r="C1377" s="9" t="s">
        <v>2300</v>
      </c>
      <c r="D1377" s="3">
        <v>30</v>
      </c>
      <c r="E1377" s="3">
        <v>57</v>
      </c>
      <c r="F1377" s="10">
        <v>330</v>
      </c>
      <c r="G1377" s="11">
        <v>-117.08224300000001</v>
      </c>
      <c r="H1377" s="11">
        <v>46.782482000000002</v>
      </c>
      <c r="I1377" s="11">
        <v>493722.09860000003</v>
      </c>
      <c r="J1377" s="11">
        <v>5180995.8689999999</v>
      </c>
      <c r="K1377" s="11" t="s">
        <v>58</v>
      </c>
      <c r="L1377" s="12">
        <v>6</v>
      </c>
      <c r="M1377" s="12" t="s">
        <v>29</v>
      </c>
      <c r="N1377" s="13" t="s">
        <v>2299</v>
      </c>
      <c r="O1377" s="12">
        <v>17</v>
      </c>
      <c r="P1377" s="12" t="s">
        <v>2258</v>
      </c>
      <c r="Q1377" s="12" t="s">
        <v>35</v>
      </c>
      <c r="R1377" s="12" t="s">
        <v>35</v>
      </c>
      <c r="S1377" s="9" t="s">
        <v>2300</v>
      </c>
      <c r="T1377" s="3">
        <v>30</v>
      </c>
      <c r="U1377" s="3">
        <v>57</v>
      </c>
      <c r="V1377" s="3">
        <f t="shared" si="826"/>
        <v>27</v>
      </c>
      <c r="W1377" s="3">
        <f t="shared" si="827"/>
        <v>57</v>
      </c>
      <c r="X1377" s="36">
        <v>1.2950190644173449</v>
      </c>
      <c r="Y1377" s="115">
        <v>-25.621839899999998</v>
      </c>
      <c r="AA1377" s="116">
        <v>6.5999905824739843E-2</v>
      </c>
      <c r="AC1377" s="116">
        <v>0.60822432546969929</v>
      </c>
      <c r="AE1377" s="78">
        <f t="shared" si="804"/>
        <v>9.2155332324990749</v>
      </c>
      <c r="AF1377" s="17">
        <v>6.36</v>
      </c>
      <c r="AG1377" s="17">
        <f t="shared" ref="AG1377:AG1380" si="830">X1377*AC1377*V1377</f>
        <v>21.266876616992299</v>
      </c>
      <c r="AH1377" s="17">
        <f t="shared" si="829"/>
        <v>79.536154498976813</v>
      </c>
    </row>
    <row r="1378" spans="1:34" x14ac:dyDescent="0.2">
      <c r="A1378" s="102" t="s">
        <v>2311</v>
      </c>
      <c r="B1378" s="9" t="s">
        <v>2303</v>
      </c>
      <c r="C1378" s="9" t="s">
        <v>2300</v>
      </c>
      <c r="D1378" s="3">
        <v>57</v>
      </c>
      <c r="E1378" s="3">
        <v>92</v>
      </c>
      <c r="F1378" s="10">
        <v>330</v>
      </c>
      <c r="G1378" s="11">
        <v>-117.08224300000001</v>
      </c>
      <c r="H1378" s="11">
        <v>46.782482000000002</v>
      </c>
      <c r="I1378" s="11">
        <v>493722.09860000003</v>
      </c>
      <c r="J1378" s="11">
        <v>5180995.8689999999</v>
      </c>
      <c r="K1378" s="11" t="s">
        <v>58</v>
      </c>
      <c r="L1378" s="12">
        <v>6</v>
      </c>
      <c r="M1378" s="12" t="s">
        <v>29</v>
      </c>
      <c r="N1378" s="13" t="s">
        <v>2299</v>
      </c>
      <c r="O1378" s="12">
        <v>17</v>
      </c>
      <c r="P1378" s="12" t="s">
        <v>2258</v>
      </c>
      <c r="Q1378" s="12" t="s">
        <v>66</v>
      </c>
      <c r="R1378" s="12" t="s">
        <v>66</v>
      </c>
      <c r="S1378" s="9" t="s">
        <v>2300</v>
      </c>
      <c r="T1378" s="3">
        <v>57</v>
      </c>
      <c r="U1378" s="3">
        <v>92</v>
      </c>
      <c r="V1378" s="3">
        <f t="shared" si="826"/>
        <v>35</v>
      </c>
      <c r="W1378" s="3">
        <f t="shared" si="827"/>
        <v>92</v>
      </c>
      <c r="X1378" s="36">
        <v>1.4007766531503199</v>
      </c>
      <c r="Y1378" s="115">
        <v>-24.787401999999993</v>
      </c>
      <c r="AA1378" s="116">
        <v>4.0013465952563124E-2</v>
      </c>
      <c r="AC1378" s="116">
        <v>0.33740413159908189</v>
      </c>
      <c r="AE1378" s="78">
        <f t="shared" si="804"/>
        <v>8.4322645781068353</v>
      </c>
      <c r="AF1378" s="17">
        <v>6.78</v>
      </c>
      <c r="AG1378" s="17">
        <f t="shared" si="830"/>
        <v>16.541974057715819</v>
      </c>
      <c r="AH1378" s="17">
        <f t="shared" si="829"/>
        <v>96.078128556692633</v>
      </c>
    </row>
    <row r="1379" spans="1:34" x14ac:dyDescent="0.2">
      <c r="A1379" s="102" t="s">
        <v>2311</v>
      </c>
      <c r="B1379" s="9" t="s">
        <v>2304</v>
      </c>
      <c r="C1379" s="9" t="s">
        <v>2300</v>
      </c>
      <c r="D1379" s="3">
        <v>92</v>
      </c>
      <c r="E1379" s="3">
        <v>133</v>
      </c>
      <c r="F1379" s="10">
        <v>330</v>
      </c>
      <c r="G1379" s="11">
        <v>-117.08224300000001</v>
      </c>
      <c r="H1379" s="11">
        <v>46.782482000000002</v>
      </c>
      <c r="I1379" s="11">
        <v>493722.09860000003</v>
      </c>
      <c r="J1379" s="11">
        <v>5180995.8689999999</v>
      </c>
      <c r="K1379" s="11" t="s">
        <v>58</v>
      </c>
      <c r="L1379" s="12">
        <v>6</v>
      </c>
      <c r="M1379" s="12" t="s">
        <v>29</v>
      </c>
      <c r="N1379" s="13" t="s">
        <v>2299</v>
      </c>
      <c r="O1379" s="12">
        <v>17</v>
      </c>
      <c r="P1379" s="12" t="s">
        <v>2258</v>
      </c>
      <c r="Q1379" s="12" t="s">
        <v>66</v>
      </c>
      <c r="R1379" s="12" t="s">
        <v>736</v>
      </c>
      <c r="S1379" s="9" t="s">
        <v>2300</v>
      </c>
      <c r="T1379" s="3">
        <v>92</v>
      </c>
      <c r="U1379" s="3">
        <v>133</v>
      </c>
      <c r="V1379" s="3">
        <f t="shared" si="826"/>
        <v>41</v>
      </c>
      <c r="W1379" s="3">
        <f t="shared" si="827"/>
        <v>133</v>
      </c>
      <c r="X1379" s="36">
        <v>1.4235087411948313</v>
      </c>
      <c r="Y1379" s="115">
        <v>-24.621749099999995</v>
      </c>
      <c r="AA1379" s="116">
        <v>3.5110240845897783E-2</v>
      </c>
      <c r="AC1379" s="116">
        <v>0.27323223027217541</v>
      </c>
      <c r="AE1379" s="78">
        <f t="shared" si="804"/>
        <v>7.7821234969995761</v>
      </c>
      <c r="AF1379" s="17">
        <v>7.18</v>
      </c>
      <c r="AG1379" s="17">
        <f t="shared" si="830"/>
        <v>15.946887194912629</v>
      </c>
      <c r="AH1379" s="17">
        <f t="shared" si="829"/>
        <v>112.02501575160527</v>
      </c>
    </row>
    <row r="1380" spans="1:34" x14ac:dyDescent="0.2">
      <c r="A1380" s="102" t="s">
        <v>2311</v>
      </c>
      <c r="B1380" s="9" t="s">
        <v>2305</v>
      </c>
      <c r="C1380" s="9" t="s">
        <v>2300</v>
      </c>
      <c r="D1380" s="3">
        <v>133</v>
      </c>
      <c r="E1380" s="3">
        <v>153</v>
      </c>
      <c r="F1380" s="10">
        <v>330</v>
      </c>
      <c r="G1380" s="11">
        <v>-117.08224300000001</v>
      </c>
      <c r="H1380" s="11">
        <v>46.782482000000002</v>
      </c>
      <c r="I1380" s="11">
        <v>493722.09860000003</v>
      </c>
      <c r="J1380" s="11">
        <v>5180995.8689999999</v>
      </c>
      <c r="K1380" s="11" t="s">
        <v>58</v>
      </c>
      <c r="L1380" s="12">
        <v>6</v>
      </c>
      <c r="M1380" s="12" t="s">
        <v>29</v>
      </c>
      <c r="N1380" s="13" t="s">
        <v>2299</v>
      </c>
      <c r="O1380" s="12">
        <v>17</v>
      </c>
      <c r="P1380" s="12" t="s">
        <v>2258</v>
      </c>
      <c r="Q1380" s="12" t="s">
        <v>66</v>
      </c>
      <c r="R1380" s="12" t="s">
        <v>738</v>
      </c>
      <c r="S1380" s="9" t="s">
        <v>2300</v>
      </c>
      <c r="T1380" s="3">
        <v>133</v>
      </c>
      <c r="U1380" s="3">
        <v>153</v>
      </c>
      <c r="V1380" s="3">
        <f t="shared" si="826"/>
        <v>20</v>
      </c>
      <c r="W1380" s="3">
        <f t="shared" si="827"/>
        <v>153</v>
      </c>
      <c r="X1380" s="36">
        <v>1.3703708702985988</v>
      </c>
      <c r="Y1380" s="113">
        <v>-24.121264000000004</v>
      </c>
      <c r="AA1380" s="114">
        <v>4.8586140387132333E-2</v>
      </c>
      <c r="AC1380" s="114">
        <v>0.30642970310670248</v>
      </c>
      <c r="AE1380" s="78">
        <f t="shared" si="804"/>
        <v>6.3069365186261646</v>
      </c>
      <c r="AF1380" s="17">
        <v>7.2</v>
      </c>
      <c r="AG1380" s="17">
        <f t="shared" si="830"/>
        <v>8.3984467786334633</v>
      </c>
      <c r="AH1380" s="17">
        <f>AH1379+AG1380</f>
        <v>120.42346253023874</v>
      </c>
    </row>
    <row r="1381" spans="1:34" x14ac:dyDescent="0.2">
      <c r="T1381" s="3"/>
      <c r="U1381" s="3"/>
    </row>
    <row r="1382" spans="1:34" x14ac:dyDescent="0.2">
      <c r="A1382" s="102" t="s">
        <v>2324</v>
      </c>
      <c r="B1382" s="9" t="s">
        <v>2312</v>
      </c>
      <c r="C1382" s="9" t="s">
        <v>2314</v>
      </c>
      <c r="D1382" s="3">
        <v>0</v>
      </c>
      <c r="E1382" s="3">
        <v>10</v>
      </c>
      <c r="F1382" s="10">
        <v>332</v>
      </c>
      <c r="G1382" s="11">
        <v>-117.081407</v>
      </c>
      <c r="H1382" s="11">
        <v>46.782423000000001</v>
      </c>
      <c r="I1382" s="11">
        <v>493785.90659999999</v>
      </c>
      <c r="J1382" s="11">
        <v>5180989.2460000003</v>
      </c>
      <c r="K1382" s="11" t="s">
        <v>58</v>
      </c>
      <c r="L1382" s="12">
        <v>2</v>
      </c>
      <c r="M1382" s="12" t="s">
        <v>59</v>
      </c>
      <c r="N1382" s="13" t="s">
        <v>2313</v>
      </c>
      <c r="O1382" s="12">
        <v>19</v>
      </c>
      <c r="P1382" s="12" t="s">
        <v>2258</v>
      </c>
      <c r="Q1382" s="33" t="s">
        <v>31</v>
      </c>
      <c r="R1382" s="33" t="s">
        <v>31</v>
      </c>
      <c r="S1382" s="9" t="s">
        <v>2314</v>
      </c>
      <c r="T1382" s="3">
        <v>0</v>
      </c>
      <c r="U1382" s="3">
        <v>10</v>
      </c>
      <c r="V1382" s="3">
        <f t="shared" ref="V1382:V1388" si="831">U1382-T1382</f>
        <v>10</v>
      </c>
      <c r="W1382" s="3">
        <f>V1382</f>
        <v>10</v>
      </c>
      <c r="X1382" s="31">
        <v>1.3246113943927873</v>
      </c>
      <c r="Y1382" s="78">
        <v>-26.340557999999994</v>
      </c>
      <c r="AA1382" s="79">
        <v>0.1517531366564937</v>
      </c>
      <c r="AC1382" s="79">
        <v>1.6853102746693795</v>
      </c>
      <c r="AE1382" s="78">
        <f t="shared" si="804"/>
        <v>11.105604218805865</v>
      </c>
      <c r="AF1382" s="26">
        <v>4.6399999999999997</v>
      </c>
      <c r="AG1382" s="17">
        <f>X1382*AC1382*V1382</f>
        <v>22.32381192914298</v>
      </c>
      <c r="AH1382" s="17">
        <f>AG1382</f>
        <v>22.32381192914298</v>
      </c>
    </row>
    <row r="1383" spans="1:34" x14ac:dyDescent="0.2">
      <c r="A1383" s="102" t="s">
        <v>2324</v>
      </c>
      <c r="B1383" s="9" t="s">
        <v>2320</v>
      </c>
      <c r="C1383" s="9" t="s">
        <v>2314</v>
      </c>
      <c r="D1383" s="3">
        <v>10</v>
      </c>
      <c r="E1383" s="3">
        <v>20</v>
      </c>
      <c r="F1383" s="10">
        <v>332</v>
      </c>
      <c r="G1383" s="11">
        <v>-117.081407</v>
      </c>
      <c r="H1383" s="11">
        <v>46.782423000000001</v>
      </c>
      <c r="I1383" s="11">
        <v>493785.90659999999</v>
      </c>
      <c r="J1383" s="11">
        <v>5180989.2460000003</v>
      </c>
      <c r="K1383" s="11" t="s">
        <v>58</v>
      </c>
      <c r="L1383" s="12">
        <v>2</v>
      </c>
      <c r="M1383" s="12" t="s">
        <v>59</v>
      </c>
      <c r="N1383" s="13" t="s">
        <v>2313</v>
      </c>
      <c r="O1383" s="12">
        <v>19</v>
      </c>
      <c r="P1383" s="12" t="s">
        <v>2258</v>
      </c>
      <c r="Q1383" s="33" t="s">
        <v>31</v>
      </c>
      <c r="R1383" s="33" t="s">
        <v>31</v>
      </c>
      <c r="S1383" s="9" t="s">
        <v>2314</v>
      </c>
      <c r="T1383" s="3">
        <v>10</v>
      </c>
      <c r="U1383" s="3">
        <v>20</v>
      </c>
      <c r="V1383" s="3">
        <f t="shared" si="831"/>
        <v>10</v>
      </c>
      <c r="W1383" s="3">
        <f t="shared" ref="W1383:W1388" si="832">W1382+V1383</f>
        <v>20</v>
      </c>
      <c r="X1383" s="31">
        <v>1.3669566137939551</v>
      </c>
      <c r="Y1383" s="81">
        <v>-25.73756569999999</v>
      </c>
      <c r="AA1383" s="80">
        <v>0.12285578837584145</v>
      </c>
      <c r="AC1383" s="80">
        <v>1.3168294301697165</v>
      </c>
      <c r="AE1383" s="78">
        <f t="shared" si="804"/>
        <v>10.71849725257764</v>
      </c>
      <c r="AF1383" s="26">
        <v>5.12</v>
      </c>
      <c r="AG1383" s="17">
        <f t="shared" ref="AG1383" si="833">X1383*AC1383*V1383</f>
        <v>18.000486988090191</v>
      </c>
      <c r="AH1383" s="17">
        <f>AH1382+AG1383</f>
        <v>40.324298917233172</v>
      </c>
    </row>
    <row r="1384" spans="1:34" x14ac:dyDescent="0.2">
      <c r="A1384" s="102" t="s">
        <v>2324</v>
      </c>
      <c r="B1384" s="9" t="s">
        <v>2321</v>
      </c>
      <c r="C1384" s="9" t="s">
        <v>2314</v>
      </c>
      <c r="D1384" s="3">
        <v>20</v>
      </c>
      <c r="E1384" s="3">
        <v>30</v>
      </c>
      <c r="F1384" s="10">
        <v>332</v>
      </c>
      <c r="G1384" s="11">
        <v>-117.081407</v>
      </c>
      <c r="H1384" s="11">
        <v>46.782423000000001</v>
      </c>
      <c r="I1384" s="11">
        <v>493785.90659999999</v>
      </c>
      <c r="J1384" s="11">
        <v>5180989.2460000003</v>
      </c>
      <c r="K1384" s="11" t="s">
        <v>58</v>
      </c>
      <c r="L1384" s="12">
        <v>2</v>
      </c>
      <c r="M1384" s="12" t="s">
        <v>59</v>
      </c>
      <c r="N1384" s="13" t="s">
        <v>2313</v>
      </c>
      <c r="O1384" s="12">
        <v>19</v>
      </c>
      <c r="P1384" s="12" t="s">
        <v>2258</v>
      </c>
      <c r="Q1384" s="33" t="s">
        <v>1280</v>
      </c>
      <c r="R1384" s="33" t="s">
        <v>1280</v>
      </c>
      <c r="S1384" s="9" t="s">
        <v>2314</v>
      </c>
      <c r="T1384" s="3">
        <v>20</v>
      </c>
      <c r="U1384" s="3">
        <v>30</v>
      </c>
      <c r="V1384" s="3">
        <f t="shared" si="831"/>
        <v>10</v>
      </c>
      <c r="W1384" s="3">
        <f t="shared" si="832"/>
        <v>30</v>
      </c>
      <c r="X1384" s="31">
        <v>1.2999982356158584</v>
      </c>
      <c r="Y1384" s="81">
        <v>-25.477623699999992</v>
      </c>
      <c r="AA1384" s="80">
        <v>0.11041297154202516</v>
      </c>
      <c r="AC1384" s="80">
        <v>1.1164429737480699</v>
      </c>
      <c r="AE1384" s="78">
        <f t="shared" si="804"/>
        <v>10.111520033885979</v>
      </c>
      <c r="AF1384" s="26">
        <v>5.87</v>
      </c>
      <c r="AG1384" s="17">
        <f>X1384*AC1384*V1384</f>
        <v>14.513738960382129</v>
      </c>
      <c r="AH1384" s="17">
        <f t="shared" ref="AH1384:AH1387" si="834">AH1383+AG1384</f>
        <v>54.838037877615299</v>
      </c>
    </row>
    <row r="1385" spans="1:34" x14ac:dyDescent="0.2">
      <c r="A1385" s="102" t="s">
        <v>2324</v>
      </c>
      <c r="B1385" s="9" t="s">
        <v>2323</v>
      </c>
      <c r="C1385" s="9" t="s">
        <v>2314</v>
      </c>
      <c r="D1385" s="3">
        <v>30</v>
      </c>
      <c r="E1385" s="3">
        <v>53</v>
      </c>
      <c r="F1385" s="10">
        <v>332</v>
      </c>
      <c r="G1385" s="11">
        <v>-117.081407</v>
      </c>
      <c r="H1385" s="11">
        <v>46.782423000000001</v>
      </c>
      <c r="I1385" s="11">
        <v>493785.90659999999</v>
      </c>
      <c r="J1385" s="11">
        <v>5180989.2460000003</v>
      </c>
      <c r="K1385" s="11" t="s">
        <v>58</v>
      </c>
      <c r="L1385" s="12">
        <v>2</v>
      </c>
      <c r="M1385" s="12" t="s">
        <v>59</v>
      </c>
      <c r="N1385" s="13" t="s">
        <v>2313</v>
      </c>
      <c r="O1385" s="12">
        <v>19</v>
      </c>
      <c r="P1385" s="12" t="s">
        <v>2258</v>
      </c>
      <c r="Q1385" s="12" t="s">
        <v>66</v>
      </c>
      <c r="R1385" s="12" t="s">
        <v>67</v>
      </c>
      <c r="S1385" s="9" t="s">
        <v>2314</v>
      </c>
      <c r="T1385" s="3">
        <v>30</v>
      </c>
      <c r="U1385" s="3">
        <v>53</v>
      </c>
      <c r="V1385" s="3">
        <f t="shared" si="831"/>
        <v>23</v>
      </c>
      <c r="W1385" s="3">
        <f t="shared" si="832"/>
        <v>53</v>
      </c>
      <c r="X1385" s="36">
        <v>1.4105748585322011</v>
      </c>
      <c r="Y1385" s="105">
        <v>-25.361058499999992</v>
      </c>
      <c r="AA1385" s="106">
        <v>9.5502707449143881E-2</v>
      </c>
      <c r="AC1385" s="106">
        <v>0.91296697399873183</v>
      </c>
      <c r="AE1385" s="78">
        <f t="shared" si="804"/>
        <v>9.5595925852143573</v>
      </c>
      <c r="AF1385" s="17">
        <v>6.62</v>
      </c>
      <c r="AG1385" s="17">
        <f t="shared" ref="AG1385:AG1388" si="835">X1385*AC1385*V1385</f>
        <v>29.619589984435155</v>
      </c>
      <c r="AH1385" s="17">
        <f t="shared" si="834"/>
        <v>84.457627862050458</v>
      </c>
    </row>
    <row r="1386" spans="1:34" x14ac:dyDescent="0.2">
      <c r="A1386" s="102" t="s">
        <v>2324</v>
      </c>
      <c r="B1386" s="9" t="s">
        <v>2317</v>
      </c>
      <c r="C1386" s="9" t="s">
        <v>2314</v>
      </c>
      <c r="D1386" s="3">
        <v>53</v>
      </c>
      <c r="E1386" s="3">
        <v>107</v>
      </c>
      <c r="F1386" s="10">
        <v>332</v>
      </c>
      <c r="G1386" s="11">
        <v>-117.081407</v>
      </c>
      <c r="H1386" s="11">
        <v>46.782423000000001</v>
      </c>
      <c r="I1386" s="11">
        <v>493785.90659999999</v>
      </c>
      <c r="J1386" s="11">
        <v>5180989.2460000003</v>
      </c>
      <c r="K1386" s="11" t="s">
        <v>58</v>
      </c>
      <c r="L1386" s="12">
        <v>2</v>
      </c>
      <c r="M1386" s="12" t="s">
        <v>59</v>
      </c>
      <c r="N1386" s="13" t="s">
        <v>2313</v>
      </c>
      <c r="O1386" s="12">
        <v>19</v>
      </c>
      <c r="P1386" s="12" t="s">
        <v>2258</v>
      </c>
      <c r="Q1386" s="12" t="s">
        <v>66</v>
      </c>
      <c r="R1386" s="12" t="s">
        <v>69</v>
      </c>
      <c r="S1386" s="9" t="s">
        <v>2314</v>
      </c>
      <c r="T1386" s="3">
        <v>53</v>
      </c>
      <c r="U1386" s="3">
        <v>107</v>
      </c>
      <c r="V1386" s="3">
        <f t="shared" si="831"/>
        <v>54</v>
      </c>
      <c r="W1386" s="3">
        <f t="shared" si="832"/>
        <v>107</v>
      </c>
      <c r="X1386" s="36">
        <v>1.5522935800000821</v>
      </c>
      <c r="Y1386" s="105">
        <v>-24.785621799999994</v>
      </c>
      <c r="AA1386" s="106">
        <v>4.0162008776850229E-2</v>
      </c>
      <c r="AC1386" s="106">
        <v>0.32679249018378592</v>
      </c>
      <c r="AE1386" s="78">
        <f t="shared" si="804"/>
        <v>8.1368562015790467</v>
      </c>
      <c r="AF1386" s="17">
        <v>6.65</v>
      </c>
      <c r="AG1386" s="17">
        <f t="shared" si="835"/>
        <v>27.393005763244659</v>
      </c>
      <c r="AH1386" s="17">
        <f t="shared" si="834"/>
        <v>111.85063362529512</v>
      </c>
    </row>
    <row r="1387" spans="1:34" x14ac:dyDescent="0.2">
      <c r="A1387" s="102" t="s">
        <v>2324</v>
      </c>
      <c r="B1387" s="9" t="s">
        <v>2318</v>
      </c>
      <c r="C1387" s="9" t="s">
        <v>2314</v>
      </c>
      <c r="D1387" s="3">
        <v>107</v>
      </c>
      <c r="E1387" s="3">
        <v>135</v>
      </c>
      <c r="F1387" s="10">
        <v>332</v>
      </c>
      <c r="G1387" s="11">
        <v>-117.081407</v>
      </c>
      <c r="H1387" s="11">
        <v>46.782423000000001</v>
      </c>
      <c r="I1387" s="11">
        <v>493785.90659999999</v>
      </c>
      <c r="J1387" s="11">
        <v>5180989.2460000003</v>
      </c>
      <c r="K1387" s="11" t="s">
        <v>58</v>
      </c>
      <c r="L1387" s="12">
        <v>2</v>
      </c>
      <c r="M1387" s="12" t="s">
        <v>59</v>
      </c>
      <c r="N1387" s="13" t="s">
        <v>2313</v>
      </c>
      <c r="O1387" s="12">
        <v>19</v>
      </c>
      <c r="P1387" s="12" t="s">
        <v>2258</v>
      </c>
      <c r="Q1387" s="12" t="s">
        <v>66</v>
      </c>
      <c r="R1387" s="12" t="s">
        <v>200</v>
      </c>
      <c r="S1387" s="9" t="s">
        <v>2314</v>
      </c>
      <c r="T1387" s="3">
        <v>107</v>
      </c>
      <c r="U1387" s="3">
        <v>135</v>
      </c>
      <c r="V1387" s="3">
        <f t="shared" si="831"/>
        <v>28</v>
      </c>
      <c r="W1387" s="3">
        <f t="shared" si="832"/>
        <v>135</v>
      </c>
      <c r="X1387" s="36">
        <v>1.5581997204663824</v>
      </c>
      <c r="Y1387" s="105">
        <v>-24.543876399999995</v>
      </c>
      <c r="AA1387" s="106">
        <v>3.7480959152268345E-2</v>
      </c>
      <c r="AC1387" s="106">
        <v>0.27778892416775425</v>
      </c>
      <c r="AE1387" s="78">
        <f t="shared" si="804"/>
        <v>7.4114678613005154</v>
      </c>
      <c r="AF1387" s="17">
        <v>7.09</v>
      </c>
      <c r="AG1387" s="17">
        <f t="shared" si="835"/>
        <v>12.119817471631849</v>
      </c>
      <c r="AH1387" s="17">
        <f t="shared" si="834"/>
        <v>123.97045109692696</v>
      </c>
    </row>
    <row r="1388" spans="1:34" x14ac:dyDescent="0.2">
      <c r="A1388" s="102" t="s">
        <v>2324</v>
      </c>
      <c r="B1388" s="9" t="s">
        <v>2319</v>
      </c>
      <c r="C1388" s="9" t="s">
        <v>2314</v>
      </c>
      <c r="D1388" s="3">
        <v>135</v>
      </c>
      <c r="E1388" s="3">
        <v>151</v>
      </c>
      <c r="F1388" s="10">
        <v>332</v>
      </c>
      <c r="G1388" s="11">
        <v>-117.081407</v>
      </c>
      <c r="H1388" s="11">
        <v>46.782423000000001</v>
      </c>
      <c r="I1388" s="11">
        <v>493785.90659999999</v>
      </c>
      <c r="J1388" s="11">
        <v>5180989.2460000003</v>
      </c>
      <c r="K1388" s="11" t="s">
        <v>58</v>
      </c>
      <c r="L1388" s="12">
        <v>2</v>
      </c>
      <c r="M1388" s="12" t="s">
        <v>59</v>
      </c>
      <c r="N1388" s="13" t="s">
        <v>2313</v>
      </c>
      <c r="O1388" s="12">
        <v>19</v>
      </c>
      <c r="P1388" s="12" t="s">
        <v>2258</v>
      </c>
      <c r="Q1388" s="12" t="s">
        <v>66</v>
      </c>
      <c r="R1388" s="12" t="s">
        <v>85</v>
      </c>
      <c r="S1388" s="9" t="s">
        <v>2314</v>
      </c>
      <c r="T1388" s="3">
        <v>135</v>
      </c>
      <c r="U1388" s="3">
        <v>151</v>
      </c>
      <c r="V1388" s="3">
        <f t="shared" si="831"/>
        <v>16</v>
      </c>
      <c r="W1388" s="3">
        <f t="shared" si="832"/>
        <v>151</v>
      </c>
      <c r="X1388" s="36">
        <v>1.6930417920898593</v>
      </c>
      <c r="Y1388" s="105">
        <v>-24.243244300000001</v>
      </c>
      <c r="AA1388" s="106">
        <v>3.8698603417336351E-2</v>
      </c>
      <c r="AC1388" s="106">
        <v>0.2554004447218538</v>
      </c>
      <c r="AE1388" s="78">
        <f t="shared" si="804"/>
        <v>6.5997328629032257</v>
      </c>
      <c r="AF1388" s="17">
        <v>7.23</v>
      </c>
      <c r="AG1388" s="17">
        <f t="shared" si="835"/>
        <v>6.9184580261189508</v>
      </c>
      <c r="AH1388" s="17">
        <f>AH1387+AG1388</f>
        <v>130.88890912304592</v>
      </c>
    </row>
    <row r="1390" spans="1:34" x14ac:dyDescent="0.2">
      <c r="A1390" s="102" t="s">
        <v>2338</v>
      </c>
      <c r="B1390" s="9" t="s">
        <v>2333</v>
      </c>
      <c r="C1390" s="9" t="s">
        <v>2327</v>
      </c>
      <c r="D1390" s="3">
        <v>0</v>
      </c>
      <c r="E1390" s="3">
        <v>10</v>
      </c>
      <c r="F1390" s="10">
        <v>334</v>
      </c>
      <c r="G1390" s="11">
        <v>-117.08057100000001</v>
      </c>
      <c r="H1390" s="11">
        <v>46.782280999999998</v>
      </c>
      <c r="I1390" s="11">
        <v>493849.70539999998</v>
      </c>
      <c r="J1390" s="11">
        <v>5180973.4009999996</v>
      </c>
      <c r="K1390" s="11" t="s">
        <v>58</v>
      </c>
      <c r="L1390" s="12">
        <v>4</v>
      </c>
      <c r="M1390" s="12" t="s">
        <v>59</v>
      </c>
      <c r="N1390" s="13" t="s">
        <v>2326</v>
      </c>
      <c r="O1390" s="12">
        <v>21</v>
      </c>
      <c r="P1390" s="12" t="s">
        <v>2258</v>
      </c>
      <c r="Q1390" s="33" t="s">
        <v>31</v>
      </c>
      <c r="R1390" s="33" t="s">
        <v>31</v>
      </c>
      <c r="S1390" s="9" t="s">
        <v>2327</v>
      </c>
      <c r="T1390" s="3">
        <v>0</v>
      </c>
      <c r="U1390" s="3">
        <v>10</v>
      </c>
      <c r="V1390" s="3">
        <f t="shared" ref="V1390:V1396" si="836">U1390-T1390</f>
        <v>10</v>
      </c>
      <c r="W1390" s="3">
        <f>V1390</f>
        <v>10</v>
      </c>
      <c r="X1390" s="31">
        <v>1.0533373326040547</v>
      </c>
      <c r="Y1390" s="78">
        <v>-26.654250499999996</v>
      </c>
      <c r="AA1390" s="79">
        <v>0.20126722573684469</v>
      </c>
      <c r="AC1390" s="79">
        <v>2.5260997498896578</v>
      </c>
      <c r="AE1390" s="78">
        <f t="shared" si="804"/>
        <v>12.550974162045208</v>
      </c>
      <c r="AF1390" s="26">
        <v>4.74</v>
      </c>
      <c r="AG1390" s="17">
        <f>X1390*AC1390*V1390</f>
        <v>26.60835172440542</v>
      </c>
      <c r="AH1390" s="17">
        <f>AG1390</f>
        <v>26.60835172440542</v>
      </c>
    </row>
    <row r="1391" spans="1:34" x14ac:dyDescent="0.2">
      <c r="A1391" s="102" t="s">
        <v>2338</v>
      </c>
      <c r="B1391" s="9" t="s">
        <v>2334</v>
      </c>
      <c r="C1391" s="9" t="s">
        <v>2327</v>
      </c>
      <c r="D1391" s="3">
        <v>10</v>
      </c>
      <c r="E1391" s="3">
        <v>20</v>
      </c>
      <c r="F1391" s="10">
        <v>334</v>
      </c>
      <c r="G1391" s="11">
        <v>-117.08057100000001</v>
      </c>
      <c r="H1391" s="11">
        <v>46.782280999999998</v>
      </c>
      <c r="I1391" s="11">
        <v>493849.70539999998</v>
      </c>
      <c r="J1391" s="11">
        <v>5180973.4009999996</v>
      </c>
      <c r="K1391" s="11" t="s">
        <v>58</v>
      </c>
      <c r="L1391" s="12">
        <v>4</v>
      </c>
      <c r="M1391" s="12" t="s">
        <v>59</v>
      </c>
      <c r="N1391" s="13" t="s">
        <v>2326</v>
      </c>
      <c r="O1391" s="12">
        <v>21</v>
      </c>
      <c r="P1391" s="12" t="s">
        <v>2258</v>
      </c>
      <c r="Q1391" s="33" t="s">
        <v>31</v>
      </c>
      <c r="R1391" s="33" t="s">
        <v>31</v>
      </c>
      <c r="S1391" s="9" t="s">
        <v>2327</v>
      </c>
      <c r="T1391" s="3">
        <v>10</v>
      </c>
      <c r="U1391" s="3">
        <v>20</v>
      </c>
      <c r="V1391" s="3">
        <f t="shared" si="836"/>
        <v>10</v>
      </c>
      <c r="W1391" s="3">
        <f t="shared" ref="W1391:W1396" si="837">W1390+V1391</f>
        <v>20</v>
      </c>
      <c r="X1391" s="31">
        <v>1.3075850874252342</v>
      </c>
      <c r="Y1391" s="81">
        <v>-26.182459099999996</v>
      </c>
      <c r="AA1391" s="80">
        <v>0.16570841709640763</v>
      </c>
      <c r="AC1391" s="80">
        <v>1.8460274451533956</v>
      </c>
      <c r="AE1391" s="78">
        <f t="shared" si="804"/>
        <v>11.140215310121476</v>
      </c>
      <c r="AF1391" s="26">
        <v>4.91</v>
      </c>
      <c r="AG1391" s="17">
        <f t="shared" ref="AG1391" si="838">X1391*AC1391*V1391</f>
        <v>24.138379582602845</v>
      </c>
      <c r="AH1391" s="17">
        <f>AH1390+AG1391</f>
        <v>50.746731307008261</v>
      </c>
    </row>
    <row r="1392" spans="1:34" x14ac:dyDescent="0.2">
      <c r="A1392" s="102" t="s">
        <v>2338</v>
      </c>
      <c r="B1392" s="9" t="s">
        <v>2335</v>
      </c>
      <c r="C1392" s="9" t="s">
        <v>2327</v>
      </c>
      <c r="D1392" s="3">
        <v>20</v>
      </c>
      <c r="E1392" s="3">
        <v>30</v>
      </c>
      <c r="F1392" s="10">
        <v>334</v>
      </c>
      <c r="G1392" s="11">
        <v>-117.08057100000001</v>
      </c>
      <c r="H1392" s="11">
        <v>46.782280999999998</v>
      </c>
      <c r="I1392" s="11">
        <v>493849.70539999998</v>
      </c>
      <c r="J1392" s="11">
        <v>5180973.4009999996</v>
      </c>
      <c r="K1392" s="11" t="s">
        <v>58</v>
      </c>
      <c r="L1392" s="12">
        <v>4</v>
      </c>
      <c r="M1392" s="12" t="s">
        <v>59</v>
      </c>
      <c r="N1392" s="13" t="s">
        <v>2326</v>
      </c>
      <c r="O1392" s="12">
        <v>21</v>
      </c>
      <c r="P1392" s="12" t="s">
        <v>2258</v>
      </c>
      <c r="Q1392" s="33" t="s">
        <v>73</v>
      </c>
      <c r="R1392" s="33" t="s">
        <v>73</v>
      </c>
      <c r="S1392" s="9" t="s">
        <v>2327</v>
      </c>
      <c r="T1392" s="3">
        <v>20</v>
      </c>
      <c r="U1392" s="3">
        <v>30</v>
      </c>
      <c r="V1392" s="3">
        <f t="shared" si="836"/>
        <v>10</v>
      </c>
      <c r="W1392" s="3">
        <f t="shared" si="837"/>
        <v>30</v>
      </c>
      <c r="X1392" s="31">
        <v>1.2579176738359477</v>
      </c>
      <c r="Y1392" s="81">
        <v>-25.514599299999997</v>
      </c>
      <c r="AA1392" s="80">
        <v>0.1380441148686945</v>
      </c>
      <c r="AC1392" s="80">
        <v>1.4504775174759117</v>
      </c>
      <c r="AE1392" s="78">
        <f t="shared" si="804"/>
        <v>10.507347733408151</v>
      </c>
      <c r="AF1392" s="26">
        <v>6.03</v>
      </c>
      <c r="AG1392" s="17">
        <f>X1392*AC1392*V1392</f>
        <v>18.245813047346388</v>
      </c>
      <c r="AH1392" s="17">
        <f t="shared" ref="AH1392:AH1395" si="839">AH1391+AG1392</f>
        <v>68.992544354354649</v>
      </c>
    </row>
    <row r="1393" spans="1:34" x14ac:dyDescent="0.2">
      <c r="A1393" s="102" t="s">
        <v>2338</v>
      </c>
      <c r="B1393" s="9" t="s">
        <v>2337</v>
      </c>
      <c r="C1393" s="9" t="s">
        <v>2327</v>
      </c>
      <c r="D1393" s="3">
        <v>30</v>
      </c>
      <c r="E1393" s="3">
        <v>43</v>
      </c>
      <c r="F1393" s="10">
        <v>334</v>
      </c>
      <c r="G1393" s="11">
        <v>-117.08057100000001</v>
      </c>
      <c r="H1393" s="11">
        <v>46.782280999999998</v>
      </c>
      <c r="I1393" s="11">
        <v>493849.70539999998</v>
      </c>
      <c r="J1393" s="11">
        <v>5180973.4009999996</v>
      </c>
      <c r="K1393" s="11" t="s">
        <v>58</v>
      </c>
      <c r="L1393" s="12">
        <v>4</v>
      </c>
      <c r="M1393" s="12" t="s">
        <v>59</v>
      </c>
      <c r="N1393" s="13" t="s">
        <v>2326</v>
      </c>
      <c r="O1393" s="12">
        <v>21</v>
      </c>
      <c r="P1393" s="12" t="s">
        <v>2258</v>
      </c>
      <c r="Q1393" s="12" t="s">
        <v>29</v>
      </c>
      <c r="R1393" s="12" t="s">
        <v>29</v>
      </c>
      <c r="S1393" s="9" t="s">
        <v>2327</v>
      </c>
      <c r="T1393" s="3">
        <v>30</v>
      </c>
      <c r="U1393" s="3">
        <v>43</v>
      </c>
      <c r="V1393" s="3">
        <f t="shared" si="836"/>
        <v>13</v>
      </c>
      <c r="W1393" s="3">
        <f t="shared" si="837"/>
        <v>43</v>
      </c>
      <c r="X1393" s="36">
        <v>1.1567331527999238</v>
      </c>
      <c r="Y1393" s="105">
        <v>-25.370356399999991</v>
      </c>
      <c r="AA1393" s="106">
        <v>0.10563132925827934</v>
      </c>
      <c r="AC1393" s="106">
        <v>1.1086807773013412</v>
      </c>
      <c r="AE1393" s="78">
        <f t="shared" si="804"/>
        <v>10.495757130827199</v>
      </c>
      <c r="AF1393" s="17">
        <v>6.19</v>
      </c>
      <c r="AG1393" s="17">
        <f t="shared" ref="AG1393:AG1397" si="840">X1393*AC1393*V1393</f>
        <v>16.671821542693856</v>
      </c>
      <c r="AH1393" s="17">
        <f t="shared" si="839"/>
        <v>85.664365897048498</v>
      </c>
    </row>
    <row r="1394" spans="1:34" x14ac:dyDescent="0.2">
      <c r="A1394" s="102" t="s">
        <v>2338</v>
      </c>
      <c r="B1394" s="9" t="s">
        <v>2329</v>
      </c>
      <c r="C1394" s="9" t="s">
        <v>2327</v>
      </c>
      <c r="D1394" s="3">
        <v>43</v>
      </c>
      <c r="E1394" s="3">
        <v>72</v>
      </c>
      <c r="F1394" s="10">
        <v>334</v>
      </c>
      <c r="G1394" s="11">
        <v>-117.08057100000001</v>
      </c>
      <c r="H1394" s="11">
        <v>46.782280999999998</v>
      </c>
      <c r="I1394" s="11">
        <v>493849.70539999998</v>
      </c>
      <c r="J1394" s="11">
        <v>5180973.4009999996</v>
      </c>
      <c r="K1394" s="11" t="s">
        <v>58</v>
      </c>
      <c r="L1394" s="12">
        <v>4</v>
      </c>
      <c r="M1394" s="12" t="s">
        <v>59</v>
      </c>
      <c r="N1394" s="13" t="s">
        <v>2326</v>
      </c>
      <c r="O1394" s="12">
        <v>21</v>
      </c>
      <c r="P1394" s="12" t="s">
        <v>2258</v>
      </c>
      <c r="Q1394" s="12" t="s">
        <v>66</v>
      </c>
      <c r="R1394" s="12" t="s">
        <v>67</v>
      </c>
      <c r="S1394" s="9" t="s">
        <v>2327</v>
      </c>
      <c r="T1394" s="3">
        <v>43</v>
      </c>
      <c r="U1394" s="3">
        <v>72</v>
      </c>
      <c r="V1394" s="3">
        <f t="shared" si="836"/>
        <v>29</v>
      </c>
      <c r="W1394" s="3">
        <f t="shared" si="837"/>
        <v>72</v>
      </c>
      <c r="X1394" s="36">
        <v>1.4514410843547456</v>
      </c>
      <c r="Y1394" s="105">
        <v>-25.285642199999998</v>
      </c>
      <c r="AA1394" s="106">
        <v>5.9457623906245066E-2</v>
      </c>
      <c r="AC1394" s="106">
        <v>0.54197207568626216</v>
      </c>
      <c r="AE1394" s="78">
        <f t="shared" si="804"/>
        <v>9.1152663036259796</v>
      </c>
      <c r="AF1394" s="17">
        <v>6.6</v>
      </c>
      <c r="AG1394" s="17">
        <f t="shared" si="840"/>
        <v>22.812575579497757</v>
      </c>
      <c r="AH1394" s="17">
        <f t="shared" si="839"/>
        <v>108.47694147654626</v>
      </c>
    </row>
    <row r="1395" spans="1:34" x14ac:dyDescent="0.2">
      <c r="A1395" s="102" t="s">
        <v>2338</v>
      </c>
      <c r="B1395" s="9" t="s">
        <v>2330</v>
      </c>
      <c r="C1395" s="9" t="s">
        <v>2327</v>
      </c>
      <c r="D1395" s="3">
        <v>72</v>
      </c>
      <c r="E1395" s="3">
        <v>97</v>
      </c>
      <c r="F1395" s="10">
        <v>334</v>
      </c>
      <c r="G1395" s="11">
        <v>-117.08057100000001</v>
      </c>
      <c r="H1395" s="11">
        <v>46.782280999999998</v>
      </c>
      <c r="I1395" s="11">
        <v>493849.70539999998</v>
      </c>
      <c r="J1395" s="11">
        <v>5180973.4009999996</v>
      </c>
      <c r="K1395" s="11" t="s">
        <v>58</v>
      </c>
      <c r="L1395" s="12">
        <v>4</v>
      </c>
      <c r="M1395" s="12" t="s">
        <v>59</v>
      </c>
      <c r="N1395" s="13" t="s">
        <v>2326</v>
      </c>
      <c r="O1395" s="12">
        <v>21</v>
      </c>
      <c r="P1395" s="12" t="s">
        <v>2258</v>
      </c>
      <c r="Q1395" s="12" t="s">
        <v>66</v>
      </c>
      <c r="R1395" s="12" t="s">
        <v>69</v>
      </c>
      <c r="S1395" s="9" t="s">
        <v>2327</v>
      </c>
      <c r="T1395" s="3">
        <v>72</v>
      </c>
      <c r="U1395" s="3">
        <v>97</v>
      </c>
      <c r="V1395" s="3">
        <f t="shared" si="836"/>
        <v>25</v>
      </c>
      <c r="W1395" s="3">
        <f t="shared" si="837"/>
        <v>97</v>
      </c>
      <c r="X1395" s="36">
        <v>1.5959261918539802</v>
      </c>
      <c r="Y1395" s="105">
        <v>-24.772191499999998</v>
      </c>
      <c r="AA1395" s="106">
        <v>3.9143232328237666E-2</v>
      </c>
      <c r="AC1395" s="106">
        <v>0.32026609846138604</v>
      </c>
      <c r="AE1395" s="78">
        <f t="shared" si="804"/>
        <v>8.1819021938652785</v>
      </c>
      <c r="AF1395" s="17">
        <v>7.01</v>
      </c>
      <c r="AG1395" s="17">
        <f t="shared" si="840"/>
        <v>12.778026372435292</v>
      </c>
      <c r="AH1395" s="17">
        <f t="shared" si="839"/>
        <v>121.25496784898155</v>
      </c>
    </row>
    <row r="1396" spans="1:34" x14ac:dyDescent="0.2">
      <c r="A1396" s="102" t="s">
        <v>2338</v>
      </c>
      <c r="B1396" s="9" t="s">
        <v>2331</v>
      </c>
      <c r="C1396" s="9" t="s">
        <v>2327</v>
      </c>
      <c r="D1396" s="3">
        <v>97</v>
      </c>
      <c r="E1396" s="3">
        <v>126</v>
      </c>
      <c r="F1396" s="10">
        <v>334</v>
      </c>
      <c r="G1396" s="11">
        <v>-117.08057100000001</v>
      </c>
      <c r="H1396" s="11">
        <v>46.782280999999998</v>
      </c>
      <c r="I1396" s="11">
        <v>493849.70539999998</v>
      </c>
      <c r="J1396" s="11">
        <v>5180973.4009999996</v>
      </c>
      <c r="K1396" s="11" t="s">
        <v>58</v>
      </c>
      <c r="L1396" s="12">
        <v>4</v>
      </c>
      <c r="M1396" s="12" t="s">
        <v>59</v>
      </c>
      <c r="N1396" s="13" t="s">
        <v>2326</v>
      </c>
      <c r="O1396" s="12">
        <v>21</v>
      </c>
      <c r="P1396" s="12" t="s">
        <v>2258</v>
      </c>
      <c r="Q1396" s="12" t="s">
        <v>66</v>
      </c>
      <c r="R1396" s="12" t="s">
        <v>200</v>
      </c>
      <c r="S1396" s="9" t="s">
        <v>2327</v>
      </c>
      <c r="T1396" s="3">
        <v>97</v>
      </c>
      <c r="U1396" s="3">
        <v>126</v>
      </c>
      <c r="V1396" s="3">
        <f t="shared" si="836"/>
        <v>29</v>
      </c>
      <c r="W1396" s="3">
        <f t="shared" si="837"/>
        <v>126</v>
      </c>
      <c r="X1396" s="36">
        <v>1.5887196285902718</v>
      </c>
      <c r="Y1396" s="105">
        <v>-24.744297799999998</v>
      </c>
      <c r="AA1396" s="106">
        <v>3.3368317543162947E-2</v>
      </c>
      <c r="AC1396" s="106">
        <v>0.25410317505342184</v>
      </c>
      <c r="AE1396" s="78">
        <f t="shared" si="804"/>
        <v>7.6151030007650684</v>
      </c>
      <c r="AF1396" s="17">
        <v>7.29</v>
      </c>
      <c r="AG1396" s="17">
        <f t="shared" si="840"/>
        <v>11.707262354939953</v>
      </c>
      <c r="AH1396" s="17">
        <f>AH1395+AG1396</f>
        <v>132.96223020392151</v>
      </c>
    </row>
    <row r="1397" spans="1:34" x14ac:dyDescent="0.2">
      <c r="A1397" s="102" t="s">
        <v>2338</v>
      </c>
      <c r="B1397" s="9" t="s">
        <v>2332</v>
      </c>
      <c r="C1397" s="9" t="s">
        <v>2327</v>
      </c>
      <c r="D1397" s="3">
        <v>126</v>
      </c>
      <c r="E1397" s="3">
        <v>147</v>
      </c>
      <c r="F1397" s="10">
        <v>334</v>
      </c>
      <c r="G1397" s="11">
        <v>-117.08057100000001</v>
      </c>
      <c r="H1397" s="11">
        <v>46.782280999999998</v>
      </c>
      <c r="I1397" s="11">
        <v>493849.70539999998</v>
      </c>
      <c r="J1397" s="11">
        <v>5180973.4009999996</v>
      </c>
      <c r="K1397" s="11" t="s">
        <v>58</v>
      </c>
      <c r="L1397" s="12">
        <v>4</v>
      </c>
      <c r="M1397" s="12" t="s">
        <v>59</v>
      </c>
      <c r="N1397" s="13" t="s">
        <v>2326</v>
      </c>
      <c r="O1397" s="12">
        <v>21</v>
      </c>
      <c r="P1397" s="12" t="s">
        <v>2258</v>
      </c>
      <c r="Q1397" s="12" t="s">
        <v>37</v>
      </c>
      <c r="R1397" s="12" t="s">
        <v>219</v>
      </c>
      <c r="S1397" s="9" t="s">
        <v>2327</v>
      </c>
      <c r="T1397" s="3">
        <v>126</v>
      </c>
      <c r="U1397" s="3">
        <v>147</v>
      </c>
      <c r="V1397" s="3">
        <f t="shared" ref="V1397" si="841">U1397-T1397</f>
        <v>21</v>
      </c>
      <c r="W1397" s="3">
        <f t="shared" ref="W1397" si="842">W1396+V1397</f>
        <v>147</v>
      </c>
      <c r="X1397" s="36">
        <v>1.6135753382218498</v>
      </c>
      <c r="Y1397" s="105">
        <v>-24.287667599999999</v>
      </c>
      <c r="AA1397" s="106">
        <v>3.3948497854077254E-2</v>
      </c>
      <c r="AC1397" s="106">
        <v>0.21341116636100663</v>
      </c>
      <c r="AE1397" s="78">
        <f t="shared" si="804"/>
        <v>6.2863213352862886</v>
      </c>
      <c r="AF1397" s="17">
        <v>7.39</v>
      </c>
      <c r="AG1397" s="17">
        <f t="shared" si="840"/>
        <v>7.2314548937668954</v>
      </c>
      <c r="AH1397" s="17">
        <f>AH1396+AG1397</f>
        <v>140.19368509768842</v>
      </c>
    </row>
    <row r="1399" spans="1:34" x14ac:dyDescent="0.2">
      <c r="A1399" s="102" t="s">
        <v>2351</v>
      </c>
      <c r="B1399" s="9" t="s">
        <v>2346</v>
      </c>
      <c r="C1399" s="9" t="s">
        <v>2341</v>
      </c>
      <c r="D1399" s="3">
        <v>0</v>
      </c>
      <c r="E1399" s="3">
        <v>10</v>
      </c>
      <c r="F1399" s="10">
        <v>336</v>
      </c>
      <c r="G1399" s="11">
        <v>-117.079735</v>
      </c>
      <c r="H1399" s="11">
        <v>46.782514999999997</v>
      </c>
      <c r="I1399" s="11">
        <v>493913.54690000002</v>
      </c>
      <c r="J1399" s="11">
        <v>5180999.3380000005</v>
      </c>
      <c r="K1399" s="11" t="s">
        <v>58</v>
      </c>
      <c r="L1399" s="12">
        <v>5</v>
      </c>
      <c r="M1399" s="12" t="s">
        <v>59</v>
      </c>
      <c r="N1399" s="13" t="s">
        <v>2340</v>
      </c>
      <c r="O1399" s="12">
        <v>23</v>
      </c>
      <c r="P1399" s="12" t="s">
        <v>2258</v>
      </c>
      <c r="Q1399" s="33" t="s">
        <v>31</v>
      </c>
      <c r="R1399" s="33" t="s">
        <v>31</v>
      </c>
      <c r="S1399" s="9" t="s">
        <v>2341</v>
      </c>
      <c r="T1399" s="3">
        <v>0</v>
      </c>
      <c r="U1399" s="3">
        <v>10</v>
      </c>
      <c r="V1399" s="3">
        <f t="shared" ref="V1399:V1405" si="843">U1399-T1399</f>
        <v>10</v>
      </c>
      <c r="W1399" s="3">
        <f>V1399</f>
        <v>10</v>
      </c>
      <c r="X1399" s="31">
        <v>1.2055154648270021</v>
      </c>
      <c r="Y1399" s="78">
        <v>-26.516431499999996</v>
      </c>
      <c r="AA1399" s="79">
        <v>0.20447539197574718</v>
      </c>
      <c r="AC1399" s="79">
        <v>2.435726398559992</v>
      </c>
      <c r="AE1399" s="78">
        <f t="shared" si="804"/>
        <v>11.912075947255762</v>
      </c>
      <c r="AF1399" s="26">
        <v>4.26</v>
      </c>
      <c r="AG1399" s="17">
        <f>X1399*AC1399*V1399</f>
        <v>29.363058415514484</v>
      </c>
      <c r="AH1399" s="17">
        <f>AG1399</f>
        <v>29.363058415514484</v>
      </c>
    </row>
    <row r="1400" spans="1:34" x14ac:dyDescent="0.2">
      <c r="A1400" s="102" t="s">
        <v>2351</v>
      </c>
      <c r="B1400" s="21" t="s">
        <v>2347</v>
      </c>
      <c r="C1400" s="21" t="s">
        <v>2341</v>
      </c>
      <c r="D1400" s="3">
        <v>10</v>
      </c>
      <c r="E1400" s="3">
        <v>20</v>
      </c>
      <c r="F1400" s="38">
        <v>336</v>
      </c>
      <c r="G1400" s="11">
        <v>-117.079735</v>
      </c>
      <c r="H1400" s="11">
        <v>46.782514999999997</v>
      </c>
      <c r="I1400" s="11">
        <v>493913.54690000002</v>
      </c>
      <c r="J1400" s="11">
        <v>5180999.3380000005</v>
      </c>
      <c r="K1400" s="11" t="s">
        <v>58</v>
      </c>
      <c r="L1400" s="33">
        <v>5</v>
      </c>
      <c r="M1400" s="33" t="s">
        <v>59</v>
      </c>
      <c r="N1400" s="35" t="s">
        <v>2340</v>
      </c>
      <c r="O1400" s="33">
        <v>23</v>
      </c>
      <c r="P1400" s="33" t="s">
        <v>2258</v>
      </c>
      <c r="Q1400" s="33" t="s">
        <v>31</v>
      </c>
      <c r="R1400" s="33" t="s">
        <v>31</v>
      </c>
      <c r="S1400" s="21" t="s">
        <v>2341</v>
      </c>
      <c r="T1400" s="3">
        <v>10</v>
      </c>
      <c r="U1400" s="3">
        <v>20</v>
      </c>
      <c r="V1400" s="3">
        <f t="shared" si="843"/>
        <v>10</v>
      </c>
      <c r="W1400" s="3">
        <f t="shared" ref="W1400:W1405" si="844">W1399+V1400</f>
        <v>20</v>
      </c>
      <c r="X1400" s="31">
        <v>1.3104963212590643</v>
      </c>
      <c r="Y1400" s="81">
        <v>-26.022543499999998</v>
      </c>
      <c r="AA1400" s="80">
        <v>0.16407533902561527</v>
      </c>
      <c r="AC1400" s="80">
        <v>1.809141135107986</v>
      </c>
      <c r="AE1400" s="78">
        <f t="shared" si="804"/>
        <v>11.026283083440983</v>
      </c>
      <c r="AF1400" s="26">
        <v>5.09</v>
      </c>
      <c r="AG1400" s="17">
        <f t="shared" ref="AG1400" si="845">X1400*AC1400*V1400</f>
        <v>23.708728021974636</v>
      </c>
      <c r="AH1400" s="17">
        <f>AH1399+AG1400</f>
        <v>53.071786437489124</v>
      </c>
    </row>
    <row r="1401" spans="1:34" x14ac:dyDescent="0.2">
      <c r="A1401" s="102" t="s">
        <v>2351</v>
      </c>
      <c r="B1401" s="9" t="s">
        <v>2348</v>
      </c>
      <c r="C1401" s="9" t="s">
        <v>2341</v>
      </c>
      <c r="D1401" s="3">
        <v>20</v>
      </c>
      <c r="E1401" s="3">
        <v>30</v>
      </c>
      <c r="F1401" s="10">
        <v>336</v>
      </c>
      <c r="G1401" s="11">
        <v>-117.079735</v>
      </c>
      <c r="H1401" s="11">
        <v>46.782514999999997</v>
      </c>
      <c r="I1401" s="11">
        <v>493913.54690000002</v>
      </c>
      <c r="J1401" s="11">
        <v>5180999.3380000005</v>
      </c>
      <c r="K1401" s="11" t="s">
        <v>58</v>
      </c>
      <c r="L1401" s="12">
        <v>5</v>
      </c>
      <c r="M1401" s="12" t="s">
        <v>59</v>
      </c>
      <c r="N1401" s="13" t="s">
        <v>2340</v>
      </c>
      <c r="O1401" s="12">
        <v>23</v>
      </c>
      <c r="P1401" s="12" t="s">
        <v>2258</v>
      </c>
      <c r="Q1401" s="33" t="s">
        <v>223</v>
      </c>
      <c r="R1401" s="33" t="s">
        <v>223</v>
      </c>
      <c r="S1401" s="9" t="s">
        <v>2341</v>
      </c>
      <c r="T1401" s="3">
        <v>20</v>
      </c>
      <c r="U1401" s="3">
        <v>30</v>
      </c>
      <c r="V1401" s="3">
        <f t="shared" si="843"/>
        <v>10</v>
      </c>
      <c r="W1401" s="3">
        <f t="shared" si="844"/>
        <v>30</v>
      </c>
      <c r="X1401" s="31">
        <v>1.3329922190659353</v>
      </c>
      <c r="Y1401" s="81">
        <v>-26.002471799999999</v>
      </c>
      <c r="AA1401" s="80">
        <v>0.14446850036310821</v>
      </c>
      <c r="AC1401" s="80">
        <v>1.5912867647058824</v>
      </c>
      <c r="AE1401" s="78">
        <f t="shared" si="804"/>
        <v>11.014766268815212</v>
      </c>
      <c r="AF1401" s="26">
        <v>5.59</v>
      </c>
      <c r="AG1401" s="17">
        <f>X1401*AC1401*V1401</f>
        <v>21.211728756555473</v>
      </c>
      <c r="AH1401" s="17">
        <f t="shared" ref="AH1401:AH1404" si="846">AH1400+AG1401</f>
        <v>74.283515194044597</v>
      </c>
    </row>
    <row r="1402" spans="1:34" x14ac:dyDescent="0.2">
      <c r="A1402" s="102" t="s">
        <v>2351</v>
      </c>
      <c r="B1402" s="21" t="s">
        <v>2350</v>
      </c>
      <c r="C1402" s="21" t="s">
        <v>2341</v>
      </c>
      <c r="D1402" s="3">
        <v>30</v>
      </c>
      <c r="E1402" s="3">
        <v>48</v>
      </c>
      <c r="F1402" s="10">
        <v>336</v>
      </c>
      <c r="G1402" s="11">
        <v>-117.079735</v>
      </c>
      <c r="H1402" s="11">
        <v>46.782514999999997</v>
      </c>
      <c r="I1402" s="11">
        <v>493913.54690000002</v>
      </c>
      <c r="J1402" s="11">
        <v>5180999.3380000005</v>
      </c>
      <c r="K1402" s="11" t="s">
        <v>58</v>
      </c>
      <c r="L1402" s="12">
        <v>5</v>
      </c>
      <c r="M1402" s="12" t="s">
        <v>59</v>
      </c>
      <c r="N1402" s="13" t="s">
        <v>2340</v>
      </c>
      <c r="O1402" s="12">
        <v>23</v>
      </c>
      <c r="P1402" s="12" t="s">
        <v>2258</v>
      </c>
      <c r="Q1402" s="33" t="s">
        <v>35</v>
      </c>
      <c r="R1402" s="33" t="s">
        <v>35</v>
      </c>
      <c r="S1402" s="21" t="s">
        <v>2341</v>
      </c>
      <c r="T1402" s="3">
        <v>30</v>
      </c>
      <c r="U1402" s="3">
        <v>48</v>
      </c>
      <c r="V1402" s="3">
        <f t="shared" si="843"/>
        <v>18</v>
      </c>
      <c r="W1402" s="3">
        <f t="shared" si="844"/>
        <v>48</v>
      </c>
      <c r="X1402" s="36">
        <v>1.2320084672904186</v>
      </c>
      <c r="Y1402" s="105">
        <v>-25.130677199999994</v>
      </c>
      <c r="AA1402" s="106">
        <v>8.8993233278389872E-2</v>
      </c>
      <c r="AC1402" s="106">
        <v>0.90323457968248477</v>
      </c>
      <c r="AE1402" s="78">
        <f t="shared" si="804"/>
        <v>10.149474812955427</v>
      </c>
      <c r="AF1402" s="17">
        <v>6.2</v>
      </c>
      <c r="AG1402" s="17">
        <f t="shared" ref="AG1402:AG1406" si="847">X1402*AC1402*V1402</f>
        <v>20.030267702129819</v>
      </c>
      <c r="AH1402" s="17">
        <f t="shared" si="846"/>
        <v>94.313782896174416</v>
      </c>
    </row>
    <row r="1403" spans="1:34" x14ac:dyDescent="0.2">
      <c r="A1403" s="102" t="s">
        <v>2351</v>
      </c>
      <c r="B1403" s="9" t="s">
        <v>2343</v>
      </c>
      <c r="C1403" s="9" t="s">
        <v>2341</v>
      </c>
      <c r="D1403" s="3">
        <v>48</v>
      </c>
      <c r="E1403" s="3">
        <v>90</v>
      </c>
      <c r="F1403" s="38">
        <v>336</v>
      </c>
      <c r="G1403" s="11">
        <v>-117.079735</v>
      </c>
      <c r="H1403" s="11">
        <v>46.782514999999997</v>
      </c>
      <c r="I1403" s="11">
        <v>493913.54690000002</v>
      </c>
      <c r="J1403" s="11">
        <v>5180999.3380000005</v>
      </c>
      <c r="K1403" s="11" t="s">
        <v>58</v>
      </c>
      <c r="L1403" s="33">
        <v>5</v>
      </c>
      <c r="M1403" s="33" t="s">
        <v>59</v>
      </c>
      <c r="N1403" s="35" t="s">
        <v>2340</v>
      </c>
      <c r="O1403" s="33">
        <v>23</v>
      </c>
      <c r="P1403" s="33" t="s">
        <v>2258</v>
      </c>
      <c r="Q1403" s="12" t="s">
        <v>66</v>
      </c>
      <c r="R1403" s="12" t="s">
        <v>67</v>
      </c>
      <c r="S1403" s="9" t="s">
        <v>2341</v>
      </c>
      <c r="T1403" s="3">
        <v>48</v>
      </c>
      <c r="U1403" s="3">
        <v>90</v>
      </c>
      <c r="V1403" s="3">
        <f t="shared" si="843"/>
        <v>42</v>
      </c>
      <c r="W1403" s="3">
        <f t="shared" si="844"/>
        <v>90</v>
      </c>
      <c r="X1403" s="36">
        <v>1.4638346942190952</v>
      </c>
      <c r="Y1403" s="105">
        <v>-25.030466499999996</v>
      </c>
      <c r="AA1403" s="106">
        <v>4.9870576466174821E-2</v>
      </c>
      <c r="AC1403" s="106">
        <v>0.41693635113167438</v>
      </c>
      <c r="AE1403" s="78">
        <f t="shared" si="804"/>
        <v>8.3603675889823599</v>
      </c>
      <c r="AF1403" s="17">
        <v>6.56</v>
      </c>
      <c r="AG1403" s="17">
        <f t="shared" si="847"/>
        <v>25.633687634841714</v>
      </c>
      <c r="AH1403" s="17">
        <f t="shared" si="846"/>
        <v>119.94747053101614</v>
      </c>
    </row>
    <row r="1404" spans="1:34" x14ac:dyDescent="0.2">
      <c r="A1404" s="102" t="s">
        <v>2351</v>
      </c>
      <c r="B1404" s="9" t="s">
        <v>2344</v>
      </c>
      <c r="C1404" s="9" t="s">
        <v>2341</v>
      </c>
      <c r="D1404" s="3">
        <v>90</v>
      </c>
      <c r="E1404" s="3">
        <v>120</v>
      </c>
      <c r="F1404" s="10">
        <v>336</v>
      </c>
      <c r="G1404" s="11">
        <v>-117.079735</v>
      </c>
      <c r="H1404" s="11">
        <v>46.782514999999997</v>
      </c>
      <c r="I1404" s="11">
        <v>493913.54690000002</v>
      </c>
      <c r="J1404" s="11">
        <v>5180999.3380000005</v>
      </c>
      <c r="K1404" s="11" t="s">
        <v>58</v>
      </c>
      <c r="L1404" s="12">
        <v>5</v>
      </c>
      <c r="M1404" s="12" t="s">
        <v>59</v>
      </c>
      <c r="N1404" s="13" t="s">
        <v>2340</v>
      </c>
      <c r="O1404" s="12">
        <v>23</v>
      </c>
      <c r="P1404" s="12" t="s">
        <v>2258</v>
      </c>
      <c r="Q1404" s="12" t="s">
        <v>66</v>
      </c>
      <c r="R1404" s="12" t="s">
        <v>69</v>
      </c>
      <c r="S1404" s="9" t="s">
        <v>2341</v>
      </c>
      <c r="T1404" s="3">
        <v>90</v>
      </c>
      <c r="U1404" s="3">
        <v>120</v>
      </c>
      <c r="V1404" s="3">
        <f t="shared" si="843"/>
        <v>30</v>
      </c>
      <c r="W1404" s="3">
        <f t="shared" si="844"/>
        <v>120</v>
      </c>
      <c r="X1404" s="36">
        <v>1.5542474911317903</v>
      </c>
      <c r="Y1404" s="105">
        <v>-24.513916500000001</v>
      </c>
      <c r="AA1404" s="106">
        <v>3.7484979712858919E-2</v>
      </c>
      <c r="AC1404" s="106">
        <v>0.22525105337078649</v>
      </c>
      <c r="AE1404" s="78">
        <f t="shared" si="804"/>
        <v>6.0091016480800157</v>
      </c>
      <c r="AF1404" s="17">
        <v>6.85</v>
      </c>
      <c r="AG1404" s="17">
        <f t="shared" si="847"/>
        <v>10.502876537290136</v>
      </c>
      <c r="AH1404" s="17">
        <f t="shared" si="846"/>
        <v>130.45034706830629</v>
      </c>
    </row>
    <row r="1405" spans="1:34" x14ac:dyDescent="0.2">
      <c r="A1405" s="102" t="s">
        <v>2351</v>
      </c>
      <c r="B1405" s="21" t="s">
        <v>2345</v>
      </c>
      <c r="C1405" s="21" t="s">
        <v>2341</v>
      </c>
      <c r="D1405" s="3">
        <v>120</v>
      </c>
      <c r="E1405" s="3">
        <v>153</v>
      </c>
      <c r="F1405" s="38">
        <v>336</v>
      </c>
      <c r="G1405" s="11">
        <v>-117.079735</v>
      </c>
      <c r="H1405" s="11">
        <v>46.782514999999997</v>
      </c>
      <c r="I1405" s="11">
        <v>493913.54690000002</v>
      </c>
      <c r="J1405" s="11">
        <v>5180999.3380000005</v>
      </c>
      <c r="K1405" s="11" t="s">
        <v>58</v>
      </c>
      <c r="L1405" s="33">
        <v>5</v>
      </c>
      <c r="M1405" s="33" t="s">
        <v>59</v>
      </c>
      <c r="N1405" s="35" t="s">
        <v>2340</v>
      </c>
      <c r="O1405" s="33">
        <v>23</v>
      </c>
      <c r="P1405" s="33" t="s">
        <v>2258</v>
      </c>
      <c r="Q1405" s="33" t="s">
        <v>66</v>
      </c>
      <c r="R1405" s="33" t="s">
        <v>85</v>
      </c>
      <c r="S1405" s="21" t="s">
        <v>2341</v>
      </c>
      <c r="T1405" s="3">
        <v>120</v>
      </c>
      <c r="U1405" s="3">
        <v>153</v>
      </c>
      <c r="V1405" s="3">
        <f t="shared" si="843"/>
        <v>33</v>
      </c>
      <c r="W1405" s="3">
        <f t="shared" si="844"/>
        <v>153</v>
      </c>
      <c r="X1405" s="36">
        <v>1.5962592718011708</v>
      </c>
      <c r="Y1405" s="105">
        <v>-24.290766900000001</v>
      </c>
      <c r="AA1405" s="106">
        <v>4.3657683362973682E-2</v>
      </c>
      <c r="AC1405" s="106">
        <v>0.27593875197873718</v>
      </c>
      <c r="AE1405" s="78">
        <f t="shared" si="804"/>
        <v>6.3205083440767806</v>
      </c>
      <c r="AF1405" s="17">
        <v>6.94</v>
      </c>
      <c r="AG1405" s="17">
        <f t="shared" si="847"/>
        <v>14.535503112744996</v>
      </c>
      <c r="AH1405" s="17">
        <f>AH1404+AG1405</f>
        <v>144.98585018105129</v>
      </c>
    </row>
    <row r="1406" spans="1:34" x14ac:dyDescent="0.2">
      <c r="F1406" s="10"/>
      <c r="G1406" s="11"/>
      <c r="H1406" s="11"/>
      <c r="I1406" s="11"/>
      <c r="J1406" s="11"/>
      <c r="K1406" s="11"/>
      <c r="L1406" s="12"/>
      <c r="M1406" s="12"/>
      <c r="N1406" s="13"/>
      <c r="O1406" s="12"/>
      <c r="P1406" s="12"/>
      <c r="AG1406" s="17"/>
      <c r="AH1406" s="17"/>
    </row>
    <row r="1407" spans="1:34" x14ac:dyDescent="0.2">
      <c r="A1407" s="102" t="s">
        <v>2366</v>
      </c>
      <c r="B1407" s="9" t="s">
        <v>2361</v>
      </c>
      <c r="C1407" s="9" t="s">
        <v>2354</v>
      </c>
      <c r="D1407" s="3">
        <v>0</v>
      </c>
      <c r="E1407" s="3">
        <v>10</v>
      </c>
      <c r="F1407" s="10">
        <v>338</v>
      </c>
      <c r="G1407" s="11">
        <v>-117.07889900000001</v>
      </c>
      <c r="H1407" s="11">
        <v>46.782400000000003</v>
      </c>
      <c r="I1407" s="11">
        <v>493977.34889999998</v>
      </c>
      <c r="J1407" s="11">
        <v>5180986.4950000001</v>
      </c>
      <c r="K1407" s="11" t="s">
        <v>512</v>
      </c>
      <c r="L1407" s="12">
        <v>1</v>
      </c>
      <c r="M1407" s="12" t="s">
        <v>117</v>
      </c>
      <c r="N1407" s="13" t="s">
        <v>2353</v>
      </c>
      <c r="O1407" s="12">
        <v>25</v>
      </c>
      <c r="P1407" s="12" t="s">
        <v>2258</v>
      </c>
      <c r="Q1407" s="33" t="s">
        <v>31</v>
      </c>
      <c r="R1407" s="33" t="s">
        <v>31</v>
      </c>
      <c r="S1407" s="9" t="s">
        <v>2354</v>
      </c>
      <c r="T1407" s="3">
        <v>0</v>
      </c>
      <c r="U1407" s="3">
        <v>10</v>
      </c>
      <c r="V1407" s="3">
        <f t="shared" ref="V1407:V1413" si="848">U1407-T1407</f>
        <v>10</v>
      </c>
      <c r="W1407" s="3">
        <f>V1407</f>
        <v>10</v>
      </c>
      <c r="X1407" s="31">
        <v>1.2938228911198546</v>
      </c>
      <c r="Y1407" s="78">
        <v>-26.560656999999992</v>
      </c>
      <c r="AA1407" s="79">
        <v>0.2069773852672418</v>
      </c>
      <c r="AC1407" s="79">
        <v>2.4436489866761959</v>
      </c>
      <c r="AE1407" s="78">
        <f t="shared" ref="AE1407:AE1470" si="849">AC1407/AA1407</f>
        <v>11.806357412047909</v>
      </c>
      <c r="AF1407" s="26">
        <v>4.84</v>
      </c>
      <c r="AG1407" s="17">
        <f>X1407*AC1407*V1407</f>
        <v>31.616489968234987</v>
      </c>
      <c r="AH1407" s="17">
        <f>AG1407</f>
        <v>31.616489968234987</v>
      </c>
    </row>
    <row r="1408" spans="1:34" x14ac:dyDescent="0.2">
      <c r="A1408" s="102" t="s">
        <v>2366</v>
      </c>
      <c r="B1408" s="9" t="s">
        <v>2362</v>
      </c>
      <c r="C1408" s="9" t="s">
        <v>2354</v>
      </c>
      <c r="D1408" s="3">
        <v>10</v>
      </c>
      <c r="E1408" s="3">
        <v>20</v>
      </c>
      <c r="F1408" s="10">
        <v>338</v>
      </c>
      <c r="G1408" s="11">
        <v>-117.07889900000001</v>
      </c>
      <c r="H1408" s="11">
        <v>46.782400000000003</v>
      </c>
      <c r="I1408" s="11">
        <v>493977.34889999998</v>
      </c>
      <c r="J1408" s="11">
        <v>5180986.4950000001</v>
      </c>
      <c r="K1408" s="11" t="s">
        <v>512</v>
      </c>
      <c r="L1408" s="12">
        <v>1</v>
      </c>
      <c r="M1408" s="12" t="s">
        <v>117</v>
      </c>
      <c r="N1408" s="13" t="s">
        <v>2353</v>
      </c>
      <c r="O1408" s="12">
        <v>25</v>
      </c>
      <c r="P1408" s="12" t="s">
        <v>2258</v>
      </c>
      <c r="Q1408" s="33" t="s">
        <v>73</v>
      </c>
      <c r="R1408" s="33" t="s">
        <v>73</v>
      </c>
      <c r="S1408" s="9" t="s">
        <v>2354</v>
      </c>
      <c r="T1408" s="3">
        <v>10</v>
      </c>
      <c r="U1408" s="3">
        <v>20</v>
      </c>
      <c r="V1408" s="3">
        <f t="shared" si="848"/>
        <v>10</v>
      </c>
      <c r="W1408" s="3">
        <f t="shared" ref="W1408:W1413" si="850">W1407+V1408</f>
        <v>20</v>
      </c>
      <c r="X1408" s="31">
        <v>1.3119960477795227</v>
      </c>
      <c r="Y1408" s="81">
        <v>-26.020493299999998</v>
      </c>
      <c r="AA1408" s="80">
        <v>0.14673719041411812</v>
      </c>
      <c r="AC1408" s="80">
        <v>1.7214278552090643</v>
      </c>
      <c r="AE1408" s="78">
        <f t="shared" si="849"/>
        <v>11.731367149329305</v>
      </c>
      <c r="AF1408" s="26">
        <v>5.0599999999999996</v>
      </c>
      <c r="AG1408" s="17">
        <f t="shared" ref="AG1408" si="851">X1408*AC1408*V1408</f>
        <v>22.585065425718728</v>
      </c>
      <c r="AH1408" s="17">
        <f>AH1407+AG1408</f>
        <v>54.201555393953711</v>
      </c>
    </row>
    <row r="1409" spans="1:34" x14ac:dyDescent="0.2">
      <c r="A1409" s="102" t="s">
        <v>2366</v>
      </c>
      <c r="B1409" s="9" t="s">
        <v>2363</v>
      </c>
      <c r="C1409" s="9" t="s">
        <v>2354</v>
      </c>
      <c r="D1409" s="3">
        <v>20</v>
      </c>
      <c r="E1409" s="3">
        <v>30</v>
      </c>
      <c r="F1409" s="10">
        <v>338</v>
      </c>
      <c r="G1409" s="11">
        <v>-117.07889900000001</v>
      </c>
      <c r="H1409" s="11">
        <v>46.782400000000003</v>
      </c>
      <c r="I1409" s="11">
        <v>493977.34889999998</v>
      </c>
      <c r="J1409" s="11">
        <v>5180986.4950000001</v>
      </c>
      <c r="K1409" s="11" t="s">
        <v>512</v>
      </c>
      <c r="L1409" s="12">
        <v>1</v>
      </c>
      <c r="M1409" s="12" t="s">
        <v>117</v>
      </c>
      <c r="N1409" s="13" t="s">
        <v>2353</v>
      </c>
      <c r="O1409" s="12">
        <v>25</v>
      </c>
      <c r="P1409" s="12" t="s">
        <v>2258</v>
      </c>
      <c r="Q1409" s="33" t="s">
        <v>29</v>
      </c>
      <c r="R1409" s="33" t="s">
        <v>29</v>
      </c>
      <c r="S1409" s="9" t="s">
        <v>2354</v>
      </c>
      <c r="T1409" s="3">
        <v>20</v>
      </c>
      <c r="U1409" s="3">
        <v>30</v>
      </c>
      <c r="V1409" s="3">
        <f t="shared" si="848"/>
        <v>10</v>
      </c>
      <c r="W1409" s="3">
        <f t="shared" si="850"/>
        <v>30</v>
      </c>
      <c r="X1409" s="31">
        <v>1.2136316318788927</v>
      </c>
      <c r="Y1409" s="81">
        <v>-25.621417699999991</v>
      </c>
      <c r="AA1409" s="80">
        <v>0.14999449566533646</v>
      </c>
      <c r="AC1409" s="80">
        <v>1.7014072748956472</v>
      </c>
      <c r="AE1409" s="78">
        <f t="shared" si="849"/>
        <v>11.343131408580351</v>
      </c>
      <c r="AF1409" s="86">
        <v>5.7</v>
      </c>
      <c r="AG1409" s="17">
        <f>X1409*AC1409*V1409</f>
        <v>20.648816875222241</v>
      </c>
      <c r="AH1409" s="17">
        <f t="shared" ref="AH1409:AH1412" si="852">AH1408+AG1409</f>
        <v>74.850372269175949</v>
      </c>
    </row>
    <row r="1410" spans="1:34" x14ac:dyDescent="0.2">
      <c r="A1410" s="102" t="s">
        <v>2366</v>
      </c>
      <c r="B1410" s="9" t="s">
        <v>2365</v>
      </c>
      <c r="C1410" s="9" t="s">
        <v>2354</v>
      </c>
      <c r="D1410" s="3">
        <v>30</v>
      </c>
      <c r="E1410" s="3">
        <v>60</v>
      </c>
      <c r="F1410" s="10">
        <v>338</v>
      </c>
      <c r="G1410" s="11">
        <v>-117.07889900000001</v>
      </c>
      <c r="H1410" s="11">
        <v>46.782400000000003</v>
      </c>
      <c r="I1410" s="11">
        <v>493977.34889999998</v>
      </c>
      <c r="J1410" s="11">
        <v>5180986.4950000001</v>
      </c>
      <c r="K1410" s="11" t="s">
        <v>512</v>
      </c>
      <c r="L1410" s="12">
        <v>1</v>
      </c>
      <c r="M1410" s="12" t="s">
        <v>117</v>
      </c>
      <c r="N1410" s="13" t="s">
        <v>2353</v>
      </c>
      <c r="O1410" s="12">
        <v>25</v>
      </c>
      <c r="P1410" s="12" t="s">
        <v>2258</v>
      </c>
      <c r="Q1410" s="12" t="s">
        <v>29</v>
      </c>
      <c r="R1410" s="33" t="s">
        <v>151</v>
      </c>
      <c r="S1410" s="9" t="s">
        <v>2354</v>
      </c>
      <c r="T1410" s="3">
        <v>30</v>
      </c>
      <c r="U1410" s="3">
        <v>60</v>
      </c>
      <c r="V1410" s="3">
        <f t="shared" si="848"/>
        <v>30</v>
      </c>
      <c r="W1410" s="3">
        <f t="shared" si="850"/>
        <v>60</v>
      </c>
      <c r="X1410" s="36">
        <v>1.2096190140981682</v>
      </c>
      <c r="Y1410" s="105">
        <v>-25.24741749999999</v>
      </c>
      <c r="AA1410" s="106">
        <v>0.11534805170878498</v>
      </c>
      <c r="AC1410" s="106">
        <v>1.3318822734670064</v>
      </c>
      <c r="AE1410" s="78">
        <f t="shared" si="849"/>
        <v>11.546638662173168</v>
      </c>
      <c r="AF1410" s="17">
        <v>6.07</v>
      </c>
      <c r="AG1410" s="17">
        <f t="shared" ref="AG1410:AG1413" si="853">X1410*AC1410*V1410</f>
        <v>48.332103675779614</v>
      </c>
      <c r="AH1410" s="17">
        <f t="shared" si="852"/>
        <v>123.18247594495557</v>
      </c>
    </row>
    <row r="1411" spans="1:34" x14ac:dyDescent="0.2">
      <c r="A1411" s="102" t="s">
        <v>2366</v>
      </c>
      <c r="B1411" s="9" t="s">
        <v>2357</v>
      </c>
      <c r="C1411" s="9" t="s">
        <v>2354</v>
      </c>
      <c r="D1411" s="3">
        <v>60</v>
      </c>
      <c r="E1411" s="3">
        <v>73</v>
      </c>
      <c r="F1411" s="10">
        <v>338</v>
      </c>
      <c r="G1411" s="11">
        <v>-117.07889900000001</v>
      </c>
      <c r="H1411" s="11">
        <v>46.782400000000003</v>
      </c>
      <c r="I1411" s="11">
        <v>493977.34889999998</v>
      </c>
      <c r="J1411" s="11">
        <v>5180986.4950000001</v>
      </c>
      <c r="K1411" s="11" t="s">
        <v>512</v>
      </c>
      <c r="L1411" s="12">
        <v>1</v>
      </c>
      <c r="M1411" s="12" t="s">
        <v>117</v>
      </c>
      <c r="N1411" s="13" t="s">
        <v>2353</v>
      </c>
      <c r="O1411" s="12">
        <v>25</v>
      </c>
      <c r="P1411" s="12" t="s">
        <v>2258</v>
      </c>
      <c r="Q1411" s="12" t="s">
        <v>35</v>
      </c>
      <c r="R1411" s="33" t="s">
        <v>35</v>
      </c>
      <c r="S1411" s="9" t="s">
        <v>2354</v>
      </c>
      <c r="T1411" s="3">
        <v>60</v>
      </c>
      <c r="U1411" s="3">
        <v>73</v>
      </c>
      <c r="V1411" s="3">
        <f t="shared" si="848"/>
        <v>13</v>
      </c>
      <c r="W1411" s="3">
        <f t="shared" si="850"/>
        <v>73</v>
      </c>
      <c r="X1411" s="36">
        <v>1.2402416749234417</v>
      </c>
      <c r="Y1411" s="105">
        <v>-25.335230999999993</v>
      </c>
      <c r="AA1411" s="106">
        <v>9.8093052621354523E-2</v>
      </c>
      <c r="AC1411" s="106">
        <v>0.84659333187635066</v>
      </c>
      <c r="AE1411" s="78">
        <f t="shared" si="849"/>
        <v>8.6305126535745114</v>
      </c>
      <c r="AF1411" s="17">
        <v>6.68</v>
      </c>
      <c r="AG1411" s="17">
        <f t="shared" si="853"/>
        <v>13.64974431476945</v>
      </c>
      <c r="AH1411" s="17">
        <f t="shared" si="852"/>
        <v>136.83222025972503</v>
      </c>
    </row>
    <row r="1412" spans="1:34" x14ac:dyDescent="0.2">
      <c r="A1412" s="102" t="s">
        <v>2366</v>
      </c>
      <c r="B1412" s="9" t="s">
        <v>2358</v>
      </c>
      <c r="C1412" s="9" t="s">
        <v>2354</v>
      </c>
      <c r="D1412" s="3">
        <v>73</v>
      </c>
      <c r="E1412" s="3">
        <v>106</v>
      </c>
      <c r="F1412" s="10">
        <v>338</v>
      </c>
      <c r="G1412" s="11">
        <v>-117.07889900000001</v>
      </c>
      <c r="H1412" s="11">
        <v>46.782400000000003</v>
      </c>
      <c r="I1412" s="11">
        <v>493977.34889999998</v>
      </c>
      <c r="J1412" s="11">
        <v>5180986.4950000001</v>
      </c>
      <c r="K1412" s="11" t="s">
        <v>512</v>
      </c>
      <c r="L1412" s="12">
        <v>1</v>
      </c>
      <c r="M1412" s="12" t="s">
        <v>117</v>
      </c>
      <c r="N1412" s="13" t="s">
        <v>2353</v>
      </c>
      <c r="O1412" s="12">
        <v>25</v>
      </c>
      <c r="P1412" s="12" t="s">
        <v>2258</v>
      </c>
      <c r="Q1412" s="12" t="s">
        <v>165</v>
      </c>
      <c r="R1412" s="33" t="s">
        <v>2359</v>
      </c>
      <c r="S1412" s="9" t="s">
        <v>2354</v>
      </c>
      <c r="T1412" s="3">
        <v>73</v>
      </c>
      <c r="U1412" s="3">
        <v>106</v>
      </c>
      <c r="V1412" s="3">
        <f t="shared" si="848"/>
        <v>33</v>
      </c>
      <c r="W1412" s="3">
        <f t="shared" si="850"/>
        <v>106</v>
      </c>
      <c r="X1412" s="36">
        <v>1.4681139210777958</v>
      </c>
      <c r="Y1412" s="105">
        <v>-25.319734499999996</v>
      </c>
      <c r="AA1412" s="106">
        <v>4.5810940162958474E-2</v>
      </c>
      <c r="AC1412" s="106">
        <v>0.42065300119067084</v>
      </c>
      <c r="AE1412" s="78">
        <f t="shared" si="849"/>
        <v>9.1823699687089118</v>
      </c>
      <c r="AF1412" s="17">
        <v>6.73</v>
      </c>
      <c r="AG1412" s="17">
        <f t="shared" si="853"/>
        <v>20.379695390708889</v>
      </c>
      <c r="AH1412" s="17">
        <f t="shared" si="852"/>
        <v>157.21191565043392</v>
      </c>
    </row>
    <row r="1413" spans="1:34" x14ac:dyDescent="0.2">
      <c r="A1413" s="102" t="s">
        <v>2366</v>
      </c>
      <c r="B1413" s="9" t="s">
        <v>2360</v>
      </c>
      <c r="C1413" s="9" t="s">
        <v>2354</v>
      </c>
      <c r="D1413" s="3">
        <v>106</v>
      </c>
      <c r="E1413" s="3">
        <v>153</v>
      </c>
      <c r="F1413" s="10">
        <v>338</v>
      </c>
      <c r="G1413" s="11">
        <v>-117.07889900000001</v>
      </c>
      <c r="H1413" s="11">
        <v>46.782400000000003</v>
      </c>
      <c r="I1413" s="11">
        <v>493977.34889999998</v>
      </c>
      <c r="J1413" s="11">
        <v>5180986.4950000001</v>
      </c>
      <c r="K1413" s="11" t="s">
        <v>512</v>
      </c>
      <c r="L1413" s="12">
        <v>1</v>
      </c>
      <c r="M1413" s="12" t="s">
        <v>117</v>
      </c>
      <c r="N1413" s="13" t="s">
        <v>2353</v>
      </c>
      <c r="O1413" s="12">
        <v>25</v>
      </c>
      <c r="P1413" s="12" t="s">
        <v>2258</v>
      </c>
      <c r="Q1413" s="12" t="s">
        <v>66</v>
      </c>
      <c r="R1413" s="33" t="s">
        <v>85</v>
      </c>
      <c r="S1413" s="9" t="s">
        <v>2354</v>
      </c>
      <c r="T1413" s="3">
        <v>106</v>
      </c>
      <c r="U1413" s="3">
        <v>153</v>
      </c>
      <c r="V1413" s="3">
        <f t="shared" si="848"/>
        <v>47</v>
      </c>
      <c r="W1413" s="3">
        <f t="shared" si="850"/>
        <v>153</v>
      </c>
      <c r="X1413" s="36">
        <v>1.7414084937781749</v>
      </c>
      <c r="Y1413" s="105">
        <v>-24.345521199999993</v>
      </c>
      <c r="AA1413" s="106">
        <v>3.3954326692615958E-2</v>
      </c>
      <c r="AC1413" s="106">
        <v>0.24053822407148198</v>
      </c>
      <c r="AE1413" s="78">
        <f t="shared" si="849"/>
        <v>7.0841700455156369</v>
      </c>
      <c r="AF1413" s="17">
        <v>6.78</v>
      </c>
      <c r="AG1413" s="17">
        <f t="shared" si="853"/>
        <v>19.687139404390638</v>
      </c>
      <c r="AH1413" s="17">
        <f>AH1412+AG1413</f>
        <v>176.89905505482457</v>
      </c>
    </row>
    <row r="1415" spans="1:34" x14ac:dyDescent="0.2">
      <c r="A1415" s="102" t="s">
        <v>2381</v>
      </c>
      <c r="B1415" s="21" t="s">
        <v>2376</v>
      </c>
      <c r="C1415" s="21" t="s">
        <v>2370</v>
      </c>
      <c r="D1415" s="3">
        <v>0</v>
      </c>
      <c r="E1415" s="3">
        <v>10</v>
      </c>
      <c r="F1415" s="38">
        <v>349</v>
      </c>
      <c r="G1415" s="45">
        <v>-117.084199</v>
      </c>
      <c r="H1415" s="45">
        <v>46.782724999999999</v>
      </c>
      <c r="I1415" s="45">
        <v>493572.81900000002</v>
      </c>
      <c r="J1415" s="45">
        <v>5181023.0290000001</v>
      </c>
      <c r="K1415" s="45" t="s">
        <v>58</v>
      </c>
      <c r="L1415" s="33">
        <v>2</v>
      </c>
      <c r="M1415" s="33" t="s">
        <v>29</v>
      </c>
      <c r="N1415" s="35" t="s">
        <v>2368</v>
      </c>
      <c r="O1415" s="33">
        <v>12</v>
      </c>
      <c r="P1415" s="33" t="s">
        <v>2369</v>
      </c>
      <c r="Q1415" s="33" t="s">
        <v>31</v>
      </c>
      <c r="R1415" s="33" t="s">
        <v>31</v>
      </c>
      <c r="S1415" s="21" t="s">
        <v>2370</v>
      </c>
      <c r="T1415" s="3">
        <v>0</v>
      </c>
      <c r="U1415" s="3">
        <v>10</v>
      </c>
      <c r="V1415" s="3">
        <f t="shared" ref="V1415:V1421" si="854">U1415-T1415</f>
        <v>10</v>
      </c>
      <c r="W1415" s="3">
        <f>V1415</f>
        <v>10</v>
      </c>
      <c r="X1415" s="31">
        <v>1.2805900100569894</v>
      </c>
      <c r="Y1415" s="78">
        <v>-26.611053499999997</v>
      </c>
      <c r="AA1415" s="79">
        <v>0.19827228541363934</v>
      </c>
      <c r="AC1415" s="79">
        <v>2.3857774214561305</v>
      </c>
      <c r="AE1415" s="78">
        <f t="shared" si="849"/>
        <v>12.032833618066576</v>
      </c>
      <c r="AF1415" s="26">
        <v>4.95</v>
      </c>
      <c r="AG1415" s="17">
        <f>X1415*AC1415*V1415</f>
        <v>30.552027321362441</v>
      </c>
      <c r="AH1415" s="17">
        <f>AG1415</f>
        <v>30.552027321362441</v>
      </c>
    </row>
    <row r="1416" spans="1:34" x14ac:dyDescent="0.2">
      <c r="A1416" s="102" t="s">
        <v>2381</v>
      </c>
      <c r="B1416" s="21" t="s">
        <v>2377</v>
      </c>
      <c r="C1416" s="21" t="s">
        <v>2370</v>
      </c>
      <c r="D1416" s="3">
        <v>10</v>
      </c>
      <c r="E1416" s="3">
        <v>20</v>
      </c>
      <c r="F1416" s="38">
        <v>349</v>
      </c>
      <c r="G1416" s="45">
        <v>-117.084199</v>
      </c>
      <c r="H1416" s="45">
        <v>46.782724999999999</v>
      </c>
      <c r="I1416" s="45">
        <v>493572.81900000002</v>
      </c>
      <c r="J1416" s="45">
        <v>5181023.0290000001</v>
      </c>
      <c r="K1416" s="45" t="s">
        <v>58</v>
      </c>
      <c r="L1416" s="33">
        <v>2</v>
      </c>
      <c r="M1416" s="33" t="s">
        <v>29</v>
      </c>
      <c r="N1416" s="35" t="s">
        <v>2368</v>
      </c>
      <c r="O1416" s="33">
        <v>12</v>
      </c>
      <c r="P1416" s="33" t="s">
        <v>2369</v>
      </c>
      <c r="Q1416" s="33" t="s">
        <v>73</v>
      </c>
      <c r="R1416" s="33" t="s">
        <v>73</v>
      </c>
      <c r="S1416" s="21" t="s">
        <v>2370</v>
      </c>
      <c r="T1416" s="3">
        <v>10</v>
      </c>
      <c r="U1416" s="3">
        <v>20</v>
      </c>
      <c r="V1416" s="3">
        <f t="shared" si="854"/>
        <v>10</v>
      </c>
      <c r="W1416" s="3">
        <f t="shared" ref="W1416:W1421" si="855">W1415+V1416</f>
        <v>20</v>
      </c>
      <c r="X1416" s="31">
        <v>1.3517829101752035</v>
      </c>
      <c r="Y1416" s="81">
        <v>-26.011267399999994</v>
      </c>
      <c r="AA1416" s="80">
        <v>0.14794042374659111</v>
      </c>
      <c r="AC1416" s="80">
        <v>1.7606880637717643</v>
      </c>
      <c r="AE1416" s="78">
        <f t="shared" si="849"/>
        <v>11.901331760328519</v>
      </c>
      <c r="AF1416" s="26">
        <v>4.83</v>
      </c>
      <c r="AG1416" s="17">
        <f t="shared" ref="AG1416" si="856">X1416*AC1416*V1416</f>
        <v>23.800680347561396</v>
      </c>
      <c r="AH1416" s="17">
        <f>AH1415+AG1416</f>
        <v>54.352707668923841</v>
      </c>
    </row>
    <row r="1417" spans="1:34" x14ac:dyDescent="0.2">
      <c r="A1417" s="102" t="s">
        <v>2381</v>
      </c>
      <c r="B1417" s="21" t="s">
        <v>2378</v>
      </c>
      <c r="C1417" s="21" t="s">
        <v>2370</v>
      </c>
      <c r="D1417" s="3">
        <v>20</v>
      </c>
      <c r="E1417" s="3">
        <v>30</v>
      </c>
      <c r="F1417" s="38">
        <v>349</v>
      </c>
      <c r="G1417" s="45">
        <v>-117.084199</v>
      </c>
      <c r="H1417" s="45">
        <v>46.782724999999999</v>
      </c>
      <c r="I1417" s="45">
        <v>493572.81900000002</v>
      </c>
      <c r="J1417" s="45">
        <v>5181023.0290000001</v>
      </c>
      <c r="K1417" s="45" t="s">
        <v>58</v>
      </c>
      <c r="L1417" s="33">
        <v>2</v>
      </c>
      <c r="M1417" s="33" t="s">
        <v>29</v>
      </c>
      <c r="N1417" s="35" t="s">
        <v>2368</v>
      </c>
      <c r="O1417" s="33">
        <v>12</v>
      </c>
      <c r="P1417" s="33" t="s">
        <v>2369</v>
      </c>
      <c r="Q1417" s="33" t="s">
        <v>29</v>
      </c>
      <c r="R1417" s="33" t="s">
        <v>29</v>
      </c>
      <c r="S1417" s="21" t="s">
        <v>2370</v>
      </c>
      <c r="T1417" s="3">
        <v>20</v>
      </c>
      <c r="U1417" s="3">
        <v>30</v>
      </c>
      <c r="V1417" s="3">
        <f t="shared" si="854"/>
        <v>10</v>
      </c>
      <c r="W1417" s="3">
        <f t="shared" si="855"/>
        <v>30</v>
      </c>
      <c r="X1417" s="31">
        <v>1.2871182313813363</v>
      </c>
      <c r="Y1417" s="81">
        <v>-25.99733629999999</v>
      </c>
      <c r="AA1417" s="80">
        <v>0.14214659685863873</v>
      </c>
      <c r="AC1417" s="80">
        <v>1.6819181342217993</v>
      </c>
      <c r="AE1417" s="78">
        <f t="shared" si="849"/>
        <v>11.832278586974722</v>
      </c>
      <c r="AF1417" s="26">
        <v>5.45</v>
      </c>
      <c r="AG1417" s="17">
        <f>X1417*AC1417*V1417</f>
        <v>21.648274942477595</v>
      </c>
      <c r="AH1417" s="17">
        <f t="shared" ref="AH1417:AH1420" si="857">AH1416+AG1417</f>
        <v>76.00098261140144</v>
      </c>
    </row>
    <row r="1418" spans="1:34" x14ac:dyDescent="0.2">
      <c r="A1418" s="102" t="s">
        <v>2381</v>
      </c>
      <c r="B1418" s="21" t="s">
        <v>2380</v>
      </c>
      <c r="C1418" s="21" t="s">
        <v>2370</v>
      </c>
      <c r="D1418" s="3">
        <v>30</v>
      </c>
      <c r="E1418" s="3">
        <v>34</v>
      </c>
      <c r="F1418" s="38">
        <v>349</v>
      </c>
      <c r="G1418" s="45">
        <v>-117.084199</v>
      </c>
      <c r="H1418" s="45">
        <v>46.782724999999999</v>
      </c>
      <c r="I1418" s="45">
        <v>493572.81900000002</v>
      </c>
      <c r="J1418" s="45">
        <v>5181023.0290000001</v>
      </c>
      <c r="K1418" s="45" t="s">
        <v>58</v>
      </c>
      <c r="L1418" s="33">
        <v>2</v>
      </c>
      <c r="M1418" s="33" t="s">
        <v>29</v>
      </c>
      <c r="N1418" s="35" t="s">
        <v>2368</v>
      </c>
      <c r="O1418" s="33">
        <v>12</v>
      </c>
      <c r="P1418" s="33" t="s">
        <v>2369</v>
      </c>
      <c r="Q1418" s="33" t="s">
        <v>29</v>
      </c>
      <c r="R1418" s="33" t="s">
        <v>149</v>
      </c>
      <c r="S1418" s="21" t="s">
        <v>2370</v>
      </c>
      <c r="T1418" s="3">
        <v>30</v>
      </c>
      <c r="U1418" s="3">
        <v>34</v>
      </c>
      <c r="V1418" s="3">
        <f t="shared" si="854"/>
        <v>4</v>
      </c>
      <c r="W1418" s="3">
        <f t="shared" si="855"/>
        <v>34</v>
      </c>
      <c r="X1418" s="76">
        <v>1.3451790000389769</v>
      </c>
      <c r="Y1418" s="107">
        <v>-25.771199199999998</v>
      </c>
      <c r="Z1418" s="108"/>
      <c r="AA1418" s="109">
        <v>0.14133397932816538</v>
      </c>
      <c r="AC1418" s="109">
        <v>1.6542243447766705</v>
      </c>
      <c r="AD1418" s="108"/>
      <c r="AE1418" s="78">
        <f t="shared" si="849"/>
        <v>11.704364036448046</v>
      </c>
      <c r="AF1418" s="69">
        <v>5.56</v>
      </c>
      <c r="AG1418" s="17">
        <f t="shared" ref="AG1418:AG1422" si="858">X1418*AC1418*V1418</f>
        <v>8.9009113997872529</v>
      </c>
      <c r="AH1418" s="17">
        <f t="shared" si="857"/>
        <v>84.901894011188688</v>
      </c>
    </row>
    <row r="1419" spans="1:34" x14ac:dyDescent="0.2">
      <c r="A1419" s="102" t="s">
        <v>2381</v>
      </c>
      <c r="B1419" s="21" t="s">
        <v>2372</v>
      </c>
      <c r="C1419" s="21" t="s">
        <v>2370</v>
      </c>
      <c r="D1419" s="3">
        <v>34</v>
      </c>
      <c r="E1419" s="3">
        <v>68</v>
      </c>
      <c r="F1419" s="38">
        <v>349</v>
      </c>
      <c r="G1419" s="45">
        <v>-117.084199</v>
      </c>
      <c r="H1419" s="45">
        <v>46.782724999999999</v>
      </c>
      <c r="I1419" s="45">
        <v>493572.81900000002</v>
      </c>
      <c r="J1419" s="45">
        <v>5181023.0290000001</v>
      </c>
      <c r="K1419" s="45" t="s">
        <v>58</v>
      </c>
      <c r="L1419" s="33">
        <v>2</v>
      </c>
      <c r="M1419" s="33" t="s">
        <v>29</v>
      </c>
      <c r="N1419" s="35" t="s">
        <v>2368</v>
      </c>
      <c r="O1419" s="33">
        <v>12</v>
      </c>
      <c r="P1419" s="33" t="s">
        <v>2369</v>
      </c>
      <c r="Q1419" s="33" t="s">
        <v>29</v>
      </c>
      <c r="R1419" s="33" t="s">
        <v>151</v>
      </c>
      <c r="S1419" s="21" t="s">
        <v>2370</v>
      </c>
      <c r="T1419" s="3">
        <v>34</v>
      </c>
      <c r="U1419" s="3">
        <v>68</v>
      </c>
      <c r="V1419" s="3">
        <f t="shared" si="854"/>
        <v>34</v>
      </c>
      <c r="W1419" s="3">
        <f t="shared" si="855"/>
        <v>68</v>
      </c>
      <c r="X1419" s="76">
        <v>1.2740806669068339</v>
      </c>
      <c r="Y1419" s="107">
        <v>-25.482964299999992</v>
      </c>
      <c r="Z1419" s="108"/>
      <c r="AA1419" s="109">
        <v>0.12037206830110958</v>
      </c>
      <c r="AC1419" s="109">
        <v>1.3180077735698625</v>
      </c>
      <c r="AD1419" s="108"/>
      <c r="AE1419" s="78">
        <f t="shared" si="849"/>
        <v>10.949448590289888</v>
      </c>
      <c r="AF1419" s="69">
        <v>6.32</v>
      </c>
      <c r="AG1419" s="17">
        <f t="shared" si="858"/>
        <v>57.094439586701576</v>
      </c>
      <c r="AH1419" s="17">
        <f t="shared" si="857"/>
        <v>141.99633359789027</v>
      </c>
    </row>
    <row r="1420" spans="1:34" x14ac:dyDescent="0.2">
      <c r="A1420" s="102" t="s">
        <v>2381</v>
      </c>
      <c r="B1420" s="21" t="s">
        <v>2373</v>
      </c>
      <c r="C1420" s="21" t="s">
        <v>2370</v>
      </c>
      <c r="D1420" s="3">
        <v>68</v>
      </c>
      <c r="E1420" s="3">
        <v>89</v>
      </c>
      <c r="F1420" s="38">
        <v>349</v>
      </c>
      <c r="G1420" s="45">
        <v>-117.084199</v>
      </c>
      <c r="H1420" s="45">
        <v>46.782724999999999</v>
      </c>
      <c r="I1420" s="45">
        <v>493572.81900000002</v>
      </c>
      <c r="J1420" s="45">
        <v>5181023.0290000001</v>
      </c>
      <c r="K1420" s="45" t="s">
        <v>58</v>
      </c>
      <c r="L1420" s="33">
        <v>2</v>
      </c>
      <c r="M1420" s="33" t="s">
        <v>29</v>
      </c>
      <c r="N1420" s="35" t="s">
        <v>2368</v>
      </c>
      <c r="O1420" s="33">
        <v>12</v>
      </c>
      <c r="P1420" s="33" t="s">
        <v>2369</v>
      </c>
      <c r="Q1420" s="33" t="s">
        <v>35</v>
      </c>
      <c r="R1420" s="33" t="s">
        <v>35</v>
      </c>
      <c r="S1420" s="21" t="s">
        <v>2370</v>
      </c>
      <c r="T1420" s="3">
        <v>68</v>
      </c>
      <c r="U1420" s="3">
        <v>89</v>
      </c>
      <c r="V1420" s="3">
        <f t="shared" si="854"/>
        <v>21</v>
      </c>
      <c r="W1420" s="3">
        <f t="shared" si="855"/>
        <v>89</v>
      </c>
      <c r="X1420" s="76">
        <v>1.3225017890255113</v>
      </c>
      <c r="Y1420" s="107">
        <v>-25.232954099999994</v>
      </c>
      <c r="Z1420" s="108"/>
      <c r="AA1420" s="109">
        <v>8.6052278983653696E-2</v>
      </c>
      <c r="AC1420" s="109">
        <v>0.8516592365222051</v>
      </c>
      <c r="AD1420" s="108"/>
      <c r="AE1420" s="78">
        <f t="shared" si="849"/>
        <v>9.8969980409697733</v>
      </c>
      <c r="AF1420" s="69">
        <v>6.73</v>
      </c>
      <c r="AG1420" s="17">
        <f t="shared" si="858"/>
        <v>23.652738142755066</v>
      </c>
      <c r="AH1420" s="17">
        <f t="shared" si="857"/>
        <v>165.64907174064533</v>
      </c>
    </row>
    <row r="1421" spans="1:34" x14ac:dyDescent="0.2">
      <c r="A1421" s="102" t="s">
        <v>2381</v>
      </c>
      <c r="B1421" s="21" t="s">
        <v>2374</v>
      </c>
      <c r="C1421" s="21" t="s">
        <v>2370</v>
      </c>
      <c r="D1421" s="3">
        <v>89</v>
      </c>
      <c r="E1421" s="3">
        <v>103</v>
      </c>
      <c r="F1421" s="38">
        <v>349</v>
      </c>
      <c r="G1421" s="45">
        <v>-117.084199</v>
      </c>
      <c r="H1421" s="45">
        <v>46.782724999999999</v>
      </c>
      <c r="I1421" s="45">
        <v>493572.81900000002</v>
      </c>
      <c r="J1421" s="45">
        <v>5181023.0290000001</v>
      </c>
      <c r="K1421" s="45" t="s">
        <v>58</v>
      </c>
      <c r="L1421" s="33">
        <v>2</v>
      </c>
      <c r="M1421" s="33" t="s">
        <v>29</v>
      </c>
      <c r="N1421" s="35" t="s">
        <v>2368</v>
      </c>
      <c r="O1421" s="33">
        <v>12</v>
      </c>
      <c r="P1421" s="33" t="s">
        <v>2369</v>
      </c>
      <c r="Q1421" s="33" t="s">
        <v>66</v>
      </c>
      <c r="R1421" s="33" t="s">
        <v>66</v>
      </c>
      <c r="S1421" s="21" t="s">
        <v>2370</v>
      </c>
      <c r="T1421" s="3">
        <v>89</v>
      </c>
      <c r="U1421" s="3">
        <v>103</v>
      </c>
      <c r="V1421" s="3">
        <f t="shared" si="854"/>
        <v>14</v>
      </c>
      <c r="W1421" s="3">
        <f t="shared" si="855"/>
        <v>103</v>
      </c>
      <c r="X1421" s="76">
        <v>1.5263598504337683</v>
      </c>
      <c r="Y1421" s="107">
        <v>-25.263947099999996</v>
      </c>
      <c r="Z1421" s="108"/>
      <c r="AA1421" s="109">
        <v>6.9568528892640633E-2</v>
      </c>
      <c r="AC1421" s="109">
        <v>0.65513678919499652</v>
      </c>
      <c r="AD1421" s="108"/>
      <c r="AE1421" s="78">
        <f t="shared" si="849"/>
        <v>9.4171430620017134</v>
      </c>
      <c r="AF1421" s="69">
        <v>6.7</v>
      </c>
      <c r="AG1421" s="17">
        <f t="shared" si="858"/>
        <v>13.999642881970676</v>
      </c>
      <c r="AH1421" s="17">
        <f>AH1420+AG1421</f>
        <v>179.64871462261601</v>
      </c>
    </row>
    <row r="1422" spans="1:34" x14ac:dyDescent="0.2">
      <c r="A1422" s="102" t="s">
        <v>2381</v>
      </c>
      <c r="B1422" s="21" t="s">
        <v>2375</v>
      </c>
      <c r="C1422" s="21" t="s">
        <v>2370</v>
      </c>
      <c r="D1422" s="3">
        <v>103</v>
      </c>
      <c r="E1422" s="3">
        <v>153</v>
      </c>
      <c r="F1422" s="38">
        <v>349</v>
      </c>
      <c r="G1422" s="45">
        <v>-117.084199</v>
      </c>
      <c r="H1422" s="45">
        <v>46.782724999999999</v>
      </c>
      <c r="I1422" s="45">
        <v>493572.81900000002</v>
      </c>
      <c r="J1422" s="45">
        <v>5181023.0290000001</v>
      </c>
      <c r="K1422" s="45" t="s">
        <v>58</v>
      </c>
      <c r="L1422" s="33">
        <v>2</v>
      </c>
      <c r="M1422" s="33" t="s">
        <v>29</v>
      </c>
      <c r="N1422" s="35" t="s">
        <v>2368</v>
      </c>
      <c r="O1422" s="33">
        <v>12</v>
      </c>
      <c r="P1422" s="33" t="s">
        <v>2369</v>
      </c>
      <c r="Q1422" s="33" t="s">
        <v>66</v>
      </c>
      <c r="R1422" s="33" t="s">
        <v>85</v>
      </c>
      <c r="S1422" s="21" t="s">
        <v>2370</v>
      </c>
      <c r="T1422" s="3">
        <v>103</v>
      </c>
      <c r="U1422" s="3">
        <v>153</v>
      </c>
      <c r="V1422" s="3">
        <f t="shared" ref="V1422" si="859">U1422-T1422</f>
        <v>50</v>
      </c>
      <c r="W1422" s="3">
        <f t="shared" ref="W1422" si="860">W1421+V1422</f>
        <v>153</v>
      </c>
      <c r="X1422" s="76">
        <v>1.5982140441609263</v>
      </c>
      <c r="Y1422" s="107">
        <v>-25.303204899999997</v>
      </c>
      <c r="Z1422" s="108"/>
      <c r="AA1422" s="109">
        <v>3.6822531967278221E-2</v>
      </c>
      <c r="AC1422" s="109">
        <v>0.28834961480422527</v>
      </c>
      <c r="AD1422" s="108"/>
      <c r="AE1422" s="78">
        <f t="shared" si="849"/>
        <v>7.830792707586288</v>
      </c>
      <c r="AF1422" s="69">
        <v>6.93</v>
      </c>
      <c r="AG1422" s="17">
        <f t="shared" si="858"/>
        <v>23.042220200425309</v>
      </c>
      <c r="AH1422" s="17">
        <f>AH1421+AG1422</f>
        <v>202.69093482304132</v>
      </c>
    </row>
    <row r="1424" spans="1:34" x14ac:dyDescent="0.2">
      <c r="A1424" s="102" t="s">
        <v>2394</v>
      </c>
      <c r="B1424" s="9" t="s">
        <v>2389</v>
      </c>
      <c r="C1424" s="9" t="s">
        <v>2384</v>
      </c>
      <c r="D1424" s="3">
        <v>0</v>
      </c>
      <c r="E1424" s="3">
        <v>10</v>
      </c>
      <c r="F1424" s="10">
        <v>351</v>
      </c>
      <c r="G1424" s="11">
        <v>-117.08336300000001</v>
      </c>
      <c r="H1424" s="11">
        <v>46.782741000000001</v>
      </c>
      <c r="I1424" s="11">
        <v>493636.63549999997</v>
      </c>
      <c r="J1424" s="11">
        <v>5181024.7390000001</v>
      </c>
      <c r="K1424" s="11" t="s">
        <v>175</v>
      </c>
      <c r="L1424" s="12">
        <v>4</v>
      </c>
      <c r="M1424" s="12" t="s">
        <v>29</v>
      </c>
      <c r="N1424" s="13" t="s">
        <v>2383</v>
      </c>
      <c r="O1424" s="12">
        <v>14</v>
      </c>
      <c r="P1424" s="12" t="s">
        <v>2369</v>
      </c>
      <c r="Q1424" s="33" t="s">
        <v>31</v>
      </c>
      <c r="R1424" s="33" t="s">
        <v>31</v>
      </c>
      <c r="S1424" s="9" t="s">
        <v>2384</v>
      </c>
      <c r="T1424" s="3">
        <v>0</v>
      </c>
      <c r="U1424" s="3">
        <v>10</v>
      </c>
      <c r="V1424" s="3">
        <f t="shared" ref="V1424:V1431" si="861">U1424-T1424</f>
        <v>10</v>
      </c>
      <c r="W1424" s="3">
        <f>V1424</f>
        <v>10</v>
      </c>
      <c r="X1424" s="31">
        <v>0.95541401273885351</v>
      </c>
      <c r="Y1424" s="78">
        <v>-26.468091999999999</v>
      </c>
      <c r="AA1424" s="79">
        <v>0.19727455678006708</v>
      </c>
      <c r="AC1424" s="79">
        <v>2.3673761379971245</v>
      </c>
      <c r="AE1424" s="78">
        <f t="shared" si="849"/>
        <v>12.000412909995333</v>
      </c>
      <c r="AF1424" s="26">
        <v>4.91</v>
      </c>
      <c r="AG1424" s="17">
        <f>X1424*AC1424*V1424</f>
        <v>22.618243356660429</v>
      </c>
      <c r="AH1424" s="17">
        <f>AG1424</f>
        <v>22.618243356660429</v>
      </c>
    </row>
    <row r="1425" spans="1:34" x14ac:dyDescent="0.2">
      <c r="A1425" s="102" t="s">
        <v>2394</v>
      </c>
      <c r="B1425" s="9" t="s">
        <v>2390</v>
      </c>
      <c r="C1425" s="9" t="s">
        <v>2384</v>
      </c>
      <c r="D1425" s="3">
        <v>10</v>
      </c>
      <c r="E1425" s="3">
        <v>20</v>
      </c>
      <c r="F1425" s="10">
        <v>351</v>
      </c>
      <c r="G1425" s="11">
        <v>-117.08336300000001</v>
      </c>
      <c r="H1425" s="11">
        <v>46.782741000000001</v>
      </c>
      <c r="I1425" s="11">
        <v>493636.63549999997</v>
      </c>
      <c r="J1425" s="11">
        <v>5181024.7390000001</v>
      </c>
      <c r="K1425" s="11" t="s">
        <v>175</v>
      </c>
      <c r="L1425" s="12">
        <v>4</v>
      </c>
      <c r="M1425" s="12" t="s">
        <v>29</v>
      </c>
      <c r="N1425" s="13" t="s">
        <v>2383</v>
      </c>
      <c r="O1425" s="12">
        <v>14</v>
      </c>
      <c r="P1425" s="12" t="s">
        <v>2369</v>
      </c>
      <c r="Q1425" s="33" t="s">
        <v>73</v>
      </c>
      <c r="R1425" s="33" t="s">
        <v>73</v>
      </c>
      <c r="S1425" s="9" t="s">
        <v>2384</v>
      </c>
      <c r="T1425" s="3">
        <v>10</v>
      </c>
      <c r="U1425" s="3">
        <v>20</v>
      </c>
      <c r="V1425" s="3">
        <f t="shared" si="861"/>
        <v>10</v>
      </c>
      <c r="W1425" s="3">
        <f t="shared" ref="W1425:W1431" si="862">W1424+V1425</f>
        <v>20</v>
      </c>
      <c r="X1425" s="31">
        <v>1.1929883374208232</v>
      </c>
      <c r="Y1425" s="81">
        <v>-25.883129899999993</v>
      </c>
      <c r="AA1425" s="80">
        <v>0.14411219613546644</v>
      </c>
      <c r="AC1425" s="80">
        <v>1.6808477041346352</v>
      </c>
      <c r="AE1425" s="78">
        <f t="shared" si="849"/>
        <v>11.66346602999948</v>
      </c>
      <c r="AF1425" s="86">
        <v>5</v>
      </c>
      <c r="AG1425" s="17">
        <f t="shared" ref="AG1425" si="863">X1425*AC1425*V1425</f>
        <v>20.052317080131861</v>
      </c>
      <c r="AH1425" s="17">
        <f>AH1424+AG1425</f>
        <v>42.670560436792286</v>
      </c>
    </row>
    <row r="1426" spans="1:34" x14ac:dyDescent="0.2">
      <c r="A1426" s="102" t="s">
        <v>2394</v>
      </c>
      <c r="B1426" s="9" t="s">
        <v>2391</v>
      </c>
      <c r="C1426" s="9" t="s">
        <v>2384</v>
      </c>
      <c r="D1426" s="3">
        <v>20</v>
      </c>
      <c r="E1426" s="3">
        <v>30</v>
      </c>
      <c r="F1426" s="10">
        <v>351</v>
      </c>
      <c r="G1426" s="11">
        <v>-117.08336300000001</v>
      </c>
      <c r="H1426" s="11">
        <v>46.782741000000001</v>
      </c>
      <c r="I1426" s="11">
        <v>493636.63549999997</v>
      </c>
      <c r="J1426" s="11">
        <v>5181024.7390000001</v>
      </c>
      <c r="K1426" s="11" t="s">
        <v>175</v>
      </c>
      <c r="L1426" s="12">
        <v>4</v>
      </c>
      <c r="M1426" s="12" t="s">
        <v>29</v>
      </c>
      <c r="N1426" s="13" t="s">
        <v>2383</v>
      </c>
      <c r="O1426" s="12">
        <v>14</v>
      </c>
      <c r="P1426" s="12" t="s">
        <v>2369</v>
      </c>
      <c r="Q1426" s="33" t="s">
        <v>29</v>
      </c>
      <c r="R1426" s="33" t="s">
        <v>29</v>
      </c>
      <c r="S1426" s="9" t="s">
        <v>2384</v>
      </c>
      <c r="T1426" s="3">
        <v>20</v>
      </c>
      <c r="U1426" s="3">
        <v>30</v>
      </c>
      <c r="V1426" s="3">
        <f t="shared" si="861"/>
        <v>10</v>
      </c>
      <c r="W1426" s="3">
        <f t="shared" si="862"/>
        <v>30</v>
      </c>
      <c r="X1426" s="31">
        <v>1.1180902306050073</v>
      </c>
      <c r="Y1426" s="81">
        <v>-25.534114199999994</v>
      </c>
      <c r="AA1426" s="80">
        <v>0.12623769457299117</v>
      </c>
      <c r="AC1426" s="80">
        <v>1.3565267143458142</v>
      </c>
      <c r="AE1426" s="78">
        <f t="shared" si="849"/>
        <v>10.745813434999517</v>
      </c>
      <c r="AF1426" s="26">
        <v>5.65</v>
      </c>
      <c r="AG1426" s="17">
        <f>X1426*AC1426*V1426</f>
        <v>15.167192668647642</v>
      </c>
      <c r="AH1426" s="17">
        <f t="shared" ref="AH1426:AH1429" si="864">AH1425+AG1426</f>
        <v>57.83775310543993</v>
      </c>
    </row>
    <row r="1427" spans="1:34" x14ac:dyDescent="0.2">
      <c r="A1427" s="102" t="s">
        <v>2394</v>
      </c>
      <c r="B1427" s="9" t="s">
        <v>2393</v>
      </c>
      <c r="C1427" s="9" t="s">
        <v>2384</v>
      </c>
      <c r="D1427" s="3">
        <v>30</v>
      </c>
      <c r="E1427" s="3">
        <v>32</v>
      </c>
      <c r="F1427" s="10">
        <v>351</v>
      </c>
      <c r="G1427" s="11">
        <v>-117.08336300000001</v>
      </c>
      <c r="H1427" s="11">
        <v>46.782741000000001</v>
      </c>
      <c r="I1427" s="11">
        <v>493636.63549999997</v>
      </c>
      <c r="J1427" s="11">
        <v>5181024.7390000001</v>
      </c>
      <c r="K1427" s="11" t="s">
        <v>175</v>
      </c>
      <c r="L1427" s="12">
        <v>4</v>
      </c>
      <c r="M1427" s="12" t="s">
        <v>29</v>
      </c>
      <c r="N1427" s="13" t="s">
        <v>2383</v>
      </c>
      <c r="O1427" s="12">
        <v>14</v>
      </c>
      <c r="P1427" s="12" t="s">
        <v>2369</v>
      </c>
      <c r="Q1427" s="12" t="s">
        <v>29</v>
      </c>
      <c r="R1427" s="12" t="s">
        <v>29</v>
      </c>
      <c r="S1427" s="9" t="s">
        <v>2384</v>
      </c>
      <c r="T1427" s="3">
        <v>30</v>
      </c>
      <c r="U1427" s="3">
        <v>32</v>
      </c>
      <c r="V1427" s="3">
        <f t="shared" si="861"/>
        <v>2</v>
      </c>
      <c r="W1427" s="3">
        <f t="shared" si="862"/>
        <v>32</v>
      </c>
      <c r="X1427" s="36">
        <v>1.3372180232792057</v>
      </c>
      <c r="Y1427" s="105">
        <v>-25.53152</v>
      </c>
      <c r="AA1427" s="106">
        <v>0.11393837940551056</v>
      </c>
      <c r="AC1427" s="106">
        <v>1.2791028367189972</v>
      </c>
      <c r="AE1427" s="78">
        <f t="shared" si="849"/>
        <v>11.226268474177843</v>
      </c>
      <c r="AF1427" s="17">
        <v>5.62</v>
      </c>
      <c r="AG1427" s="17">
        <f t="shared" ref="AG1427:AG1431" si="865">X1427*AC1427*V1427</f>
        <v>3.4208787337764042</v>
      </c>
      <c r="AH1427" s="17">
        <f t="shared" si="864"/>
        <v>61.258631839216335</v>
      </c>
    </row>
    <row r="1428" spans="1:34" x14ac:dyDescent="0.2">
      <c r="A1428" s="102" t="s">
        <v>2394</v>
      </c>
      <c r="B1428" s="9" t="s">
        <v>2386</v>
      </c>
      <c r="C1428" s="9" t="s">
        <v>2384</v>
      </c>
      <c r="D1428" s="3">
        <v>32</v>
      </c>
      <c r="E1428" s="3">
        <v>78</v>
      </c>
      <c r="F1428" s="10">
        <v>351</v>
      </c>
      <c r="G1428" s="11">
        <v>-117.08336300000001</v>
      </c>
      <c r="H1428" s="11">
        <v>46.782741000000001</v>
      </c>
      <c r="I1428" s="11">
        <v>493636.63549999997</v>
      </c>
      <c r="J1428" s="11">
        <v>5181024.7390000001</v>
      </c>
      <c r="K1428" s="11" t="s">
        <v>175</v>
      </c>
      <c r="L1428" s="12">
        <v>4</v>
      </c>
      <c r="M1428" s="12" t="s">
        <v>29</v>
      </c>
      <c r="N1428" s="13" t="s">
        <v>2383</v>
      </c>
      <c r="O1428" s="12">
        <v>14</v>
      </c>
      <c r="P1428" s="12" t="s">
        <v>2369</v>
      </c>
      <c r="Q1428" s="12" t="s">
        <v>66</v>
      </c>
      <c r="R1428" s="12" t="s">
        <v>67</v>
      </c>
      <c r="S1428" s="9" t="s">
        <v>2384</v>
      </c>
      <c r="T1428" s="3">
        <v>32</v>
      </c>
      <c r="U1428" s="3">
        <v>78</v>
      </c>
      <c r="V1428" s="3">
        <f t="shared" si="861"/>
        <v>46</v>
      </c>
      <c r="W1428" s="3">
        <f t="shared" si="862"/>
        <v>78</v>
      </c>
      <c r="X1428" s="36">
        <v>1.3526707341642978</v>
      </c>
      <c r="Y1428" s="105">
        <v>-25.215391399999994</v>
      </c>
      <c r="AA1428" s="106">
        <v>5.658077972084069E-2</v>
      </c>
      <c r="AC1428" s="106">
        <v>0.49417038344296493</v>
      </c>
      <c r="AE1428" s="78">
        <f t="shared" si="849"/>
        <v>8.7338913652500381</v>
      </c>
      <c r="AF1428" s="17">
        <v>6.39</v>
      </c>
      <c r="AG1428" s="17">
        <f t="shared" si="865"/>
        <v>30.748691507206203</v>
      </c>
      <c r="AH1428" s="17">
        <f t="shared" si="864"/>
        <v>92.007323346422538</v>
      </c>
    </row>
    <row r="1429" spans="1:34" x14ac:dyDescent="0.2">
      <c r="A1429" s="102" t="s">
        <v>2394</v>
      </c>
      <c r="B1429" s="9" t="s">
        <v>2387</v>
      </c>
      <c r="C1429" s="9" t="s">
        <v>2384</v>
      </c>
      <c r="D1429" s="3">
        <v>78</v>
      </c>
      <c r="E1429" s="3">
        <v>112</v>
      </c>
      <c r="F1429" s="10">
        <v>351</v>
      </c>
      <c r="G1429" s="11">
        <v>-117.08336300000001</v>
      </c>
      <c r="H1429" s="11">
        <v>46.782741000000001</v>
      </c>
      <c r="I1429" s="11">
        <v>493636.63549999997</v>
      </c>
      <c r="J1429" s="11">
        <v>5181024.7390000001</v>
      </c>
      <c r="K1429" s="11" t="s">
        <v>175</v>
      </c>
      <c r="L1429" s="12">
        <v>5</v>
      </c>
      <c r="M1429" s="12" t="s">
        <v>29</v>
      </c>
      <c r="N1429" s="13" t="s">
        <v>2383</v>
      </c>
      <c r="O1429" s="12">
        <v>15</v>
      </c>
      <c r="P1429" s="12" t="s">
        <v>2369</v>
      </c>
      <c r="Q1429" s="12" t="s">
        <v>66</v>
      </c>
      <c r="R1429" s="12" t="s">
        <v>69</v>
      </c>
      <c r="S1429" s="9" t="s">
        <v>2384</v>
      </c>
      <c r="T1429" s="3">
        <v>78</v>
      </c>
      <c r="U1429" s="3">
        <v>112</v>
      </c>
      <c r="V1429" s="3">
        <f t="shared" si="861"/>
        <v>34</v>
      </c>
      <c r="W1429" s="3">
        <f t="shared" si="862"/>
        <v>112</v>
      </c>
      <c r="X1429" s="36">
        <v>1.5163508827393248</v>
      </c>
      <c r="Y1429" s="105">
        <v>-24.946785399999996</v>
      </c>
      <c r="AA1429" s="106">
        <v>4.0559847424074168E-2</v>
      </c>
      <c r="AC1429" s="106">
        <v>0.33149075370576031</v>
      </c>
      <c r="AE1429" s="78">
        <f t="shared" si="849"/>
        <v>8.1728797014410119</v>
      </c>
      <c r="AF1429" s="17">
        <v>6.72</v>
      </c>
      <c r="AG1429" s="17">
        <f t="shared" si="865"/>
        <v>17.090314098056226</v>
      </c>
      <c r="AH1429" s="17">
        <f t="shared" si="864"/>
        <v>109.09763744447876</v>
      </c>
    </row>
    <row r="1430" spans="1:34" x14ac:dyDescent="0.2">
      <c r="A1430" s="102" t="s">
        <v>2394</v>
      </c>
      <c r="B1430" s="9" t="s">
        <v>2388</v>
      </c>
      <c r="C1430" s="9" t="s">
        <v>2384</v>
      </c>
      <c r="D1430" s="3">
        <v>112</v>
      </c>
      <c r="E1430" s="3">
        <v>153</v>
      </c>
      <c r="F1430" s="10">
        <v>351</v>
      </c>
      <c r="G1430" s="11">
        <v>-117.08336300000001</v>
      </c>
      <c r="H1430" s="11">
        <v>46.782741000000001</v>
      </c>
      <c r="I1430" s="11">
        <v>493636.63549999997</v>
      </c>
      <c r="J1430" s="11">
        <v>5181024.7390000001</v>
      </c>
      <c r="K1430" s="11" t="s">
        <v>175</v>
      </c>
      <c r="L1430" s="12">
        <v>6</v>
      </c>
      <c r="M1430" s="12" t="s">
        <v>29</v>
      </c>
      <c r="N1430" s="13" t="s">
        <v>2383</v>
      </c>
      <c r="O1430" s="12">
        <v>16</v>
      </c>
      <c r="P1430" s="12" t="s">
        <v>2369</v>
      </c>
      <c r="Q1430" s="12" t="s">
        <v>66</v>
      </c>
      <c r="R1430" s="12" t="s">
        <v>458</v>
      </c>
      <c r="S1430" s="9" t="s">
        <v>2384</v>
      </c>
      <c r="T1430" s="3">
        <v>112</v>
      </c>
      <c r="U1430" s="3">
        <v>153</v>
      </c>
      <c r="V1430" s="3">
        <f t="shared" si="861"/>
        <v>41</v>
      </c>
      <c r="W1430" s="3">
        <f t="shared" si="862"/>
        <v>153</v>
      </c>
      <c r="X1430" s="36">
        <v>1.4488695112330552</v>
      </c>
      <c r="Y1430" s="105">
        <v>-24.774257699999993</v>
      </c>
      <c r="AA1430" s="106">
        <v>3.4796128982007943E-2</v>
      </c>
      <c r="AC1430" s="106">
        <v>0.247830243788457</v>
      </c>
      <c r="AE1430" s="78">
        <f t="shared" si="849"/>
        <v>7.1223509924509925</v>
      </c>
      <c r="AF1430" s="17">
        <v>7.01</v>
      </c>
      <c r="AG1430" s="17">
        <f t="shared" si="865"/>
        <v>14.722021051648575</v>
      </c>
      <c r="AH1430" s="17">
        <f>AH1429+AG1430</f>
        <v>123.81965849612735</v>
      </c>
    </row>
    <row r="1431" spans="1:34" x14ac:dyDescent="0.2">
      <c r="V1431" s="3"/>
      <c r="W1431" s="3"/>
      <c r="AG1431" s="17"/>
      <c r="AH1431" s="17"/>
    </row>
    <row r="1432" spans="1:34" x14ac:dyDescent="0.2">
      <c r="A1432" s="102" t="s">
        <v>2407</v>
      </c>
      <c r="B1432" s="9" t="s">
        <v>2402</v>
      </c>
      <c r="C1432" s="9" t="s">
        <v>2397</v>
      </c>
      <c r="D1432" s="3">
        <v>0</v>
      </c>
      <c r="E1432" s="3">
        <v>10</v>
      </c>
      <c r="F1432" s="10">
        <v>353</v>
      </c>
      <c r="G1432" s="11">
        <v>-117.082527</v>
      </c>
      <c r="H1432" s="11">
        <v>46.782730999999998</v>
      </c>
      <c r="I1432" s="11">
        <v>493700.44890000002</v>
      </c>
      <c r="J1432" s="11">
        <v>5181023.5609999998</v>
      </c>
      <c r="K1432" s="11" t="s">
        <v>58</v>
      </c>
      <c r="L1432" s="12">
        <v>5</v>
      </c>
      <c r="M1432" s="12" t="s">
        <v>29</v>
      </c>
      <c r="N1432" s="13" t="s">
        <v>2396</v>
      </c>
      <c r="O1432" s="12">
        <v>16</v>
      </c>
      <c r="P1432" s="12" t="s">
        <v>2369</v>
      </c>
      <c r="Q1432" s="33" t="s">
        <v>31</v>
      </c>
      <c r="R1432" s="33" t="s">
        <v>31</v>
      </c>
      <c r="S1432" s="9" t="s">
        <v>2397</v>
      </c>
      <c r="T1432" s="3">
        <v>0</v>
      </c>
      <c r="U1432" s="3">
        <v>10</v>
      </c>
      <c r="V1432" s="3">
        <f t="shared" ref="V1432:V1438" si="866">U1432-T1432</f>
        <v>10</v>
      </c>
      <c r="W1432" s="3">
        <f>V1432</f>
        <v>10</v>
      </c>
      <c r="X1432" s="31">
        <v>1.0139033470367167</v>
      </c>
      <c r="Y1432" s="78">
        <v>-26.300446499999993</v>
      </c>
      <c r="AA1432" s="79">
        <v>0.19251304996271437</v>
      </c>
      <c r="AC1432" s="79">
        <v>2.3305453020134199</v>
      </c>
      <c r="AE1432" s="78">
        <f t="shared" si="849"/>
        <v>12.105908157731626</v>
      </c>
      <c r="AF1432" s="26">
        <v>4.96</v>
      </c>
      <c r="AG1432" s="17">
        <f>X1432*AC1432*V1432</f>
        <v>23.62947682132102</v>
      </c>
      <c r="AH1432" s="17">
        <f>AG1432</f>
        <v>23.62947682132102</v>
      </c>
    </row>
    <row r="1433" spans="1:34" x14ac:dyDescent="0.2">
      <c r="A1433" s="102" t="s">
        <v>2407</v>
      </c>
      <c r="B1433" s="9" t="s">
        <v>2403</v>
      </c>
      <c r="C1433" s="9" t="s">
        <v>2397</v>
      </c>
      <c r="D1433" s="3">
        <v>10</v>
      </c>
      <c r="E1433" s="3">
        <v>20</v>
      </c>
      <c r="F1433" s="10">
        <v>353</v>
      </c>
      <c r="G1433" s="11">
        <v>-117.082527</v>
      </c>
      <c r="H1433" s="11">
        <v>46.782730999999998</v>
      </c>
      <c r="I1433" s="11">
        <v>493700.44890000002</v>
      </c>
      <c r="J1433" s="11">
        <v>5181023.5609999998</v>
      </c>
      <c r="K1433" s="11" t="s">
        <v>58</v>
      </c>
      <c r="L1433" s="12">
        <v>5</v>
      </c>
      <c r="M1433" s="12" t="s">
        <v>29</v>
      </c>
      <c r="N1433" s="13" t="s">
        <v>2396</v>
      </c>
      <c r="O1433" s="12">
        <v>16</v>
      </c>
      <c r="P1433" s="12" t="s">
        <v>2369</v>
      </c>
      <c r="Q1433" s="33" t="s">
        <v>31</v>
      </c>
      <c r="R1433" s="33" t="s">
        <v>31</v>
      </c>
      <c r="S1433" s="9" t="s">
        <v>2397</v>
      </c>
      <c r="T1433" s="3">
        <v>10</v>
      </c>
      <c r="U1433" s="3">
        <v>20</v>
      </c>
      <c r="V1433" s="3">
        <f t="shared" si="866"/>
        <v>10</v>
      </c>
      <c r="W1433" s="3">
        <f t="shared" ref="W1433:W1438" si="867">W1432+V1433</f>
        <v>20</v>
      </c>
      <c r="X1433" s="31">
        <v>1.1809023060500734</v>
      </c>
      <c r="Y1433" s="81">
        <v>-25.992815599999993</v>
      </c>
      <c r="AA1433" s="80">
        <v>0.15741537578886974</v>
      </c>
      <c r="AC1433" s="80">
        <v>1.850564161407535</v>
      </c>
      <c r="AE1433" s="78">
        <f t="shared" si="849"/>
        <v>11.755930144267277</v>
      </c>
      <c r="AF1433" s="26">
        <v>4.16</v>
      </c>
      <c r="AG1433" s="17">
        <f t="shared" ref="AG1433" si="868">X1433*AC1433*V1433</f>
        <v>21.853354856997782</v>
      </c>
      <c r="AH1433" s="17">
        <f>AH1432+AG1433</f>
        <v>45.482831678318803</v>
      </c>
    </row>
    <row r="1434" spans="1:34" x14ac:dyDescent="0.2">
      <c r="A1434" s="102" t="s">
        <v>2407</v>
      </c>
      <c r="B1434" s="9" t="s">
        <v>2404</v>
      </c>
      <c r="C1434" s="9" t="s">
        <v>2397</v>
      </c>
      <c r="D1434" s="3">
        <v>20</v>
      </c>
      <c r="E1434" s="3">
        <v>30</v>
      </c>
      <c r="F1434" s="10">
        <v>353</v>
      </c>
      <c r="G1434" s="11">
        <v>-117.082527</v>
      </c>
      <c r="H1434" s="11">
        <v>46.782730999999998</v>
      </c>
      <c r="I1434" s="11">
        <v>493700.44890000002</v>
      </c>
      <c r="J1434" s="11">
        <v>5181023.5609999998</v>
      </c>
      <c r="K1434" s="11" t="s">
        <v>58</v>
      </c>
      <c r="L1434" s="12">
        <v>5</v>
      </c>
      <c r="M1434" s="12" t="s">
        <v>29</v>
      </c>
      <c r="N1434" s="13" t="s">
        <v>2396</v>
      </c>
      <c r="O1434" s="12">
        <v>16</v>
      </c>
      <c r="P1434" s="12" t="s">
        <v>2369</v>
      </c>
      <c r="Q1434" s="33" t="s">
        <v>238</v>
      </c>
      <c r="R1434" s="33" t="s">
        <v>238</v>
      </c>
      <c r="S1434" s="9" t="s">
        <v>2397</v>
      </c>
      <c r="T1434" s="3">
        <v>20</v>
      </c>
      <c r="U1434" s="3">
        <v>30</v>
      </c>
      <c r="V1434" s="3">
        <f t="shared" si="866"/>
        <v>10</v>
      </c>
      <c r="W1434" s="3">
        <f t="shared" si="867"/>
        <v>30</v>
      </c>
      <c r="X1434" s="31">
        <v>1.1062688568555146</v>
      </c>
      <c r="Y1434" s="81">
        <v>-25.494057299999998</v>
      </c>
      <c r="AA1434" s="80">
        <v>0.13724892498805541</v>
      </c>
      <c r="AC1434" s="80">
        <v>1.2989894887720979</v>
      </c>
      <c r="AE1434" s="78">
        <f t="shared" si="849"/>
        <v>9.4644784203967145</v>
      </c>
      <c r="AF1434" s="26">
        <v>5.57</v>
      </c>
      <c r="AG1434" s="17">
        <f>X1434*AC1434*V1434</f>
        <v>14.37031616811238</v>
      </c>
      <c r="AH1434" s="17">
        <f t="shared" ref="AH1434:AH1437" si="869">AH1433+AG1434</f>
        <v>59.853147846431185</v>
      </c>
    </row>
    <row r="1435" spans="1:34" x14ac:dyDescent="0.2">
      <c r="A1435" s="102" t="s">
        <v>2407</v>
      </c>
      <c r="B1435" s="9" t="s">
        <v>2406</v>
      </c>
      <c r="C1435" s="9" t="s">
        <v>2397</v>
      </c>
      <c r="D1435" s="3">
        <v>30</v>
      </c>
      <c r="E1435" s="3">
        <v>46</v>
      </c>
      <c r="F1435" s="10">
        <v>353</v>
      </c>
      <c r="G1435" s="11">
        <v>-117.082527</v>
      </c>
      <c r="H1435" s="11">
        <v>46.782730999999998</v>
      </c>
      <c r="I1435" s="11">
        <v>493700.44890000002</v>
      </c>
      <c r="J1435" s="11">
        <v>5181023.5609999998</v>
      </c>
      <c r="K1435" s="11" t="s">
        <v>58</v>
      </c>
      <c r="L1435" s="12">
        <v>5</v>
      </c>
      <c r="M1435" s="12" t="s">
        <v>29</v>
      </c>
      <c r="N1435" s="13" t="s">
        <v>2396</v>
      </c>
      <c r="O1435" s="12">
        <v>16</v>
      </c>
      <c r="P1435" s="12" t="s">
        <v>2369</v>
      </c>
      <c r="Q1435" s="12" t="s">
        <v>64</v>
      </c>
      <c r="R1435" s="33" t="s">
        <v>64</v>
      </c>
      <c r="S1435" s="9" t="s">
        <v>2397</v>
      </c>
      <c r="T1435" s="3">
        <v>30</v>
      </c>
      <c r="U1435" s="3">
        <v>46</v>
      </c>
      <c r="V1435" s="3">
        <f t="shared" si="866"/>
        <v>16</v>
      </c>
      <c r="W1435" s="3">
        <f t="shared" si="867"/>
        <v>46</v>
      </c>
      <c r="X1435" s="36">
        <v>1.165587455349403</v>
      </c>
      <c r="Y1435" s="105">
        <v>-25.254950700000002</v>
      </c>
      <c r="AA1435" s="106">
        <v>7.4760490334747742E-2</v>
      </c>
      <c r="AC1435" s="106">
        <v>0.70544460160301747</v>
      </c>
      <c r="AE1435" s="78">
        <f t="shared" si="849"/>
        <v>9.4360617278500598</v>
      </c>
      <c r="AF1435" s="17">
        <v>6.28</v>
      </c>
      <c r="AG1435" s="17">
        <f t="shared" ref="AG1435:AG1438" si="870">X1435*AC1435*V1435</f>
        <v>13.156118049158952</v>
      </c>
      <c r="AH1435" s="17">
        <f t="shared" si="869"/>
        <v>73.009265895590133</v>
      </c>
    </row>
    <row r="1436" spans="1:34" x14ac:dyDescent="0.2">
      <c r="A1436" s="102" t="s">
        <v>2407</v>
      </c>
      <c r="B1436" s="9" t="s">
        <v>2399</v>
      </c>
      <c r="C1436" s="9" t="s">
        <v>2397</v>
      </c>
      <c r="D1436" s="3">
        <v>46</v>
      </c>
      <c r="E1436" s="3">
        <v>80</v>
      </c>
      <c r="F1436" s="10">
        <v>353</v>
      </c>
      <c r="G1436" s="11">
        <v>-117.082527</v>
      </c>
      <c r="H1436" s="11">
        <v>46.782730999999998</v>
      </c>
      <c r="I1436" s="11">
        <v>493700.44890000002</v>
      </c>
      <c r="J1436" s="11">
        <v>5181023.5609999998</v>
      </c>
      <c r="K1436" s="11" t="s">
        <v>58</v>
      </c>
      <c r="L1436" s="12">
        <v>5</v>
      </c>
      <c r="M1436" s="12" t="s">
        <v>29</v>
      </c>
      <c r="N1436" s="13" t="s">
        <v>2396</v>
      </c>
      <c r="O1436" s="12">
        <v>16</v>
      </c>
      <c r="P1436" s="12" t="s">
        <v>2369</v>
      </c>
      <c r="Q1436" s="12" t="s">
        <v>66</v>
      </c>
      <c r="R1436" s="12" t="s">
        <v>67</v>
      </c>
      <c r="S1436" s="9" t="s">
        <v>2397</v>
      </c>
      <c r="T1436" s="3">
        <v>46</v>
      </c>
      <c r="U1436" s="3">
        <v>80</v>
      </c>
      <c r="V1436" s="3">
        <f t="shared" si="866"/>
        <v>34</v>
      </c>
      <c r="W1436" s="3">
        <f t="shared" si="867"/>
        <v>80</v>
      </c>
      <c r="X1436" s="36">
        <v>1.4196151195666411</v>
      </c>
      <c r="Y1436" s="105">
        <v>-25.241569800000001</v>
      </c>
      <c r="AA1436" s="106">
        <v>5.4831979507229775E-2</v>
      </c>
      <c r="AC1436" s="106">
        <v>0.49210455357443811</v>
      </c>
      <c r="AE1436" s="78">
        <f t="shared" si="849"/>
        <v>8.9747727146993217</v>
      </c>
      <c r="AF1436" s="17">
        <v>6.7</v>
      </c>
      <c r="AG1436" s="17">
        <f t="shared" si="870"/>
        <v>23.752368198503394</v>
      </c>
      <c r="AH1436" s="17">
        <f t="shared" si="869"/>
        <v>96.761634094093523</v>
      </c>
    </row>
    <row r="1437" spans="1:34" x14ac:dyDescent="0.2">
      <c r="A1437" s="102" t="s">
        <v>2407</v>
      </c>
      <c r="B1437" s="9" t="s">
        <v>2400</v>
      </c>
      <c r="C1437" s="9" t="s">
        <v>2397</v>
      </c>
      <c r="D1437" s="3">
        <v>80</v>
      </c>
      <c r="E1437" s="3">
        <v>120</v>
      </c>
      <c r="F1437" s="10">
        <v>353</v>
      </c>
      <c r="G1437" s="11">
        <v>-117.082527</v>
      </c>
      <c r="H1437" s="11">
        <v>46.782730999999998</v>
      </c>
      <c r="I1437" s="11">
        <v>493700.44890000002</v>
      </c>
      <c r="J1437" s="11">
        <v>5181023.5609999998</v>
      </c>
      <c r="K1437" s="11" t="s">
        <v>58</v>
      </c>
      <c r="L1437" s="12">
        <v>5</v>
      </c>
      <c r="M1437" s="12" t="s">
        <v>29</v>
      </c>
      <c r="N1437" s="13" t="s">
        <v>2396</v>
      </c>
      <c r="O1437" s="12">
        <v>16</v>
      </c>
      <c r="P1437" s="12" t="s">
        <v>2369</v>
      </c>
      <c r="Q1437" s="12" t="s">
        <v>66</v>
      </c>
      <c r="R1437" s="12" t="s">
        <v>69</v>
      </c>
      <c r="S1437" s="9" t="s">
        <v>2397</v>
      </c>
      <c r="T1437" s="3">
        <v>80</v>
      </c>
      <c r="U1437" s="3">
        <v>120</v>
      </c>
      <c r="V1437" s="3">
        <f t="shared" si="866"/>
        <v>40</v>
      </c>
      <c r="W1437" s="3">
        <f t="shared" si="867"/>
        <v>120</v>
      </c>
      <c r="X1437" s="36">
        <v>1.4550243312979372</v>
      </c>
      <c r="Y1437" s="105">
        <v>-24.7022166</v>
      </c>
      <c r="AA1437" s="106">
        <v>3.5877233074339765E-2</v>
      </c>
      <c r="AC1437" s="106">
        <v>0.28455755817419476</v>
      </c>
      <c r="AE1437" s="78">
        <f t="shared" si="849"/>
        <v>7.931424298651307</v>
      </c>
      <c r="AF1437" s="17">
        <v>6.99</v>
      </c>
      <c r="AG1437" s="17">
        <f t="shared" si="870"/>
        <v>16.561526831927264</v>
      </c>
      <c r="AH1437" s="17">
        <f t="shared" si="869"/>
        <v>113.32316092602079</v>
      </c>
    </row>
    <row r="1438" spans="1:34" x14ac:dyDescent="0.2">
      <c r="A1438" s="102" t="s">
        <v>2407</v>
      </c>
      <c r="B1438" s="9" t="s">
        <v>2401</v>
      </c>
      <c r="C1438" s="9" t="s">
        <v>2397</v>
      </c>
      <c r="D1438" s="3">
        <v>120</v>
      </c>
      <c r="E1438" s="3">
        <v>153</v>
      </c>
      <c r="F1438" s="10">
        <v>353</v>
      </c>
      <c r="G1438" s="11">
        <v>-117.082527</v>
      </c>
      <c r="H1438" s="11">
        <v>46.782730999999998</v>
      </c>
      <c r="I1438" s="11">
        <v>493700.44890000002</v>
      </c>
      <c r="J1438" s="11">
        <v>5181023.5609999998</v>
      </c>
      <c r="K1438" s="11" t="s">
        <v>58</v>
      </c>
      <c r="L1438" s="12">
        <v>5</v>
      </c>
      <c r="M1438" s="12" t="s">
        <v>29</v>
      </c>
      <c r="N1438" s="13" t="s">
        <v>2396</v>
      </c>
      <c r="O1438" s="12">
        <v>16</v>
      </c>
      <c r="P1438" s="12" t="s">
        <v>2369</v>
      </c>
      <c r="Q1438" s="12" t="s">
        <v>66</v>
      </c>
      <c r="R1438" s="12" t="s">
        <v>85</v>
      </c>
      <c r="S1438" s="9" t="s">
        <v>2397</v>
      </c>
      <c r="T1438" s="3">
        <v>120</v>
      </c>
      <c r="U1438" s="3">
        <v>153</v>
      </c>
      <c r="V1438" s="3">
        <f t="shared" si="866"/>
        <v>33</v>
      </c>
      <c r="W1438" s="3">
        <f t="shared" si="867"/>
        <v>153</v>
      </c>
      <c r="X1438" s="36">
        <v>1.515246240754323</v>
      </c>
      <c r="Y1438" s="105">
        <v>-24.488122199999999</v>
      </c>
      <c r="AA1438" s="106">
        <v>3.5833556944071754E-2</v>
      </c>
      <c r="AC1438" s="106">
        <v>0.26194541342431099</v>
      </c>
      <c r="AE1438" s="78">
        <f t="shared" si="849"/>
        <v>7.3100589437199819</v>
      </c>
      <c r="AF1438" s="17">
        <v>7.25</v>
      </c>
      <c r="AG1438" s="17">
        <f t="shared" si="870"/>
        <v>13.0980894981428</v>
      </c>
      <c r="AH1438" s="17">
        <f>AH1437+AG1438</f>
        <v>126.42125042416359</v>
      </c>
    </row>
    <row r="1439" spans="1:34" x14ac:dyDescent="0.2">
      <c r="X1439" s="103"/>
    </row>
    <row r="1440" spans="1:34" x14ac:dyDescent="0.2">
      <c r="A1440" s="102" t="s">
        <v>2420</v>
      </c>
      <c r="B1440" s="9" t="s">
        <v>2415</v>
      </c>
      <c r="C1440" s="9" t="s">
        <v>2410</v>
      </c>
      <c r="D1440" s="3">
        <v>0</v>
      </c>
      <c r="E1440" s="3">
        <v>10</v>
      </c>
      <c r="F1440" s="10">
        <v>355</v>
      </c>
      <c r="G1440" s="11">
        <v>-117.08169100000001</v>
      </c>
      <c r="H1440" s="11">
        <v>46.78257</v>
      </c>
      <c r="I1440" s="11">
        <v>493764.24489999999</v>
      </c>
      <c r="J1440" s="11">
        <v>5181005.6030000001</v>
      </c>
      <c r="K1440" s="11" t="s">
        <v>58</v>
      </c>
      <c r="L1440" s="12">
        <v>1</v>
      </c>
      <c r="M1440" s="12" t="s">
        <v>59</v>
      </c>
      <c r="N1440" s="13" t="s">
        <v>2409</v>
      </c>
      <c r="O1440" s="12">
        <v>18</v>
      </c>
      <c r="P1440" s="12" t="s">
        <v>2369</v>
      </c>
      <c r="Q1440" s="33" t="s">
        <v>31</v>
      </c>
      <c r="R1440" s="33" t="s">
        <v>31</v>
      </c>
      <c r="S1440" s="9" t="s">
        <v>2410</v>
      </c>
      <c r="T1440" s="3">
        <v>0</v>
      </c>
      <c r="U1440" s="3">
        <v>10</v>
      </c>
      <c r="V1440" s="3">
        <f t="shared" ref="V1440:V1446" si="871">U1440-T1440</f>
        <v>10</v>
      </c>
      <c r="W1440" s="3">
        <f>V1440</f>
        <v>10</v>
      </c>
      <c r="X1440" s="31">
        <v>1.1574359969652592</v>
      </c>
      <c r="Y1440" s="78">
        <v>-26.442379500000001</v>
      </c>
      <c r="AA1440" s="79">
        <v>0.19563794781480276</v>
      </c>
      <c r="AC1440" s="79">
        <v>2.3131742132826614</v>
      </c>
      <c r="AE1440" s="78">
        <f t="shared" si="849"/>
        <v>11.823750142136982</v>
      </c>
      <c r="AF1440" s="26">
        <v>4.67</v>
      </c>
      <c r="AG1440" s="17">
        <f>X1440*AC1440*V1440</f>
        <v>26.773511017051462</v>
      </c>
      <c r="AH1440" s="17">
        <f>AG1440</f>
        <v>26.773511017051462</v>
      </c>
    </row>
    <row r="1441" spans="1:34" x14ac:dyDescent="0.2">
      <c r="A1441" s="102" t="s">
        <v>2420</v>
      </c>
      <c r="B1441" s="9" t="s">
        <v>2416</v>
      </c>
      <c r="C1441" s="9" t="s">
        <v>2410</v>
      </c>
      <c r="D1441" s="3">
        <v>10</v>
      </c>
      <c r="E1441" s="3">
        <v>20</v>
      </c>
      <c r="F1441" s="10">
        <v>355</v>
      </c>
      <c r="G1441" s="11">
        <v>-117.08169100000001</v>
      </c>
      <c r="H1441" s="11">
        <v>46.78257</v>
      </c>
      <c r="I1441" s="11">
        <v>493764.24489999999</v>
      </c>
      <c r="J1441" s="11">
        <v>5181005.6030000001</v>
      </c>
      <c r="K1441" s="11" t="s">
        <v>58</v>
      </c>
      <c r="L1441" s="12">
        <v>1</v>
      </c>
      <c r="M1441" s="12" t="s">
        <v>59</v>
      </c>
      <c r="N1441" s="13" t="s">
        <v>2409</v>
      </c>
      <c r="O1441" s="12">
        <v>18</v>
      </c>
      <c r="P1441" s="12" t="s">
        <v>2369</v>
      </c>
      <c r="Q1441" s="33" t="s">
        <v>73</v>
      </c>
      <c r="R1441" s="33" t="s">
        <v>73</v>
      </c>
      <c r="S1441" s="9" t="s">
        <v>2410</v>
      </c>
      <c r="T1441" s="3">
        <v>10</v>
      </c>
      <c r="U1441" s="3">
        <v>20</v>
      </c>
      <c r="V1441" s="3">
        <f t="shared" si="871"/>
        <v>10</v>
      </c>
      <c r="W1441" s="3">
        <f t="shared" ref="W1441:W1446" si="872">W1440+V1441</f>
        <v>20</v>
      </c>
      <c r="X1441" s="31">
        <v>1.2551828784162888</v>
      </c>
      <c r="Y1441" s="81">
        <v>-25.920033499999995</v>
      </c>
      <c r="AA1441" s="80">
        <v>0.14992425367592452</v>
      </c>
      <c r="AC1441" s="80">
        <v>1.7688202386256742</v>
      </c>
      <c r="AE1441" s="78">
        <f t="shared" si="849"/>
        <v>11.798092671844454</v>
      </c>
      <c r="AF1441" s="26">
        <v>4.78</v>
      </c>
      <c r="AG1441" s="17">
        <f t="shared" ref="AG1441" si="873">X1441*AC1441*V1441</f>
        <v>22.201928785191605</v>
      </c>
      <c r="AH1441" s="17">
        <f>AH1440+AG1441</f>
        <v>48.975439802243066</v>
      </c>
    </row>
    <row r="1442" spans="1:34" x14ac:dyDescent="0.2">
      <c r="A1442" s="102" t="s">
        <v>2420</v>
      </c>
      <c r="B1442" s="9" t="s">
        <v>2417</v>
      </c>
      <c r="C1442" s="9" t="s">
        <v>2410</v>
      </c>
      <c r="D1442" s="3">
        <v>20</v>
      </c>
      <c r="E1442" s="3">
        <v>30</v>
      </c>
      <c r="F1442" s="10">
        <v>355</v>
      </c>
      <c r="G1442" s="11">
        <v>-117.08169100000001</v>
      </c>
      <c r="H1442" s="11">
        <v>46.78257</v>
      </c>
      <c r="I1442" s="11">
        <v>493764.24489999999</v>
      </c>
      <c r="J1442" s="11">
        <v>5181005.6030000001</v>
      </c>
      <c r="K1442" s="11" t="s">
        <v>58</v>
      </c>
      <c r="L1442" s="12">
        <v>1</v>
      </c>
      <c r="M1442" s="12" t="s">
        <v>59</v>
      </c>
      <c r="N1442" s="13" t="s">
        <v>2409</v>
      </c>
      <c r="O1442" s="12">
        <v>18</v>
      </c>
      <c r="P1442" s="12" t="s">
        <v>2369</v>
      </c>
      <c r="Q1442" s="33" t="s">
        <v>29</v>
      </c>
      <c r="R1442" s="33" t="s">
        <v>29</v>
      </c>
      <c r="S1442" s="9" t="s">
        <v>2410</v>
      </c>
      <c r="T1442" s="3">
        <v>20</v>
      </c>
      <c r="U1442" s="3">
        <v>30</v>
      </c>
      <c r="V1442" s="3">
        <f t="shared" si="871"/>
        <v>10</v>
      </c>
      <c r="W1442" s="3">
        <f t="shared" si="872"/>
        <v>30</v>
      </c>
      <c r="X1442" s="31">
        <v>1.2236004022795841</v>
      </c>
      <c r="Y1442" s="81">
        <v>-25.555683299999995</v>
      </c>
      <c r="AA1442" s="80">
        <v>0.14703631647211413</v>
      </c>
      <c r="AC1442" s="80">
        <v>1.5865999629423755</v>
      </c>
      <c r="AE1442" s="78">
        <f t="shared" si="849"/>
        <v>10.790531217117907</v>
      </c>
      <c r="AF1442" s="26">
        <v>5.55</v>
      </c>
      <c r="AG1442" s="17">
        <f>X1442*AC1442*V1442</f>
        <v>19.413643529130638</v>
      </c>
      <c r="AH1442" s="17">
        <f t="shared" ref="AH1442:AH1445" si="874">AH1441+AG1442</f>
        <v>68.389083331373712</v>
      </c>
    </row>
    <row r="1443" spans="1:34" x14ac:dyDescent="0.2">
      <c r="A1443" s="102" t="s">
        <v>2420</v>
      </c>
      <c r="B1443" s="9" t="s">
        <v>2419</v>
      </c>
      <c r="C1443" s="9" t="s">
        <v>2410</v>
      </c>
      <c r="D1443" s="3">
        <v>30</v>
      </c>
      <c r="E1443" s="3">
        <v>37</v>
      </c>
      <c r="F1443" s="10">
        <v>355</v>
      </c>
      <c r="G1443" s="11">
        <v>-117.08169100000001</v>
      </c>
      <c r="H1443" s="11">
        <v>46.78257</v>
      </c>
      <c r="I1443" s="11">
        <v>493764.24489999999</v>
      </c>
      <c r="J1443" s="11">
        <v>5181005.6030000001</v>
      </c>
      <c r="K1443" s="11" t="s">
        <v>58</v>
      </c>
      <c r="L1443" s="12">
        <v>1</v>
      </c>
      <c r="M1443" s="12" t="s">
        <v>59</v>
      </c>
      <c r="N1443" s="13" t="s">
        <v>2409</v>
      </c>
      <c r="O1443" s="12">
        <v>18</v>
      </c>
      <c r="P1443" s="12" t="s">
        <v>2369</v>
      </c>
      <c r="Q1443" s="12" t="s">
        <v>29</v>
      </c>
      <c r="R1443" s="12" t="s">
        <v>149</v>
      </c>
      <c r="S1443" s="9" t="s">
        <v>2410</v>
      </c>
      <c r="T1443" s="3">
        <v>30</v>
      </c>
      <c r="U1443" s="3">
        <v>37</v>
      </c>
      <c r="V1443" s="3">
        <f t="shared" si="871"/>
        <v>7</v>
      </c>
      <c r="W1443" s="3">
        <f t="shared" si="872"/>
        <v>37</v>
      </c>
      <c r="X1443" s="36">
        <v>1.1911752772034039</v>
      </c>
      <c r="Y1443" s="105">
        <v>-25.620352200000006</v>
      </c>
      <c r="AA1443" s="106">
        <v>0.11767049134820022</v>
      </c>
      <c r="AC1443" s="106">
        <v>1.3275788840566298</v>
      </c>
      <c r="AE1443" s="78">
        <f t="shared" si="849"/>
        <v>11.282173371131549</v>
      </c>
      <c r="AF1443" s="17">
        <v>6.03</v>
      </c>
      <c r="AG1443" s="17">
        <f t="shared" ref="AG1443:AG1446" si="875">X1443*AC1443*V1443</f>
        <v>11.069654016578792</v>
      </c>
      <c r="AH1443" s="17">
        <f t="shared" si="874"/>
        <v>79.458737347952507</v>
      </c>
    </row>
    <row r="1444" spans="1:34" x14ac:dyDescent="0.2">
      <c r="A1444" s="102" t="s">
        <v>2420</v>
      </c>
      <c r="B1444" s="9" t="s">
        <v>2412</v>
      </c>
      <c r="C1444" s="9" t="s">
        <v>2410</v>
      </c>
      <c r="D1444" s="3">
        <v>37</v>
      </c>
      <c r="E1444" s="3">
        <v>62</v>
      </c>
      <c r="F1444" s="10">
        <v>355</v>
      </c>
      <c r="G1444" s="11">
        <v>-117.08169100000001</v>
      </c>
      <c r="H1444" s="11">
        <v>46.78257</v>
      </c>
      <c r="I1444" s="11">
        <v>493764.24489999999</v>
      </c>
      <c r="J1444" s="11">
        <v>5181005.6030000001</v>
      </c>
      <c r="K1444" s="11" t="s">
        <v>58</v>
      </c>
      <c r="L1444" s="12">
        <v>1</v>
      </c>
      <c r="M1444" s="12" t="s">
        <v>59</v>
      </c>
      <c r="N1444" s="13" t="s">
        <v>2409</v>
      </c>
      <c r="O1444" s="12">
        <v>18</v>
      </c>
      <c r="P1444" s="12" t="s">
        <v>2369</v>
      </c>
      <c r="Q1444" s="12" t="s">
        <v>29</v>
      </c>
      <c r="R1444" s="12" t="s">
        <v>151</v>
      </c>
      <c r="S1444" s="9" t="s">
        <v>2410</v>
      </c>
      <c r="T1444" s="3">
        <v>37</v>
      </c>
      <c r="U1444" s="3">
        <v>62</v>
      </c>
      <c r="V1444" s="3">
        <f t="shared" si="871"/>
        <v>25</v>
      </c>
      <c r="W1444" s="3">
        <f t="shared" si="872"/>
        <v>62</v>
      </c>
      <c r="X1444" s="36">
        <v>1.227504122909163</v>
      </c>
      <c r="Y1444" s="105">
        <v>-25.3980234</v>
      </c>
      <c r="AA1444" s="106">
        <v>8.9384168142480028E-2</v>
      </c>
      <c r="AC1444" s="106">
        <v>0.82260166404918655</v>
      </c>
      <c r="AE1444" s="78">
        <f t="shared" si="849"/>
        <v>9.2029906542056104</v>
      </c>
      <c r="AF1444" s="17">
        <v>6.26</v>
      </c>
      <c r="AG1444" s="17">
        <f t="shared" si="875"/>
        <v>25.243673353307866</v>
      </c>
      <c r="AH1444" s="17">
        <f t="shared" si="874"/>
        <v>104.70241070126038</v>
      </c>
    </row>
    <row r="1445" spans="1:34" x14ac:dyDescent="0.2">
      <c r="A1445" s="102" t="s">
        <v>2420</v>
      </c>
      <c r="B1445" s="21" t="s">
        <v>2413</v>
      </c>
      <c r="C1445" s="21" t="s">
        <v>2410</v>
      </c>
      <c r="D1445" s="3">
        <v>62</v>
      </c>
      <c r="E1445" s="3">
        <v>107</v>
      </c>
      <c r="F1445" s="10">
        <v>355</v>
      </c>
      <c r="G1445" s="11">
        <v>-117.08169100000001</v>
      </c>
      <c r="H1445" s="11">
        <v>46.78257</v>
      </c>
      <c r="I1445" s="11">
        <v>493764.24489999999</v>
      </c>
      <c r="J1445" s="11">
        <v>5181005.6030000001</v>
      </c>
      <c r="K1445" s="11" t="s">
        <v>58</v>
      </c>
      <c r="L1445" s="12">
        <v>1</v>
      </c>
      <c r="M1445" s="12" t="s">
        <v>59</v>
      </c>
      <c r="N1445" s="13" t="s">
        <v>2409</v>
      </c>
      <c r="O1445" s="12">
        <v>18</v>
      </c>
      <c r="P1445" s="12" t="s">
        <v>2369</v>
      </c>
      <c r="Q1445" s="33" t="s">
        <v>66</v>
      </c>
      <c r="R1445" s="33" t="s">
        <v>66</v>
      </c>
      <c r="S1445" s="21" t="s">
        <v>2410</v>
      </c>
      <c r="T1445" s="3">
        <v>62</v>
      </c>
      <c r="U1445" s="3">
        <v>107</v>
      </c>
      <c r="V1445" s="3">
        <f t="shared" si="871"/>
        <v>45</v>
      </c>
      <c r="W1445" s="3">
        <f t="shared" si="872"/>
        <v>107</v>
      </c>
      <c r="X1445" s="36">
        <v>1.3864163931560658</v>
      </c>
      <c r="Y1445" s="105">
        <v>-25.192163399999998</v>
      </c>
      <c r="AA1445" s="106">
        <v>5.3640637678392437E-2</v>
      </c>
      <c r="AC1445" s="106">
        <v>0.50587036418309395</v>
      </c>
      <c r="AE1445" s="78">
        <f t="shared" si="849"/>
        <v>9.4307298734233544</v>
      </c>
      <c r="AF1445" s="17">
        <v>6.7</v>
      </c>
      <c r="AG1445" s="17">
        <f t="shared" si="875"/>
        <v>31.560613457187173</v>
      </c>
      <c r="AH1445" s="17">
        <f t="shared" si="874"/>
        <v>136.26302415844754</v>
      </c>
    </row>
    <row r="1446" spans="1:34" x14ac:dyDescent="0.2">
      <c r="A1446" s="102" t="s">
        <v>2420</v>
      </c>
      <c r="B1446" s="9" t="s">
        <v>2414</v>
      </c>
      <c r="C1446" s="9" t="s">
        <v>2410</v>
      </c>
      <c r="D1446" s="3">
        <v>107</v>
      </c>
      <c r="E1446" s="3">
        <v>153</v>
      </c>
      <c r="F1446" s="10">
        <v>355</v>
      </c>
      <c r="G1446" s="11">
        <v>-117.08169100000001</v>
      </c>
      <c r="H1446" s="11">
        <v>46.78257</v>
      </c>
      <c r="I1446" s="11">
        <v>493764.24489999999</v>
      </c>
      <c r="J1446" s="11">
        <v>5181005.6030000001</v>
      </c>
      <c r="K1446" s="11" t="s">
        <v>58</v>
      </c>
      <c r="L1446" s="12">
        <v>1</v>
      </c>
      <c r="M1446" s="12" t="s">
        <v>59</v>
      </c>
      <c r="N1446" s="13" t="s">
        <v>2409</v>
      </c>
      <c r="O1446" s="12">
        <v>18</v>
      </c>
      <c r="P1446" s="12" t="s">
        <v>2369</v>
      </c>
      <c r="Q1446" s="12" t="s">
        <v>66</v>
      </c>
      <c r="R1446" s="12" t="s">
        <v>85</v>
      </c>
      <c r="S1446" s="9" t="s">
        <v>2410</v>
      </c>
      <c r="T1446" s="3">
        <v>107</v>
      </c>
      <c r="U1446" s="3">
        <v>153</v>
      </c>
      <c r="V1446" s="3">
        <f t="shared" si="871"/>
        <v>46</v>
      </c>
      <c r="W1446" s="3">
        <f t="shared" si="872"/>
        <v>153</v>
      </c>
      <c r="X1446" s="36">
        <v>1.4573142559348711</v>
      </c>
      <c r="Y1446" s="105">
        <v>-24.645605099999997</v>
      </c>
      <c r="AA1446" s="106">
        <v>3.9819800761567756E-2</v>
      </c>
      <c r="AC1446" s="106">
        <v>0.28115485210969654</v>
      </c>
      <c r="AE1446" s="78">
        <f t="shared" si="849"/>
        <v>7.0606795295935862</v>
      </c>
      <c r="AF1446" s="17">
        <v>7.03</v>
      </c>
      <c r="AG1446" s="17">
        <f t="shared" si="875"/>
        <v>18.847624808817173</v>
      </c>
      <c r="AH1446" s="17">
        <f>AH1445+AG1446</f>
        <v>155.11064896726469</v>
      </c>
    </row>
    <row r="1448" spans="1:34" x14ac:dyDescent="0.2">
      <c r="A1448" s="102" t="s">
        <v>2434</v>
      </c>
      <c r="B1448" s="9" t="s">
        <v>2429</v>
      </c>
      <c r="C1448" s="9" t="s">
        <v>2423</v>
      </c>
      <c r="D1448" s="3">
        <v>0</v>
      </c>
      <c r="E1448" s="3">
        <v>10</v>
      </c>
      <c r="F1448" s="10">
        <v>357</v>
      </c>
      <c r="G1448" s="11">
        <v>-117.080855</v>
      </c>
      <c r="H1448" s="11">
        <v>46.782710999999999</v>
      </c>
      <c r="I1448" s="11">
        <v>493828.07569999999</v>
      </c>
      <c r="J1448" s="11">
        <v>5181021.2060000002</v>
      </c>
      <c r="K1448" s="11" t="s">
        <v>58</v>
      </c>
      <c r="L1448" s="12">
        <v>2</v>
      </c>
      <c r="M1448" s="12" t="s">
        <v>59</v>
      </c>
      <c r="N1448" s="13" t="s">
        <v>2422</v>
      </c>
      <c r="O1448" s="12">
        <v>20</v>
      </c>
      <c r="P1448" s="12" t="s">
        <v>2369</v>
      </c>
      <c r="Q1448" s="33" t="s">
        <v>31</v>
      </c>
      <c r="R1448" s="33" t="s">
        <v>31</v>
      </c>
      <c r="S1448" s="9" t="s">
        <v>2423</v>
      </c>
      <c r="T1448" s="3">
        <v>0</v>
      </c>
      <c r="U1448" s="3">
        <v>10</v>
      </c>
      <c r="V1448" s="3">
        <f t="shared" ref="V1448:V1454" si="876">U1448-T1448</f>
        <v>10</v>
      </c>
      <c r="W1448" s="3">
        <f>V1448</f>
        <v>10</v>
      </c>
      <c r="X1448" s="31">
        <v>1.1546129823385147</v>
      </c>
      <c r="Y1448" s="78">
        <v>-26.482491000000003</v>
      </c>
      <c r="AA1448" s="79">
        <v>0.19628772687541773</v>
      </c>
      <c r="AC1448" s="79">
        <v>2.332679315131883</v>
      </c>
      <c r="AE1448" s="78">
        <f t="shared" si="849"/>
        <v>11.883979463537301</v>
      </c>
      <c r="AF1448" s="26">
        <v>4.7300000000000004</v>
      </c>
      <c r="AG1448" s="17">
        <f>X1448*AC1448*V1448</f>
        <v>26.933418208837875</v>
      </c>
      <c r="AH1448" s="17">
        <f>AG1448</f>
        <v>26.933418208837875</v>
      </c>
    </row>
    <row r="1449" spans="1:34" x14ac:dyDescent="0.2">
      <c r="A1449" s="102" t="s">
        <v>2434</v>
      </c>
      <c r="B1449" s="9" t="s">
        <v>2430</v>
      </c>
      <c r="C1449" s="9" t="s">
        <v>2423</v>
      </c>
      <c r="D1449" s="3">
        <v>10</v>
      </c>
      <c r="E1449" s="3">
        <v>20</v>
      </c>
      <c r="F1449" s="10">
        <v>357</v>
      </c>
      <c r="G1449" s="11">
        <v>-117.080855</v>
      </c>
      <c r="H1449" s="11">
        <v>46.782710999999999</v>
      </c>
      <c r="I1449" s="11">
        <v>493828.07569999999</v>
      </c>
      <c r="J1449" s="11">
        <v>5181021.2060000002</v>
      </c>
      <c r="K1449" s="11" t="s">
        <v>58</v>
      </c>
      <c r="L1449" s="12">
        <v>2</v>
      </c>
      <c r="M1449" s="12" t="s">
        <v>59</v>
      </c>
      <c r="N1449" s="13" t="s">
        <v>2422</v>
      </c>
      <c r="O1449" s="12">
        <v>20</v>
      </c>
      <c r="P1449" s="12" t="s">
        <v>2369</v>
      </c>
      <c r="Q1449" s="33" t="s">
        <v>31</v>
      </c>
      <c r="R1449" s="33" t="s">
        <v>31</v>
      </c>
      <c r="S1449" s="9" t="s">
        <v>2423</v>
      </c>
      <c r="T1449" s="3">
        <v>10</v>
      </c>
      <c r="U1449" s="3">
        <v>20</v>
      </c>
      <c r="V1449" s="3">
        <f t="shared" si="876"/>
        <v>10</v>
      </c>
      <c r="W1449" s="3">
        <f t="shared" ref="W1449:W1454" si="877">W1448+V1449</f>
        <v>20</v>
      </c>
      <c r="X1449" s="31">
        <v>1.3654568872734971</v>
      </c>
      <c r="Y1449" s="81">
        <v>-26.017793600000005</v>
      </c>
      <c r="AA1449" s="80">
        <v>0.1497862212220876</v>
      </c>
      <c r="AC1449" s="80">
        <v>1.760299896139865</v>
      </c>
      <c r="AE1449" s="78">
        <f t="shared" si="849"/>
        <v>11.752081611898557</v>
      </c>
      <c r="AF1449" s="26">
        <v>4.91</v>
      </c>
      <c r="AG1449" s="17">
        <f t="shared" ref="AG1449" si="878">X1449*AC1449*V1449</f>
        <v>24.036136168510005</v>
      </c>
      <c r="AH1449" s="17">
        <f>AH1448+AG1449</f>
        <v>50.969554377347876</v>
      </c>
    </row>
    <row r="1450" spans="1:34" x14ac:dyDescent="0.2">
      <c r="A1450" s="102" t="s">
        <v>2434</v>
      </c>
      <c r="B1450" s="9" t="s">
        <v>2431</v>
      </c>
      <c r="C1450" s="9" t="s">
        <v>2423</v>
      </c>
      <c r="D1450" s="3">
        <v>20</v>
      </c>
      <c r="E1450" s="3">
        <v>30</v>
      </c>
      <c r="F1450" s="10">
        <v>357</v>
      </c>
      <c r="G1450" s="11">
        <v>-117.080855</v>
      </c>
      <c r="H1450" s="11">
        <v>46.782710999999999</v>
      </c>
      <c r="I1450" s="11">
        <v>493828.07569999999</v>
      </c>
      <c r="J1450" s="11">
        <v>5181021.2060000002</v>
      </c>
      <c r="K1450" s="11" t="s">
        <v>58</v>
      </c>
      <c r="L1450" s="12">
        <v>2</v>
      </c>
      <c r="M1450" s="12" t="s">
        <v>59</v>
      </c>
      <c r="N1450" s="13" t="s">
        <v>2422</v>
      </c>
      <c r="O1450" s="12">
        <v>20</v>
      </c>
      <c r="P1450" s="12" t="s">
        <v>2369</v>
      </c>
      <c r="Q1450" s="33" t="s">
        <v>35</v>
      </c>
      <c r="R1450" s="33" t="s">
        <v>35</v>
      </c>
      <c r="S1450" s="9" t="s">
        <v>2423</v>
      </c>
      <c r="T1450" s="3">
        <v>20</v>
      </c>
      <c r="U1450" s="3">
        <v>30</v>
      </c>
      <c r="V1450" s="3">
        <f t="shared" si="876"/>
        <v>10</v>
      </c>
      <c r="W1450" s="3">
        <f t="shared" si="877"/>
        <v>30</v>
      </c>
      <c r="X1450" s="31">
        <v>1.3203768724526705</v>
      </c>
      <c r="Y1450" s="81">
        <v>-25.661474599999995</v>
      </c>
      <c r="AA1450" s="80">
        <v>0.10819593899129784</v>
      </c>
      <c r="AC1450" s="80">
        <v>1.0951936932722</v>
      </c>
      <c r="AE1450" s="78">
        <f t="shared" si="849"/>
        <v>10.122317930622941</v>
      </c>
      <c r="AF1450" s="26">
        <v>5.67</v>
      </c>
      <c r="AG1450" s="17">
        <f>X1450*AC1450*V1450</f>
        <v>14.460684234526367</v>
      </c>
      <c r="AH1450" s="17">
        <f t="shared" ref="AH1450:AH1453" si="879">AH1449+AG1450</f>
        <v>65.430238611874245</v>
      </c>
    </row>
    <row r="1451" spans="1:34" x14ac:dyDescent="0.2">
      <c r="A1451" s="102" t="s">
        <v>2434</v>
      </c>
      <c r="B1451" s="9" t="s">
        <v>2433</v>
      </c>
      <c r="C1451" s="9" t="s">
        <v>2423</v>
      </c>
      <c r="D1451" s="3">
        <v>30</v>
      </c>
      <c r="E1451" s="3">
        <v>44</v>
      </c>
      <c r="F1451" s="10">
        <v>357</v>
      </c>
      <c r="G1451" s="11">
        <v>-117.080855</v>
      </c>
      <c r="H1451" s="11">
        <v>46.782710999999999</v>
      </c>
      <c r="I1451" s="11">
        <v>493828.07569999999</v>
      </c>
      <c r="J1451" s="11">
        <v>5181021.2060000002</v>
      </c>
      <c r="K1451" s="11" t="s">
        <v>58</v>
      </c>
      <c r="L1451" s="12">
        <v>2</v>
      </c>
      <c r="M1451" s="12" t="s">
        <v>59</v>
      </c>
      <c r="N1451" s="13" t="s">
        <v>2422</v>
      </c>
      <c r="O1451" s="12">
        <v>20</v>
      </c>
      <c r="P1451" s="12" t="s">
        <v>2369</v>
      </c>
      <c r="Q1451" s="12" t="s">
        <v>35</v>
      </c>
      <c r="R1451" s="12" t="s">
        <v>35</v>
      </c>
      <c r="S1451" s="9" t="s">
        <v>2423</v>
      </c>
      <c r="T1451" s="3">
        <v>30</v>
      </c>
      <c r="U1451" s="3">
        <v>44</v>
      </c>
      <c r="V1451" s="3">
        <f t="shared" si="876"/>
        <v>14</v>
      </c>
      <c r="W1451" s="3">
        <f t="shared" si="877"/>
        <v>44</v>
      </c>
      <c r="X1451" s="36">
        <v>1.2539668758451286</v>
      </c>
      <c r="Y1451" s="105">
        <v>-25.3980234</v>
      </c>
      <c r="AA1451" s="106">
        <v>8.5384744173586921E-2</v>
      </c>
      <c r="AC1451" s="106">
        <v>0.88145258505223678</v>
      </c>
      <c r="AE1451" s="78">
        <f t="shared" si="849"/>
        <v>10.32330299263117</v>
      </c>
      <c r="AF1451" s="17">
        <v>6.4</v>
      </c>
      <c r="AG1451" s="17">
        <f t="shared" ref="AG1451:AG1455" si="880">X1451*AC1451*V1451</f>
        <v>15.47437281996992</v>
      </c>
      <c r="AH1451" s="17">
        <f t="shared" si="879"/>
        <v>80.90461143184416</v>
      </c>
    </row>
    <row r="1452" spans="1:34" x14ac:dyDescent="0.2">
      <c r="A1452" s="102" t="s">
        <v>2434</v>
      </c>
      <c r="B1452" s="9" t="s">
        <v>2425</v>
      </c>
      <c r="C1452" s="9" t="s">
        <v>2423</v>
      </c>
      <c r="D1452" s="3">
        <v>44</v>
      </c>
      <c r="E1452" s="3">
        <v>61</v>
      </c>
      <c r="F1452" s="10">
        <v>357</v>
      </c>
      <c r="G1452" s="11">
        <v>-117.080855</v>
      </c>
      <c r="H1452" s="11">
        <v>46.782710999999999</v>
      </c>
      <c r="I1452" s="11">
        <v>493828.07569999999</v>
      </c>
      <c r="J1452" s="11">
        <v>5181021.2060000002</v>
      </c>
      <c r="K1452" s="11" t="s">
        <v>58</v>
      </c>
      <c r="L1452" s="12">
        <v>2</v>
      </c>
      <c r="M1452" s="12" t="s">
        <v>59</v>
      </c>
      <c r="N1452" s="13" t="s">
        <v>2422</v>
      </c>
      <c r="O1452" s="12">
        <v>20</v>
      </c>
      <c r="P1452" s="12" t="s">
        <v>2369</v>
      </c>
      <c r="Q1452" s="12" t="s">
        <v>66</v>
      </c>
      <c r="R1452" s="12" t="s">
        <v>67</v>
      </c>
      <c r="S1452" s="9" t="s">
        <v>2423</v>
      </c>
      <c r="T1452" s="3">
        <v>44</v>
      </c>
      <c r="U1452" s="3">
        <v>61</v>
      </c>
      <c r="V1452" s="3">
        <f t="shared" si="876"/>
        <v>17</v>
      </c>
      <c r="W1452" s="3">
        <f t="shared" si="877"/>
        <v>61</v>
      </c>
      <c r="X1452" s="36">
        <v>1.4262506389209368</v>
      </c>
      <c r="Y1452" s="105">
        <v>-25.353763499999999</v>
      </c>
      <c r="AA1452" s="106">
        <v>6.0304090010643144E-2</v>
      </c>
      <c r="AC1452" s="106">
        <v>0.58118899194161477</v>
      </c>
      <c r="AE1452" s="78">
        <f t="shared" si="849"/>
        <v>9.6376380414502574</v>
      </c>
      <c r="AF1452" s="17">
        <v>6.69</v>
      </c>
      <c r="AG1452" s="17">
        <f t="shared" si="880"/>
        <v>14.091659908539237</v>
      </c>
      <c r="AH1452" s="17">
        <f t="shared" si="879"/>
        <v>94.996271340383402</v>
      </c>
    </row>
    <row r="1453" spans="1:34" x14ac:dyDescent="0.2">
      <c r="A1453" s="102" t="s">
        <v>2434</v>
      </c>
      <c r="B1453" s="9" t="s">
        <v>2426</v>
      </c>
      <c r="C1453" s="9" t="s">
        <v>2423</v>
      </c>
      <c r="D1453" s="3">
        <v>61</v>
      </c>
      <c r="E1453" s="3">
        <v>74</v>
      </c>
      <c r="F1453" s="10">
        <v>357</v>
      </c>
      <c r="G1453" s="11">
        <v>-117.080855</v>
      </c>
      <c r="H1453" s="11">
        <v>46.782710999999999</v>
      </c>
      <c r="I1453" s="11">
        <v>493828.07569999999</v>
      </c>
      <c r="J1453" s="11">
        <v>5181021.2060000002</v>
      </c>
      <c r="K1453" s="11" t="s">
        <v>58</v>
      </c>
      <c r="L1453" s="12">
        <v>2</v>
      </c>
      <c r="M1453" s="12" t="s">
        <v>59</v>
      </c>
      <c r="N1453" s="13" t="s">
        <v>2422</v>
      </c>
      <c r="O1453" s="12">
        <v>20</v>
      </c>
      <c r="P1453" s="12" t="s">
        <v>2369</v>
      </c>
      <c r="Q1453" s="12" t="s">
        <v>66</v>
      </c>
      <c r="R1453" s="12" t="s">
        <v>69</v>
      </c>
      <c r="S1453" s="9" t="s">
        <v>2423</v>
      </c>
      <c r="T1453" s="3">
        <v>61</v>
      </c>
      <c r="U1453" s="3">
        <v>74</v>
      </c>
      <c r="V1453" s="3">
        <f t="shared" si="876"/>
        <v>13</v>
      </c>
      <c r="W1453" s="3">
        <f t="shared" si="877"/>
        <v>74</v>
      </c>
      <c r="X1453" s="36">
        <v>1.4438720077615694</v>
      </c>
      <c r="Y1453" s="105">
        <v>-25.145844900000007</v>
      </c>
      <c r="AA1453" s="106">
        <v>4.7498658471144942E-2</v>
      </c>
      <c r="AC1453" s="106">
        <v>0.3813995804673399</v>
      </c>
      <c r="AE1453" s="78">
        <f t="shared" si="849"/>
        <v>8.0296916322181424</v>
      </c>
      <c r="AF1453" s="17">
        <v>6.79</v>
      </c>
      <c r="AG1453" s="17">
        <f t="shared" si="880"/>
        <v>7.1589983141143785</v>
      </c>
      <c r="AH1453" s="17">
        <f t="shared" si="879"/>
        <v>102.15526965449779</v>
      </c>
    </row>
    <row r="1454" spans="1:34" x14ac:dyDescent="0.2">
      <c r="A1454" s="102" t="s">
        <v>2434</v>
      </c>
      <c r="B1454" s="9" t="s">
        <v>2427</v>
      </c>
      <c r="C1454" s="9" t="s">
        <v>2423</v>
      </c>
      <c r="D1454" s="3">
        <v>74</v>
      </c>
      <c r="E1454" s="3">
        <v>103</v>
      </c>
      <c r="F1454" s="10">
        <v>357</v>
      </c>
      <c r="G1454" s="11">
        <v>-117.080855</v>
      </c>
      <c r="H1454" s="11">
        <v>46.782710999999999</v>
      </c>
      <c r="I1454" s="11">
        <v>493828.07569999999</v>
      </c>
      <c r="J1454" s="11">
        <v>5181021.2060000002</v>
      </c>
      <c r="K1454" s="11" t="s">
        <v>58</v>
      </c>
      <c r="L1454" s="12">
        <v>2</v>
      </c>
      <c r="M1454" s="12" t="s">
        <v>59</v>
      </c>
      <c r="N1454" s="13" t="s">
        <v>2422</v>
      </c>
      <c r="O1454" s="12">
        <v>20</v>
      </c>
      <c r="P1454" s="12" t="s">
        <v>2369</v>
      </c>
      <c r="Q1454" s="12" t="s">
        <v>66</v>
      </c>
      <c r="R1454" s="12" t="s">
        <v>200</v>
      </c>
      <c r="S1454" s="9" t="s">
        <v>2423</v>
      </c>
      <c r="T1454" s="3">
        <v>74</v>
      </c>
      <c r="U1454" s="3">
        <v>103</v>
      </c>
      <c r="V1454" s="3">
        <f t="shared" si="876"/>
        <v>29</v>
      </c>
      <c r="W1454" s="3">
        <f t="shared" si="877"/>
        <v>103</v>
      </c>
      <c r="X1454" s="36">
        <v>1.5544189943032254</v>
      </c>
      <c r="Y1454" s="105">
        <v>-24.969834600000006</v>
      </c>
      <c r="AA1454" s="106">
        <v>3.6524669592957713E-2</v>
      </c>
      <c r="AC1454" s="106">
        <v>0.28290374421337938</v>
      </c>
      <c r="AE1454" s="78">
        <f t="shared" si="849"/>
        <v>7.7455524544409782</v>
      </c>
      <c r="AF1454" s="17">
        <v>6.78</v>
      </c>
      <c r="AG1454" s="17">
        <f t="shared" si="880"/>
        <v>12.752777653378566</v>
      </c>
      <c r="AH1454" s="17">
        <f>AH1453+AG1454</f>
        <v>114.90804730787636</v>
      </c>
    </row>
    <row r="1455" spans="1:34" x14ac:dyDescent="0.2">
      <c r="A1455" s="102" t="s">
        <v>2434</v>
      </c>
      <c r="B1455" s="9" t="s">
        <v>2428</v>
      </c>
      <c r="C1455" s="9" t="s">
        <v>2423</v>
      </c>
      <c r="D1455" s="3">
        <v>103</v>
      </c>
      <c r="E1455" s="3">
        <v>153</v>
      </c>
      <c r="F1455" s="10">
        <v>357</v>
      </c>
      <c r="G1455" s="11">
        <v>-117.080855</v>
      </c>
      <c r="H1455" s="11">
        <v>46.782710999999999</v>
      </c>
      <c r="I1455" s="11">
        <v>493828.07569999999</v>
      </c>
      <c r="J1455" s="11">
        <v>5181021.2060000002</v>
      </c>
      <c r="K1455" s="11" t="s">
        <v>58</v>
      </c>
      <c r="L1455" s="12">
        <v>2</v>
      </c>
      <c r="M1455" s="12" t="s">
        <v>59</v>
      </c>
      <c r="N1455" s="13" t="s">
        <v>2422</v>
      </c>
      <c r="O1455" s="12">
        <v>20</v>
      </c>
      <c r="P1455" s="12" t="s">
        <v>2369</v>
      </c>
      <c r="Q1455" s="12" t="s">
        <v>66</v>
      </c>
      <c r="R1455" s="12" t="s">
        <v>85</v>
      </c>
      <c r="S1455" s="9" t="s">
        <v>2423</v>
      </c>
      <c r="T1455" s="3">
        <v>103</v>
      </c>
      <c r="U1455" s="3">
        <v>153</v>
      </c>
      <c r="V1455" s="3">
        <f t="shared" ref="V1455" si="881">U1455-T1455</f>
        <v>50</v>
      </c>
      <c r="W1455" s="3">
        <f t="shared" ref="W1455" si="882">W1454+V1455</f>
        <v>153</v>
      </c>
      <c r="X1455" s="36">
        <v>1.5531225119953518</v>
      </c>
      <c r="Y1455" s="113">
        <v>-23.704513599999999</v>
      </c>
      <c r="AA1455" s="114">
        <v>4.2752359550561801E-2</v>
      </c>
      <c r="AC1455" s="114">
        <v>0.24673797752808985</v>
      </c>
      <c r="AE1455" s="78">
        <f t="shared" si="849"/>
        <v>5.7713300534039762</v>
      </c>
      <c r="AF1455" s="17">
        <v>6.31</v>
      </c>
      <c r="AG1455" s="17">
        <f t="shared" si="880"/>
        <v>19.160715373153977</v>
      </c>
      <c r="AH1455" s="17">
        <f>AH1454+AG1455</f>
        <v>134.06876268103034</v>
      </c>
    </row>
    <row r="1457" spans="1:34" x14ac:dyDescent="0.2">
      <c r="A1457" s="102" t="s">
        <v>2447</v>
      </c>
      <c r="B1457" s="9" t="s">
        <v>2442</v>
      </c>
      <c r="C1457" s="9" t="s">
        <v>2437</v>
      </c>
      <c r="D1457" s="3">
        <v>0</v>
      </c>
      <c r="E1457" s="3">
        <v>10</v>
      </c>
      <c r="F1457" s="10">
        <v>359</v>
      </c>
      <c r="G1457" s="11">
        <v>-117.08001899999999</v>
      </c>
      <c r="H1457" s="11">
        <v>46.782829999999997</v>
      </c>
      <c r="I1457" s="11">
        <v>493891.90379999997</v>
      </c>
      <c r="J1457" s="11">
        <v>5181034.3640000001</v>
      </c>
      <c r="K1457" s="11" t="s">
        <v>58</v>
      </c>
      <c r="L1457" s="12">
        <v>4</v>
      </c>
      <c r="M1457" s="12" t="s">
        <v>59</v>
      </c>
      <c r="N1457" s="13" t="s">
        <v>2436</v>
      </c>
      <c r="O1457" s="12">
        <v>22</v>
      </c>
      <c r="P1457" s="12" t="s">
        <v>2369</v>
      </c>
      <c r="Q1457" s="33" t="s">
        <v>31</v>
      </c>
      <c r="R1457" s="33" t="s">
        <v>31</v>
      </c>
      <c r="S1457" s="9" t="s">
        <v>2437</v>
      </c>
      <c r="T1457" s="3">
        <v>0</v>
      </c>
      <c r="U1457" s="3">
        <v>10</v>
      </c>
      <c r="V1457" s="3">
        <f t="shared" ref="V1457:V1463" si="883">U1457-T1457</f>
        <v>10</v>
      </c>
      <c r="W1457" s="3">
        <f>V1457</f>
        <v>10</v>
      </c>
      <c r="X1457" s="31">
        <v>1.1431444854173651</v>
      </c>
      <c r="Y1457" s="78">
        <v>-26.569913499999991</v>
      </c>
      <c r="AA1457" s="79">
        <v>0.18999308277611252</v>
      </c>
      <c r="AC1457" s="79">
        <v>2.3441909153792944</v>
      </c>
      <c r="AE1457" s="78">
        <f t="shared" si="849"/>
        <v>12.338296116504853</v>
      </c>
      <c r="AF1457" s="26">
        <v>4.6100000000000003</v>
      </c>
      <c r="AG1457" s="17">
        <f>X1457*AC1457*V1457</f>
        <v>26.797489176813258</v>
      </c>
      <c r="AH1457" s="17">
        <f>AG1457</f>
        <v>26.797489176813258</v>
      </c>
    </row>
    <row r="1458" spans="1:34" x14ac:dyDescent="0.2">
      <c r="A1458" s="102" t="s">
        <v>2447</v>
      </c>
      <c r="B1458" s="9" t="s">
        <v>2443</v>
      </c>
      <c r="C1458" s="9" t="s">
        <v>2437</v>
      </c>
      <c r="D1458" s="3">
        <v>10</v>
      </c>
      <c r="E1458" s="3">
        <v>20</v>
      </c>
      <c r="F1458" s="10">
        <v>359</v>
      </c>
      <c r="G1458" s="11">
        <v>-117.08001899999999</v>
      </c>
      <c r="H1458" s="11">
        <v>46.782829999999997</v>
      </c>
      <c r="I1458" s="11">
        <v>493891.90379999997</v>
      </c>
      <c r="J1458" s="11">
        <v>5181034.3640000001</v>
      </c>
      <c r="K1458" s="11" t="s">
        <v>58</v>
      </c>
      <c r="L1458" s="12">
        <v>4</v>
      </c>
      <c r="M1458" s="12" t="s">
        <v>59</v>
      </c>
      <c r="N1458" s="13" t="s">
        <v>2436</v>
      </c>
      <c r="O1458" s="12">
        <v>22</v>
      </c>
      <c r="P1458" s="12" t="s">
        <v>2369</v>
      </c>
      <c r="Q1458" s="33" t="s">
        <v>31</v>
      </c>
      <c r="R1458" s="33" t="s">
        <v>31</v>
      </c>
      <c r="S1458" s="9" t="s">
        <v>2437</v>
      </c>
      <c r="T1458" s="3">
        <v>10</v>
      </c>
      <c r="U1458" s="3">
        <v>20</v>
      </c>
      <c r="V1458" s="3">
        <f t="shared" si="883"/>
        <v>10</v>
      </c>
      <c r="W1458" s="3">
        <f t="shared" ref="W1458:W1463" si="884">W1457+V1458</f>
        <v>20</v>
      </c>
      <c r="X1458" s="31">
        <v>1.3685445595214989</v>
      </c>
      <c r="Y1458" s="81">
        <v>-26.130020000000002</v>
      </c>
      <c r="AA1458" s="80">
        <v>0.14037426498991373</v>
      </c>
      <c r="AC1458" s="80">
        <v>1.6474827245804544</v>
      </c>
      <c r="AE1458" s="78">
        <f t="shared" si="849"/>
        <v>11.73635868867296</v>
      </c>
      <c r="AF1458" s="26">
        <v>4.6900000000000004</v>
      </c>
      <c r="AG1458" s="17">
        <f t="shared" ref="AG1458" si="885">X1458*AC1458*V1458</f>
        <v>22.546535196302369</v>
      </c>
      <c r="AH1458" s="17">
        <f>AH1457+AG1458</f>
        <v>49.34402437311563</v>
      </c>
    </row>
    <row r="1459" spans="1:34" x14ac:dyDescent="0.2">
      <c r="A1459" s="102" t="s">
        <v>2447</v>
      </c>
      <c r="B1459" s="9" t="s">
        <v>2444</v>
      </c>
      <c r="C1459" s="9" t="s">
        <v>2437</v>
      </c>
      <c r="D1459" s="3">
        <v>20</v>
      </c>
      <c r="E1459" s="3">
        <v>30</v>
      </c>
      <c r="F1459" s="10">
        <v>359</v>
      </c>
      <c r="G1459" s="11">
        <v>-117.08001899999999</v>
      </c>
      <c r="H1459" s="11">
        <v>46.782829999999997</v>
      </c>
      <c r="I1459" s="11">
        <v>493891.90379999997</v>
      </c>
      <c r="J1459" s="11">
        <v>5181034.3640000001</v>
      </c>
      <c r="K1459" s="11" t="s">
        <v>58</v>
      </c>
      <c r="L1459" s="12">
        <v>4</v>
      </c>
      <c r="M1459" s="12" t="s">
        <v>59</v>
      </c>
      <c r="N1459" s="13" t="s">
        <v>2436</v>
      </c>
      <c r="O1459" s="12">
        <v>22</v>
      </c>
      <c r="P1459" s="12" t="s">
        <v>2369</v>
      </c>
      <c r="Q1459" s="33" t="s">
        <v>238</v>
      </c>
      <c r="R1459" s="33" t="s">
        <v>238</v>
      </c>
      <c r="S1459" s="9" t="s">
        <v>2437</v>
      </c>
      <c r="T1459" s="3">
        <v>20</v>
      </c>
      <c r="U1459" s="3">
        <v>30</v>
      </c>
      <c r="V1459" s="3">
        <f t="shared" si="883"/>
        <v>10</v>
      </c>
      <c r="W1459" s="3">
        <f t="shared" si="884"/>
        <v>30</v>
      </c>
      <c r="X1459" s="31">
        <v>1.4085078603313512</v>
      </c>
      <c r="Y1459" s="81">
        <v>-25.54027679999999</v>
      </c>
      <c r="AA1459" s="80">
        <v>9.8106021394064852E-2</v>
      </c>
      <c r="AC1459" s="80">
        <v>0.98519323671497572</v>
      </c>
      <c r="AE1459" s="78">
        <f t="shared" si="849"/>
        <v>10.04212812542592</v>
      </c>
      <c r="AF1459" s="26">
        <v>4.91</v>
      </c>
      <c r="AG1459" s="17">
        <f>X1459*AC1459*V1459</f>
        <v>13.876524178583288</v>
      </c>
      <c r="AH1459" s="17">
        <f t="shared" ref="AH1459:AH1462" si="886">AH1458+AG1459</f>
        <v>63.220548551698919</v>
      </c>
    </row>
    <row r="1460" spans="1:34" x14ac:dyDescent="0.2">
      <c r="A1460" s="102" t="s">
        <v>2447</v>
      </c>
      <c r="B1460" s="9" t="s">
        <v>2446</v>
      </c>
      <c r="C1460" s="9" t="s">
        <v>2437</v>
      </c>
      <c r="D1460" s="3">
        <v>30</v>
      </c>
      <c r="E1460" s="3">
        <v>52</v>
      </c>
      <c r="F1460" s="10">
        <v>359</v>
      </c>
      <c r="G1460" s="11">
        <v>-117.08001899999999</v>
      </c>
      <c r="H1460" s="11">
        <v>46.782829999999997</v>
      </c>
      <c r="I1460" s="11">
        <v>493891.90379999997</v>
      </c>
      <c r="J1460" s="11">
        <v>5181034.3640000001</v>
      </c>
      <c r="K1460" s="11" t="s">
        <v>58</v>
      </c>
      <c r="L1460" s="12">
        <v>4</v>
      </c>
      <c r="M1460" s="12" t="s">
        <v>59</v>
      </c>
      <c r="N1460" s="13" t="s">
        <v>2436</v>
      </c>
      <c r="O1460" s="12">
        <v>22</v>
      </c>
      <c r="P1460" s="12" t="s">
        <v>2369</v>
      </c>
      <c r="Q1460" s="12" t="s">
        <v>64</v>
      </c>
      <c r="R1460" s="12" t="s">
        <v>64</v>
      </c>
      <c r="S1460" s="9" t="s">
        <v>2437</v>
      </c>
      <c r="T1460" s="3">
        <v>30</v>
      </c>
      <c r="U1460" s="3">
        <v>52</v>
      </c>
      <c r="V1460" s="3">
        <f t="shared" si="883"/>
        <v>22</v>
      </c>
      <c r="W1460" s="3">
        <f t="shared" si="884"/>
        <v>52</v>
      </c>
      <c r="X1460" s="36">
        <v>1.2818476846860465</v>
      </c>
      <c r="Y1460" s="105">
        <v>-25.510217100000006</v>
      </c>
      <c r="AA1460" s="106">
        <v>6.8692227389199959E-2</v>
      </c>
      <c r="AC1460" s="106">
        <v>0.68123849292967631</v>
      </c>
      <c r="AE1460" s="78">
        <f t="shared" si="849"/>
        <v>9.9172572912780979</v>
      </c>
      <c r="AF1460" s="17">
        <v>6.06</v>
      </c>
      <c r="AG1460" s="17">
        <f t="shared" ref="AG1460:AG1464" si="887">X1460*AC1460*V1460</f>
        <v>19.211367667380181</v>
      </c>
      <c r="AH1460" s="17">
        <f t="shared" si="886"/>
        <v>82.431916219079099</v>
      </c>
    </row>
    <row r="1461" spans="1:34" x14ac:dyDescent="0.2">
      <c r="A1461" s="102" t="s">
        <v>2447</v>
      </c>
      <c r="B1461" s="9" t="s">
        <v>2439</v>
      </c>
      <c r="C1461" s="9" t="s">
        <v>2437</v>
      </c>
      <c r="D1461" s="3">
        <v>52</v>
      </c>
      <c r="E1461" s="3">
        <v>85</v>
      </c>
      <c r="F1461" s="10">
        <v>359</v>
      </c>
      <c r="G1461" s="11">
        <v>-117.08001899999999</v>
      </c>
      <c r="H1461" s="11">
        <v>46.782829999999997</v>
      </c>
      <c r="I1461" s="11">
        <v>493891.90379999997</v>
      </c>
      <c r="J1461" s="11">
        <v>5181034.3640000001</v>
      </c>
      <c r="K1461" s="11" t="s">
        <v>58</v>
      </c>
      <c r="L1461" s="12">
        <v>4</v>
      </c>
      <c r="M1461" s="12" t="s">
        <v>59</v>
      </c>
      <c r="N1461" s="13" t="s">
        <v>2436</v>
      </c>
      <c r="O1461" s="12">
        <v>22</v>
      </c>
      <c r="P1461" s="12" t="s">
        <v>2369</v>
      </c>
      <c r="Q1461" s="12" t="s">
        <v>66</v>
      </c>
      <c r="R1461" s="12" t="s">
        <v>66</v>
      </c>
      <c r="S1461" s="9" t="s">
        <v>2437</v>
      </c>
      <c r="T1461" s="3">
        <v>52</v>
      </c>
      <c r="U1461" s="3">
        <v>85</v>
      </c>
      <c r="V1461" s="3">
        <f t="shared" si="883"/>
        <v>33</v>
      </c>
      <c r="W1461" s="3">
        <f t="shared" si="884"/>
        <v>85</v>
      </c>
      <c r="X1461" s="36">
        <v>1.4875184655125322</v>
      </c>
      <c r="Y1461" s="105">
        <v>-24.853523700000004</v>
      </c>
      <c r="AA1461" s="106">
        <v>3.9717991205149447E-2</v>
      </c>
      <c r="AC1461" s="106">
        <v>0.29542858963737173</v>
      </c>
      <c r="AE1461" s="78">
        <f t="shared" si="849"/>
        <v>7.4381553717416944</v>
      </c>
      <c r="AF1461" s="17">
        <v>6.63</v>
      </c>
      <c r="AG1461" s="17">
        <f t="shared" si="887"/>
        <v>14.502030916755187</v>
      </c>
      <c r="AH1461" s="17">
        <f t="shared" si="886"/>
        <v>96.933947135834288</v>
      </c>
    </row>
    <row r="1462" spans="1:34" x14ac:dyDescent="0.2">
      <c r="A1462" s="102" t="s">
        <v>2447</v>
      </c>
      <c r="B1462" s="9" t="s">
        <v>2440</v>
      </c>
      <c r="C1462" s="9" t="s">
        <v>2437</v>
      </c>
      <c r="D1462" s="3">
        <v>85</v>
      </c>
      <c r="E1462" s="3">
        <v>119</v>
      </c>
      <c r="F1462" s="10">
        <v>359</v>
      </c>
      <c r="G1462" s="11">
        <v>-117.08001899999999</v>
      </c>
      <c r="H1462" s="11">
        <v>46.782829999999997</v>
      </c>
      <c r="I1462" s="11">
        <v>493891.90379999997</v>
      </c>
      <c r="J1462" s="11">
        <v>5181034.3640000001</v>
      </c>
      <c r="K1462" s="11" t="s">
        <v>58</v>
      </c>
      <c r="L1462" s="12">
        <v>4</v>
      </c>
      <c r="M1462" s="12" t="s">
        <v>59</v>
      </c>
      <c r="N1462" s="13" t="s">
        <v>2436</v>
      </c>
      <c r="O1462" s="12">
        <v>22</v>
      </c>
      <c r="P1462" s="12" t="s">
        <v>2369</v>
      </c>
      <c r="Q1462" s="12" t="s">
        <v>66</v>
      </c>
      <c r="R1462" s="12" t="s">
        <v>736</v>
      </c>
      <c r="S1462" s="9" t="s">
        <v>2437</v>
      </c>
      <c r="T1462" s="3">
        <v>85</v>
      </c>
      <c r="U1462" s="3">
        <v>119</v>
      </c>
      <c r="V1462" s="3">
        <f t="shared" si="883"/>
        <v>34</v>
      </c>
      <c r="W1462" s="3">
        <f t="shared" si="884"/>
        <v>119</v>
      </c>
      <c r="X1462" s="36">
        <v>1.6528443467914393</v>
      </c>
      <c r="Y1462" s="105">
        <v>-24.217416300000004</v>
      </c>
      <c r="AA1462" s="106">
        <v>3.6382431003172955E-2</v>
      </c>
      <c r="AC1462" s="106">
        <v>0.24839296761190161</v>
      </c>
      <c r="AE1462" s="78">
        <f t="shared" si="849"/>
        <v>6.8272779130740044</v>
      </c>
      <c r="AF1462" s="17">
        <v>6.75</v>
      </c>
      <c r="AG1462" s="17">
        <f t="shared" si="887"/>
        <v>13.958867018202742</v>
      </c>
      <c r="AH1462" s="17">
        <f t="shared" si="886"/>
        <v>110.89281415403703</v>
      </c>
    </row>
    <row r="1463" spans="1:34" x14ac:dyDescent="0.2">
      <c r="A1463" s="102" t="s">
        <v>2447</v>
      </c>
      <c r="B1463" s="9" t="s">
        <v>2441</v>
      </c>
      <c r="C1463" s="9" t="s">
        <v>2437</v>
      </c>
      <c r="D1463" s="3">
        <v>119</v>
      </c>
      <c r="E1463" s="3">
        <v>153</v>
      </c>
      <c r="F1463" s="10">
        <v>359</v>
      </c>
      <c r="G1463" s="11">
        <v>-117.08001899999999</v>
      </c>
      <c r="H1463" s="11">
        <v>46.782829999999997</v>
      </c>
      <c r="I1463" s="11">
        <v>493891.90379999997</v>
      </c>
      <c r="J1463" s="11">
        <v>5181034.3640000001</v>
      </c>
      <c r="K1463" s="11" t="s">
        <v>58</v>
      </c>
      <c r="L1463" s="12">
        <v>4</v>
      </c>
      <c r="M1463" s="12" t="s">
        <v>59</v>
      </c>
      <c r="N1463" s="13" t="s">
        <v>2436</v>
      </c>
      <c r="O1463" s="12">
        <v>22</v>
      </c>
      <c r="P1463" s="12" t="s">
        <v>2369</v>
      </c>
      <c r="Q1463" s="12" t="s">
        <v>66</v>
      </c>
      <c r="R1463" s="12" t="s">
        <v>738</v>
      </c>
      <c r="S1463" s="9" t="s">
        <v>2437</v>
      </c>
      <c r="T1463" s="3">
        <v>119</v>
      </c>
      <c r="U1463" s="3">
        <v>153</v>
      </c>
      <c r="V1463" s="3">
        <f t="shared" si="883"/>
        <v>34</v>
      </c>
      <c r="W1463" s="3">
        <f t="shared" si="884"/>
        <v>153</v>
      </c>
      <c r="X1463" s="36">
        <v>1.6322263081154309</v>
      </c>
      <c r="Y1463" s="105">
        <v>-24.000234000000006</v>
      </c>
      <c r="AA1463" s="106">
        <v>3.5849275586591095E-2</v>
      </c>
      <c r="AC1463" s="106">
        <v>0.23528309186219704</v>
      </c>
      <c r="AE1463" s="78">
        <f t="shared" si="849"/>
        <v>6.563119840284898</v>
      </c>
      <c r="AF1463" s="17">
        <v>6.83</v>
      </c>
      <c r="AG1463" s="17">
        <f t="shared" si="887"/>
        <v>13.057198581335399</v>
      </c>
      <c r="AH1463" s="17">
        <f>AH1462+AG1463</f>
        <v>123.95001273537243</v>
      </c>
    </row>
    <row r="1464" spans="1:34" x14ac:dyDescent="0.2">
      <c r="F1464" s="10"/>
      <c r="G1464" s="11"/>
      <c r="H1464" s="11"/>
      <c r="I1464" s="11"/>
      <c r="J1464" s="11"/>
      <c r="K1464" s="11"/>
      <c r="L1464" s="12"/>
      <c r="M1464" s="12"/>
      <c r="N1464" s="13"/>
      <c r="O1464" s="12"/>
      <c r="P1464" s="12"/>
      <c r="AG1464" s="17"/>
      <c r="AH1464" s="17"/>
    </row>
    <row r="1465" spans="1:34" x14ac:dyDescent="0.2">
      <c r="A1465" s="102" t="s">
        <v>2474</v>
      </c>
      <c r="B1465" s="9" t="s">
        <v>2469</v>
      </c>
      <c r="C1465" s="9" t="s">
        <v>2463</v>
      </c>
      <c r="D1465" s="3">
        <v>0</v>
      </c>
      <c r="E1465" s="3">
        <v>10</v>
      </c>
      <c r="F1465" s="10">
        <v>373</v>
      </c>
      <c r="G1465" s="11">
        <v>-117.08338000000001</v>
      </c>
      <c r="H1465" s="11">
        <v>46.783026999999997</v>
      </c>
      <c r="I1465" s="11">
        <v>493635.37150000001</v>
      </c>
      <c r="J1465" s="11">
        <v>5181056.5219999999</v>
      </c>
      <c r="K1465" s="11" t="s">
        <v>512</v>
      </c>
      <c r="L1465" s="12">
        <v>3</v>
      </c>
      <c r="M1465" s="12" t="s">
        <v>29</v>
      </c>
      <c r="N1465" s="13" t="s">
        <v>2462</v>
      </c>
      <c r="O1465" s="12">
        <v>14</v>
      </c>
      <c r="P1465" s="12" t="s">
        <v>2450</v>
      </c>
      <c r="Q1465" s="33" t="s">
        <v>31</v>
      </c>
      <c r="R1465" s="33" t="s">
        <v>31</v>
      </c>
      <c r="S1465" s="9" t="s">
        <v>2463</v>
      </c>
      <c r="T1465" s="3">
        <v>0</v>
      </c>
      <c r="U1465" s="3">
        <v>10</v>
      </c>
      <c r="V1465" s="3">
        <f t="shared" ref="V1465:V1471" si="888">U1465-T1465</f>
        <v>10</v>
      </c>
      <c r="W1465" s="3">
        <f>V1465</f>
        <v>10</v>
      </c>
      <c r="X1465" s="31">
        <v>1.0478677417647371</v>
      </c>
      <c r="Y1465" s="78">
        <v>-26.5082035</v>
      </c>
      <c r="AA1465" s="79">
        <v>0.19683774913190313</v>
      </c>
      <c r="AC1465" s="79">
        <v>2.295855015934928</v>
      </c>
      <c r="AE1465" s="78">
        <f t="shared" si="849"/>
        <v>11.663692691367093</v>
      </c>
      <c r="AF1465" s="26">
        <v>4.6399999999999997</v>
      </c>
      <c r="AG1465" s="17">
        <f>X1465*AC1465*V1465</f>
        <v>24.057524109669775</v>
      </c>
      <c r="AH1465" s="17">
        <f>AG1465</f>
        <v>24.057524109669775</v>
      </c>
    </row>
    <row r="1466" spans="1:34" x14ac:dyDescent="0.2">
      <c r="A1466" s="102" t="s">
        <v>2474</v>
      </c>
      <c r="B1466" s="9" t="s">
        <v>2470</v>
      </c>
      <c r="C1466" s="9" t="s">
        <v>2463</v>
      </c>
      <c r="D1466" s="3">
        <v>10</v>
      </c>
      <c r="E1466" s="3">
        <v>20</v>
      </c>
      <c r="F1466" s="10">
        <v>373</v>
      </c>
      <c r="G1466" s="11">
        <v>-117.08338000000001</v>
      </c>
      <c r="H1466" s="11">
        <v>46.783026999999997</v>
      </c>
      <c r="I1466" s="11">
        <v>493635.37150000001</v>
      </c>
      <c r="J1466" s="11">
        <v>5181056.5219999999</v>
      </c>
      <c r="K1466" s="11" t="s">
        <v>512</v>
      </c>
      <c r="L1466" s="12">
        <v>3</v>
      </c>
      <c r="M1466" s="12" t="s">
        <v>29</v>
      </c>
      <c r="N1466" s="13" t="s">
        <v>2462</v>
      </c>
      <c r="O1466" s="12">
        <v>14</v>
      </c>
      <c r="P1466" s="12" t="s">
        <v>2450</v>
      </c>
      <c r="Q1466" s="33" t="s">
        <v>73</v>
      </c>
      <c r="R1466" s="33" t="s">
        <v>73</v>
      </c>
      <c r="S1466" s="9" t="s">
        <v>2463</v>
      </c>
      <c r="T1466" s="3">
        <v>10</v>
      </c>
      <c r="U1466" s="3">
        <v>20</v>
      </c>
      <c r="V1466" s="3">
        <f t="shared" si="888"/>
        <v>10</v>
      </c>
      <c r="W1466" s="3">
        <f t="shared" ref="W1466:W1471" si="889">W1465+V1466</f>
        <v>20</v>
      </c>
      <c r="X1466" s="31">
        <v>1.3293752315754186</v>
      </c>
      <c r="Y1466" s="81">
        <v>-26.091924800000001</v>
      </c>
      <c r="AA1466" s="80">
        <v>0.14085852967944179</v>
      </c>
      <c r="AC1466" s="80">
        <v>1.5268596420264944</v>
      </c>
      <c r="AE1466" s="78">
        <f t="shared" si="849"/>
        <v>10.839667611902799</v>
      </c>
      <c r="AF1466" s="26">
        <v>4.91</v>
      </c>
      <c r="AG1466" s="17">
        <f t="shared" ref="AG1466" si="890">X1466*AC1466*V1466</f>
        <v>20.297693902021319</v>
      </c>
      <c r="AH1466" s="17">
        <f>AH1465+AG1466</f>
        <v>44.355218011691093</v>
      </c>
    </row>
    <row r="1467" spans="1:34" x14ac:dyDescent="0.2">
      <c r="A1467" s="102" t="s">
        <v>2474</v>
      </c>
      <c r="B1467" s="9" t="s">
        <v>2471</v>
      </c>
      <c r="C1467" s="9" t="s">
        <v>2463</v>
      </c>
      <c r="D1467" s="3">
        <v>20</v>
      </c>
      <c r="E1467" s="3">
        <v>30</v>
      </c>
      <c r="F1467" s="10">
        <v>373</v>
      </c>
      <c r="G1467" s="11">
        <v>-117.08338000000001</v>
      </c>
      <c r="H1467" s="11">
        <v>46.783026999999997</v>
      </c>
      <c r="I1467" s="11">
        <v>493635.37150000001</v>
      </c>
      <c r="J1467" s="11">
        <v>5181056.5219999999</v>
      </c>
      <c r="K1467" s="11" t="s">
        <v>512</v>
      </c>
      <c r="L1467" s="12">
        <v>3</v>
      </c>
      <c r="M1467" s="12" t="s">
        <v>29</v>
      </c>
      <c r="N1467" s="13" t="s">
        <v>2462</v>
      </c>
      <c r="O1467" s="12">
        <v>14</v>
      </c>
      <c r="P1467" s="12" t="s">
        <v>2450</v>
      </c>
      <c r="Q1467" s="33" t="s">
        <v>29</v>
      </c>
      <c r="R1467" s="33" t="s">
        <v>29</v>
      </c>
      <c r="S1467" s="9" t="s">
        <v>2463</v>
      </c>
      <c r="T1467" s="3">
        <v>20</v>
      </c>
      <c r="U1467" s="3">
        <v>30</v>
      </c>
      <c r="V1467" s="3">
        <f t="shared" si="888"/>
        <v>10</v>
      </c>
      <c r="W1467" s="3">
        <f t="shared" si="889"/>
        <v>30</v>
      </c>
      <c r="X1467" s="31">
        <v>1.2272173897701009</v>
      </c>
      <c r="Y1467" s="81">
        <v>-25.593685999999995</v>
      </c>
      <c r="AA1467" s="80">
        <v>0.11391241530490234</v>
      </c>
      <c r="AC1467" s="80">
        <v>1.1711015344758868</v>
      </c>
      <c r="AE1467" s="78">
        <f t="shared" si="849"/>
        <v>10.2807190185659</v>
      </c>
      <c r="AF1467" s="26">
        <v>5.54</v>
      </c>
      <c r="AG1467" s="17">
        <f>X1467*AC1467*V1467</f>
        <v>14.371961682952577</v>
      </c>
      <c r="AH1467" s="17">
        <f t="shared" ref="AH1467:AH1470" si="891">AH1466+AG1467</f>
        <v>58.727179694643667</v>
      </c>
    </row>
    <row r="1468" spans="1:34" x14ac:dyDescent="0.2">
      <c r="A1468" s="102" t="s">
        <v>2474</v>
      </c>
      <c r="B1468" s="9" t="s">
        <v>2473</v>
      </c>
      <c r="C1468" s="9" t="s">
        <v>2463</v>
      </c>
      <c r="D1468" s="3">
        <v>30</v>
      </c>
      <c r="E1468" s="3">
        <v>35</v>
      </c>
      <c r="F1468" s="10">
        <v>373</v>
      </c>
      <c r="G1468" s="11">
        <v>-117.08338000000001</v>
      </c>
      <c r="H1468" s="11">
        <v>46.783026999999997</v>
      </c>
      <c r="I1468" s="11">
        <v>493635.37150000001</v>
      </c>
      <c r="J1468" s="11">
        <v>5181056.5219999999</v>
      </c>
      <c r="K1468" s="11" t="s">
        <v>512</v>
      </c>
      <c r="L1468" s="12">
        <v>3</v>
      </c>
      <c r="M1468" s="12" t="s">
        <v>29</v>
      </c>
      <c r="N1468" s="13" t="s">
        <v>2462</v>
      </c>
      <c r="O1468" s="12">
        <v>14</v>
      </c>
      <c r="P1468" s="12" t="s">
        <v>2450</v>
      </c>
      <c r="Q1468" s="12" t="s">
        <v>29</v>
      </c>
      <c r="R1468" s="12" t="s">
        <v>29</v>
      </c>
      <c r="S1468" s="9" t="s">
        <v>2463</v>
      </c>
      <c r="T1468" s="3">
        <v>30</v>
      </c>
      <c r="U1468" s="3">
        <v>35</v>
      </c>
      <c r="V1468" s="3">
        <f t="shared" si="888"/>
        <v>5</v>
      </c>
      <c r="W1468" s="3">
        <f t="shared" si="889"/>
        <v>35</v>
      </c>
      <c r="X1468" s="36">
        <v>1.3986064988894107</v>
      </c>
      <c r="Y1468" s="105">
        <v>-25.743656799999997</v>
      </c>
      <c r="AA1468" s="106">
        <v>0.11534885844748859</v>
      </c>
      <c r="AC1468" s="106">
        <v>1.2768127853881281</v>
      </c>
      <c r="AE1468" s="78">
        <f t="shared" si="849"/>
        <v>11.069141061065501</v>
      </c>
      <c r="AF1468" s="17">
        <v>5.64</v>
      </c>
      <c r="AG1468" s="17">
        <f t="shared" ref="AG1468:AG1472" si="892">X1468*AC1468*V1468</f>
        <v>8.9287932975446314</v>
      </c>
      <c r="AH1468" s="17">
        <f t="shared" si="891"/>
        <v>67.655972992188296</v>
      </c>
    </row>
    <row r="1469" spans="1:34" x14ac:dyDescent="0.2">
      <c r="A1469" s="102" t="s">
        <v>2474</v>
      </c>
      <c r="B1469" s="9" t="s">
        <v>2465</v>
      </c>
      <c r="C1469" s="9" t="s">
        <v>2463</v>
      </c>
      <c r="D1469" s="3">
        <v>35</v>
      </c>
      <c r="E1469" s="3">
        <v>68</v>
      </c>
      <c r="F1469" s="10">
        <v>373</v>
      </c>
      <c r="G1469" s="11">
        <v>-117.08338000000001</v>
      </c>
      <c r="H1469" s="11">
        <v>46.783026999999997</v>
      </c>
      <c r="I1469" s="11">
        <v>493635.37150000001</v>
      </c>
      <c r="J1469" s="11">
        <v>5181056.5219999999</v>
      </c>
      <c r="K1469" s="11" t="s">
        <v>512</v>
      </c>
      <c r="L1469" s="12">
        <v>3</v>
      </c>
      <c r="M1469" s="12" t="s">
        <v>29</v>
      </c>
      <c r="N1469" s="13" t="s">
        <v>2462</v>
      </c>
      <c r="O1469" s="12">
        <v>14</v>
      </c>
      <c r="P1469" s="12" t="s">
        <v>2450</v>
      </c>
      <c r="Q1469" s="12" t="s">
        <v>310</v>
      </c>
      <c r="R1469" s="12" t="s">
        <v>310</v>
      </c>
      <c r="S1469" s="9" t="s">
        <v>2463</v>
      </c>
      <c r="T1469" s="3">
        <v>35</v>
      </c>
      <c r="U1469" s="3">
        <v>68</v>
      </c>
      <c r="V1469" s="3">
        <f t="shared" si="888"/>
        <v>33</v>
      </c>
      <c r="W1469" s="3">
        <f t="shared" si="889"/>
        <v>68</v>
      </c>
      <c r="X1469" s="36">
        <v>1.3549270249963439</v>
      </c>
      <c r="Y1469" s="105">
        <v>-25.205426799999998</v>
      </c>
      <c r="AA1469" s="106">
        <v>7.0397479702830626E-2</v>
      </c>
      <c r="AC1469" s="106">
        <v>0.67069402213096774</v>
      </c>
      <c r="AE1469" s="78">
        <f t="shared" si="849"/>
        <v>9.5272447957252613</v>
      </c>
      <c r="AF1469" s="17">
        <v>6.36</v>
      </c>
      <c r="AG1469" s="17">
        <f t="shared" si="892"/>
        <v>29.988468050928557</v>
      </c>
      <c r="AH1469" s="17">
        <f t="shared" si="891"/>
        <v>97.644441043116856</v>
      </c>
    </row>
    <row r="1470" spans="1:34" x14ac:dyDescent="0.2">
      <c r="A1470" s="102" t="s">
        <v>2474</v>
      </c>
      <c r="B1470" s="9" t="s">
        <v>2466</v>
      </c>
      <c r="C1470" s="9" t="s">
        <v>2463</v>
      </c>
      <c r="D1470" s="3">
        <v>68</v>
      </c>
      <c r="E1470" s="3">
        <v>96</v>
      </c>
      <c r="F1470" s="10">
        <v>373</v>
      </c>
      <c r="G1470" s="11">
        <v>-117.08338000000001</v>
      </c>
      <c r="H1470" s="11">
        <v>46.783026999999997</v>
      </c>
      <c r="I1470" s="11">
        <v>493635.37150000001</v>
      </c>
      <c r="J1470" s="11">
        <v>5181056.5219999999</v>
      </c>
      <c r="K1470" s="11" t="s">
        <v>512</v>
      </c>
      <c r="L1470" s="12">
        <v>3</v>
      </c>
      <c r="M1470" s="12" t="s">
        <v>29</v>
      </c>
      <c r="N1470" s="13" t="s">
        <v>2462</v>
      </c>
      <c r="O1470" s="12">
        <v>14</v>
      </c>
      <c r="P1470" s="12" t="s">
        <v>2450</v>
      </c>
      <c r="Q1470" s="12" t="s">
        <v>137</v>
      </c>
      <c r="R1470" s="12" t="s">
        <v>137</v>
      </c>
      <c r="S1470" s="9" t="s">
        <v>2463</v>
      </c>
      <c r="T1470" s="3">
        <v>68</v>
      </c>
      <c r="U1470" s="3">
        <v>96</v>
      </c>
      <c r="V1470" s="3">
        <f t="shared" si="888"/>
        <v>28</v>
      </c>
      <c r="W1470" s="3">
        <f t="shared" si="889"/>
        <v>96</v>
      </c>
      <c r="X1470" s="36">
        <v>1.4841306564883838</v>
      </c>
      <c r="Y1470" s="105">
        <v>-24.993210399999995</v>
      </c>
      <c r="AA1470" s="106">
        <v>3.864146815751094E-2</v>
      </c>
      <c r="AC1470" s="106">
        <v>0.28460962566844922</v>
      </c>
      <c r="AE1470" s="78">
        <f t="shared" si="849"/>
        <v>7.3653936881569599</v>
      </c>
      <c r="AF1470" s="17">
        <v>6.72</v>
      </c>
      <c r="AG1470" s="17">
        <f t="shared" si="892"/>
        <v>11.827140376414405</v>
      </c>
      <c r="AH1470" s="17">
        <f t="shared" si="891"/>
        <v>109.47158141953126</v>
      </c>
    </row>
    <row r="1471" spans="1:34" x14ac:dyDescent="0.2">
      <c r="A1471" s="102" t="s">
        <v>2474</v>
      </c>
      <c r="B1471" s="9" t="s">
        <v>2467</v>
      </c>
      <c r="C1471" s="9" t="s">
        <v>2463</v>
      </c>
      <c r="D1471" s="3">
        <v>96</v>
      </c>
      <c r="E1471" s="3">
        <v>124</v>
      </c>
      <c r="F1471" s="10">
        <v>373</v>
      </c>
      <c r="G1471" s="11">
        <v>-117.08338000000001</v>
      </c>
      <c r="H1471" s="11">
        <v>46.783026999999997</v>
      </c>
      <c r="I1471" s="11">
        <v>493635.37150000001</v>
      </c>
      <c r="J1471" s="11">
        <v>5181056.5219999999</v>
      </c>
      <c r="K1471" s="11" t="s">
        <v>512</v>
      </c>
      <c r="L1471" s="12">
        <v>3</v>
      </c>
      <c r="M1471" s="12" t="s">
        <v>29</v>
      </c>
      <c r="N1471" s="13" t="s">
        <v>2462</v>
      </c>
      <c r="O1471" s="12">
        <v>14</v>
      </c>
      <c r="P1471" s="12" t="s">
        <v>2450</v>
      </c>
      <c r="Q1471" s="12" t="s">
        <v>37</v>
      </c>
      <c r="R1471" s="12" t="s">
        <v>38</v>
      </c>
      <c r="S1471" s="9" t="s">
        <v>2463</v>
      </c>
      <c r="T1471" s="3">
        <v>96</v>
      </c>
      <c r="U1471" s="3">
        <v>124</v>
      </c>
      <c r="V1471" s="3">
        <f t="shared" si="888"/>
        <v>28</v>
      </c>
      <c r="W1471" s="3">
        <f t="shared" si="889"/>
        <v>124</v>
      </c>
      <c r="X1471" s="36">
        <v>1.2954511543357008</v>
      </c>
      <c r="Y1471" s="105">
        <v>-24.286847599999994</v>
      </c>
      <c r="AA1471" s="106">
        <v>3.1340910417842482E-2</v>
      </c>
      <c r="AC1471" s="106">
        <v>0.203297394079754</v>
      </c>
      <c r="AE1471" s="78">
        <f t="shared" ref="AE1471:AE1534" si="893">AC1471/AA1471</f>
        <v>6.48664609194046</v>
      </c>
      <c r="AF1471" s="17">
        <v>7.31</v>
      </c>
      <c r="AG1471" s="17">
        <f t="shared" si="892"/>
        <v>7.3741316273536013</v>
      </c>
      <c r="AH1471" s="17">
        <f>AH1470+AG1471</f>
        <v>116.84571304688487</v>
      </c>
    </row>
    <row r="1472" spans="1:34" x14ac:dyDescent="0.2">
      <c r="A1472" s="102" t="s">
        <v>2474</v>
      </c>
      <c r="B1472" s="9" t="s">
        <v>2468</v>
      </c>
      <c r="C1472" s="9" t="s">
        <v>2463</v>
      </c>
      <c r="D1472" s="3">
        <v>124</v>
      </c>
      <c r="E1472" s="3">
        <v>153</v>
      </c>
      <c r="F1472" s="10">
        <v>373</v>
      </c>
      <c r="G1472" s="11">
        <v>-117.08338000000001</v>
      </c>
      <c r="H1472" s="11">
        <v>46.783026999999997</v>
      </c>
      <c r="I1472" s="11">
        <v>493635.37150000001</v>
      </c>
      <c r="J1472" s="11">
        <v>5181056.5219999999</v>
      </c>
      <c r="K1472" s="11" t="s">
        <v>512</v>
      </c>
      <c r="L1472" s="12">
        <v>3</v>
      </c>
      <c r="M1472" s="12" t="s">
        <v>29</v>
      </c>
      <c r="N1472" s="13" t="s">
        <v>2462</v>
      </c>
      <c r="O1472" s="12">
        <v>14</v>
      </c>
      <c r="P1472" s="12" t="s">
        <v>2450</v>
      </c>
      <c r="Q1472" s="12" t="s">
        <v>37</v>
      </c>
      <c r="R1472" s="12" t="s">
        <v>40</v>
      </c>
      <c r="S1472" s="9" t="s">
        <v>2463</v>
      </c>
      <c r="T1472" s="3">
        <v>124</v>
      </c>
      <c r="U1472" s="3">
        <v>153</v>
      </c>
      <c r="V1472" s="3">
        <f t="shared" ref="V1472" si="894">U1472-T1472</f>
        <v>29</v>
      </c>
      <c r="W1472" s="3">
        <f t="shared" ref="W1472" si="895">W1471+V1472</f>
        <v>153</v>
      </c>
      <c r="X1472" s="36">
        <v>1.6743854627221704</v>
      </c>
      <c r="Y1472" s="105">
        <v>-24.430375599999998</v>
      </c>
      <c r="AA1472" s="106">
        <v>3.0156028368794323E-2</v>
      </c>
      <c r="AC1472" s="106">
        <v>0.19460507140775285</v>
      </c>
      <c r="AE1472" s="78">
        <f t="shared" si="893"/>
        <v>6.4532725937189923</v>
      </c>
      <c r="AF1472" s="17">
        <v>7.17</v>
      </c>
      <c r="AG1472" s="17">
        <f t="shared" si="892"/>
        <v>9.4494731735773865</v>
      </c>
      <c r="AH1472" s="17">
        <f>AH1471+AG1472</f>
        <v>126.29518622046226</v>
      </c>
    </row>
    <row r="1473" spans="1:34" x14ac:dyDescent="0.2">
      <c r="X1473" s="103"/>
    </row>
    <row r="1474" spans="1:34" x14ac:dyDescent="0.2">
      <c r="A1474" s="102" t="s">
        <v>2488</v>
      </c>
      <c r="B1474" s="9" t="s">
        <v>2483</v>
      </c>
      <c r="C1474" s="9" t="s">
        <v>2477</v>
      </c>
      <c r="D1474" s="3">
        <v>0</v>
      </c>
      <c r="E1474" s="3">
        <v>10</v>
      </c>
      <c r="F1474" s="10">
        <v>375</v>
      </c>
      <c r="G1474" s="11">
        <v>-117.082544</v>
      </c>
      <c r="H1474" s="11">
        <v>46.783017000000001</v>
      </c>
      <c r="I1474" s="11">
        <v>493699.18459999998</v>
      </c>
      <c r="J1474" s="11">
        <v>5181055.3430000003</v>
      </c>
      <c r="K1474" s="11" t="s">
        <v>58</v>
      </c>
      <c r="L1474" s="12">
        <v>5</v>
      </c>
      <c r="M1474" s="12" t="s">
        <v>29</v>
      </c>
      <c r="N1474" s="13" t="s">
        <v>2476</v>
      </c>
      <c r="O1474" s="12">
        <v>16</v>
      </c>
      <c r="P1474" s="12" t="s">
        <v>2450</v>
      </c>
      <c r="Q1474" s="33" t="s">
        <v>31</v>
      </c>
      <c r="R1474" s="33" t="s">
        <v>31</v>
      </c>
      <c r="S1474" s="9" t="s">
        <v>2477</v>
      </c>
      <c r="T1474" s="3">
        <v>0</v>
      </c>
      <c r="U1474" s="3">
        <v>10</v>
      </c>
      <c r="V1474" s="3">
        <f t="shared" ref="V1474:V1481" si="896">U1474-T1474</f>
        <v>10</v>
      </c>
      <c r="W1474" s="3">
        <f>V1474</f>
        <v>10</v>
      </c>
      <c r="X1474" s="31">
        <v>0.97438114226229333</v>
      </c>
      <c r="Y1474" s="78">
        <v>-26.502032499999999</v>
      </c>
      <c r="AA1474" s="79">
        <v>0.20048769674129902</v>
      </c>
      <c r="AC1474" s="79">
        <v>2.4737787630237196</v>
      </c>
      <c r="AE1474" s="78">
        <f t="shared" si="893"/>
        <v>12.338805838124724</v>
      </c>
      <c r="AF1474" s="26">
        <v>4.93</v>
      </c>
      <c r="AG1474" s="17">
        <f>X1474*AC1474*V1474</f>
        <v>24.104033768192551</v>
      </c>
      <c r="AH1474" s="17">
        <f>AG1474</f>
        <v>24.104033768192551</v>
      </c>
    </row>
    <row r="1475" spans="1:34" x14ac:dyDescent="0.2">
      <c r="A1475" s="102" t="s">
        <v>2488</v>
      </c>
      <c r="B1475" s="9" t="s">
        <v>2484</v>
      </c>
      <c r="C1475" s="9" t="s">
        <v>2477</v>
      </c>
      <c r="D1475" s="3">
        <v>10</v>
      </c>
      <c r="E1475" s="3">
        <v>20</v>
      </c>
      <c r="F1475" s="10">
        <v>375</v>
      </c>
      <c r="G1475" s="11">
        <v>-117.082544</v>
      </c>
      <c r="H1475" s="11">
        <v>46.783017000000001</v>
      </c>
      <c r="I1475" s="11">
        <v>493699.18459999998</v>
      </c>
      <c r="J1475" s="11">
        <v>5181055.3430000003</v>
      </c>
      <c r="K1475" s="11" t="s">
        <v>58</v>
      </c>
      <c r="L1475" s="12">
        <v>5</v>
      </c>
      <c r="M1475" s="12" t="s">
        <v>29</v>
      </c>
      <c r="N1475" s="13" t="s">
        <v>2476</v>
      </c>
      <c r="O1475" s="12">
        <v>16</v>
      </c>
      <c r="P1475" s="12" t="s">
        <v>2450</v>
      </c>
      <c r="Q1475" s="33" t="s">
        <v>73</v>
      </c>
      <c r="R1475" s="33" t="s">
        <v>73</v>
      </c>
      <c r="S1475" s="9" t="s">
        <v>2477</v>
      </c>
      <c r="T1475" s="3">
        <v>10</v>
      </c>
      <c r="U1475" s="3">
        <v>20</v>
      </c>
      <c r="V1475" s="3">
        <f t="shared" si="896"/>
        <v>10</v>
      </c>
      <c r="W1475" s="3">
        <f t="shared" ref="W1475:W1481" si="897">W1474+V1475</f>
        <v>20</v>
      </c>
      <c r="X1475" s="31">
        <v>1.1551422975810293</v>
      </c>
      <c r="Y1475" s="81">
        <v>-26.127960800000004</v>
      </c>
      <c r="AA1475" s="80">
        <v>0.16337209302325584</v>
      </c>
      <c r="AC1475" s="80">
        <v>1.8610227906976746</v>
      </c>
      <c r="AE1475" s="78">
        <f t="shared" si="893"/>
        <v>11.391313879003558</v>
      </c>
      <c r="AF1475" s="86">
        <v>5</v>
      </c>
      <c r="AG1475" s="17">
        <f t="shared" ref="AG1475" si="898">X1475*AC1475*V1475</f>
        <v>21.49746142297171</v>
      </c>
      <c r="AH1475" s="17">
        <f>AH1474+AG1475</f>
        <v>45.601495191164261</v>
      </c>
    </row>
    <row r="1476" spans="1:34" x14ac:dyDescent="0.2">
      <c r="A1476" s="102" t="s">
        <v>2488</v>
      </c>
      <c r="B1476" s="9" t="s">
        <v>2485</v>
      </c>
      <c r="C1476" s="9" t="s">
        <v>2477</v>
      </c>
      <c r="D1476" s="3">
        <v>20</v>
      </c>
      <c r="E1476" s="3">
        <v>30</v>
      </c>
      <c r="F1476" s="10">
        <v>375</v>
      </c>
      <c r="G1476" s="11">
        <v>-117.082544</v>
      </c>
      <c r="H1476" s="11">
        <v>46.783017000000001</v>
      </c>
      <c r="I1476" s="11">
        <v>493699.18459999998</v>
      </c>
      <c r="J1476" s="11">
        <v>5181055.3430000003</v>
      </c>
      <c r="K1476" s="11" t="s">
        <v>58</v>
      </c>
      <c r="L1476" s="12">
        <v>5</v>
      </c>
      <c r="M1476" s="12" t="s">
        <v>29</v>
      </c>
      <c r="N1476" s="13" t="s">
        <v>2476</v>
      </c>
      <c r="O1476" s="12">
        <v>16</v>
      </c>
      <c r="P1476" s="12" t="s">
        <v>2450</v>
      </c>
      <c r="Q1476" s="33" t="s">
        <v>2267</v>
      </c>
      <c r="R1476" s="33" t="s">
        <v>2267</v>
      </c>
      <c r="S1476" s="9" t="s">
        <v>2477</v>
      </c>
      <c r="T1476" s="3">
        <v>20</v>
      </c>
      <c r="U1476" s="3">
        <v>30</v>
      </c>
      <c r="V1476" s="3">
        <f t="shared" si="896"/>
        <v>10</v>
      </c>
      <c r="W1476" s="3">
        <f t="shared" si="897"/>
        <v>30</v>
      </c>
      <c r="X1476" s="31">
        <v>1.1489669530850257</v>
      </c>
      <c r="Y1476" s="81">
        <v>-25.509463799999995</v>
      </c>
      <c r="AA1476" s="80">
        <v>0.12368676222596965</v>
      </c>
      <c r="AC1476" s="80">
        <v>1.3375636593591906</v>
      </c>
      <c r="AE1476" s="78">
        <f t="shared" si="893"/>
        <v>10.814121376348485</v>
      </c>
      <c r="AF1476" s="26">
        <v>5.39</v>
      </c>
      <c r="AG1476" s="17">
        <f>X1476*AC1476*V1476</f>
        <v>15.368164422511866</v>
      </c>
      <c r="AH1476" s="17">
        <f t="shared" ref="AH1476:AH1479" si="899">AH1475+AG1476</f>
        <v>60.969659613676129</v>
      </c>
    </row>
    <row r="1477" spans="1:34" x14ac:dyDescent="0.2">
      <c r="A1477" s="102" t="s">
        <v>2488</v>
      </c>
      <c r="B1477" s="9" t="s">
        <v>2487</v>
      </c>
      <c r="C1477" s="9" t="s">
        <v>2477</v>
      </c>
      <c r="D1477" s="3">
        <v>30</v>
      </c>
      <c r="E1477" s="3">
        <v>59</v>
      </c>
      <c r="F1477" s="10">
        <v>375</v>
      </c>
      <c r="G1477" s="11">
        <v>-117.082544</v>
      </c>
      <c r="H1477" s="11">
        <v>46.783017000000001</v>
      </c>
      <c r="I1477" s="11">
        <v>493699.18459999998</v>
      </c>
      <c r="J1477" s="11">
        <v>5181055.3430000003</v>
      </c>
      <c r="K1477" s="11" t="s">
        <v>58</v>
      </c>
      <c r="L1477" s="12">
        <v>5</v>
      </c>
      <c r="M1477" s="12" t="s">
        <v>29</v>
      </c>
      <c r="N1477" s="13" t="s">
        <v>2476</v>
      </c>
      <c r="O1477" s="12">
        <v>16</v>
      </c>
      <c r="P1477" s="12" t="s">
        <v>2450</v>
      </c>
      <c r="Q1477" s="12" t="s">
        <v>66</v>
      </c>
      <c r="R1477" s="12" t="s">
        <v>67</v>
      </c>
      <c r="S1477" s="9" t="s">
        <v>2477</v>
      </c>
      <c r="T1477" s="3">
        <v>30</v>
      </c>
      <c r="U1477" s="3">
        <v>59</v>
      </c>
      <c r="V1477" s="3">
        <f t="shared" si="896"/>
        <v>29</v>
      </c>
      <c r="W1477" s="3">
        <f t="shared" si="897"/>
        <v>59</v>
      </c>
      <c r="X1477" s="36">
        <v>1.2346527603553306</v>
      </c>
      <c r="Y1477" s="105">
        <v>-25.36945879999999</v>
      </c>
      <c r="AA1477" s="106">
        <v>7.4776827227078291E-2</v>
      </c>
      <c r="AC1477" s="106">
        <v>0.71024781476659871</v>
      </c>
      <c r="AE1477" s="78">
        <f t="shared" si="893"/>
        <v>9.4982341602934817</v>
      </c>
      <c r="AF1477" s="17">
        <v>6.38</v>
      </c>
      <c r="AG1477" s="17">
        <f t="shared" ref="AG1477:AG1481" si="900">X1477*AC1477*V1477</f>
        <v>25.430373326099755</v>
      </c>
      <c r="AH1477" s="17">
        <f t="shared" si="899"/>
        <v>86.400032939775883</v>
      </c>
    </row>
    <row r="1478" spans="1:34" x14ac:dyDescent="0.2">
      <c r="A1478" s="102" t="s">
        <v>2488</v>
      </c>
      <c r="B1478" s="9" t="s">
        <v>2480</v>
      </c>
      <c r="C1478" s="9" t="s">
        <v>2477</v>
      </c>
      <c r="D1478" s="3">
        <v>59</v>
      </c>
      <c r="E1478" s="3">
        <v>106</v>
      </c>
      <c r="F1478" s="38">
        <v>375</v>
      </c>
      <c r="G1478" s="11">
        <v>-117.082544</v>
      </c>
      <c r="H1478" s="11">
        <v>46.783017000000001</v>
      </c>
      <c r="I1478" s="11">
        <v>493699.18459999998</v>
      </c>
      <c r="J1478" s="11">
        <v>5181055.3430000003</v>
      </c>
      <c r="K1478" s="11" t="s">
        <v>58</v>
      </c>
      <c r="L1478" s="33">
        <v>5</v>
      </c>
      <c r="M1478" s="33" t="s">
        <v>29</v>
      </c>
      <c r="N1478" s="35" t="s">
        <v>2476</v>
      </c>
      <c r="O1478" s="33">
        <v>16</v>
      </c>
      <c r="P1478" s="33" t="s">
        <v>2450</v>
      </c>
      <c r="Q1478" s="12" t="s">
        <v>66</v>
      </c>
      <c r="R1478" s="12" t="s">
        <v>69</v>
      </c>
      <c r="S1478" s="9" t="s">
        <v>2477</v>
      </c>
      <c r="T1478" s="3">
        <v>59</v>
      </c>
      <c r="U1478" s="3">
        <v>106</v>
      </c>
      <c r="V1478" s="3">
        <f t="shared" si="896"/>
        <v>47</v>
      </c>
      <c r="W1478" s="3">
        <f t="shared" si="897"/>
        <v>106</v>
      </c>
      <c r="X1478" s="36">
        <v>1.525437695083407</v>
      </c>
      <c r="Y1478" s="105">
        <v>-24.871211599999995</v>
      </c>
      <c r="AA1478" s="106">
        <v>3.9733114090564133E-2</v>
      </c>
      <c r="AC1478" s="106">
        <v>0.31591702504427022</v>
      </c>
      <c r="AE1478" s="78">
        <f t="shared" si="893"/>
        <v>7.950975710693025</v>
      </c>
      <c r="AF1478" s="17">
        <v>6.89</v>
      </c>
      <c r="AG1478" s="17">
        <f t="shared" si="900"/>
        <v>22.649851710493511</v>
      </c>
      <c r="AH1478" s="17">
        <f t="shared" si="899"/>
        <v>109.04988465026939</v>
      </c>
    </row>
    <row r="1479" spans="1:34" x14ac:dyDescent="0.2">
      <c r="A1479" s="102" t="s">
        <v>2488</v>
      </c>
      <c r="B1479" s="21" t="s">
        <v>2481</v>
      </c>
      <c r="C1479" s="21" t="s">
        <v>2477</v>
      </c>
      <c r="D1479" s="3">
        <v>106</v>
      </c>
      <c r="E1479" s="3">
        <v>135</v>
      </c>
      <c r="F1479" s="10">
        <v>375</v>
      </c>
      <c r="G1479" s="11">
        <v>-117.082544</v>
      </c>
      <c r="H1479" s="11">
        <v>46.783017000000001</v>
      </c>
      <c r="I1479" s="11">
        <v>493699.18459999998</v>
      </c>
      <c r="J1479" s="11">
        <v>5181055.3430000003</v>
      </c>
      <c r="K1479" s="11" t="s">
        <v>58</v>
      </c>
      <c r="L1479" s="12">
        <v>5</v>
      </c>
      <c r="M1479" s="12" t="s">
        <v>29</v>
      </c>
      <c r="N1479" s="13" t="s">
        <v>2476</v>
      </c>
      <c r="O1479" s="12">
        <v>16</v>
      </c>
      <c r="P1479" s="12" t="s">
        <v>2450</v>
      </c>
      <c r="Q1479" s="12" t="s">
        <v>66</v>
      </c>
      <c r="R1479" s="33" t="s">
        <v>200</v>
      </c>
      <c r="S1479" s="21" t="s">
        <v>2477</v>
      </c>
      <c r="T1479" s="3">
        <v>106</v>
      </c>
      <c r="U1479" s="3">
        <v>135</v>
      </c>
      <c r="V1479" s="3">
        <f t="shared" si="896"/>
        <v>29</v>
      </c>
      <c r="W1479" s="3">
        <f t="shared" si="897"/>
        <v>135</v>
      </c>
      <c r="X1479" s="36">
        <v>1.6402134558137003</v>
      </c>
      <c r="Y1479" s="105">
        <v>-24.532895599999996</v>
      </c>
      <c r="AA1479" s="106">
        <v>3.9175764300291266E-2</v>
      </c>
      <c r="AC1479" s="106">
        <v>0.24498187077727807</v>
      </c>
      <c r="AE1479" s="78">
        <f t="shared" si="893"/>
        <v>6.2534037344985931</v>
      </c>
      <c r="AF1479" s="17">
        <v>7.11</v>
      </c>
      <c r="AG1479" s="17">
        <f t="shared" si="900"/>
        <v>11.652854265499833</v>
      </c>
      <c r="AH1479" s="17">
        <f t="shared" si="899"/>
        <v>120.70273891576923</v>
      </c>
    </row>
    <row r="1480" spans="1:34" x14ac:dyDescent="0.2">
      <c r="A1480" s="102" t="s">
        <v>2488</v>
      </c>
      <c r="B1480" s="9" t="s">
        <v>2482</v>
      </c>
      <c r="C1480" s="9" t="s">
        <v>2477</v>
      </c>
      <c r="D1480" s="3">
        <v>135</v>
      </c>
      <c r="E1480" s="3">
        <v>153</v>
      </c>
      <c r="F1480" s="10">
        <v>375</v>
      </c>
      <c r="G1480" s="11">
        <v>-117.082544</v>
      </c>
      <c r="H1480" s="11">
        <v>46.783017000000001</v>
      </c>
      <c r="I1480" s="11">
        <v>493699.18459999998</v>
      </c>
      <c r="J1480" s="11">
        <v>5181055.3430000003</v>
      </c>
      <c r="K1480" s="11" t="s">
        <v>58</v>
      </c>
      <c r="L1480" s="12">
        <v>5</v>
      </c>
      <c r="M1480" s="12" t="s">
        <v>29</v>
      </c>
      <c r="N1480" s="13" t="s">
        <v>2476</v>
      </c>
      <c r="O1480" s="12">
        <v>16</v>
      </c>
      <c r="P1480" s="12" t="s">
        <v>2450</v>
      </c>
      <c r="Q1480" s="12" t="s">
        <v>66</v>
      </c>
      <c r="R1480" s="12" t="s">
        <v>85</v>
      </c>
      <c r="S1480" s="9" t="s">
        <v>2477</v>
      </c>
      <c r="T1480" s="3">
        <v>135</v>
      </c>
      <c r="U1480" s="3">
        <v>153</v>
      </c>
      <c r="V1480" s="3">
        <f t="shared" si="896"/>
        <v>18</v>
      </c>
      <c r="W1480" s="3">
        <f t="shared" si="897"/>
        <v>153</v>
      </c>
      <c r="X1480" s="36">
        <v>1.5757997230088179</v>
      </c>
      <c r="Y1480" s="105">
        <v>-23.944430799999999</v>
      </c>
      <c r="AA1480" s="106">
        <v>3.1102660082828925E-2</v>
      </c>
      <c r="AC1480" s="106">
        <v>0.18499641605606881</v>
      </c>
      <c r="AE1480" s="78">
        <f t="shared" si="893"/>
        <v>5.9479290698418801</v>
      </c>
      <c r="AF1480" s="17">
        <v>7.32</v>
      </c>
      <c r="AG1480" s="17">
        <f t="shared" si="900"/>
        <v>5.247311421217991</v>
      </c>
      <c r="AH1480" s="17">
        <f>AH1479+AG1480</f>
        <v>125.95005033698722</v>
      </c>
    </row>
    <row r="1481" spans="1:34" x14ac:dyDescent="0.2">
      <c r="V1481" s="3"/>
      <c r="W1481" s="3"/>
      <c r="AG1481" s="17"/>
      <c r="AH1481" s="17"/>
    </row>
    <row r="1482" spans="1:34" x14ac:dyDescent="0.2">
      <c r="A1482" s="102" t="s">
        <v>2502</v>
      </c>
      <c r="B1482" s="9" t="s">
        <v>2497</v>
      </c>
      <c r="C1482" s="9" t="s">
        <v>2491</v>
      </c>
      <c r="D1482" s="3">
        <v>0</v>
      </c>
      <c r="E1482" s="3">
        <v>10</v>
      </c>
      <c r="F1482" s="10">
        <v>377</v>
      </c>
      <c r="G1482" s="11">
        <v>-117.08170800000001</v>
      </c>
      <c r="H1482" s="11">
        <v>46.782856000000002</v>
      </c>
      <c r="I1482" s="11">
        <v>493762.98019999999</v>
      </c>
      <c r="J1482" s="11">
        <v>5181037.3859999999</v>
      </c>
      <c r="K1482" s="11" t="s">
        <v>58</v>
      </c>
      <c r="L1482" s="12">
        <v>1</v>
      </c>
      <c r="M1482" s="12" t="s">
        <v>59</v>
      </c>
      <c r="N1482" s="13" t="s">
        <v>2490</v>
      </c>
      <c r="O1482" s="12">
        <v>18</v>
      </c>
      <c r="P1482" s="12" t="s">
        <v>2450</v>
      </c>
      <c r="Q1482" s="33" t="s">
        <v>31</v>
      </c>
      <c r="R1482" s="33" t="s">
        <v>31</v>
      </c>
      <c r="S1482" s="9" t="s">
        <v>2491</v>
      </c>
      <c r="T1482" s="3">
        <v>0</v>
      </c>
      <c r="U1482" s="3">
        <v>10</v>
      </c>
      <c r="V1482" s="3">
        <f t="shared" ref="V1482:V1488" si="901">U1482-T1482</f>
        <v>10</v>
      </c>
      <c r="W1482" s="3">
        <f>V1482</f>
        <v>10</v>
      </c>
      <c r="X1482" s="31">
        <v>1.1725214813769254</v>
      </c>
      <c r="Y1482" s="78">
        <v>-26.605910999999999</v>
      </c>
      <c r="AA1482" s="79">
        <v>0.22901103455421432</v>
      </c>
      <c r="AC1482" s="79">
        <v>2.7681407035175876</v>
      </c>
      <c r="AE1482" s="78">
        <f t="shared" si="893"/>
        <v>12.087368230556939</v>
      </c>
      <c r="AF1482" s="86">
        <v>4.7</v>
      </c>
      <c r="AG1482" s="17">
        <f>X1482*AC1482*V1482</f>
        <v>32.457044383482064</v>
      </c>
      <c r="AH1482" s="17">
        <f>AG1482</f>
        <v>32.457044383482064</v>
      </c>
    </row>
    <row r="1483" spans="1:34" x14ac:dyDescent="0.2">
      <c r="A1483" s="102" t="s">
        <v>2502</v>
      </c>
      <c r="B1483" s="9" t="s">
        <v>2498</v>
      </c>
      <c r="C1483" s="9" t="s">
        <v>2491</v>
      </c>
      <c r="D1483" s="3">
        <v>10</v>
      </c>
      <c r="E1483" s="3">
        <v>20</v>
      </c>
      <c r="F1483" s="10">
        <v>377</v>
      </c>
      <c r="G1483" s="11">
        <v>-117.08170800000001</v>
      </c>
      <c r="H1483" s="11">
        <v>46.782856000000002</v>
      </c>
      <c r="I1483" s="11">
        <v>493762.98019999999</v>
      </c>
      <c r="J1483" s="11">
        <v>5181037.3859999999</v>
      </c>
      <c r="K1483" s="11" t="s">
        <v>58</v>
      </c>
      <c r="L1483" s="12">
        <v>1</v>
      </c>
      <c r="M1483" s="12" t="s">
        <v>59</v>
      </c>
      <c r="N1483" s="13" t="s">
        <v>2490</v>
      </c>
      <c r="O1483" s="12">
        <v>18</v>
      </c>
      <c r="P1483" s="12" t="s">
        <v>2450</v>
      </c>
      <c r="Q1483" s="33" t="s">
        <v>31</v>
      </c>
      <c r="R1483" s="33" t="s">
        <v>31</v>
      </c>
      <c r="S1483" s="9" t="s">
        <v>2491</v>
      </c>
      <c r="T1483" s="3">
        <v>10</v>
      </c>
      <c r="U1483" s="3">
        <v>20</v>
      </c>
      <c r="V1483" s="3">
        <f t="shared" si="901"/>
        <v>10</v>
      </c>
      <c r="W1483" s="3">
        <f t="shared" ref="W1483:W1488" si="902">W1482+V1483</f>
        <v>20</v>
      </c>
      <c r="X1483" s="31">
        <v>1.3050267304197471</v>
      </c>
      <c r="Y1483" s="81">
        <v>-26.009556799999999</v>
      </c>
      <c r="AA1483" s="80">
        <v>0.16660334835801677</v>
      </c>
      <c r="AC1483" s="80">
        <v>1.8929437647563856</v>
      </c>
      <c r="AE1483" s="78">
        <f t="shared" si="893"/>
        <v>11.361979116341686</v>
      </c>
      <c r="AF1483" s="26">
        <v>4.76</v>
      </c>
      <c r="AG1483" s="17">
        <f t="shared" ref="AG1483" si="903">X1483*AC1483*V1483</f>
        <v>24.703422121884731</v>
      </c>
      <c r="AH1483" s="17">
        <f>AH1482+AG1483</f>
        <v>57.160466505366799</v>
      </c>
    </row>
    <row r="1484" spans="1:34" x14ac:dyDescent="0.2">
      <c r="A1484" s="102" t="s">
        <v>2502</v>
      </c>
      <c r="B1484" s="9" t="s">
        <v>2499</v>
      </c>
      <c r="C1484" s="9" t="s">
        <v>2491</v>
      </c>
      <c r="D1484" s="3">
        <v>20</v>
      </c>
      <c r="E1484" s="3">
        <v>30</v>
      </c>
      <c r="F1484" s="10">
        <v>377</v>
      </c>
      <c r="G1484" s="11">
        <v>-117.08170800000001</v>
      </c>
      <c r="H1484" s="11">
        <v>46.782856000000002</v>
      </c>
      <c r="I1484" s="11">
        <v>493762.98019999999</v>
      </c>
      <c r="J1484" s="11">
        <v>5181037.3859999999</v>
      </c>
      <c r="K1484" s="11" t="s">
        <v>58</v>
      </c>
      <c r="L1484" s="12">
        <v>1</v>
      </c>
      <c r="M1484" s="12" t="s">
        <v>59</v>
      </c>
      <c r="N1484" s="13" t="s">
        <v>2490</v>
      </c>
      <c r="O1484" s="12">
        <v>18</v>
      </c>
      <c r="P1484" s="12" t="s">
        <v>2450</v>
      </c>
      <c r="Q1484" s="33" t="s">
        <v>223</v>
      </c>
      <c r="R1484" s="33" t="s">
        <v>223</v>
      </c>
      <c r="S1484" s="9" t="s">
        <v>2491</v>
      </c>
      <c r="T1484" s="3">
        <v>20</v>
      </c>
      <c r="U1484" s="3">
        <v>30</v>
      </c>
      <c r="V1484" s="3">
        <f t="shared" si="901"/>
        <v>10</v>
      </c>
      <c r="W1484" s="3">
        <f t="shared" si="902"/>
        <v>30</v>
      </c>
      <c r="X1484" s="31">
        <v>1.2232475254512412</v>
      </c>
      <c r="Y1484" s="81">
        <v>-25.610119600000001</v>
      </c>
      <c r="AA1484" s="80">
        <v>0.14784369575860073</v>
      </c>
      <c r="AC1484" s="80">
        <v>1.5982945391428189</v>
      </c>
      <c r="AE1484" s="78">
        <f t="shared" si="893"/>
        <v>10.810704717179927</v>
      </c>
      <c r="AF1484" s="26">
        <v>5.68</v>
      </c>
      <c r="AG1484" s="17">
        <f>X1484*AC1484*V1484</f>
        <v>19.551098399486854</v>
      </c>
      <c r="AH1484" s="17">
        <f t="shared" ref="AH1484:AH1487" si="904">AH1483+AG1484</f>
        <v>76.711564904853645</v>
      </c>
    </row>
    <row r="1485" spans="1:34" x14ac:dyDescent="0.2">
      <c r="A1485" s="102" t="s">
        <v>2502</v>
      </c>
      <c r="B1485" s="9" t="s">
        <v>2501</v>
      </c>
      <c r="C1485" s="9" t="s">
        <v>2491</v>
      </c>
      <c r="D1485" s="3">
        <v>30</v>
      </c>
      <c r="E1485" s="3">
        <v>41</v>
      </c>
      <c r="F1485" s="10">
        <v>377</v>
      </c>
      <c r="G1485" s="11">
        <v>-117.08170800000001</v>
      </c>
      <c r="H1485" s="11">
        <v>46.782856000000002</v>
      </c>
      <c r="I1485" s="11">
        <v>493762.98019999999</v>
      </c>
      <c r="J1485" s="11">
        <v>5181037.3859999999</v>
      </c>
      <c r="K1485" s="11" t="s">
        <v>58</v>
      </c>
      <c r="L1485" s="12">
        <v>1</v>
      </c>
      <c r="M1485" s="12" t="s">
        <v>59</v>
      </c>
      <c r="N1485" s="13" t="s">
        <v>2490</v>
      </c>
      <c r="O1485" s="12">
        <v>18</v>
      </c>
      <c r="P1485" s="12" t="s">
        <v>2450</v>
      </c>
      <c r="Q1485" s="12" t="s">
        <v>35</v>
      </c>
      <c r="R1485" s="12" t="s">
        <v>35</v>
      </c>
      <c r="S1485" s="9" t="s">
        <v>2491</v>
      </c>
      <c r="T1485" s="3">
        <v>30</v>
      </c>
      <c r="U1485" s="3">
        <v>41</v>
      </c>
      <c r="V1485" s="3">
        <f t="shared" si="901"/>
        <v>11</v>
      </c>
      <c r="W1485" s="3">
        <f t="shared" si="902"/>
        <v>41</v>
      </c>
      <c r="X1485" s="36">
        <v>1.2335751487614792</v>
      </c>
      <c r="Y1485" s="105">
        <v>-25.574498799999994</v>
      </c>
      <c r="AA1485" s="106">
        <v>0.13177036411411411</v>
      </c>
      <c r="AC1485" s="106">
        <v>1.3569880818318321</v>
      </c>
      <c r="AE1485" s="78">
        <f t="shared" si="893"/>
        <v>10.298128042331813</v>
      </c>
      <c r="AF1485" s="17">
        <v>6.08</v>
      </c>
      <c r="AG1485" s="17">
        <f t="shared" ref="AG1485:AG1489" si="905">X1485*AC1485*V1485</f>
        <v>18.413414524045823</v>
      </c>
      <c r="AH1485" s="17">
        <f t="shared" si="904"/>
        <v>95.124979428899465</v>
      </c>
    </row>
    <row r="1486" spans="1:34" x14ac:dyDescent="0.2">
      <c r="A1486" s="102" t="s">
        <v>2502</v>
      </c>
      <c r="B1486" s="9" t="s">
        <v>2493</v>
      </c>
      <c r="C1486" s="9" t="s">
        <v>2491</v>
      </c>
      <c r="D1486" s="3">
        <v>41</v>
      </c>
      <c r="E1486" s="3">
        <v>76</v>
      </c>
      <c r="F1486" s="10">
        <v>377</v>
      </c>
      <c r="G1486" s="11">
        <v>-117.08170800000001</v>
      </c>
      <c r="H1486" s="11">
        <v>46.782856000000002</v>
      </c>
      <c r="I1486" s="11">
        <v>493762.98019999999</v>
      </c>
      <c r="J1486" s="11">
        <v>5181037.3859999999</v>
      </c>
      <c r="K1486" s="11" t="s">
        <v>58</v>
      </c>
      <c r="L1486" s="12">
        <v>1</v>
      </c>
      <c r="M1486" s="12" t="s">
        <v>59</v>
      </c>
      <c r="N1486" s="13" t="s">
        <v>2490</v>
      </c>
      <c r="O1486" s="12">
        <v>18</v>
      </c>
      <c r="P1486" s="12" t="s">
        <v>2450</v>
      </c>
      <c r="Q1486" s="12" t="s">
        <v>135</v>
      </c>
      <c r="R1486" s="12" t="s">
        <v>135</v>
      </c>
      <c r="S1486" s="9" t="s">
        <v>2491</v>
      </c>
      <c r="T1486" s="3">
        <v>41</v>
      </c>
      <c r="U1486" s="3">
        <v>76</v>
      </c>
      <c r="V1486" s="3">
        <f t="shared" si="901"/>
        <v>35</v>
      </c>
      <c r="W1486" s="3">
        <f t="shared" si="902"/>
        <v>76</v>
      </c>
      <c r="X1486" s="36">
        <v>1.3924636494263238</v>
      </c>
      <c r="Y1486" s="105">
        <v>-25.181847199999993</v>
      </c>
      <c r="AA1486" s="106">
        <v>5.6676687258432168E-2</v>
      </c>
      <c r="AC1486" s="106">
        <v>0.51042317729840447</v>
      </c>
      <c r="AE1486" s="78">
        <f t="shared" si="893"/>
        <v>9.0058752899758687</v>
      </c>
      <c r="AF1486" s="17">
        <v>6.95</v>
      </c>
      <c r="AG1486" s="17">
        <f t="shared" si="905"/>
        <v>24.876100207445056</v>
      </c>
      <c r="AH1486" s="17">
        <f t="shared" si="904"/>
        <v>120.00107963634451</v>
      </c>
    </row>
    <row r="1487" spans="1:34" x14ac:dyDescent="0.2">
      <c r="A1487" s="102" t="s">
        <v>2502</v>
      </c>
      <c r="B1487" s="9" t="s">
        <v>2494</v>
      </c>
      <c r="C1487" s="9" t="s">
        <v>2491</v>
      </c>
      <c r="D1487" s="3">
        <v>76</v>
      </c>
      <c r="E1487" s="3">
        <v>107</v>
      </c>
      <c r="F1487" s="10">
        <v>377</v>
      </c>
      <c r="G1487" s="11">
        <v>-117.08170800000001</v>
      </c>
      <c r="H1487" s="11">
        <v>46.782856000000002</v>
      </c>
      <c r="I1487" s="11">
        <v>493762.98019999999</v>
      </c>
      <c r="J1487" s="11">
        <v>5181037.3859999999</v>
      </c>
      <c r="K1487" s="11" t="s">
        <v>58</v>
      </c>
      <c r="L1487" s="12">
        <v>1</v>
      </c>
      <c r="M1487" s="12" t="s">
        <v>59</v>
      </c>
      <c r="N1487" s="13" t="s">
        <v>2490</v>
      </c>
      <c r="O1487" s="12">
        <v>18</v>
      </c>
      <c r="P1487" s="12" t="s">
        <v>2450</v>
      </c>
      <c r="Q1487" s="12" t="s">
        <v>66</v>
      </c>
      <c r="R1487" s="12" t="s">
        <v>67</v>
      </c>
      <c r="S1487" s="9" t="s">
        <v>2491</v>
      </c>
      <c r="T1487" s="3">
        <v>76</v>
      </c>
      <c r="U1487" s="3">
        <v>107</v>
      </c>
      <c r="V1487" s="3">
        <f t="shared" si="901"/>
        <v>31</v>
      </c>
      <c r="W1487" s="3">
        <f t="shared" si="902"/>
        <v>107</v>
      </c>
      <c r="X1487" s="36">
        <v>1.5272136121892659</v>
      </c>
      <c r="Y1487" s="105">
        <v>-24.916320399999989</v>
      </c>
      <c r="AA1487" s="106">
        <v>4.228499034749035E-2</v>
      </c>
      <c r="AC1487" s="106">
        <v>0.30612958494208503</v>
      </c>
      <c r="AE1487" s="78">
        <f t="shared" si="893"/>
        <v>7.2396749396504019</v>
      </c>
      <c r="AF1487" s="17">
        <v>6.52</v>
      </c>
      <c r="AG1487" s="17">
        <f t="shared" si="905"/>
        <v>14.493283345739474</v>
      </c>
      <c r="AH1487" s="17">
        <f t="shared" si="904"/>
        <v>134.494362982084</v>
      </c>
    </row>
    <row r="1488" spans="1:34" x14ac:dyDescent="0.2">
      <c r="A1488" s="102" t="s">
        <v>2502</v>
      </c>
      <c r="B1488" s="9" t="s">
        <v>2495</v>
      </c>
      <c r="C1488" s="9" t="s">
        <v>2491</v>
      </c>
      <c r="D1488" s="3">
        <v>107</v>
      </c>
      <c r="E1488" s="3">
        <v>133</v>
      </c>
      <c r="F1488" s="10">
        <v>377</v>
      </c>
      <c r="G1488" s="11">
        <v>-117.08170800000001</v>
      </c>
      <c r="H1488" s="11">
        <v>46.782856000000002</v>
      </c>
      <c r="I1488" s="11">
        <v>493762.98019999999</v>
      </c>
      <c r="J1488" s="11">
        <v>5181037.3859999999</v>
      </c>
      <c r="K1488" s="11" t="s">
        <v>58</v>
      </c>
      <c r="L1488" s="12">
        <v>1</v>
      </c>
      <c r="M1488" s="12" t="s">
        <v>59</v>
      </c>
      <c r="N1488" s="13" t="s">
        <v>2490</v>
      </c>
      <c r="O1488" s="12">
        <v>18</v>
      </c>
      <c r="P1488" s="12" t="s">
        <v>2450</v>
      </c>
      <c r="Q1488" s="12" t="s">
        <v>66</v>
      </c>
      <c r="R1488" s="12" t="s">
        <v>69</v>
      </c>
      <c r="S1488" s="9" t="s">
        <v>2491</v>
      </c>
      <c r="T1488" s="3">
        <v>107</v>
      </c>
      <c r="U1488" s="3">
        <v>133</v>
      </c>
      <c r="V1488" s="3">
        <f t="shared" si="901"/>
        <v>26</v>
      </c>
      <c r="W1488" s="3">
        <f t="shared" si="902"/>
        <v>133</v>
      </c>
      <c r="X1488" s="36">
        <v>1.6010662078646525</v>
      </c>
      <c r="Y1488" s="105">
        <v>-24.762540399999992</v>
      </c>
      <c r="AA1488" s="106">
        <v>4.6712221788363921E-2</v>
      </c>
      <c r="AC1488" s="106">
        <v>0.32375732135884427</v>
      </c>
      <c r="AE1488" s="78">
        <f t="shared" si="893"/>
        <v>6.9308910808325681</v>
      </c>
      <c r="AF1488" s="17">
        <v>7</v>
      </c>
      <c r="AG1488" s="17">
        <f t="shared" si="905"/>
        <v>13.477279576186984</v>
      </c>
      <c r="AH1488" s="17">
        <f>AH1487+AG1488</f>
        <v>147.97164255827099</v>
      </c>
    </row>
    <row r="1489" spans="1:34" x14ac:dyDescent="0.2">
      <c r="A1489" s="102" t="s">
        <v>2502</v>
      </c>
      <c r="B1489" s="9" t="s">
        <v>2496</v>
      </c>
      <c r="C1489" s="9" t="s">
        <v>2491</v>
      </c>
      <c r="D1489" s="3">
        <v>133</v>
      </c>
      <c r="E1489" s="3">
        <v>153</v>
      </c>
      <c r="F1489" s="10">
        <v>377</v>
      </c>
      <c r="G1489" s="11">
        <v>-117.08170800000001</v>
      </c>
      <c r="H1489" s="11">
        <v>46.782856000000002</v>
      </c>
      <c r="I1489" s="11">
        <v>493762.98019999999</v>
      </c>
      <c r="J1489" s="11">
        <v>5181037.3859999999</v>
      </c>
      <c r="K1489" s="11" t="s">
        <v>58</v>
      </c>
      <c r="L1489" s="12">
        <v>1</v>
      </c>
      <c r="M1489" s="12" t="s">
        <v>59</v>
      </c>
      <c r="N1489" s="13" t="s">
        <v>2490</v>
      </c>
      <c r="O1489" s="12">
        <v>18</v>
      </c>
      <c r="P1489" s="12" t="s">
        <v>2450</v>
      </c>
      <c r="Q1489" s="12" t="s">
        <v>66</v>
      </c>
      <c r="R1489" s="12" t="s">
        <v>85</v>
      </c>
      <c r="S1489" s="9" t="s">
        <v>2491</v>
      </c>
      <c r="T1489" s="3">
        <v>133</v>
      </c>
      <c r="U1489" s="3">
        <v>153</v>
      </c>
      <c r="V1489" s="3">
        <f t="shared" ref="V1489" si="906">U1489-T1489</f>
        <v>20</v>
      </c>
      <c r="W1489" s="3">
        <f t="shared" ref="W1489" si="907">W1488+V1489</f>
        <v>153</v>
      </c>
      <c r="X1489" s="36">
        <v>1.5902328918676412</v>
      </c>
      <c r="Y1489" s="105">
        <v>-24.743061599999997</v>
      </c>
      <c r="AA1489" s="106">
        <v>3.9460425156071226E-2</v>
      </c>
      <c r="AC1489" s="106">
        <v>0.26024489632053316</v>
      </c>
      <c r="AE1489" s="78">
        <f t="shared" si="893"/>
        <v>6.5950859700885127</v>
      </c>
      <c r="AF1489" s="17">
        <v>6.49</v>
      </c>
      <c r="AG1489" s="17">
        <f t="shared" si="905"/>
        <v>8.2769998813919177</v>
      </c>
      <c r="AH1489" s="17">
        <f>AH1488+AG1489</f>
        <v>156.24864243966292</v>
      </c>
    </row>
    <row r="1490" spans="1:34" x14ac:dyDescent="0.2">
      <c r="F1490" s="10"/>
      <c r="G1490" s="11"/>
      <c r="H1490" s="11"/>
      <c r="I1490" s="11"/>
      <c r="J1490" s="11"/>
      <c r="K1490" s="11"/>
      <c r="L1490" s="12"/>
      <c r="M1490" s="12"/>
      <c r="N1490" s="13"/>
      <c r="O1490" s="12"/>
      <c r="P1490" s="12"/>
    </row>
    <row r="1491" spans="1:34" x14ac:dyDescent="0.2">
      <c r="A1491" s="102" t="s">
        <v>2515</v>
      </c>
      <c r="B1491" s="9" t="s">
        <v>2510</v>
      </c>
      <c r="C1491" s="9" t="s">
        <v>2505</v>
      </c>
      <c r="D1491" s="3">
        <v>0</v>
      </c>
      <c r="E1491" s="3">
        <v>10</v>
      </c>
      <c r="F1491" s="10">
        <v>379</v>
      </c>
      <c r="G1491" s="11">
        <v>-117.080872</v>
      </c>
      <c r="H1491" s="11">
        <v>46.782997000000002</v>
      </c>
      <c r="I1491" s="11">
        <v>493826.81069999997</v>
      </c>
      <c r="J1491" s="11">
        <v>5181052.9879999999</v>
      </c>
      <c r="K1491" s="11" t="s">
        <v>58</v>
      </c>
      <c r="L1491" s="12">
        <v>2</v>
      </c>
      <c r="M1491" s="12" t="s">
        <v>59</v>
      </c>
      <c r="N1491" s="13" t="s">
        <v>2504</v>
      </c>
      <c r="O1491" s="12">
        <v>20</v>
      </c>
      <c r="P1491" s="12" t="s">
        <v>2450</v>
      </c>
      <c r="Q1491" s="33" t="s">
        <v>31</v>
      </c>
      <c r="R1491" s="33" t="s">
        <v>31</v>
      </c>
      <c r="S1491" s="9" t="s">
        <v>2505</v>
      </c>
      <c r="T1491" s="3">
        <v>0</v>
      </c>
      <c r="U1491" s="3">
        <v>10</v>
      </c>
      <c r="V1491" s="3">
        <f t="shared" ref="V1491:V1498" si="908">U1491-T1491</f>
        <v>10</v>
      </c>
      <c r="W1491" s="3">
        <f>V1491</f>
        <v>10</v>
      </c>
      <c r="X1491" s="31">
        <v>1.2583587698713763</v>
      </c>
      <c r="Y1491" s="78">
        <v>-26.631623499999996</v>
      </c>
      <c r="AA1491" s="79">
        <v>0.18241480132291618</v>
      </c>
      <c r="AC1491" s="79">
        <v>2.1994660403585296</v>
      </c>
      <c r="AE1491" s="78">
        <f t="shared" si="893"/>
        <v>12.057497661414923</v>
      </c>
      <c r="AF1491" s="26">
        <v>4.74</v>
      </c>
      <c r="AG1491" s="17">
        <f>X1491*AC1491*V1491</f>
        <v>27.677173809194258</v>
      </c>
      <c r="AH1491" s="17">
        <f>AG1491</f>
        <v>27.677173809194258</v>
      </c>
    </row>
    <row r="1492" spans="1:34" x14ac:dyDescent="0.2">
      <c r="A1492" s="102" t="s">
        <v>2515</v>
      </c>
      <c r="B1492" s="9" t="s">
        <v>2511</v>
      </c>
      <c r="C1492" s="9" t="s">
        <v>2505</v>
      </c>
      <c r="D1492" s="3">
        <v>10</v>
      </c>
      <c r="E1492" s="3">
        <v>20</v>
      </c>
      <c r="F1492" s="10">
        <v>379</v>
      </c>
      <c r="G1492" s="11">
        <v>-117.080872</v>
      </c>
      <c r="H1492" s="11">
        <v>46.782997000000002</v>
      </c>
      <c r="I1492" s="11">
        <v>493826.81069999997</v>
      </c>
      <c r="J1492" s="11">
        <v>5181052.9879999999</v>
      </c>
      <c r="K1492" s="11" t="s">
        <v>58</v>
      </c>
      <c r="L1492" s="12">
        <v>2</v>
      </c>
      <c r="M1492" s="12" t="s">
        <v>59</v>
      </c>
      <c r="N1492" s="13" t="s">
        <v>2504</v>
      </c>
      <c r="O1492" s="12">
        <v>20</v>
      </c>
      <c r="P1492" s="12" t="s">
        <v>2450</v>
      </c>
      <c r="Q1492" s="33" t="s">
        <v>223</v>
      </c>
      <c r="R1492" s="33" t="s">
        <v>223</v>
      </c>
      <c r="S1492" s="9" t="s">
        <v>2505</v>
      </c>
      <c r="T1492" s="3">
        <v>10</v>
      </c>
      <c r="U1492" s="3">
        <v>20</v>
      </c>
      <c r="V1492" s="3">
        <f t="shared" si="908"/>
        <v>10</v>
      </c>
      <c r="W1492" s="3">
        <f t="shared" ref="W1492:W1498" si="909">W1491+V1492</f>
        <v>20</v>
      </c>
      <c r="X1492" s="31">
        <v>1.3355505760714221</v>
      </c>
      <c r="Y1492" s="81">
        <v>-26.109428000000001</v>
      </c>
      <c r="AA1492" s="80">
        <v>0.14853079119086463</v>
      </c>
      <c r="AC1492" s="80">
        <v>1.680093291190865</v>
      </c>
      <c r="AE1492" s="78">
        <f t="shared" si="893"/>
        <v>11.31141413656052</v>
      </c>
      <c r="AF1492" s="26">
        <v>4.95</v>
      </c>
      <c r="AG1492" s="17">
        <f t="shared" ref="AG1492" si="910">X1492*AC1492*V1492</f>
        <v>22.438495629036911</v>
      </c>
      <c r="AH1492" s="17">
        <f>AH1491+AG1492</f>
        <v>50.115669438231166</v>
      </c>
    </row>
    <row r="1493" spans="1:34" x14ac:dyDescent="0.2">
      <c r="A1493" s="102" t="s">
        <v>2515</v>
      </c>
      <c r="B1493" s="9" t="s">
        <v>2512</v>
      </c>
      <c r="C1493" s="9" t="s">
        <v>2505</v>
      </c>
      <c r="D1493" s="3">
        <v>20</v>
      </c>
      <c r="E1493" s="3">
        <v>30</v>
      </c>
      <c r="F1493" s="10">
        <v>379</v>
      </c>
      <c r="G1493" s="11">
        <v>-117.080872</v>
      </c>
      <c r="H1493" s="11">
        <v>46.782997000000002</v>
      </c>
      <c r="I1493" s="11">
        <v>493826.81069999997</v>
      </c>
      <c r="J1493" s="11">
        <v>5181052.9879999999</v>
      </c>
      <c r="K1493" s="11" t="s">
        <v>58</v>
      </c>
      <c r="L1493" s="12">
        <v>2</v>
      </c>
      <c r="M1493" s="12" t="s">
        <v>59</v>
      </c>
      <c r="N1493" s="13" t="s">
        <v>2504</v>
      </c>
      <c r="O1493" s="12">
        <v>20</v>
      </c>
      <c r="P1493" s="12" t="s">
        <v>2450</v>
      </c>
      <c r="Q1493" s="33" t="s">
        <v>35</v>
      </c>
      <c r="R1493" s="33" t="s">
        <v>35</v>
      </c>
      <c r="S1493" s="9" t="s">
        <v>2505</v>
      </c>
      <c r="T1493" s="3">
        <v>20</v>
      </c>
      <c r="U1493" s="3">
        <v>30</v>
      </c>
      <c r="V1493" s="3">
        <f t="shared" si="908"/>
        <v>10</v>
      </c>
      <c r="W1493" s="3">
        <f t="shared" si="909"/>
        <v>30</v>
      </c>
      <c r="X1493" s="31">
        <v>1.3114667325370077</v>
      </c>
      <c r="Y1493" s="81">
        <v>-25.809376999999994</v>
      </c>
      <c r="AA1493" s="80">
        <v>0.10455104770396789</v>
      </c>
      <c r="AC1493" s="80">
        <v>0.89474141774409277</v>
      </c>
      <c r="AE1493" s="78">
        <f t="shared" si="893"/>
        <v>8.5579383219335803</v>
      </c>
      <c r="AF1493" s="26">
        <v>5.67</v>
      </c>
      <c r="AG1493" s="17">
        <f>X1493*AC1493*V1493</f>
        <v>11.734236035943752</v>
      </c>
      <c r="AH1493" s="17">
        <f t="shared" ref="AH1493:AH1496" si="911">AH1492+AG1493</f>
        <v>61.849905474174918</v>
      </c>
    </row>
    <row r="1494" spans="1:34" x14ac:dyDescent="0.2">
      <c r="A1494" s="102" t="s">
        <v>2515</v>
      </c>
      <c r="B1494" s="9" t="s">
        <v>2514</v>
      </c>
      <c r="C1494" s="9" t="s">
        <v>2505</v>
      </c>
      <c r="D1494" s="3">
        <v>30</v>
      </c>
      <c r="E1494" s="3">
        <v>50</v>
      </c>
      <c r="F1494" s="10">
        <v>379</v>
      </c>
      <c r="G1494" s="11">
        <v>-117.080872</v>
      </c>
      <c r="H1494" s="11">
        <v>46.782997000000002</v>
      </c>
      <c r="I1494" s="11">
        <v>493826.81069999997</v>
      </c>
      <c r="J1494" s="11">
        <v>5181052.9879999999</v>
      </c>
      <c r="K1494" s="11" t="s">
        <v>58</v>
      </c>
      <c r="L1494" s="12">
        <v>2</v>
      </c>
      <c r="M1494" s="12" t="s">
        <v>59</v>
      </c>
      <c r="N1494" s="13" t="s">
        <v>2504</v>
      </c>
      <c r="O1494" s="12">
        <v>20</v>
      </c>
      <c r="P1494" s="12" t="s">
        <v>2450</v>
      </c>
      <c r="Q1494" s="12" t="s">
        <v>35</v>
      </c>
      <c r="R1494" s="12" t="s">
        <v>35</v>
      </c>
      <c r="S1494" s="9" t="s">
        <v>2505</v>
      </c>
      <c r="T1494" s="3">
        <v>30</v>
      </c>
      <c r="U1494" s="3">
        <v>50</v>
      </c>
      <c r="V1494" s="3">
        <f t="shared" si="908"/>
        <v>20</v>
      </c>
      <c r="W1494" s="3">
        <f t="shared" si="909"/>
        <v>50</v>
      </c>
      <c r="X1494" s="36">
        <v>1.3246806959845074</v>
      </c>
      <c r="Y1494" s="105">
        <v>-25.532465599999995</v>
      </c>
      <c r="AA1494" s="106">
        <v>9.0162217114568607E-2</v>
      </c>
      <c r="AC1494" s="106">
        <v>0.91846667256011327</v>
      </c>
      <c r="AE1494" s="78">
        <f t="shared" si="893"/>
        <v>10.186824392228765</v>
      </c>
      <c r="AF1494" s="17">
        <v>5.85</v>
      </c>
      <c r="AG1494" s="17">
        <f t="shared" ref="AG1494:AG1498" si="912">X1494*AC1494*V1494</f>
        <v>24.333501420910114</v>
      </c>
      <c r="AH1494" s="17">
        <f t="shared" si="911"/>
        <v>86.183406895085028</v>
      </c>
    </row>
    <row r="1495" spans="1:34" x14ac:dyDescent="0.2">
      <c r="A1495" s="102" t="s">
        <v>2515</v>
      </c>
      <c r="B1495" s="9" t="s">
        <v>2507</v>
      </c>
      <c r="C1495" s="9" t="s">
        <v>2505</v>
      </c>
      <c r="D1495" s="3">
        <v>50</v>
      </c>
      <c r="E1495" s="3">
        <v>84</v>
      </c>
      <c r="F1495" s="10">
        <v>379</v>
      </c>
      <c r="G1495" s="11">
        <v>-117.080872</v>
      </c>
      <c r="H1495" s="11">
        <v>46.782997000000002</v>
      </c>
      <c r="I1495" s="11">
        <v>493826.81069999997</v>
      </c>
      <c r="J1495" s="11">
        <v>5181052.9879999999</v>
      </c>
      <c r="K1495" s="11" t="s">
        <v>58</v>
      </c>
      <c r="L1495" s="12">
        <v>2</v>
      </c>
      <c r="M1495" s="12" t="s">
        <v>59</v>
      </c>
      <c r="N1495" s="13" t="s">
        <v>2504</v>
      </c>
      <c r="O1495" s="12">
        <v>20</v>
      </c>
      <c r="P1495" s="12" t="s">
        <v>2450</v>
      </c>
      <c r="Q1495" s="12" t="s">
        <v>66</v>
      </c>
      <c r="R1495" s="12" t="s">
        <v>67</v>
      </c>
      <c r="S1495" s="9" t="s">
        <v>2505</v>
      </c>
      <c r="T1495" s="3">
        <v>50</v>
      </c>
      <c r="U1495" s="3">
        <v>84</v>
      </c>
      <c r="V1495" s="3">
        <f t="shared" si="908"/>
        <v>34</v>
      </c>
      <c r="W1495" s="3">
        <f t="shared" si="909"/>
        <v>84</v>
      </c>
      <c r="X1495" s="36">
        <v>1.3632030465747909</v>
      </c>
      <c r="Y1495" s="105">
        <v>-25.406365999999991</v>
      </c>
      <c r="AA1495" s="106">
        <v>5.6769305019305022E-2</v>
      </c>
      <c r="AC1495" s="106">
        <v>0.35079182754182753</v>
      </c>
      <c r="AE1495" s="78">
        <f t="shared" si="893"/>
        <v>6.1792517527304049</v>
      </c>
      <c r="AF1495" s="17">
        <v>6.45</v>
      </c>
      <c r="AG1495" s="17">
        <f t="shared" si="912"/>
        <v>16.258816592630968</v>
      </c>
      <c r="AH1495" s="17">
        <f t="shared" si="911"/>
        <v>102.44222348771599</v>
      </c>
    </row>
    <row r="1496" spans="1:34" x14ac:dyDescent="0.2">
      <c r="A1496" s="102" t="s">
        <v>2515</v>
      </c>
      <c r="B1496" s="9" t="s">
        <v>2508</v>
      </c>
      <c r="C1496" s="9" t="s">
        <v>2505</v>
      </c>
      <c r="D1496" s="3">
        <v>84</v>
      </c>
      <c r="E1496" s="3">
        <v>120</v>
      </c>
      <c r="F1496" s="10">
        <v>379</v>
      </c>
      <c r="G1496" s="11">
        <v>-117.080872</v>
      </c>
      <c r="H1496" s="11">
        <v>46.782997000000002</v>
      </c>
      <c r="I1496" s="11">
        <v>493826.81069999997</v>
      </c>
      <c r="J1496" s="11">
        <v>5181052.9879999999</v>
      </c>
      <c r="K1496" s="11" t="s">
        <v>58</v>
      </c>
      <c r="L1496" s="12">
        <v>2</v>
      </c>
      <c r="M1496" s="12" t="s">
        <v>59</v>
      </c>
      <c r="N1496" s="13" t="s">
        <v>2504</v>
      </c>
      <c r="O1496" s="12">
        <v>20</v>
      </c>
      <c r="P1496" s="12" t="s">
        <v>2450</v>
      </c>
      <c r="Q1496" s="12" t="s">
        <v>66</v>
      </c>
      <c r="R1496" s="12" t="s">
        <v>69</v>
      </c>
      <c r="S1496" s="9" t="s">
        <v>2505</v>
      </c>
      <c r="T1496" s="3">
        <v>84</v>
      </c>
      <c r="U1496" s="3">
        <v>120</v>
      </c>
      <c r="V1496" s="3">
        <f t="shared" si="908"/>
        <v>36</v>
      </c>
      <c r="W1496" s="3">
        <f t="shared" si="909"/>
        <v>120</v>
      </c>
      <c r="X1496" s="36">
        <v>1.5799098441520329</v>
      </c>
      <c r="Y1496" s="105">
        <v>-24.542122399999997</v>
      </c>
      <c r="AA1496" s="106">
        <v>3.5908303993464182E-2</v>
      </c>
      <c r="AC1496" s="106">
        <v>0.2475796066836547</v>
      </c>
      <c r="AE1496" s="78">
        <f t="shared" si="893"/>
        <v>6.8947730510668972</v>
      </c>
      <c r="AF1496" s="17">
        <v>6.86</v>
      </c>
      <c r="AG1496" s="17">
        <f t="shared" si="912"/>
        <v>14.081524481188604</v>
      </c>
      <c r="AH1496" s="17">
        <f t="shared" si="911"/>
        <v>116.5237479689046</v>
      </c>
    </row>
    <row r="1497" spans="1:34" x14ac:dyDescent="0.2">
      <c r="A1497" s="102" t="s">
        <v>2515</v>
      </c>
      <c r="B1497" s="9" t="s">
        <v>2509</v>
      </c>
      <c r="C1497" s="9" t="s">
        <v>2505</v>
      </c>
      <c r="D1497" s="3">
        <v>120</v>
      </c>
      <c r="E1497" s="3">
        <v>153</v>
      </c>
      <c r="F1497" s="10">
        <v>379</v>
      </c>
      <c r="G1497" s="11">
        <v>-117.080872</v>
      </c>
      <c r="H1497" s="11">
        <v>46.782997000000002</v>
      </c>
      <c r="I1497" s="11">
        <v>493826.81069999997</v>
      </c>
      <c r="J1497" s="11">
        <v>5181052.9879999999</v>
      </c>
      <c r="K1497" s="11" t="s">
        <v>58</v>
      </c>
      <c r="L1497" s="12">
        <v>2</v>
      </c>
      <c r="M1497" s="12" t="s">
        <v>59</v>
      </c>
      <c r="N1497" s="13" t="s">
        <v>2504</v>
      </c>
      <c r="O1497" s="12">
        <v>20</v>
      </c>
      <c r="P1497" s="12" t="s">
        <v>2450</v>
      </c>
      <c r="Q1497" s="12" t="s">
        <v>66</v>
      </c>
      <c r="R1497" s="12" t="s">
        <v>85</v>
      </c>
      <c r="S1497" s="9" t="s">
        <v>2505</v>
      </c>
      <c r="T1497" s="3">
        <v>120</v>
      </c>
      <c r="U1497" s="3">
        <v>153</v>
      </c>
      <c r="V1497" s="3">
        <f t="shared" si="908"/>
        <v>33</v>
      </c>
      <c r="W1497" s="3">
        <f t="shared" si="909"/>
        <v>153</v>
      </c>
      <c r="X1497" s="36">
        <v>1.5289798676331048</v>
      </c>
      <c r="Y1497" s="105">
        <v>-24.029522399999998</v>
      </c>
      <c r="AA1497" s="106">
        <v>3.3997030844060708E-2</v>
      </c>
      <c r="AC1497" s="106">
        <v>0.20799093626081691</v>
      </c>
      <c r="AE1497" s="78">
        <f t="shared" si="893"/>
        <v>6.1179147442269359</v>
      </c>
      <c r="AF1497" s="17">
        <v>7.06</v>
      </c>
      <c r="AG1497" s="17">
        <f t="shared" si="912"/>
        <v>10.494460488367329</v>
      </c>
      <c r="AH1497" s="17">
        <f>AH1496+AG1497</f>
        <v>127.01820845727192</v>
      </c>
    </row>
    <row r="1498" spans="1:34" x14ac:dyDescent="0.2">
      <c r="F1498" s="10"/>
      <c r="G1498" s="11"/>
      <c r="H1498" s="11"/>
      <c r="I1498" s="11"/>
      <c r="J1498" s="11"/>
      <c r="K1498" s="11"/>
      <c r="L1498" s="12"/>
      <c r="M1498" s="12"/>
      <c r="N1498" s="13"/>
      <c r="O1498" s="12"/>
      <c r="P1498" s="12"/>
      <c r="V1498" s="3"/>
      <c r="W1498" s="3"/>
      <c r="AG1498" s="17"/>
      <c r="AH1498" s="17"/>
    </row>
    <row r="1499" spans="1:34" x14ac:dyDescent="0.2">
      <c r="A1499" s="102" t="s">
        <v>2532</v>
      </c>
      <c r="B1499" s="9" t="s">
        <v>2527</v>
      </c>
      <c r="C1499" s="9" t="s">
        <v>2518</v>
      </c>
      <c r="D1499" s="3">
        <v>0</v>
      </c>
      <c r="E1499" s="3">
        <v>10</v>
      </c>
      <c r="F1499" s="10">
        <v>381</v>
      </c>
      <c r="G1499" s="11">
        <v>-117.08003600000001</v>
      </c>
      <c r="H1499" s="11">
        <v>46.783116</v>
      </c>
      <c r="I1499" s="11">
        <v>493890.6385</v>
      </c>
      <c r="J1499" s="11">
        <v>5181066.1459999997</v>
      </c>
      <c r="K1499" s="11" t="s">
        <v>512</v>
      </c>
      <c r="L1499" s="12">
        <v>3</v>
      </c>
      <c r="M1499" s="12" t="s">
        <v>59</v>
      </c>
      <c r="N1499" s="13" t="s">
        <v>2517</v>
      </c>
      <c r="O1499" s="12">
        <v>22</v>
      </c>
      <c r="P1499" s="12" t="s">
        <v>2450</v>
      </c>
      <c r="Q1499" s="33" t="s">
        <v>31</v>
      </c>
      <c r="R1499" s="33" t="s">
        <v>31</v>
      </c>
      <c r="S1499" s="9" t="s">
        <v>2518</v>
      </c>
      <c r="T1499" s="3">
        <v>0</v>
      </c>
      <c r="U1499" s="3">
        <v>10</v>
      </c>
      <c r="V1499" s="3">
        <f t="shared" ref="V1499:V1505" si="913">U1499-T1499</f>
        <v>10</v>
      </c>
      <c r="W1499" s="3">
        <f>V1499</f>
        <v>10</v>
      </c>
      <c r="X1499" s="31">
        <v>1.382218536619793</v>
      </c>
      <c r="Y1499" s="78">
        <v>-26.423866499999995</v>
      </c>
      <c r="AA1499" s="79">
        <v>0.19672997522708502</v>
      </c>
      <c r="AC1499" s="79">
        <v>2.2340805771654564</v>
      </c>
      <c r="AE1499" s="78">
        <f t="shared" si="893"/>
        <v>11.356076137287475</v>
      </c>
      <c r="AF1499" s="26">
        <v>4.24</v>
      </c>
      <c r="AG1499" s="17">
        <f>X1499*AC1499*V1499</f>
        <v>30.879875860603399</v>
      </c>
      <c r="AH1499" s="17">
        <f>AG1499</f>
        <v>30.879875860603399</v>
      </c>
    </row>
    <row r="1500" spans="1:34" x14ac:dyDescent="0.2">
      <c r="A1500" s="102" t="s">
        <v>2532</v>
      </c>
      <c r="B1500" s="9" t="s">
        <v>2528</v>
      </c>
      <c r="C1500" s="9" t="s">
        <v>2518</v>
      </c>
      <c r="D1500" s="3">
        <v>10</v>
      </c>
      <c r="E1500" s="3">
        <v>20</v>
      </c>
      <c r="F1500" s="10">
        <v>381</v>
      </c>
      <c r="G1500" s="11">
        <v>-117.08003600000001</v>
      </c>
      <c r="H1500" s="11">
        <v>46.783116</v>
      </c>
      <c r="I1500" s="11">
        <v>493890.6385</v>
      </c>
      <c r="J1500" s="11">
        <v>5181066.1459999997</v>
      </c>
      <c r="K1500" s="11" t="s">
        <v>512</v>
      </c>
      <c r="L1500" s="12">
        <v>3</v>
      </c>
      <c r="M1500" s="12" t="s">
        <v>59</v>
      </c>
      <c r="N1500" s="13" t="s">
        <v>2517</v>
      </c>
      <c r="O1500" s="12">
        <v>22</v>
      </c>
      <c r="P1500" s="12" t="s">
        <v>2450</v>
      </c>
      <c r="Q1500" s="33" t="s">
        <v>223</v>
      </c>
      <c r="R1500" s="33" t="s">
        <v>223</v>
      </c>
      <c r="S1500" s="9" t="s">
        <v>2518</v>
      </c>
      <c r="T1500" s="3">
        <v>10</v>
      </c>
      <c r="U1500" s="3">
        <v>20</v>
      </c>
      <c r="V1500" s="3">
        <f t="shared" si="913"/>
        <v>10</v>
      </c>
      <c r="W1500" s="3">
        <f t="shared" ref="W1500:W1505" si="914">W1499+V1500</f>
        <v>20</v>
      </c>
      <c r="X1500" s="31">
        <v>1.4371791026342258</v>
      </c>
      <c r="Y1500" s="81">
        <v>-26.026030399999996</v>
      </c>
      <c r="AA1500" s="80">
        <v>0.14725867970660148</v>
      </c>
      <c r="AC1500" s="80">
        <v>1.7168718826405873</v>
      </c>
      <c r="AE1500" s="78">
        <f t="shared" si="893"/>
        <v>11.658884121881893</v>
      </c>
      <c r="AF1500" s="26">
        <v>4.8499999999999996</v>
      </c>
      <c r="AG1500" s="17">
        <f t="shared" ref="AG1500" si="915">X1500*AC1500*V1500</f>
        <v>24.67452391631333</v>
      </c>
      <c r="AH1500" s="17">
        <f>AH1499+AG1500</f>
        <v>55.554399776916725</v>
      </c>
    </row>
    <row r="1501" spans="1:34" x14ac:dyDescent="0.2">
      <c r="A1501" s="102" t="s">
        <v>2532</v>
      </c>
      <c r="B1501" s="9" t="s">
        <v>2529</v>
      </c>
      <c r="C1501" s="9" t="s">
        <v>2518</v>
      </c>
      <c r="D1501" s="3">
        <v>20</v>
      </c>
      <c r="E1501" s="3">
        <v>30</v>
      </c>
      <c r="F1501" s="10">
        <v>381</v>
      </c>
      <c r="G1501" s="11">
        <v>-117.08003600000001</v>
      </c>
      <c r="H1501" s="11">
        <v>46.783116</v>
      </c>
      <c r="I1501" s="11">
        <v>493890.6385</v>
      </c>
      <c r="J1501" s="11">
        <v>5181066.1459999997</v>
      </c>
      <c r="K1501" s="11" t="s">
        <v>512</v>
      </c>
      <c r="L1501" s="12">
        <v>3</v>
      </c>
      <c r="M1501" s="12" t="s">
        <v>59</v>
      </c>
      <c r="N1501" s="13" t="s">
        <v>2517</v>
      </c>
      <c r="O1501" s="12">
        <v>22</v>
      </c>
      <c r="P1501" s="12" t="s">
        <v>2450</v>
      </c>
      <c r="Q1501" s="33" t="s">
        <v>35</v>
      </c>
      <c r="R1501" s="33" t="s">
        <v>35</v>
      </c>
      <c r="S1501" s="9" t="s">
        <v>2518</v>
      </c>
      <c r="T1501" s="3">
        <v>20</v>
      </c>
      <c r="U1501" s="3">
        <v>30</v>
      </c>
      <c r="V1501" s="3">
        <f t="shared" si="913"/>
        <v>10</v>
      </c>
      <c r="W1501" s="3">
        <f t="shared" si="914"/>
        <v>30</v>
      </c>
      <c r="X1501" s="31">
        <v>1.4147714240344409</v>
      </c>
      <c r="Y1501" s="81">
        <v>-25.924412199999995</v>
      </c>
      <c r="AA1501" s="80">
        <v>0.14664054715101008</v>
      </c>
      <c r="AC1501" s="80">
        <v>1.6483531116949002</v>
      </c>
      <c r="AE1501" s="78">
        <f t="shared" si="893"/>
        <v>11.240773058473589</v>
      </c>
      <c r="AF1501" s="26">
        <v>5.61</v>
      </c>
      <c r="AG1501" s="17">
        <f>X1501*AC1501*V1501</f>
        <v>23.320428791441955</v>
      </c>
      <c r="AH1501" s="17">
        <f t="shared" ref="AH1501:AH1504" si="916">AH1500+AG1501</f>
        <v>78.87482856835868</v>
      </c>
    </row>
    <row r="1502" spans="1:34" x14ac:dyDescent="0.2">
      <c r="A1502" s="102" t="s">
        <v>2532</v>
      </c>
      <c r="B1502" s="9" t="s">
        <v>2531</v>
      </c>
      <c r="C1502" s="9" t="s">
        <v>2518</v>
      </c>
      <c r="D1502" s="3">
        <v>30</v>
      </c>
      <c r="E1502" s="3">
        <v>33</v>
      </c>
      <c r="F1502" s="10">
        <v>381</v>
      </c>
      <c r="G1502" s="11">
        <v>-117.08003600000001</v>
      </c>
      <c r="H1502" s="11">
        <v>46.783116</v>
      </c>
      <c r="I1502" s="11">
        <v>493890.6385</v>
      </c>
      <c r="J1502" s="11">
        <v>5181066.1459999997</v>
      </c>
      <c r="K1502" s="11" t="s">
        <v>512</v>
      </c>
      <c r="L1502" s="12">
        <v>3</v>
      </c>
      <c r="M1502" s="12" t="s">
        <v>59</v>
      </c>
      <c r="N1502" s="13" t="s">
        <v>2517</v>
      </c>
      <c r="O1502" s="12">
        <v>22</v>
      </c>
      <c r="P1502" s="12" t="s">
        <v>2450</v>
      </c>
      <c r="Q1502" s="12" t="s">
        <v>35</v>
      </c>
      <c r="R1502" s="12" t="s">
        <v>2520</v>
      </c>
      <c r="S1502" s="9" t="s">
        <v>2518</v>
      </c>
      <c r="T1502" s="3">
        <v>30</v>
      </c>
      <c r="U1502" s="3">
        <v>33</v>
      </c>
      <c r="V1502" s="3">
        <f t="shared" si="913"/>
        <v>3</v>
      </c>
      <c r="W1502" s="3">
        <f t="shared" si="914"/>
        <v>33</v>
      </c>
      <c r="X1502" s="36">
        <v>1.4465159364607696</v>
      </c>
      <c r="Y1502" s="105">
        <v>-25.633960399999992</v>
      </c>
      <c r="AA1502" s="106">
        <v>0.13025030872993254</v>
      </c>
      <c r="AC1502" s="106">
        <v>1.5339256198347111</v>
      </c>
      <c r="AE1502" s="78">
        <f t="shared" si="893"/>
        <v>11.776752276382151</v>
      </c>
      <c r="AF1502" s="17">
        <v>5.81</v>
      </c>
      <c r="AG1502" s="17">
        <f t="shared" ref="AG1502:AG1507" si="917">X1502*AC1502*V1502</f>
        <v>6.6565435633091203</v>
      </c>
      <c r="AH1502" s="17">
        <f t="shared" si="916"/>
        <v>85.531372131667794</v>
      </c>
    </row>
    <row r="1503" spans="1:34" x14ac:dyDescent="0.2">
      <c r="A1503" s="102" t="s">
        <v>2532</v>
      </c>
      <c r="B1503" s="9" t="s">
        <v>2521</v>
      </c>
      <c r="C1503" s="9" t="s">
        <v>2518</v>
      </c>
      <c r="D1503" s="3">
        <v>33</v>
      </c>
      <c r="E1503" s="3">
        <v>59</v>
      </c>
      <c r="F1503" s="10">
        <v>381</v>
      </c>
      <c r="G1503" s="11">
        <v>-117.08003600000001</v>
      </c>
      <c r="H1503" s="11">
        <v>46.783116</v>
      </c>
      <c r="I1503" s="11">
        <v>493890.6385</v>
      </c>
      <c r="J1503" s="11">
        <v>5181066.1459999997</v>
      </c>
      <c r="K1503" s="11" t="s">
        <v>512</v>
      </c>
      <c r="L1503" s="12">
        <v>3</v>
      </c>
      <c r="M1503" s="12" t="s">
        <v>59</v>
      </c>
      <c r="N1503" s="13" t="s">
        <v>2517</v>
      </c>
      <c r="O1503" s="12">
        <v>22</v>
      </c>
      <c r="P1503" s="12" t="s">
        <v>2450</v>
      </c>
      <c r="Q1503" s="12" t="s">
        <v>35</v>
      </c>
      <c r="R1503" s="12" t="s">
        <v>2522</v>
      </c>
      <c r="S1503" s="9" t="s">
        <v>2518</v>
      </c>
      <c r="T1503" s="3">
        <v>33</v>
      </c>
      <c r="U1503" s="3">
        <v>59</v>
      </c>
      <c r="V1503" s="3">
        <f t="shared" si="913"/>
        <v>26</v>
      </c>
      <c r="W1503" s="3">
        <f t="shared" si="914"/>
        <v>59</v>
      </c>
      <c r="X1503" s="36">
        <v>1.3623816162265368</v>
      </c>
      <c r="Y1503" s="105">
        <v>-25.170569999999998</v>
      </c>
      <c r="AA1503" s="106">
        <v>9.290600729117135E-2</v>
      </c>
      <c r="AC1503" s="106">
        <v>0.9746384530036456</v>
      </c>
      <c r="AE1503" s="78">
        <f t="shared" si="893"/>
        <v>10.490585931102254</v>
      </c>
      <c r="AF1503" s="17">
        <v>6.24</v>
      </c>
      <c r="AG1503" s="17">
        <f t="shared" si="917"/>
        <v>34.523567281830587</v>
      </c>
      <c r="AH1503" s="17">
        <f t="shared" si="916"/>
        <v>120.05493941349837</v>
      </c>
    </row>
    <row r="1504" spans="1:34" x14ac:dyDescent="0.2">
      <c r="A1504" s="102" t="s">
        <v>2532</v>
      </c>
      <c r="B1504" s="9" t="s">
        <v>2523</v>
      </c>
      <c r="C1504" s="9" t="s">
        <v>2518</v>
      </c>
      <c r="D1504" s="3">
        <v>59</v>
      </c>
      <c r="E1504" s="3">
        <v>69</v>
      </c>
      <c r="F1504" s="38">
        <v>381</v>
      </c>
      <c r="G1504" s="11">
        <v>-117.08003600000001</v>
      </c>
      <c r="H1504" s="11">
        <v>46.783116</v>
      </c>
      <c r="I1504" s="11">
        <v>493890.6385</v>
      </c>
      <c r="J1504" s="11">
        <v>5181066.1459999997</v>
      </c>
      <c r="K1504" s="11" t="s">
        <v>512</v>
      </c>
      <c r="L1504" s="33">
        <v>3</v>
      </c>
      <c r="M1504" s="33" t="s">
        <v>59</v>
      </c>
      <c r="N1504" s="35" t="s">
        <v>2517</v>
      </c>
      <c r="O1504" s="33">
        <v>22</v>
      </c>
      <c r="P1504" s="33" t="s">
        <v>2450</v>
      </c>
      <c r="Q1504" s="12" t="s">
        <v>66</v>
      </c>
      <c r="R1504" s="33" t="s">
        <v>66</v>
      </c>
      <c r="S1504" s="9" t="s">
        <v>2518</v>
      </c>
      <c r="T1504" s="3">
        <v>59</v>
      </c>
      <c r="U1504" s="3">
        <v>69</v>
      </c>
      <c r="V1504" s="3">
        <f t="shared" si="913"/>
        <v>10</v>
      </c>
      <c r="W1504" s="3">
        <f t="shared" si="914"/>
        <v>69</v>
      </c>
      <c r="X1504" s="36">
        <v>1.5983881198799335</v>
      </c>
      <c r="Y1504" s="105">
        <v>-25.524263999999995</v>
      </c>
      <c r="AA1504" s="106">
        <v>6.5360861411110402E-2</v>
      </c>
      <c r="AC1504" s="106">
        <v>0.6463157213994698</v>
      </c>
      <c r="AE1504" s="78">
        <f t="shared" si="893"/>
        <v>9.8884211047072501</v>
      </c>
      <c r="AF1504" s="17">
        <v>6.45</v>
      </c>
      <c r="AG1504" s="17">
        <f t="shared" si="917"/>
        <v>10.330633707765413</v>
      </c>
      <c r="AH1504" s="17">
        <f t="shared" si="916"/>
        <v>130.38557312126377</v>
      </c>
    </row>
    <row r="1505" spans="1:34" x14ac:dyDescent="0.2">
      <c r="A1505" s="102" t="s">
        <v>2532</v>
      </c>
      <c r="B1505" s="9" t="s">
        <v>2524</v>
      </c>
      <c r="C1505" s="9" t="s">
        <v>2518</v>
      </c>
      <c r="D1505" s="3">
        <v>69</v>
      </c>
      <c r="E1505" s="3">
        <v>89</v>
      </c>
      <c r="F1505" s="38">
        <v>381</v>
      </c>
      <c r="G1505" s="11">
        <v>-117.08003600000001</v>
      </c>
      <c r="H1505" s="11">
        <v>46.783116</v>
      </c>
      <c r="I1505" s="11">
        <v>493890.6385</v>
      </c>
      <c r="J1505" s="11">
        <v>5181066.1459999997</v>
      </c>
      <c r="K1505" s="11" t="s">
        <v>512</v>
      </c>
      <c r="L1505" s="33">
        <v>3</v>
      </c>
      <c r="M1505" s="33" t="s">
        <v>59</v>
      </c>
      <c r="N1505" s="35" t="s">
        <v>2517</v>
      </c>
      <c r="O1505" s="33">
        <v>22</v>
      </c>
      <c r="P1505" s="33" t="s">
        <v>2450</v>
      </c>
      <c r="Q1505" s="12" t="s">
        <v>165</v>
      </c>
      <c r="R1505" s="33" t="s">
        <v>165</v>
      </c>
      <c r="S1505" s="9" t="s">
        <v>2518</v>
      </c>
      <c r="T1505" s="3">
        <v>69</v>
      </c>
      <c r="U1505" s="3">
        <v>89</v>
      </c>
      <c r="V1505" s="3">
        <f t="shared" si="913"/>
        <v>20</v>
      </c>
      <c r="W1505" s="3">
        <f t="shared" si="914"/>
        <v>89</v>
      </c>
      <c r="X1505" s="36">
        <v>1.6688266161780256</v>
      </c>
      <c r="Y1505" s="105">
        <v>-25.323324799999995</v>
      </c>
      <c r="AA1505" s="106">
        <v>3.7835159850058496E-2</v>
      </c>
      <c r="AC1505" s="106">
        <v>0.34496860301315574</v>
      </c>
      <c r="AE1505" s="78">
        <f t="shared" si="893"/>
        <v>9.1176726721989088</v>
      </c>
      <c r="AF1505" s="17">
        <v>6.68</v>
      </c>
      <c r="AG1505" s="17">
        <f t="shared" si="917"/>
        <v>11.513855729082108</v>
      </c>
      <c r="AH1505" s="17">
        <f>AH1504+AG1505</f>
        <v>141.89942885034588</v>
      </c>
    </row>
    <row r="1506" spans="1:34" x14ac:dyDescent="0.2">
      <c r="A1506" s="102" t="s">
        <v>2532</v>
      </c>
      <c r="B1506" s="21" t="s">
        <v>2525</v>
      </c>
      <c r="C1506" s="21" t="s">
        <v>2518</v>
      </c>
      <c r="D1506" s="3">
        <v>89</v>
      </c>
      <c r="E1506" s="3">
        <v>118</v>
      </c>
      <c r="F1506" s="10">
        <v>381</v>
      </c>
      <c r="G1506" s="11">
        <v>-117.08003600000001</v>
      </c>
      <c r="H1506" s="11">
        <v>46.783116</v>
      </c>
      <c r="I1506" s="11">
        <v>493890.6385</v>
      </c>
      <c r="J1506" s="11">
        <v>5181066.1459999997</v>
      </c>
      <c r="K1506" s="11" t="s">
        <v>512</v>
      </c>
      <c r="L1506" s="12">
        <v>3</v>
      </c>
      <c r="M1506" s="12" t="s">
        <v>59</v>
      </c>
      <c r="N1506" s="13" t="s">
        <v>2517</v>
      </c>
      <c r="O1506" s="12">
        <v>22</v>
      </c>
      <c r="P1506" s="12" t="s">
        <v>2450</v>
      </c>
      <c r="Q1506" s="33" t="s">
        <v>165</v>
      </c>
      <c r="R1506" s="33" t="s">
        <v>217</v>
      </c>
      <c r="S1506" s="21" t="s">
        <v>2518</v>
      </c>
      <c r="T1506" s="3">
        <v>89</v>
      </c>
      <c r="U1506" s="3">
        <v>118</v>
      </c>
      <c r="V1506" s="3">
        <f t="shared" ref="V1506:V1507" si="918">U1506-T1506</f>
        <v>29</v>
      </c>
      <c r="W1506" s="3">
        <f t="shared" ref="W1506:W1507" si="919">W1505+V1506</f>
        <v>118</v>
      </c>
      <c r="X1506" s="36">
        <v>1.5932215868404469</v>
      </c>
      <c r="Y1506" s="105">
        <v>-25.663691199999995</v>
      </c>
      <c r="AA1506" s="106">
        <v>3.4465403804488266E-2</v>
      </c>
      <c r="AC1506" s="106">
        <v>0.19988570633485062</v>
      </c>
      <c r="AE1506" s="78">
        <f t="shared" si="893"/>
        <v>5.7996043646765703</v>
      </c>
      <c r="AF1506" s="17">
        <v>6.62</v>
      </c>
      <c r="AG1506" s="17">
        <f t="shared" si="917"/>
        <v>9.2354044447724934</v>
      </c>
      <c r="AH1506" s="17">
        <f t="shared" ref="AH1506:AH1507" si="920">AH1505+AG1506</f>
        <v>151.13483329511837</v>
      </c>
    </row>
    <row r="1507" spans="1:34" x14ac:dyDescent="0.2">
      <c r="A1507" s="102" t="s">
        <v>2532</v>
      </c>
      <c r="B1507" s="21" t="s">
        <v>2526</v>
      </c>
      <c r="C1507" s="21" t="s">
        <v>2518</v>
      </c>
      <c r="D1507" s="3">
        <v>118</v>
      </c>
      <c r="E1507" s="3">
        <v>153</v>
      </c>
      <c r="F1507" s="10">
        <v>381</v>
      </c>
      <c r="G1507" s="11">
        <v>-117.08003600000001</v>
      </c>
      <c r="H1507" s="11">
        <v>46.783116</v>
      </c>
      <c r="I1507" s="11">
        <v>493890.6385</v>
      </c>
      <c r="J1507" s="11">
        <v>5181066.1459999997</v>
      </c>
      <c r="K1507" s="11" t="s">
        <v>512</v>
      </c>
      <c r="L1507" s="12">
        <v>3</v>
      </c>
      <c r="M1507" s="12" t="s">
        <v>59</v>
      </c>
      <c r="N1507" s="13" t="s">
        <v>2517</v>
      </c>
      <c r="O1507" s="12">
        <v>22</v>
      </c>
      <c r="P1507" s="12" t="s">
        <v>2450</v>
      </c>
      <c r="Q1507" s="33" t="s">
        <v>37</v>
      </c>
      <c r="R1507" s="33" t="s">
        <v>37</v>
      </c>
      <c r="S1507" s="21" t="s">
        <v>2518</v>
      </c>
      <c r="T1507" s="3">
        <v>118</v>
      </c>
      <c r="U1507" s="3">
        <v>153</v>
      </c>
      <c r="V1507" s="3">
        <f t="shared" si="918"/>
        <v>35</v>
      </c>
      <c r="W1507" s="3">
        <f t="shared" si="919"/>
        <v>153</v>
      </c>
      <c r="X1507" s="36">
        <v>1.6491869443320213</v>
      </c>
      <c r="Y1507" s="105">
        <v>-25.354080799999998</v>
      </c>
      <c r="AA1507" s="106">
        <v>2.882187511876259E-2</v>
      </c>
      <c r="AC1507" s="106">
        <v>0.13213240603503973</v>
      </c>
      <c r="AE1507" s="78">
        <f t="shared" si="893"/>
        <v>4.5844486346075239</v>
      </c>
      <c r="AF1507" s="17">
        <v>6.58</v>
      </c>
      <c r="AG1507" s="17">
        <f t="shared" si="917"/>
        <v>7.6268863634657782</v>
      </c>
      <c r="AH1507" s="17">
        <f t="shared" si="920"/>
        <v>158.76171965858416</v>
      </c>
    </row>
    <row r="1508" spans="1:34" x14ac:dyDescent="0.2">
      <c r="F1508" s="10"/>
      <c r="G1508" s="11"/>
      <c r="H1508" s="11"/>
      <c r="I1508" s="11"/>
      <c r="J1508" s="11"/>
      <c r="K1508" s="11"/>
      <c r="L1508" s="12"/>
      <c r="M1508" s="12"/>
      <c r="N1508" s="13"/>
      <c r="O1508" s="12"/>
      <c r="P1508" s="12"/>
    </row>
    <row r="1509" spans="1:34" x14ac:dyDescent="0.2">
      <c r="A1509" s="102" t="s">
        <v>2548</v>
      </c>
      <c r="B1509" s="9" t="s">
        <v>2543</v>
      </c>
      <c r="C1509" s="9" t="s">
        <v>2537</v>
      </c>
      <c r="D1509" s="3">
        <v>0</v>
      </c>
      <c r="E1509" s="3">
        <v>10</v>
      </c>
      <c r="F1509" s="10">
        <v>395</v>
      </c>
      <c r="G1509" s="11">
        <v>-117.08349800000001</v>
      </c>
      <c r="H1509" s="11">
        <v>46.783313</v>
      </c>
      <c r="I1509" s="11">
        <v>493626.39799999999</v>
      </c>
      <c r="J1509" s="11">
        <v>5181088.3119999999</v>
      </c>
      <c r="K1509" s="11" t="s">
        <v>2534</v>
      </c>
      <c r="L1509" s="12">
        <v>2</v>
      </c>
      <c r="M1509" s="12" t="s">
        <v>29</v>
      </c>
      <c r="N1509" s="13" t="s">
        <v>2535</v>
      </c>
      <c r="O1509" s="12">
        <v>14</v>
      </c>
      <c r="P1509" s="12" t="s">
        <v>2536</v>
      </c>
      <c r="Q1509" s="33" t="s">
        <v>31</v>
      </c>
      <c r="R1509" s="33" t="s">
        <v>31</v>
      </c>
      <c r="S1509" s="9" t="s">
        <v>2537</v>
      </c>
      <c r="T1509" s="3">
        <v>0</v>
      </c>
      <c r="U1509" s="3">
        <v>10</v>
      </c>
      <c r="V1509" s="3">
        <f t="shared" ref="V1509:V1516" si="921">U1509-T1509</f>
        <v>10</v>
      </c>
      <c r="W1509" s="3">
        <f>V1509</f>
        <v>10</v>
      </c>
      <c r="X1509" s="31">
        <v>1.2455669848439401</v>
      </c>
      <c r="Y1509" s="78">
        <v>-26.664150000000006</v>
      </c>
      <c r="AA1509" s="79">
        <v>0.20756545002866425</v>
      </c>
      <c r="AC1509" s="79">
        <v>2.4742360978406266</v>
      </c>
      <c r="AE1509" s="78">
        <f t="shared" si="893"/>
        <v>11.920269474033088</v>
      </c>
      <c r="AF1509" s="86">
        <v>4.5</v>
      </c>
      <c r="AG1509" s="17">
        <f>X1509*AC1509*V1509</f>
        <v>30.818267961793854</v>
      </c>
      <c r="AH1509" s="17">
        <f>AG1509</f>
        <v>30.818267961793854</v>
      </c>
    </row>
    <row r="1510" spans="1:34" x14ac:dyDescent="0.2">
      <c r="A1510" s="102" t="s">
        <v>2548</v>
      </c>
      <c r="B1510" s="9" t="s">
        <v>2544</v>
      </c>
      <c r="C1510" s="9" t="s">
        <v>2537</v>
      </c>
      <c r="D1510" s="3">
        <v>10</v>
      </c>
      <c r="E1510" s="3">
        <v>20</v>
      </c>
      <c r="F1510" s="10">
        <v>395</v>
      </c>
      <c r="G1510" s="11">
        <v>-117.08349800000001</v>
      </c>
      <c r="H1510" s="11">
        <v>46.783313</v>
      </c>
      <c r="I1510" s="11">
        <v>493626.39799999999</v>
      </c>
      <c r="J1510" s="11">
        <v>5181088.3119999999</v>
      </c>
      <c r="K1510" s="11" t="s">
        <v>2534</v>
      </c>
      <c r="L1510" s="12">
        <v>2</v>
      </c>
      <c r="M1510" s="12" t="s">
        <v>29</v>
      </c>
      <c r="N1510" s="13" t="s">
        <v>2535</v>
      </c>
      <c r="O1510" s="12">
        <v>14</v>
      </c>
      <c r="P1510" s="12" t="s">
        <v>2536</v>
      </c>
      <c r="Q1510" s="33" t="s">
        <v>31</v>
      </c>
      <c r="R1510" s="33" t="s">
        <v>31</v>
      </c>
      <c r="S1510" s="9" t="s">
        <v>2537</v>
      </c>
      <c r="T1510" s="3">
        <v>10</v>
      </c>
      <c r="U1510" s="3">
        <v>20</v>
      </c>
      <c r="V1510" s="3">
        <f t="shared" si="921"/>
        <v>10</v>
      </c>
      <c r="W1510" s="3">
        <f t="shared" ref="W1510:W1516" si="922">W1509+V1510</f>
        <v>20</v>
      </c>
      <c r="X1510" s="31">
        <v>1.4265927977839334</v>
      </c>
      <c r="Y1510" s="81">
        <v>-26.061036800000004</v>
      </c>
      <c r="AA1510" s="80">
        <v>0.14444494321497506</v>
      </c>
      <c r="AC1510" s="80">
        <v>1.6739053732549265</v>
      </c>
      <c r="AE1510" s="78">
        <f t="shared" si="893"/>
        <v>11.588535645472064</v>
      </c>
      <c r="AF1510" s="86">
        <v>4.4000000000000004</v>
      </c>
      <c r="AG1510" s="17">
        <f t="shared" ref="AG1510" si="923">X1510*AC1510*V1510</f>
        <v>23.87981349657305</v>
      </c>
      <c r="AH1510" s="17">
        <f>AH1509+AG1510</f>
        <v>54.6980814583669</v>
      </c>
    </row>
    <row r="1511" spans="1:34" x14ac:dyDescent="0.2">
      <c r="A1511" s="102" t="s">
        <v>2548</v>
      </c>
      <c r="B1511" s="9" t="s">
        <v>2545</v>
      </c>
      <c r="C1511" s="9" t="s">
        <v>2537</v>
      </c>
      <c r="D1511" s="3">
        <v>20</v>
      </c>
      <c r="E1511" s="3">
        <v>30</v>
      </c>
      <c r="F1511" s="10">
        <v>395</v>
      </c>
      <c r="G1511" s="11">
        <v>-117.08349800000001</v>
      </c>
      <c r="H1511" s="11">
        <v>46.783313</v>
      </c>
      <c r="I1511" s="11">
        <v>493626.39799999999</v>
      </c>
      <c r="J1511" s="11">
        <v>5181088.3119999999</v>
      </c>
      <c r="K1511" s="11" t="s">
        <v>2534</v>
      </c>
      <c r="L1511" s="12">
        <v>2</v>
      </c>
      <c r="M1511" s="12" t="s">
        <v>29</v>
      </c>
      <c r="N1511" s="13" t="s">
        <v>2535</v>
      </c>
      <c r="O1511" s="12">
        <v>14</v>
      </c>
      <c r="P1511" s="12" t="s">
        <v>2536</v>
      </c>
      <c r="Q1511" s="33" t="s">
        <v>31</v>
      </c>
      <c r="R1511" s="33" t="s">
        <v>31</v>
      </c>
      <c r="S1511" s="9" t="s">
        <v>2537</v>
      </c>
      <c r="T1511" s="3">
        <v>20</v>
      </c>
      <c r="U1511" s="3">
        <v>30</v>
      </c>
      <c r="V1511" s="3">
        <f t="shared" si="921"/>
        <v>10</v>
      </c>
      <c r="W1511" s="3">
        <f t="shared" si="922"/>
        <v>30</v>
      </c>
      <c r="X1511" s="31">
        <v>1.350371402861831</v>
      </c>
      <c r="Y1511" s="81">
        <v>-25.847379699999994</v>
      </c>
      <c r="AA1511" s="80">
        <v>0.13827280539098183</v>
      </c>
      <c r="AC1511" s="80">
        <v>1.5439509746280133</v>
      </c>
      <c r="AE1511" s="78">
        <f t="shared" si="893"/>
        <v>11.165977071647019</v>
      </c>
      <c r="AF1511" s="26">
        <v>5.52</v>
      </c>
      <c r="AG1511" s="17">
        <f>X1511*AC1511*V1511</f>
        <v>20.849072435583217</v>
      </c>
      <c r="AH1511" s="17">
        <f t="shared" ref="AH1511:AH1514" si="924">AH1510+AG1511</f>
        <v>75.54715389395011</v>
      </c>
    </row>
    <row r="1512" spans="1:34" x14ac:dyDescent="0.2">
      <c r="A1512" s="102" t="s">
        <v>2548</v>
      </c>
      <c r="B1512" s="9" t="s">
        <v>2547</v>
      </c>
      <c r="C1512" s="9" t="s">
        <v>2537</v>
      </c>
      <c r="D1512" s="3">
        <v>30</v>
      </c>
      <c r="E1512" s="3">
        <v>32</v>
      </c>
      <c r="F1512" s="10">
        <v>395</v>
      </c>
      <c r="G1512" s="11">
        <v>-117.08349800000001</v>
      </c>
      <c r="H1512" s="11">
        <v>46.783313</v>
      </c>
      <c r="I1512" s="11">
        <v>493626.39799999999</v>
      </c>
      <c r="J1512" s="11">
        <v>5181088.3119999999</v>
      </c>
      <c r="K1512" s="11" t="s">
        <v>2534</v>
      </c>
      <c r="L1512" s="12">
        <v>2</v>
      </c>
      <c r="M1512" s="12" t="s">
        <v>29</v>
      </c>
      <c r="N1512" s="13" t="s">
        <v>2535</v>
      </c>
      <c r="O1512" s="12">
        <v>14</v>
      </c>
      <c r="P1512" s="12" t="s">
        <v>2536</v>
      </c>
      <c r="Q1512" s="12" t="s">
        <v>31</v>
      </c>
      <c r="R1512" s="12" t="s">
        <v>1177</v>
      </c>
      <c r="S1512" s="9" t="s">
        <v>2537</v>
      </c>
      <c r="T1512" s="3">
        <v>30</v>
      </c>
      <c r="U1512" s="3">
        <v>32</v>
      </c>
      <c r="V1512" s="3">
        <f t="shared" si="921"/>
        <v>2</v>
      </c>
      <c r="W1512" s="3">
        <f t="shared" si="922"/>
        <v>32</v>
      </c>
      <c r="X1512" s="36">
        <v>1.4642491602167305</v>
      </c>
      <c r="Y1512" s="105">
        <v>-25.718026799999997</v>
      </c>
      <c r="AA1512" s="106">
        <v>0.12330114518633541</v>
      </c>
      <c r="AC1512" s="106">
        <v>1.4740304736024801</v>
      </c>
      <c r="AE1512" s="78">
        <f t="shared" si="893"/>
        <v>11.954718436514865</v>
      </c>
      <c r="AF1512" s="17">
        <v>5.54</v>
      </c>
      <c r="AG1512" s="17">
        <f t="shared" ref="AG1512:AG1517" si="925">X1512*AC1512*V1512</f>
        <v>4.316695766212602</v>
      </c>
      <c r="AH1512" s="17">
        <f t="shared" si="924"/>
        <v>79.863849660162714</v>
      </c>
    </row>
    <row r="1513" spans="1:34" x14ac:dyDescent="0.2">
      <c r="A1513" s="102" t="s">
        <v>2548</v>
      </c>
      <c r="B1513" s="9" t="s">
        <v>2539</v>
      </c>
      <c r="C1513" s="9" t="s">
        <v>2537</v>
      </c>
      <c r="D1513" s="3">
        <v>32</v>
      </c>
      <c r="E1513" s="3">
        <v>53</v>
      </c>
      <c r="F1513" s="10">
        <v>395</v>
      </c>
      <c r="G1513" s="11">
        <v>-117.08349800000001</v>
      </c>
      <c r="H1513" s="11">
        <v>46.783313</v>
      </c>
      <c r="I1513" s="11">
        <v>493626.39799999999</v>
      </c>
      <c r="J1513" s="11">
        <v>5181088.3119999999</v>
      </c>
      <c r="K1513" s="11" t="s">
        <v>2534</v>
      </c>
      <c r="L1513" s="12">
        <v>2</v>
      </c>
      <c r="M1513" s="12" t="s">
        <v>29</v>
      </c>
      <c r="N1513" s="13" t="s">
        <v>2535</v>
      </c>
      <c r="O1513" s="12">
        <v>14</v>
      </c>
      <c r="P1513" s="12" t="s">
        <v>2536</v>
      </c>
      <c r="Q1513" s="12" t="s">
        <v>35</v>
      </c>
      <c r="R1513" s="12" t="s">
        <v>2520</v>
      </c>
      <c r="S1513" s="9" t="s">
        <v>2537</v>
      </c>
      <c r="T1513" s="3">
        <v>32</v>
      </c>
      <c r="U1513" s="3">
        <v>53</v>
      </c>
      <c r="V1513" s="3">
        <f t="shared" si="921"/>
        <v>21</v>
      </c>
      <c r="W1513" s="3">
        <f t="shared" si="922"/>
        <v>53</v>
      </c>
      <c r="X1513" s="36">
        <v>1.2027211157089548</v>
      </c>
      <c r="Y1513" s="105">
        <v>-25.506835599999995</v>
      </c>
      <c r="AA1513" s="106">
        <v>0.10833885470894462</v>
      </c>
      <c r="AC1513" s="106">
        <v>1.2084188357785142</v>
      </c>
      <c r="AE1513" s="78">
        <f t="shared" si="893"/>
        <v>11.154066922942516</v>
      </c>
      <c r="AF1513" s="17">
        <v>6.27</v>
      </c>
      <c r="AG1513" s="17">
        <f t="shared" si="925"/>
        <v>30.521207858636267</v>
      </c>
      <c r="AH1513" s="17">
        <f t="shared" si="924"/>
        <v>110.38505751879899</v>
      </c>
    </row>
    <row r="1514" spans="1:34" x14ac:dyDescent="0.2">
      <c r="A1514" s="102" t="s">
        <v>2548</v>
      </c>
      <c r="B1514" s="9" t="s">
        <v>2540</v>
      </c>
      <c r="C1514" s="9" t="s">
        <v>2537</v>
      </c>
      <c r="D1514" s="3">
        <v>53</v>
      </c>
      <c r="E1514" s="3">
        <v>84</v>
      </c>
      <c r="F1514" s="10">
        <v>395</v>
      </c>
      <c r="G1514" s="11">
        <v>-117.08349800000001</v>
      </c>
      <c r="H1514" s="11">
        <v>46.783313</v>
      </c>
      <c r="I1514" s="11">
        <v>493626.39799999999</v>
      </c>
      <c r="J1514" s="11">
        <v>5181088.3119999999</v>
      </c>
      <c r="K1514" s="11" t="s">
        <v>2534</v>
      </c>
      <c r="L1514" s="12">
        <v>2</v>
      </c>
      <c r="M1514" s="12" t="s">
        <v>29</v>
      </c>
      <c r="N1514" s="13" t="s">
        <v>2535</v>
      </c>
      <c r="O1514" s="12">
        <v>14</v>
      </c>
      <c r="P1514" s="12" t="s">
        <v>2536</v>
      </c>
      <c r="Q1514" s="12" t="s">
        <v>35</v>
      </c>
      <c r="R1514" s="33" t="s">
        <v>2522</v>
      </c>
      <c r="S1514" s="9" t="s">
        <v>2537</v>
      </c>
      <c r="T1514" s="3">
        <v>53</v>
      </c>
      <c r="U1514" s="3">
        <v>84</v>
      </c>
      <c r="V1514" s="3">
        <f t="shared" si="921"/>
        <v>31</v>
      </c>
      <c r="W1514" s="3">
        <f t="shared" si="922"/>
        <v>84</v>
      </c>
      <c r="X1514" s="36">
        <v>1.5822038911658256</v>
      </c>
      <c r="Y1514" s="105">
        <v>-25.138820500000001</v>
      </c>
      <c r="AA1514" s="106">
        <v>8.0254604371259475E-2</v>
      </c>
      <c r="AC1514" s="106">
        <v>0.75575637337565715</v>
      </c>
      <c r="AE1514" s="78">
        <f t="shared" si="893"/>
        <v>9.4169845991578551</v>
      </c>
      <c r="AF1514" s="17">
        <v>6.59</v>
      </c>
      <c r="AG1514" s="17">
        <f t="shared" si="925"/>
        <v>37.068580916578455</v>
      </c>
      <c r="AH1514" s="17">
        <f t="shared" si="924"/>
        <v>147.45363843537746</v>
      </c>
    </row>
    <row r="1515" spans="1:34" x14ac:dyDescent="0.2">
      <c r="A1515" s="102" t="s">
        <v>2548</v>
      </c>
      <c r="B1515" s="9" t="s">
        <v>2541</v>
      </c>
      <c r="C1515" s="9" t="s">
        <v>2537</v>
      </c>
      <c r="D1515" s="3">
        <v>84</v>
      </c>
      <c r="E1515" s="3">
        <v>112</v>
      </c>
      <c r="F1515" s="10">
        <v>395</v>
      </c>
      <c r="G1515" s="11">
        <v>-117.08349800000001</v>
      </c>
      <c r="H1515" s="11">
        <v>46.783313</v>
      </c>
      <c r="I1515" s="11">
        <v>493626.39799999999</v>
      </c>
      <c r="J1515" s="11">
        <v>5181088.3119999999</v>
      </c>
      <c r="K1515" s="11" t="s">
        <v>2534</v>
      </c>
      <c r="L1515" s="12">
        <v>2</v>
      </c>
      <c r="M1515" s="12" t="s">
        <v>29</v>
      </c>
      <c r="N1515" s="13" t="s">
        <v>2535</v>
      </c>
      <c r="O1515" s="12">
        <v>14</v>
      </c>
      <c r="P1515" s="12" t="s">
        <v>2536</v>
      </c>
      <c r="Q1515" s="12" t="s">
        <v>66</v>
      </c>
      <c r="R1515" s="33" t="s">
        <v>1571</v>
      </c>
      <c r="S1515" s="9" t="s">
        <v>2537</v>
      </c>
      <c r="T1515" s="3">
        <v>84</v>
      </c>
      <c r="U1515" s="3">
        <v>112</v>
      </c>
      <c r="V1515" s="3">
        <f t="shared" si="921"/>
        <v>28</v>
      </c>
      <c r="W1515" s="3">
        <f t="shared" si="922"/>
        <v>112</v>
      </c>
      <c r="X1515" s="36">
        <v>1.5651272235697127</v>
      </c>
      <c r="Y1515" s="105">
        <v>-25.049776000000001</v>
      </c>
      <c r="AA1515" s="106">
        <v>3.1800966410391852E-2</v>
      </c>
      <c r="AC1515" s="106">
        <v>0.27032787526654539</v>
      </c>
      <c r="AE1515" s="78">
        <f t="shared" si="893"/>
        <v>8.5006182446772502</v>
      </c>
      <c r="AF1515" s="17">
        <v>6.77</v>
      </c>
      <c r="AG1515" s="17">
        <f t="shared" si="925"/>
        <v>11.846730472343978</v>
      </c>
      <c r="AH1515" s="17">
        <f>AH1514+AG1515</f>
        <v>159.30036890772143</v>
      </c>
    </row>
    <row r="1516" spans="1:34" x14ac:dyDescent="0.2">
      <c r="A1516" s="102" t="s">
        <v>2548</v>
      </c>
      <c r="B1516" s="9" t="s">
        <v>2542</v>
      </c>
      <c r="C1516" s="9" t="s">
        <v>2537</v>
      </c>
      <c r="D1516" s="3">
        <v>112</v>
      </c>
      <c r="E1516" s="3">
        <v>153</v>
      </c>
      <c r="F1516" s="10">
        <v>395</v>
      </c>
      <c r="G1516" s="11">
        <v>-117.08349800000001</v>
      </c>
      <c r="H1516" s="11">
        <v>46.783313</v>
      </c>
      <c r="I1516" s="11">
        <v>493626.39799999999</v>
      </c>
      <c r="J1516" s="11">
        <v>5181088.3119999999</v>
      </c>
      <c r="K1516" s="11" t="s">
        <v>2534</v>
      </c>
      <c r="L1516" s="12">
        <v>2</v>
      </c>
      <c r="M1516" s="12" t="s">
        <v>29</v>
      </c>
      <c r="N1516" s="13" t="s">
        <v>2535</v>
      </c>
      <c r="O1516" s="12">
        <v>14</v>
      </c>
      <c r="P1516" s="12" t="s">
        <v>2536</v>
      </c>
      <c r="Q1516" s="12" t="s">
        <v>66</v>
      </c>
      <c r="R1516" s="12" t="s">
        <v>85</v>
      </c>
      <c r="S1516" s="9" t="s">
        <v>2537</v>
      </c>
      <c r="T1516" s="3">
        <v>112</v>
      </c>
      <c r="U1516" s="3">
        <v>153</v>
      </c>
      <c r="V1516" s="3">
        <f t="shared" si="921"/>
        <v>41</v>
      </c>
      <c r="W1516" s="3">
        <f t="shared" si="922"/>
        <v>153</v>
      </c>
      <c r="X1516" s="36">
        <v>1.5826450969052437</v>
      </c>
      <c r="Y1516" s="105">
        <v>-24.909556500000008</v>
      </c>
      <c r="AA1516" s="106">
        <v>3.3321236508593123E-2</v>
      </c>
      <c r="AC1516" s="106">
        <v>0.23923094280019555</v>
      </c>
      <c r="AE1516" s="78">
        <f t="shared" si="893"/>
        <v>7.179533770858141</v>
      </c>
      <c r="AF1516" s="17">
        <v>6.78</v>
      </c>
      <c r="AG1516" s="17">
        <f t="shared" si="925"/>
        <v>15.52332482468068</v>
      </c>
      <c r="AH1516" s="17">
        <f t="shared" ref="AH1516:AH1517" si="926">AH1515+AG1516</f>
        <v>174.82369373240212</v>
      </c>
    </row>
    <row r="1517" spans="1:34" x14ac:dyDescent="0.2">
      <c r="AG1517" s="17"/>
      <c r="AH1517" s="17"/>
    </row>
    <row r="1518" spans="1:34" x14ac:dyDescent="0.2">
      <c r="A1518" s="102" t="s">
        <v>2564</v>
      </c>
      <c r="B1518" s="9" t="s">
        <v>2558</v>
      </c>
      <c r="C1518" s="9" t="s">
        <v>2551</v>
      </c>
      <c r="D1518" s="3">
        <v>0</v>
      </c>
      <c r="E1518" s="3">
        <v>10</v>
      </c>
      <c r="F1518" s="10">
        <v>397</v>
      </c>
      <c r="G1518" s="11">
        <v>-117.082662</v>
      </c>
      <c r="H1518" s="11">
        <v>46.783302999999997</v>
      </c>
      <c r="I1518" s="11">
        <v>493690.2107</v>
      </c>
      <c r="J1518" s="11">
        <v>5181087.1330000004</v>
      </c>
      <c r="K1518" s="11" t="s">
        <v>58</v>
      </c>
      <c r="L1518" s="12">
        <v>4</v>
      </c>
      <c r="M1518" s="12" t="s">
        <v>29</v>
      </c>
      <c r="N1518" s="13" t="s">
        <v>2550</v>
      </c>
      <c r="O1518" s="12">
        <v>16</v>
      </c>
      <c r="P1518" s="12" t="s">
        <v>2536</v>
      </c>
      <c r="Q1518" s="33" t="s">
        <v>73</v>
      </c>
      <c r="R1518" s="33" t="s">
        <v>73</v>
      </c>
      <c r="S1518" s="9" t="s">
        <v>2551</v>
      </c>
      <c r="T1518" s="3">
        <v>0</v>
      </c>
      <c r="U1518" s="3">
        <v>10</v>
      </c>
      <c r="V1518" s="3">
        <f t="shared" ref="V1518:V1525" si="927">U1518-T1518</f>
        <v>10</v>
      </c>
      <c r="W1518" s="3">
        <f>V1518</f>
        <v>10</v>
      </c>
      <c r="X1518" s="31">
        <v>1.081479259664414</v>
      </c>
      <c r="Y1518" s="78">
        <v>-26.323357800000004</v>
      </c>
      <c r="AA1518" s="79">
        <v>0.18286224922925692</v>
      </c>
      <c r="AC1518" s="79">
        <v>2.1383803225950584</v>
      </c>
      <c r="AE1518" s="78">
        <f t="shared" si="893"/>
        <v>11.693940830368664</v>
      </c>
      <c r="AF1518" s="26">
        <v>4.7300000000000004</v>
      </c>
      <c r="AG1518" s="17">
        <f>X1518*AC1518*V1518</f>
        <v>23.126139681610546</v>
      </c>
      <c r="AH1518" s="17">
        <f>AG1518</f>
        <v>23.126139681610546</v>
      </c>
    </row>
    <row r="1519" spans="1:34" x14ac:dyDescent="0.2">
      <c r="A1519" s="102" t="s">
        <v>2564</v>
      </c>
      <c r="B1519" s="9" t="s">
        <v>2559</v>
      </c>
      <c r="C1519" s="9" t="s">
        <v>2551</v>
      </c>
      <c r="D1519" s="3">
        <v>10</v>
      </c>
      <c r="E1519" s="3">
        <v>20</v>
      </c>
      <c r="F1519" s="10">
        <v>397</v>
      </c>
      <c r="G1519" s="11">
        <v>-117.082662</v>
      </c>
      <c r="H1519" s="11">
        <v>46.783302999999997</v>
      </c>
      <c r="I1519" s="11">
        <v>493690.2107</v>
      </c>
      <c r="J1519" s="11">
        <v>5181087.1330000004</v>
      </c>
      <c r="K1519" s="11" t="s">
        <v>58</v>
      </c>
      <c r="L1519" s="12">
        <v>4</v>
      </c>
      <c r="M1519" s="12" t="s">
        <v>29</v>
      </c>
      <c r="N1519" s="13" t="s">
        <v>2550</v>
      </c>
      <c r="O1519" s="12">
        <v>16</v>
      </c>
      <c r="P1519" s="12" t="s">
        <v>2536</v>
      </c>
      <c r="Q1519" s="33" t="s">
        <v>29</v>
      </c>
      <c r="R1519" s="33" t="s">
        <v>29</v>
      </c>
      <c r="S1519" s="9" t="s">
        <v>2551</v>
      </c>
      <c r="T1519" s="3">
        <v>10</v>
      </c>
      <c r="U1519" s="3">
        <v>20</v>
      </c>
      <c r="V1519" s="3">
        <f t="shared" si="927"/>
        <v>10</v>
      </c>
      <c r="W1519" s="3">
        <f t="shared" ref="W1519:W1525" si="928">W1518+V1519</f>
        <v>20</v>
      </c>
      <c r="X1519" s="31">
        <v>1.3644864759955539</v>
      </c>
      <c r="Y1519" s="81">
        <v>-25.968372799999997</v>
      </c>
      <c r="AA1519" s="80">
        <v>0.14822900917246246</v>
      </c>
      <c r="AC1519" s="80">
        <v>1.5746467090011089</v>
      </c>
      <c r="AE1519" s="78">
        <f t="shared" si="893"/>
        <v>10.6230670891757</v>
      </c>
      <c r="AF1519" s="26">
        <v>4.84</v>
      </c>
      <c r="AG1519" s="17">
        <f t="shared" ref="AG1519" si="929">X1519*AC1519*V1519</f>
        <v>21.485841389029193</v>
      </c>
      <c r="AH1519" s="17">
        <f>AH1518+AG1519</f>
        <v>44.611981070639743</v>
      </c>
    </row>
    <row r="1520" spans="1:34" x14ac:dyDescent="0.2">
      <c r="A1520" s="102" t="s">
        <v>2564</v>
      </c>
      <c r="B1520" s="9" t="s">
        <v>2560</v>
      </c>
      <c r="C1520" s="9" t="s">
        <v>2551</v>
      </c>
      <c r="D1520" s="3">
        <v>20</v>
      </c>
      <c r="E1520" s="3">
        <v>30</v>
      </c>
      <c r="F1520" s="10">
        <v>397</v>
      </c>
      <c r="G1520" s="11">
        <v>-117.082662</v>
      </c>
      <c r="H1520" s="11">
        <v>46.783302999999997</v>
      </c>
      <c r="I1520" s="11">
        <v>493690.2107</v>
      </c>
      <c r="J1520" s="11">
        <v>5181087.1330000004</v>
      </c>
      <c r="K1520" s="11" t="s">
        <v>58</v>
      </c>
      <c r="L1520" s="12">
        <v>4</v>
      </c>
      <c r="M1520" s="12" t="s">
        <v>29</v>
      </c>
      <c r="N1520" s="13" t="s">
        <v>2550</v>
      </c>
      <c r="O1520" s="12">
        <v>16</v>
      </c>
      <c r="P1520" s="12" t="s">
        <v>2536</v>
      </c>
      <c r="Q1520" s="33" t="s">
        <v>2561</v>
      </c>
      <c r="R1520" s="33" t="s">
        <v>2561</v>
      </c>
      <c r="S1520" s="9" t="s">
        <v>2551</v>
      </c>
      <c r="T1520" s="3">
        <v>20</v>
      </c>
      <c r="U1520" s="3">
        <v>30</v>
      </c>
      <c r="V1520" s="3">
        <f t="shared" si="927"/>
        <v>10</v>
      </c>
      <c r="W1520" s="3">
        <f t="shared" si="928"/>
        <v>30</v>
      </c>
      <c r="X1520" s="31">
        <v>1.3355505760714221</v>
      </c>
      <c r="Y1520" s="81">
        <v>-25.705639899999991</v>
      </c>
      <c r="AA1520" s="80">
        <v>9.4847028742726144E-2</v>
      </c>
      <c r="AC1520" s="80">
        <v>1.0050983071768647</v>
      </c>
      <c r="AE1520" s="78">
        <f t="shared" si="893"/>
        <v>10.597045795743455</v>
      </c>
      <c r="AF1520" s="26">
        <v>4.62</v>
      </c>
      <c r="AG1520" s="17">
        <f>X1520*AC1520*V1520</f>
        <v>13.423596231584728</v>
      </c>
      <c r="AH1520" s="17">
        <f t="shared" ref="AH1520:AH1523" si="930">AH1519+AG1520</f>
        <v>58.035577302224468</v>
      </c>
    </row>
    <row r="1521" spans="1:34" x14ac:dyDescent="0.2">
      <c r="A1521" s="102" t="s">
        <v>2564</v>
      </c>
      <c r="B1521" s="9" t="s">
        <v>2563</v>
      </c>
      <c r="C1521" s="9" t="s">
        <v>2551</v>
      </c>
      <c r="D1521" s="3">
        <v>30</v>
      </c>
      <c r="E1521" s="3">
        <v>46</v>
      </c>
      <c r="F1521" s="10">
        <v>397</v>
      </c>
      <c r="G1521" s="11">
        <v>-117.082662</v>
      </c>
      <c r="H1521" s="11">
        <v>46.783302999999997</v>
      </c>
      <c r="I1521" s="11">
        <v>493690.2107</v>
      </c>
      <c r="J1521" s="11">
        <v>5181087.1330000004</v>
      </c>
      <c r="K1521" s="11" t="s">
        <v>58</v>
      </c>
      <c r="L1521" s="12">
        <v>4</v>
      </c>
      <c r="M1521" s="12" t="s">
        <v>29</v>
      </c>
      <c r="N1521" s="13" t="s">
        <v>2550</v>
      </c>
      <c r="O1521" s="12">
        <v>16</v>
      </c>
      <c r="P1521" s="12" t="s">
        <v>2536</v>
      </c>
      <c r="Q1521" s="12" t="s">
        <v>64</v>
      </c>
      <c r="R1521" s="33" t="s">
        <v>64</v>
      </c>
      <c r="S1521" s="9" t="s">
        <v>2551</v>
      </c>
      <c r="T1521" s="3">
        <v>30</v>
      </c>
      <c r="U1521" s="3">
        <v>46</v>
      </c>
      <c r="V1521" s="3">
        <f t="shared" si="927"/>
        <v>16</v>
      </c>
      <c r="W1521" s="3">
        <f t="shared" si="928"/>
        <v>46</v>
      </c>
      <c r="X1521" s="36">
        <v>1.3504856450444127</v>
      </c>
      <c r="Y1521" s="105">
        <v>-25.136773500000004</v>
      </c>
      <c r="AA1521" s="106">
        <v>5.9380368873168256E-2</v>
      </c>
      <c r="AC1521" s="106">
        <v>0.53067016169782721</v>
      </c>
      <c r="AE1521" s="78">
        <f t="shared" si="893"/>
        <v>8.9367946304155925</v>
      </c>
      <c r="AF1521" s="17">
        <v>6.18</v>
      </c>
      <c r="AG1521" s="17">
        <f t="shared" ref="AG1521:AG1525" si="931">X1521*AC1521*V1521</f>
        <v>11.466598970021007</v>
      </c>
      <c r="AH1521" s="17">
        <f t="shared" si="930"/>
        <v>69.502176272245478</v>
      </c>
    </row>
    <row r="1522" spans="1:34" x14ac:dyDescent="0.2">
      <c r="A1522" s="102" t="s">
        <v>2564</v>
      </c>
      <c r="B1522" s="9" t="s">
        <v>2554</v>
      </c>
      <c r="C1522" s="9" t="s">
        <v>2551</v>
      </c>
      <c r="D1522" s="3">
        <v>46</v>
      </c>
      <c r="E1522" s="3">
        <v>67</v>
      </c>
      <c r="F1522" s="10">
        <v>397</v>
      </c>
      <c r="G1522" s="11">
        <v>-117.082662</v>
      </c>
      <c r="H1522" s="11">
        <v>46.783302999999997</v>
      </c>
      <c r="I1522" s="11">
        <v>493690.2107</v>
      </c>
      <c r="J1522" s="11">
        <v>5181087.1330000004</v>
      </c>
      <c r="K1522" s="11" t="s">
        <v>58</v>
      </c>
      <c r="L1522" s="12">
        <v>4</v>
      </c>
      <c r="M1522" s="12" t="s">
        <v>29</v>
      </c>
      <c r="N1522" s="13" t="s">
        <v>2550</v>
      </c>
      <c r="O1522" s="12">
        <v>16</v>
      </c>
      <c r="P1522" s="12" t="s">
        <v>2536</v>
      </c>
      <c r="Q1522" s="12" t="s">
        <v>66</v>
      </c>
      <c r="R1522" s="33" t="s">
        <v>67</v>
      </c>
      <c r="S1522" s="9" t="s">
        <v>2551</v>
      </c>
      <c r="T1522" s="3">
        <v>46</v>
      </c>
      <c r="U1522" s="3">
        <v>67</v>
      </c>
      <c r="V1522" s="3">
        <f t="shared" si="927"/>
        <v>21</v>
      </c>
      <c r="W1522" s="3">
        <f t="shared" si="928"/>
        <v>67</v>
      </c>
      <c r="X1522" s="36">
        <v>1.4078225751101172</v>
      </c>
      <c r="Y1522" s="105">
        <v>-25.051823000000006</v>
      </c>
      <c r="AA1522" s="106">
        <v>5.0699292013414485E-2</v>
      </c>
      <c r="AC1522" s="106">
        <v>0.43767047571730217</v>
      </c>
      <c r="AE1522" s="78">
        <f t="shared" si="893"/>
        <v>8.6326743103532753</v>
      </c>
      <c r="AF1522" s="17">
        <v>6.58</v>
      </c>
      <c r="AG1522" s="17">
        <f t="shared" si="931"/>
        <v>12.93940989965405</v>
      </c>
      <c r="AH1522" s="17">
        <f t="shared" si="930"/>
        <v>82.44158617189953</v>
      </c>
    </row>
    <row r="1523" spans="1:34" x14ac:dyDescent="0.2">
      <c r="A1523" s="102" t="s">
        <v>2564</v>
      </c>
      <c r="B1523" s="9" t="s">
        <v>2555</v>
      </c>
      <c r="C1523" s="9" t="s">
        <v>2551</v>
      </c>
      <c r="D1523" s="3">
        <v>67</v>
      </c>
      <c r="E1523" s="3">
        <v>94</v>
      </c>
      <c r="F1523" s="10">
        <v>397</v>
      </c>
      <c r="G1523" s="11">
        <v>-117.082662</v>
      </c>
      <c r="H1523" s="11">
        <v>46.783302999999997</v>
      </c>
      <c r="I1523" s="11">
        <v>493690.2107</v>
      </c>
      <c r="J1523" s="11">
        <v>5181087.1330000004</v>
      </c>
      <c r="K1523" s="11" t="s">
        <v>58</v>
      </c>
      <c r="L1523" s="12">
        <v>4</v>
      </c>
      <c r="M1523" s="12" t="s">
        <v>29</v>
      </c>
      <c r="N1523" s="13" t="s">
        <v>2550</v>
      </c>
      <c r="O1523" s="12">
        <v>16</v>
      </c>
      <c r="P1523" s="12" t="s">
        <v>2536</v>
      </c>
      <c r="Q1523" s="12" t="s">
        <v>66</v>
      </c>
      <c r="R1523" s="33" t="s">
        <v>69</v>
      </c>
      <c r="S1523" s="9" t="s">
        <v>2551</v>
      </c>
      <c r="T1523" s="3">
        <v>67</v>
      </c>
      <c r="U1523" s="3">
        <v>94</v>
      </c>
      <c r="V1523" s="3">
        <f t="shared" si="927"/>
        <v>27</v>
      </c>
      <c r="W1523" s="3">
        <f t="shared" si="928"/>
        <v>94</v>
      </c>
      <c r="X1523" s="36">
        <v>1.4363549406933491</v>
      </c>
      <c r="Y1523" s="105">
        <v>-24.611718000000003</v>
      </c>
      <c r="AA1523" s="106">
        <v>3.328455168475157E-2</v>
      </c>
      <c r="AC1523" s="106">
        <v>0.26071768513230537</v>
      </c>
      <c r="AE1523" s="78">
        <f t="shared" si="893"/>
        <v>7.8329937444146562</v>
      </c>
      <c r="AF1523" s="17">
        <v>6.89</v>
      </c>
      <c r="AG1523" s="17">
        <f t="shared" si="931"/>
        <v>10.111044649479833</v>
      </c>
      <c r="AH1523" s="17">
        <f t="shared" si="930"/>
        <v>92.552630821379367</v>
      </c>
    </row>
    <row r="1524" spans="1:34" x14ac:dyDescent="0.2">
      <c r="A1524" s="102" t="s">
        <v>2564</v>
      </c>
      <c r="B1524" s="9" t="s">
        <v>2556</v>
      </c>
      <c r="C1524" s="9" t="s">
        <v>2551</v>
      </c>
      <c r="D1524" s="3">
        <v>94</v>
      </c>
      <c r="E1524" s="3">
        <v>128</v>
      </c>
      <c r="F1524" s="10">
        <v>397</v>
      </c>
      <c r="G1524" s="11">
        <v>-117.082662</v>
      </c>
      <c r="H1524" s="11">
        <v>46.783302999999997</v>
      </c>
      <c r="I1524" s="11">
        <v>493690.2107</v>
      </c>
      <c r="J1524" s="11">
        <v>5181087.1330000004</v>
      </c>
      <c r="K1524" s="11" t="s">
        <v>58</v>
      </c>
      <c r="L1524" s="12">
        <v>4</v>
      </c>
      <c r="M1524" s="12" t="s">
        <v>29</v>
      </c>
      <c r="N1524" s="13" t="s">
        <v>2550</v>
      </c>
      <c r="O1524" s="12">
        <v>16</v>
      </c>
      <c r="P1524" s="12" t="s">
        <v>2536</v>
      </c>
      <c r="Q1524" s="12" t="s">
        <v>66</v>
      </c>
      <c r="R1524" s="33" t="s">
        <v>200</v>
      </c>
      <c r="S1524" s="9" t="s">
        <v>2551</v>
      </c>
      <c r="T1524" s="3">
        <v>94</v>
      </c>
      <c r="U1524" s="3">
        <v>128</v>
      </c>
      <c r="V1524" s="3">
        <f t="shared" si="927"/>
        <v>34</v>
      </c>
      <c r="W1524" s="3">
        <f t="shared" si="928"/>
        <v>128</v>
      </c>
      <c r="X1524" s="36">
        <v>1.5252104909445281</v>
      </c>
      <c r="Y1524" s="105">
        <v>-24.404971000000003</v>
      </c>
      <c r="AA1524" s="106">
        <v>3.0219469711631503E-2</v>
      </c>
      <c r="AC1524" s="106">
        <v>0.20520708341397331</v>
      </c>
      <c r="AE1524" s="78">
        <f t="shared" si="893"/>
        <v>6.7905587150322795</v>
      </c>
      <c r="AF1524" s="17">
        <v>7.13</v>
      </c>
      <c r="AG1524" s="17">
        <f t="shared" si="931"/>
        <v>10.641455878930111</v>
      </c>
      <c r="AH1524" s="17">
        <f>AH1523+AG1524</f>
        <v>103.19408670030948</v>
      </c>
    </row>
    <row r="1525" spans="1:34" x14ac:dyDescent="0.2">
      <c r="A1525" s="102" t="s">
        <v>2564</v>
      </c>
      <c r="B1525" s="9" t="s">
        <v>2557</v>
      </c>
      <c r="C1525" s="9" t="s">
        <v>2551</v>
      </c>
      <c r="D1525" s="3">
        <v>128</v>
      </c>
      <c r="E1525" s="3">
        <v>149</v>
      </c>
      <c r="F1525" s="10">
        <v>397</v>
      </c>
      <c r="G1525" s="11">
        <v>-117.082662</v>
      </c>
      <c r="H1525" s="11">
        <v>46.783302999999997</v>
      </c>
      <c r="I1525" s="11">
        <v>493690.2107</v>
      </c>
      <c r="J1525" s="11">
        <v>5181087.1330000004</v>
      </c>
      <c r="K1525" s="11" t="s">
        <v>58</v>
      </c>
      <c r="L1525" s="12">
        <v>4</v>
      </c>
      <c r="M1525" s="12" t="s">
        <v>29</v>
      </c>
      <c r="N1525" s="13" t="s">
        <v>2550</v>
      </c>
      <c r="O1525" s="12">
        <v>16</v>
      </c>
      <c r="P1525" s="12" t="s">
        <v>2536</v>
      </c>
      <c r="Q1525" s="12" t="s">
        <v>66</v>
      </c>
      <c r="R1525" s="33" t="s">
        <v>85</v>
      </c>
      <c r="S1525" s="9" t="s">
        <v>2551</v>
      </c>
      <c r="T1525" s="3">
        <v>128</v>
      </c>
      <c r="U1525" s="3">
        <v>149</v>
      </c>
      <c r="V1525" s="3">
        <f t="shared" si="927"/>
        <v>21</v>
      </c>
      <c r="W1525" s="3">
        <f t="shared" si="928"/>
        <v>149</v>
      </c>
      <c r="X1525" s="36">
        <v>1.54501082032735</v>
      </c>
      <c r="Y1525" s="105">
        <v>-24.359937000000002</v>
      </c>
      <c r="AA1525" s="106">
        <v>3.4966654564216236E-2</v>
      </c>
      <c r="AC1525" s="106">
        <v>0.21213888517322427</v>
      </c>
      <c r="AE1525" s="78">
        <f t="shared" si="893"/>
        <v>6.066891094303327</v>
      </c>
      <c r="AF1525" s="17">
        <v>7.11</v>
      </c>
      <c r="AG1525" s="17">
        <f t="shared" si="931"/>
        <v>6.8828943331010679</v>
      </c>
      <c r="AH1525" s="17">
        <f t="shared" ref="AH1525" si="932">AH1524+AG1525</f>
        <v>110.07698103341055</v>
      </c>
    </row>
    <row r="1527" spans="1:34" x14ac:dyDescent="0.2">
      <c r="A1527" s="102" t="s">
        <v>2604</v>
      </c>
      <c r="B1527" s="9" t="s">
        <v>2599</v>
      </c>
      <c r="C1527" s="9" t="s">
        <v>2590</v>
      </c>
      <c r="D1527" s="3">
        <v>0</v>
      </c>
      <c r="E1527" s="3">
        <v>10</v>
      </c>
      <c r="F1527" s="10">
        <v>419</v>
      </c>
      <c r="G1527" s="11">
        <v>-117.083187</v>
      </c>
      <c r="H1527" s="11">
        <v>46.783520000000003</v>
      </c>
      <c r="I1527" s="11">
        <v>493650.1617</v>
      </c>
      <c r="J1527" s="11">
        <v>5181111.2889999999</v>
      </c>
      <c r="K1527" s="11" t="s">
        <v>512</v>
      </c>
      <c r="L1527" s="12">
        <v>2</v>
      </c>
      <c r="M1527" s="12" t="s">
        <v>29</v>
      </c>
      <c r="N1527" s="13" t="s">
        <v>2589</v>
      </c>
      <c r="O1527" s="12">
        <v>15</v>
      </c>
      <c r="P1527" s="12" t="s">
        <v>1568</v>
      </c>
      <c r="Q1527" s="33" t="s">
        <v>31</v>
      </c>
      <c r="R1527" s="33" t="s">
        <v>31</v>
      </c>
      <c r="S1527" s="9" t="s">
        <v>2590</v>
      </c>
      <c r="T1527" s="3">
        <v>0</v>
      </c>
      <c r="U1527" s="3">
        <v>10</v>
      </c>
      <c r="V1527" s="3">
        <f t="shared" ref="V1527:V1534" si="933">U1527-T1527</f>
        <v>10</v>
      </c>
      <c r="W1527" s="3">
        <f>V1527</f>
        <v>10</v>
      </c>
      <c r="X1527" s="31">
        <v>1.2706212396562977</v>
      </c>
      <c r="Y1527" s="78">
        <v>-26.406253200000002</v>
      </c>
      <c r="AA1527" s="79">
        <v>0.18641494591937069</v>
      </c>
      <c r="AC1527" s="79">
        <v>2.1131283185840708</v>
      </c>
      <c r="AE1527" s="78">
        <f t="shared" si="893"/>
        <v>11.335616402228037</v>
      </c>
      <c r="AF1527" s="26">
        <v>4.59</v>
      </c>
      <c r="AG1527" s="17">
        <f>X1527*AC1527*V1527</f>
        <v>26.849857237121203</v>
      </c>
      <c r="AH1527" s="17">
        <f>AG1527</f>
        <v>26.849857237121203</v>
      </c>
    </row>
    <row r="1528" spans="1:34" x14ac:dyDescent="0.2">
      <c r="A1528" s="102" t="s">
        <v>2604</v>
      </c>
      <c r="B1528" s="9" t="s">
        <v>2600</v>
      </c>
      <c r="C1528" s="9" t="s">
        <v>2590</v>
      </c>
      <c r="D1528" s="3">
        <v>10</v>
      </c>
      <c r="E1528" s="3">
        <v>20</v>
      </c>
      <c r="F1528" s="10">
        <v>419</v>
      </c>
      <c r="G1528" s="11">
        <v>-117.083187</v>
      </c>
      <c r="H1528" s="11">
        <v>46.783520000000003</v>
      </c>
      <c r="I1528" s="11">
        <v>493650.1617</v>
      </c>
      <c r="J1528" s="11">
        <v>5181111.2889999999</v>
      </c>
      <c r="K1528" s="11" t="s">
        <v>512</v>
      </c>
      <c r="L1528" s="12">
        <v>2</v>
      </c>
      <c r="M1528" s="12" t="s">
        <v>29</v>
      </c>
      <c r="N1528" s="13" t="s">
        <v>2589</v>
      </c>
      <c r="O1528" s="12">
        <v>15</v>
      </c>
      <c r="P1528" s="12" t="s">
        <v>1568</v>
      </c>
      <c r="Q1528" s="33" t="s">
        <v>31</v>
      </c>
      <c r="R1528" s="33" t="s">
        <v>31</v>
      </c>
      <c r="S1528" s="9" t="s">
        <v>2590</v>
      </c>
      <c r="T1528" s="3">
        <v>10</v>
      </c>
      <c r="U1528" s="3">
        <v>20</v>
      </c>
      <c r="V1528" s="3">
        <f t="shared" si="933"/>
        <v>10</v>
      </c>
      <c r="W1528" s="3">
        <f t="shared" ref="W1528:W1534" si="934">W1527+V1528</f>
        <v>20</v>
      </c>
      <c r="X1528" s="31">
        <v>1.4331210191082802</v>
      </c>
      <c r="Y1528" s="81">
        <v>-25.9899944</v>
      </c>
      <c r="AA1528" s="80">
        <v>0.14143886187646318</v>
      </c>
      <c r="AC1528" s="80">
        <v>1.6299072573383755</v>
      </c>
      <c r="AE1528" s="78">
        <f t="shared" si="893"/>
        <v>11.523758291847569</v>
      </c>
      <c r="AF1528" s="86">
        <v>5</v>
      </c>
      <c r="AG1528" s="17">
        <f t="shared" ref="AG1528" si="935">X1528*AC1528*V1528</f>
        <v>23.358543496887549</v>
      </c>
      <c r="AH1528" s="17">
        <f>AH1527+AG1528</f>
        <v>50.208400734008748</v>
      </c>
    </row>
    <row r="1529" spans="1:34" x14ac:dyDescent="0.2">
      <c r="A1529" s="102" t="s">
        <v>2604</v>
      </c>
      <c r="B1529" s="9" t="s">
        <v>2601</v>
      </c>
      <c r="C1529" s="9" t="s">
        <v>2590</v>
      </c>
      <c r="D1529" s="3">
        <v>20</v>
      </c>
      <c r="E1529" s="3">
        <v>30</v>
      </c>
      <c r="F1529" s="10">
        <v>419</v>
      </c>
      <c r="G1529" s="11">
        <v>-117.083187</v>
      </c>
      <c r="H1529" s="11">
        <v>46.783520000000003</v>
      </c>
      <c r="I1529" s="11">
        <v>493650.1617</v>
      </c>
      <c r="J1529" s="11">
        <v>5181111.2889999999</v>
      </c>
      <c r="K1529" s="11" t="s">
        <v>512</v>
      </c>
      <c r="L1529" s="12">
        <v>2</v>
      </c>
      <c r="M1529" s="12" t="s">
        <v>29</v>
      </c>
      <c r="N1529" s="13" t="s">
        <v>2589</v>
      </c>
      <c r="O1529" s="12">
        <v>15</v>
      </c>
      <c r="P1529" s="12" t="s">
        <v>1568</v>
      </c>
      <c r="Q1529" s="33" t="s">
        <v>29</v>
      </c>
      <c r="R1529" s="33" t="s">
        <v>29</v>
      </c>
      <c r="S1529" s="9" t="s">
        <v>2590</v>
      </c>
      <c r="T1529" s="3">
        <v>20</v>
      </c>
      <c r="U1529" s="3">
        <v>30</v>
      </c>
      <c r="V1529" s="3">
        <f t="shared" si="933"/>
        <v>10</v>
      </c>
      <c r="W1529" s="3">
        <f t="shared" si="934"/>
        <v>30</v>
      </c>
      <c r="X1529" s="31">
        <v>1.3736612735324734</v>
      </c>
      <c r="Y1529" s="81">
        <v>-25.758021999999993</v>
      </c>
      <c r="AA1529" s="80">
        <v>0.14287044586533923</v>
      </c>
      <c r="AC1529" s="80">
        <v>1.6000308973093593</v>
      </c>
      <c r="AE1529" s="78">
        <f t="shared" si="893"/>
        <v>11.199173402296571</v>
      </c>
      <c r="AF1529" s="26">
        <v>5.39</v>
      </c>
      <c r="AG1529" s="17">
        <f>X1529*AC1529*V1529</f>
        <v>21.979004800892806</v>
      </c>
      <c r="AH1529" s="17">
        <f t="shared" ref="AH1529:AH1532" si="936">AH1528+AG1529</f>
        <v>72.187405534901558</v>
      </c>
    </row>
    <row r="1530" spans="1:34" x14ac:dyDescent="0.2">
      <c r="A1530" s="102" t="s">
        <v>2604</v>
      </c>
      <c r="B1530" s="9" t="s">
        <v>2603</v>
      </c>
      <c r="C1530" s="9" t="s">
        <v>2590</v>
      </c>
      <c r="D1530" s="3">
        <v>30</v>
      </c>
      <c r="E1530" s="3">
        <v>43</v>
      </c>
      <c r="F1530" s="10">
        <v>419</v>
      </c>
      <c r="G1530" s="11">
        <v>-117.083187</v>
      </c>
      <c r="H1530" s="11">
        <v>46.783520000000003</v>
      </c>
      <c r="I1530" s="11">
        <v>493650.1617</v>
      </c>
      <c r="J1530" s="11">
        <v>5181111.2889999999</v>
      </c>
      <c r="K1530" s="11" t="s">
        <v>512</v>
      </c>
      <c r="L1530" s="12">
        <v>2</v>
      </c>
      <c r="M1530" s="12" t="s">
        <v>29</v>
      </c>
      <c r="N1530" s="13" t="s">
        <v>2589</v>
      </c>
      <c r="O1530" s="12">
        <v>15</v>
      </c>
      <c r="P1530" s="12" t="s">
        <v>1568</v>
      </c>
      <c r="Q1530" s="12" t="s">
        <v>29</v>
      </c>
      <c r="R1530" s="12" t="s">
        <v>29</v>
      </c>
      <c r="S1530" s="9" t="s">
        <v>2590</v>
      </c>
      <c r="T1530" s="3">
        <v>30</v>
      </c>
      <c r="U1530" s="3">
        <v>43</v>
      </c>
      <c r="V1530" s="3">
        <f t="shared" si="933"/>
        <v>13</v>
      </c>
      <c r="W1530" s="3">
        <f t="shared" si="934"/>
        <v>43</v>
      </c>
      <c r="X1530" s="36">
        <v>1.2509827206621558</v>
      </c>
      <c r="Y1530" s="105">
        <v>-25.523656500000001</v>
      </c>
      <c r="AA1530" s="106">
        <v>0.11720391179651138</v>
      </c>
      <c r="AC1530" s="106">
        <v>1.2418439983073959</v>
      </c>
      <c r="AE1530" s="78">
        <f t="shared" si="893"/>
        <v>10.595584902178665</v>
      </c>
      <c r="AF1530" s="17">
        <v>5.85</v>
      </c>
      <c r="AG1530" s="17">
        <f t="shared" ref="AG1530:AG1535" si="937">X1530*AC1530*V1530</f>
        <v>20.195829987327222</v>
      </c>
      <c r="AH1530" s="17">
        <f t="shared" si="936"/>
        <v>92.383235522228773</v>
      </c>
    </row>
    <row r="1531" spans="1:34" x14ac:dyDescent="0.2">
      <c r="A1531" s="102" t="s">
        <v>2604</v>
      </c>
      <c r="B1531" s="9" t="s">
        <v>2593</v>
      </c>
      <c r="C1531" s="9" t="s">
        <v>2590</v>
      </c>
      <c r="D1531" s="3">
        <v>43</v>
      </c>
      <c r="E1531" s="3">
        <v>66</v>
      </c>
      <c r="F1531" s="10">
        <v>419</v>
      </c>
      <c r="G1531" s="11">
        <v>-117.083187</v>
      </c>
      <c r="H1531" s="11">
        <v>46.783520000000003</v>
      </c>
      <c r="I1531" s="11">
        <v>493650.1617</v>
      </c>
      <c r="J1531" s="11">
        <v>5181111.2889999999</v>
      </c>
      <c r="K1531" s="11" t="s">
        <v>512</v>
      </c>
      <c r="L1531" s="12">
        <v>2</v>
      </c>
      <c r="M1531" s="12" t="s">
        <v>29</v>
      </c>
      <c r="N1531" s="13" t="s">
        <v>2589</v>
      </c>
      <c r="O1531" s="12">
        <v>15</v>
      </c>
      <c r="P1531" s="12" t="s">
        <v>1568</v>
      </c>
      <c r="Q1531" s="12" t="s">
        <v>310</v>
      </c>
      <c r="R1531" s="12" t="s">
        <v>310</v>
      </c>
      <c r="S1531" s="9" t="s">
        <v>2590</v>
      </c>
      <c r="T1531" s="3">
        <v>43</v>
      </c>
      <c r="U1531" s="3">
        <v>66</v>
      </c>
      <c r="V1531" s="3">
        <f t="shared" si="933"/>
        <v>23</v>
      </c>
      <c r="W1531" s="3">
        <f t="shared" si="934"/>
        <v>66</v>
      </c>
      <c r="X1531" s="36">
        <v>1.1559817079259502</v>
      </c>
      <c r="Y1531" s="105">
        <v>-24.9371075</v>
      </c>
      <c r="AA1531" s="106">
        <v>8.3050368394308946E-2</v>
      </c>
      <c r="AC1531" s="106">
        <v>0.77849879319105697</v>
      </c>
      <c r="AE1531" s="78">
        <f t="shared" si="893"/>
        <v>9.3738150503424365</v>
      </c>
      <c r="AF1531" s="17">
        <v>6.12</v>
      </c>
      <c r="AG1531" s="17">
        <f t="shared" si="937"/>
        <v>20.698398385139651</v>
      </c>
      <c r="AH1531" s="17">
        <f t="shared" si="936"/>
        <v>113.08163390736843</v>
      </c>
    </row>
    <row r="1532" spans="1:34" x14ac:dyDescent="0.2">
      <c r="A1532" s="102" t="s">
        <v>2604</v>
      </c>
      <c r="B1532" s="9" t="s">
        <v>2594</v>
      </c>
      <c r="C1532" s="9" t="s">
        <v>2590</v>
      </c>
      <c r="D1532" s="3">
        <v>66</v>
      </c>
      <c r="E1532" s="3">
        <v>87</v>
      </c>
      <c r="F1532" s="10">
        <v>419</v>
      </c>
      <c r="G1532" s="11">
        <v>-117.083187</v>
      </c>
      <c r="H1532" s="11">
        <v>46.783520000000003</v>
      </c>
      <c r="I1532" s="11">
        <v>493650.1617</v>
      </c>
      <c r="J1532" s="11">
        <v>5181111.2889999999</v>
      </c>
      <c r="K1532" s="11" t="s">
        <v>512</v>
      </c>
      <c r="L1532" s="12">
        <v>2</v>
      </c>
      <c r="M1532" s="12" t="s">
        <v>29</v>
      </c>
      <c r="N1532" s="13" t="s">
        <v>2589</v>
      </c>
      <c r="O1532" s="12">
        <v>15</v>
      </c>
      <c r="P1532" s="12" t="s">
        <v>1568</v>
      </c>
      <c r="Q1532" s="12" t="s">
        <v>137</v>
      </c>
      <c r="R1532" s="12" t="s">
        <v>137</v>
      </c>
      <c r="S1532" s="9" t="s">
        <v>2590</v>
      </c>
      <c r="T1532" s="3">
        <v>66</v>
      </c>
      <c r="U1532" s="3">
        <v>87</v>
      </c>
      <c r="V1532" s="3">
        <f t="shared" si="933"/>
        <v>21</v>
      </c>
      <c r="W1532" s="3">
        <f t="shared" si="934"/>
        <v>87</v>
      </c>
      <c r="X1532" s="36">
        <v>1.3916584012023467</v>
      </c>
      <c r="Y1532" s="105">
        <v>-25.318837999999996</v>
      </c>
      <c r="AA1532" s="106">
        <v>5.0709503055684065E-2</v>
      </c>
      <c r="AC1532" s="106">
        <v>0.45051471841445306</v>
      </c>
      <c r="AE1532" s="78">
        <f t="shared" si="893"/>
        <v>8.8842266491892694</v>
      </c>
      <c r="AF1532" s="17">
        <v>6.32</v>
      </c>
      <c r="AG1532" s="17">
        <f t="shared" si="937"/>
        <v>13.166214447682448</v>
      </c>
      <c r="AH1532" s="17">
        <f t="shared" si="936"/>
        <v>126.24784835505088</v>
      </c>
    </row>
    <row r="1533" spans="1:34" x14ac:dyDescent="0.2">
      <c r="A1533" s="102" t="s">
        <v>2604</v>
      </c>
      <c r="B1533" s="9" t="s">
        <v>2595</v>
      </c>
      <c r="C1533" s="9" t="s">
        <v>2590</v>
      </c>
      <c r="D1533" s="3">
        <v>87</v>
      </c>
      <c r="E1533" s="3">
        <v>104</v>
      </c>
      <c r="F1533" s="10">
        <v>419</v>
      </c>
      <c r="G1533" s="11">
        <v>-117.083187</v>
      </c>
      <c r="H1533" s="11">
        <v>46.783520000000003</v>
      </c>
      <c r="I1533" s="11">
        <v>493650.1617</v>
      </c>
      <c r="J1533" s="11">
        <v>5181111.2889999999</v>
      </c>
      <c r="K1533" s="11" t="s">
        <v>512</v>
      </c>
      <c r="L1533" s="12">
        <v>2</v>
      </c>
      <c r="M1533" s="12" t="s">
        <v>29</v>
      </c>
      <c r="N1533" s="13" t="s">
        <v>2589</v>
      </c>
      <c r="O1533" s="12">
        <v>15</v>
      </c>
      <c r="P1533" s="12" t="s">
        <v>1568</v>
      </c>
      <c r="Q1533" s="12" t="s">
        <v>165</v>
      </c>
      <c r="R1533" s="12" t="s">
        <v>165</v>
      </c>
      <c r="S1533" s="9" t="s">
        <v>2590</v>
      </c>
      <c r="T1533" s="3">
        <v>87</v>
      </c>
      <c r="U1533" s="3">
        <v>104</v>
      </c>
      <c r="V1533" s="3">
        <f t="shared" si="933"/>
        <v>17</v>
      </c>
      <c r="W1533" s="3">
        <f t="shared" si="934"/>
        <v>104</v>
      </c>
      <c r="X1533" s="36">
        <v>1.6393105420582028</v>
      </c>
      <c r="Y1533" s="113">
        <v>-24.215026499999997</v>
      </c>
      <c r="AA1533" s="114">
        <v>3.4000000000000002E-2</v>
      </c>
      <c r="AC1533" s="114">
        <v>0.218</v>
      </c>
      <c r="AE1533" s="78">
        <f t="shared" si="893"/>
        <v>6.4117647058823524</v>
      </c>
      <c r="AF1533" s="17">
        <v>6.48</v>
      </c>
      <c r="AG1533" s="17">
        <f t="shared" si="937"/>
        <v>6.0752848688676995</v>
      </c>
      <c r="AH1533" s="17">
        <f>AH1532+AG1533</f>
        <v>132.32313322391857</v>
      </c>
    </row>
    <row r="1534" spans="1:34" x14ac:dyDescent="0.2">
      <c r="A1534" s="102" t="s">
        <v>2604</v>
      </c>
      <c r="B1534" s="9" t="s">
        <v>2596</v>
      </c>
      <c r="C1534" s="9" t="s">
        <v>2590</v>
      </c>
      <c r="D1534" s="3">
        <v>104</v>
      </c>
      <c r="E1534" s="3">
        <v>126</v>
      </c>
      <c r="F1534" s="10">
        <v>419</v>
      </c>
      <c r="G1534" s="11">
        <v>-117.083187</v>
      </c>
      <c r="H1534" s="11">
        <v>46.783520000000003</v>
      </c>
      <c r="I1534" s="11">
        <v>493650.1617</v>
      </c>
      <c r="J1534" s="11">
        <v>5181111.2889999999</v>
      </c>
      <c r="K1534" s="11" t="s">
        <v>512</v>
      </c>
      <c r="L1534" s="12">
        <v>2</v>
      </c>
      <c r="M1534" s="12" t="s">
        <v>29</v>
      </c>
      <c r="N1534" s="13" t="s">
        <v>2589</v>
      </c>
      <c r="O1534" s="12">
        <v>15</v>
      </c>
      <c r="P1534" s="12" t="s">
        <v>1568</v>
      </c>
      <c r="Q1534" s="12" t="s">
        <v>35</v>
      </c>
      <c r="R1534" s="12" t="s">
        <v>2597</v>
      </c>
      <c r="S1534" s="9" t="s">
        <v>2590</v>
      </c>
      <c r="T1534" s="3">
        <v>104</v>
      </c>
      <c r="U1534" s="3">
        <v>126</v>
      </c>
      <c r="V1534" s="3">
        <f t="shared" si="933"/>
        <v>22</v>
      </c>
      <c r="W1534" s="3">
        <f t="shared" si="934"/>
        <v>126</v>
      </c>
      <c r="X1534" s="36">
        <v>1.6805089055022782</v>
      </c>
      <c r="Y1534" s="105">
        <v>-24.538824999999999</v>
      </c>
      <c r="AA1534" s="106">
        <v>3.0568499708991233E-2</v>
      </c>
      <c r="AC1534" s="106">
        <v>0.21063214614272574</v>
      </c>
      <c r="AE1534" s="78">
        <f t="shared" si="893"/>
        <v>6.8904966926058098</v>
      </c>
      <c r="AF1534" s="17">
        <v>6.46</v>
      </c>
      <c r="AG1534" s="17">
        <f t="shared" si="937"/>
        <v>7.787322342313975</v>
      </c>
      <c r="AH1534" s="17">
        <f t="shared" ref="AH1534:AH1535" si="938">AH1533+AG1534</f>
        <v>140.11045556623256</v>
      </c>
    </row>
    <row r="1535" spans="1:34" x14ac:dyDescent="0.2">
      <c r="A1535" s="102" t="s">
        <v>2604</v>
      </c>
      <c r="B1535" s="9" t="s">
        <v>2598</v>
      </c>
      <c r="C1535" s="9" t="s">
        <v>2590</v>
      </c>
      <c r="D1535" s="3">
        <v>126</v>
      </c>
      <c r="E1535" s="3">
        <v>153</v>
      </c>
      <c r="F1535" s="10">
        <v>419</v>
      </c>
      <c r="G1535" s="11">
        <v>-117.083187</v>
      </c>
      <c r="H1535" s="11">
        <v>46.783520000000003</v>
      </c>
      <c r="I1535" s="11">
        <v>493650.1617</v>
      </c>
      <c r="J1535" s="11">
        <v>5181111.2889999999</v>
      </c>
      <c r="K1535" s="11" t="s">
        <v>512</v>
      </c>
      <c r="L1535" s="12">
        <v>2</v>
      </c>
      <c r="M1535" s="12" t="s">
        <v>29</v>
      </c>
      <c r="N1535" s="13" t="s">
        <v>2589</v>
      </c>
      <c r="O1535" s="12">
        <v>15</v>
      </c>
      <c r="P1535" s="12" t="s">
        <v>1568</v>
      </c>
      <c r="Q1535" s="12" t="s">
        <v>37</v>
      </c>
      <c r="R1535" s="12" t="s">
        <v>219</v>
      </c>
      <c r="S1535" s="9" t="s">
        <v>2590</v>
      </c>
      <c r="T1535" s="3">
        <v>126</v>
      </c>
      <c r="U1535" s="3">
        <v>153</v>
      </c>
      <c r="V1535" s="3">
        <f t="shared" ref="V1535" si="939">U1535-T1535</f>
        <v>27</v>
      </c>
      <c r="W1535" s="3">
        <f t="shared" ref="W1535" si="940">W1534+V1535</f>
        <v>153</v>
      </c>
      <c r="X1535" s="36">
        <v>1.7090275153597592</v>
      </c>
      <c r="Y1535" s="105">
        <v>-24.404339999999994</v>
      </c>
      <c r="AA1535" s="106">
        <v>3.1173003987163276E-2</v>
      </c>
      <c r="AC1535" s="106">
        <v>0.21593601089176301</v>
      </c>
      <c r="AE1535" s="78">
        <f t="shared" ref="AE1535:AE1554" si="941">AC1535/AA1535</f>
        <v>6.9270196411190676</v>
      </c>
      <c r="AF1535" s="17">
        <v>6.5</v>
      </c>
      <c r="AG1535" s="17">
        <f t="shared" si="937"/>
        <v>9.9640957726182862</v>
      </c>
      <c r="AH1535" s="17">
        <f t="shared" si="938"/>
        <v>150.07455133885085</v>
      </c>
    </row>
    <row r="1537" spans="1:34" x14ac:dyDescent="0.2">
      <c r="A1537" s="102" t="s">
        <v>2629</v>
      </c>
      <c r="B1537" s="21" t="s">
        <v>2616</v>
      </c>
      <c r="C1537" s="21" t="s">
        <v>2618</v>
      </c>
      <c r="D1537" s="3">
        <v>0</v>
      </c>
      <c r="E1537" s="3">
        <v>10</v>
      </c>
      <c r="F1537" s="38">
        <v>423</v>
      </c>
      <c r="G1537" s="45">
        <v>-117.081515</v>
      </c>
      <c r="H1537" s="45">
        <v>46.783566999999998</v>
      </c>
      <c r="I1537" s="45">
        <v>493777.79440000001</v>
      </c>
      <c r="J1537" s="45">
        <v>5181116.3779999996</v>
      </c>
      <c r="K1537" s="45" t="s">
        <v>130</v>
      </c>
      <c r="L1537" s="33">
        <v>6</v>
      </c>
      <c r="M1537" s="33" t="s">
        <v>29</v>
      </c>
      <c r="N1537" s="35" t="s">
        <v>2617</v>
      </c>
      <c r="O1537" s="33">
        <v>19</v>
      </c>
      <c r="P1537" s="33" t="s">
        <v>1568</v>
      </c>
      <c r="Q1537" s="33" t="s">
        <v>31</v>
      </c>
      <c r="R1537" s="33" t="s">
        <v>31</v>
      </c>
      <c r="S1537" s="21" t="s">
        <v>2618</v>
      </c>
      <c r="T1537" s="3">
        <v>0</v>
      </c>
      <c r="U1537" s="3">
        <v>10</v>
      </c>
      <c r="V1537" s="3">
        <f t="shared" ref="V1537:V1545" si="942">U1537-T1537</f>
        <v>10</v>
      </c>
      <c r="W1537" s="3">
        <f>V1537</f>
        <v>10</v>
      </c>
      <c r="X1537" s="31">
        <v>1.2023395733719147</v>
      </c>
      <c r="Y1537" s="78">
        <v>-26.953772200000003</v>
      </c>
      <c r="AA1537" s="79">
        <v>0.22477867203219312</v>
      </c>
      <c r="AC1537" s="79">
        <v>2.5181514084507044</v>
      </c>
      <c r="AE1537" s="78">
        <f t="shared" si="941"/>
        <v>11.202804010204542</v>
      </c>
      <c r="AF1537" s="26">
        <v>4.92</v>
      </c>
      <c r="AG1537" s="17">
        <f>X1537*AC1537*V1537</f>
        <v>30.276730901225058</v>
      </c>
      <c r="AH1537" s="17">
        <f>AG1537</f>
        <v>30.276730901225058</v>
      </c>
    </row>
    <row r="1538" spans="1:34" x14ac:dyDescent="0.2">
      <c r="A1538" s="102" t="s">
        <v>2629</v>
      </c>
      <c r="B1538" s="21" t="s">
        <v>2625</v>
      </c>
      <c r="C1538" s="21" t="s">
        <v>2618</v>
      </c>
      <c r="D1538" s="3">
        <v>10</v>
      </c>
      <c r="E1538" s="3">
        <v>20</v>
      </c>
      <c r="F1538" s="38">
        <v>423</v>
      </c>
      <c r="G1538" s="45">
        <v>-117.081515</v>
      </c>
      <c r="H1538" s="45">
        <v>46.783566999999998</v>
      </c>
      <c r="I1538" s="45">
        <v>493777.79440000001</v>
      </c>
      <c r="J1538" s="45">
        <v>5181116.3779999996</v>
      </c>
      <c r="K1538" s="45" t="s">
        <v>130</v>
      </c>
      <c r="L1538" s="33">
        <v>6</v>
      </c>
      <c r="M1538" s="33" t="s">
        <v>29</v>
      </c>
      <c r="N1538" s="35" t="s">
        <v>2617</v>
      </c>
      <c r="O1538" s="33">
        <v>19</v>
      </c>
      <c r="P1538" s="33" t="s">
        <v>1568</v>
      </c>
      <c r="Q1538" s="33" t="s">
        <v>29</v>
      </c>
      <c r="R1538" s="33" t="s">
        <v>29</v>
      </c>
      <c r="S1538" s="21" t="s">
        <v>2618</v>
      </c>
      <c r="T1538" s="3">
        <v>10</v>
      </c>
      <c r="U1538" s="3">
        <v>20</v>
      </c>
      <c r="V1538" s="3">
        <f t="shared" si="942"/>
        <v>10</v>
      </c>
      <c r="W1538" s="3">
        <f t="shared" ref="W1538:W1545" si="943">W1537+V1538</f>
        <v>20</v>
      </c>
      <c r="X1538" s="31">
        <v>1.4377966370838258</v>
      </c>
      <c r="Y1538" s="81">
        <v>-26.192825600000006</v>
      </c>
      <c r="AA1538" s="80">
        <v>0.14178777284323918</v>
      </c>
      <c r="AC1538" s="80">
        <v>1.6522077860720026</v>
      </c>
      <c r="AE1538" s="78">
        <f t="shared" si="941"/>
        <v>11.652681701254215</v>
      </c>
      <c r="AF1538" s="26">
        <v>4.84</v>
      </c>
      <c r="AG1538" s="17">
        <f t="shared" ref="AG1538" si="944">X1538*AC1538*V1538</f>
        <v>23.755387985780384</v>
      </c>
      <c r="AH1538" s="17">
        <f>AH1537+AG1538</f>
        <v>54.032118887005439</v>
      </c>
    </row>
    <row r="1539" spans="1:34" x14ac:dyDescent="0.2">
      <c r="A1539" s="102" t="s">
        <v>2629</v>
      </c>
      <c r="B1539" s="21" t="s">
        <v>2626</v>
      </c>
      <c r="C1539" s="21" t="s">
        <v>2618</v>
      </c>
      <c r="D1539" s="3">
        <v>20</v>
      </c>
      <c r="E1539" s="3">
        <v>30</v>
      </c>
      <c r="F1539" s="38">
        <v>423</v>
      </c>
      <c r="G1539" s="45">
        <v>-117.081515</v>
      </c>
      <c r="H1539" s="45">
        <v>46.783566999999998</v>
      </c>
      <c r="I1539" s="45">
        <v>493777.79440000001</v>
      </c>
      <c r="J1539" s="45">
        <v>5181116.3779999996</v>
      </c>
      <c r="K1539" s="45" t="s">
        <v>130</v>
      </c>
      <c r="L1539" s="33">
        <v>6</v>
      </c>
      <c r="M1539" s="33" t="s">
        <v>29</v>
      </c>
      <c r="N1539" s="35" t="s">
        <v>2617</v>
      </c>
      <c r="O1539" s="33">
        <v>19</v>
      </c>
      <c r="P1539" s="33" t="s">
        <v>1568</v>
      </c>
      <c r="Q1539" s="33" t="s">
        <v>29</v>
      </c>
      <c r="R1539" s="33" t="s">
        <v>29</v>
      </c>
      <c r="S1539" s="21" t="s">
        <v>2618</v>
      </c>
      <c r="T1539" s="3">
        <v>20</v>
      </c>
      <c r="U1539" s="3">
        <v>30</v>
      </c>
      <c r="V1539" s="3">
        <f t="shared" si="942"/>
        <v>10</v>
      </c>
      <c r="W1539" s="3">
        <f t="shared" si="943"/>
        <v>30</v>
      </c>
      <c r="X1539" s="31">
        <v>1.466556098593786</v>
      </c>
      <c r="Y1539" s="81">
        <v>-26.154482599999998</v>
      </c>
      <c r="AA1539" s="80">
        <v>0.12933294637674692</v>
      </c>
      <c r="AC1539" s="80">
        <v>1.502362816448632</v>
      </c>
      <c r="AE1539" s="78">
        <f t="shared" si="941"/>
        <v>11.616242098685733</v>
      </c>
      <c r="AF1539" s="26">
        <v>5.59</v>
      </c>
      <c r="AG1539" s="17">
        <f>X1539*AC1539*V1539</f>
        <v>22.032993507632778</v>
      </c>
      <c r="AH1539" s="17">
        <f t="shared" ref="AH1539:AH1542" si="945">AH1538+AG1539</f>
        <v>76.06511239463822</v>
      </c>
    </row>
    <row r="1540" spans="1:34" x14ac:dyDescent="0.2">
      <c r="A1540" s="102" t="s">
        <v>2629</v>
      </c>
      <c r="B1540" s="21" t="s">
        <v>2628</v>
      </c>
      <c r="C1540" s="21" t="s">
        <v>2618</v>
      </c>
      <c r="D1540" s="3">
        <v>30</v>
      </c>
      <c r="E1540" s="3">
        <v>32</v>
      </c>
      <c r="F1540" s="38">
        <v>423</v>
      </c>
      <c r="G1540" s="45">
        <v>-117.081515</v>
      </c>
      <c r="H1540" s="45">
        <v>46.783566999999998</v>
      </c>
      <c r="I1540" s="45">
        <v>493777.79440000001</v>
      </c>
      <c r="J1540" s="45">
        <v>5181116.3779999996</v>
      </c>
      <c r="K1540" s="45" t="s">
        <v>130</v>
      </c>
      <c r="L1540" s="33">
        <v>6</v>
      </c>
      <c r="M1540" s="33" t="s">
        <v>29</v>
      </c>
      <c r="N1540" s="35" t="s">
        <v>2617</v>
      </c>
      <c r="O1540" s="33">
        <v>19</v>
      </c>
      <c r="P1540" s="33" t="s">
        <v>1568</v>
      </c>
      <c r="Q1540" s="33" t="s">
        <v>29</v>
      </c>
      <c r="R1540" s="33" t="s">
        <v>149</v>
      </c>
      <c r="S1540" s="21" t="s">
        <v>2618</v>
      </c>
      <c r="T1540" s="3">
        <v>30</v>
      </c>
      <c r="U1540" s="3">
        <v>32</v>
      </c>
      <c r="V1540" s="3">
        <f t="shared" si="942"/>
        <v>2</v>
      </c>
      <c r="W1540" s="3">
        <f t="shared" si="943"/>
        <v>32</v>
      </c>
      <c r="X1540" s="76">
        <v>1.5461654041779049</v>
      </c>
      <c r="Y1540" s="107">
        <v>-26.2184788</v>
      </c>
      <c r="Z1540" s="108"/>
      <c r="AA1540" s="109">
        <v>0.1071369179600887</v>
      </c>
      <c r="AC1540" s="109">
        <v>1.245029563932003</v>
      </c>
      <c r="AD1540" s="109"/>
      <c r="AE1540" s="78">
        <f t="shared" si="941"/>
        <v>11.620920105204156</v>
      </c>
      <c r="AF1540" s="69">
        <v>5.38</v>
      </c>
      <c r="AG1540" s="17">
        <f t="shared" ref="AG1540:AG1545" si="946">X1540*AC1540*V1540</f>
        <v>3.8500432778607325</v>
      </c>
      <c r="AH1540" s="17">
        <f t="shared" si="945"/>
        <v>79.915155672498955</v>
      </c>
    </row>
    <row r="1541" spans="1:34" x14ac:dyDescent="0.2">
      <c r="A1541" s="102" t="s">
        <v>2629</v>
      </c>
      <c r="B1541" s="21" t="s">
        <v>2620</v>
      </c>
      <c r="C1541" s="21" t="s">
        <v>2618</v>
      </c>
      <c r="D1541" s="3">
        <v>32</v>
      </c>
      <c r="E1541" s="3">
        <v>60</v>
      </c>
      <c r="F1541" s="38">
        <v>423</v>
      </c>
      <c r="G1541" s="45">
        <v>-117.081515</v>
      </c>
      <c r="H1541" s="45">
        <v>46.783566999999998</v>
      </c>
      <c r="I1541" s="45">
        <v>493777.79440000001</v>
      </c>
      <c r="J1541" s="45">
        <v>5181116.3779999996</v>
      </c>
      <c r="K1541" s="45" t="s">
        <v>130</v>
      </c>
      <c r="L1541" s="33">
        <v>6</v>
      </c>
      <c r="M1541" s="33" t="s">
        <v>29</v>
      </c>
      <c r="N1541" s="35" t="s">
        <v>2617</v>
      </c>
      <c r="O1541" s="33">
        <v>19</v>
      </c>
      <c r="P1541" s="33" t="s">
        <v>1568</v>
      </c>
      <c r="Q1541" s="33" t="s">
        <v>29</v>
      </c>
      <c r="R1541" s="33" t="s">
        <v>151</v>
      </c>
      <c r="S1541" s="21" t="s">
        <v>2618</v>
      </c>
      <c r="T1541" s="3">
        <v>32</v>
      </c>
      <c r="U1541" s="3">
        <v>60</v>
      </c>
      <c r="V1541" s="3">
        <f t="shared" si="942"/>
        <v>28</v>
      </c>
      <c r="W1541" s="3">
        <f t="shared" si="943"/>
        <v>60</v>
      </c>
      <c r="X1541" s="76">
        <v>1.3046797511271997</v>
      </c>
      <c r="Y1541" s="107">
        <v>-25.758608199999998</v>
      </c>
      <c r="Z1541" s="108"/>
      <c r="AA1541" s="109">
        <v>0.11692234032366178</v>
      </c>
      <c r="AC1541" s="109">
        <v>1.3887468479683358</v>
      </c>
      <c r="AD1541" s="109"/>
      <c r="AE1541" s="78">
        <f t="shared" si="941"/>
        <v>11.877514973819702</v>
      </c>
      <c r="AF1541" s="69">
        <v>6.23</v>
      </c>
      <c r="AG1541" s="17">
        <f t="shared" si="946"/>
        <v>50.732356975608319</v>
      </c>
      <c r="AH1541" s="17">
        <f t="shared" si="945"/>
        <v>130.64751264810727</v>
      </c>
    </row>
    <row r="1542" spans="1:34" x14ac:dyDescent="0.2">
      <c r="A1542" s="102" t="s">
        <v>2629</v>
      </c>
      <c r="B1542" s="21" t="s">
        <v>2621</v>
      </c>
      <c r="C1542" s="21" t="s">
        <v>2618</v>
      </c>
      <c r="D1542" s="3">
        <v>60</v>
      </c>
      <c r="E1542" s="3">
        <v>106</v>
      </c>
      <c r="F1542" s="38">
        <v>423</v>
      </c>
      <c r="G1542" s="45">
        <v>-117.081515</v>
      </c>
      <c r="H1542" s="45">
        <v>46.783566999999998</v>
      </c>
      <c r="I1542" s="45">
        <v>493777.79440000001</v>
      </c>
      <c r="J1542" s="45">
        <v>5181116.3779999996</v>
      </c>
      <c r="K1542" s="45" t="s">
        <v>130</v>
      </c>
      <c r="L1542" s="33">
        <v>6</v>
      </c>
      <c r="M1542" s="33" t="s">
        <v>29</v>
      </c>
      <c r="N1542" s="35" t="s">
        <v>2617</v>
      </c>
      <c r="O1542" s="33">
        <v>19</v>
      </c>
      <c r="P1542" s="33" t="s">
        <v>1568</v>
      </c>
      <c r="Q1542" s="33" t="s">
        <v>35</v>
      </c>
      <c r="R1542" s="33" t="s">
        <v>35</v>
      </c>
      <c r="S1542" s="21" t="s">
        <v>2618</v>
      </c>
      <c r="T1542" s="3">
        <v>60</v>
      </c>
      <c r="U1542" s="3">
        <v>106</v>
      </c>
      <c r="V1542" s="3">
        <f t="shared" si="942"/>
        <v>46</v>
      </c>
      <c r="W1542" s="3">
        <f t="shared" si="943"/>
        <v>106</v>
      </c>
      <c r="X1542" s="76">
        <v>1.2866736491367716</v>
      </c>
      <c r="Y1542" s="107">
        <v>-25.811194299999997</v>
      </c>
      <c r="Z1542" s="108"/>
      <c r="AA1542" s="109">
        <v>8.2469332404389264E-2</v>
      </c>
      <c r="AC1542" s="109">
        <v>0.96442061260543932</v>
      </c>
      <c r="AD1542" s="109"/>
      <c r="AE1542" s="78">
        <f t="shared" si="941"/>
        <v>11.694293920998323</v>
      </c>
      <c r="AF1542" s="69">
        <v>6.29</v>
      </c>
      <c r="AG1542" s="17">
        <f t="shared" si="946"/>
        <v>57.08115109049303</v>
      </c>
      <c r="AH1542" s="17">
        <f t="shared" si="945"/>
        <v>187.72866373860029</v>
      </c>
    </row>
    <row r="1543" spans="1:34" x14ac:dyDescent="0.2">
      <c r="A1543" s="102" t="s">
        <v>2629</v>
      </c>
      <c r="B1543" s="21" t="s">
        <v>2622</v>
      </c>
      <c r="C1543" s="21" t="s">
        <v>2618</v>
      </c>
      <c r="D1543" s="3">
        <v>106</v>
      </c>
      <c r="E1543" s="3">
        <v>128</v>
      </c>
      <c r="F1543" s="38">
        <v>423</v>
      </c>
      <c r="G1543" s="45">
        <v>-117.081515</v>
      </c>
      <c r="H1543" s="45">
        <v>46.783566999999998</v>
      </c>
      <c r="I1543" s="45">
        <v>493777.79440000001</v>
      </c>
      <c r="J1543" s="45">
        <v>5181116.3779999996</v>
      </c>
      <c r="K1543" s="45" t="s">
        <v>130</v>
      </c>
      <c r="L1543" s="33">
        <v>6</v>
      </c>
      <c r="M1543" s="33" t="s">
        <v>29</v>
      </c>
      <c r="N1543" s="35" t="s">
        <v>2617</v>
      </c>
      <c r="O1543" s="33">
        <v>19</v>
      </c>
      <c r="P1543" s="33" t="s">
        <v>1568</v>
      </c>
      <c r="Q1543" s="33" t="s">
        <v>135</v>
      </c>
      <c r="R1543" s="33" t="s">
        <v>135</v>
      </c>
      <c r="S1543" s="21" t="s">
        <v>2618</v>
      </c>
      <c r="T1543" s="3">
        <v>106</v>
      </c>
      <c r="U1543" s="3">
        <v>128</v>
      </c>
      <c r="V1543" s="3">
        <f t="shared" si="942"/>
        <v>22</v>
      </c>
      <c r="W1543" s="3">
        <f t="shared" si="943"/>
        <v>128</v>
      </c>
      <c r="X1543" s="76">
        <v>1.3946969214057885</v>
      </c>
      <c r="Y1543" s="107">
        <v>-25.731799599999995</v>
      </c>
      <c r="Z1543" s="108"/>
      <c r="AA1543" s="109">
        <v>6.180118694362019E-2</v>
      </c>
      <c r="AC1543" s="109">
        <v>0.67831091328717452</v>
      </c>
      <c r="AD1543" s="109"/>
      <c r="AE1543" s="78">
        <f t="shared" si="941"/>
        <v>10.975693944292399</v>
      </c>
      <c r="AF1543" s="69">
        <v>6.42</v>
      </c>
      <c r="AG1543" s="17">
        <f t="shared" si="946"/>
        <v>20.812839135386561</v>
      </c>
      <c r="AH1543" s="17">
        <f>AH1542+AG1543</f>
        <v>208.54150287398684</v>
      </c>
    </row>
    <row r="1544" spans="1:34" x14ac:dyDescent="0.2">
      <c r="A1544" s="102" t="s">
        <v>2629</v>
      </c>
      <c r="B1544" s="21" t="s">
        <v>2623</v>
      </c>
      <c r="C1544" s="21" t="s">
        <v>2618</v>
      </c>
      <c r="D1544" s="3">
        <v>128</v>
      </c>
      <c r="E1544" s="3">
        <v>145</v>
      </c>
      <c r="F1544" s="38">
        <v>423</v>
      </c>
      <c r="G1544" s="45">
        <v>-117.081515</v>
      </c>
      <c r="H1544" s="45">
        <v>46.783566999999998</v>
      </c>
      <c r="I1544" s="45">
        <v>493777.79440000001</v>
      </c>
      <c r="J1544" s="45">
        <v>5181116.3779999996</v>
      </c>
      <c r="K1544" s="45" t="s">
        <v>130</v>
      </c>
      <c r="L1544" s="33">
        <v>6</v>
      </c>
      <c r="M1544" s="33" t="s">
        <v>29</v>
      </c>
      <c r="N1544" s="35" t="s">
        <v>2617</v>
      </c>
      <c r="O1544" s="33">
        <v>19</v>
      </c>
      <c r="P1544" s="33" t="s">
        <v>1568</v>
      </c>
      <c r="Q1544" s="33" t="s">
        <v>82</v>
      </c>
      <c r="R1544" s="33" t="s">
        <v>83</v>
      </c>
      <c r="S1544" s="21" t="s">
        <v>2618</v>
      </c>
      <c r="T1544" s="3">
        <v>128</v>
      </c>
      <c r="U1544" s="3">
        <v>145</v>
      </c>
      <c r="V1544" s="3">
        <f t="shared" si="942"/>
        <v>17</v>
      </c>
      <c r="W1544" s="3">
        <f t="shared" si="943"/>
        <v>145</v>
      </c>
      <c r="X1544" s="76">
        <v>1.5864295568305189</v>
      </c>
      <c r="Y1544" s="107">
        <v>-25.7740747</v>
      </c>
      <c r="Z1544" s="108"/>
      <c r="AA1544" s="109">
        <v>4.4329275193610455E-2</v>
      </c>
      <c r="AC1544" s="109">
        <v>0.46456726649528707</v>
      </c>
      <c r="AD1544" s="109"/>
      <c r="AE1544" s="78">
        <f t="shared" si="941"/>
        <v>10.479920198700857</v>
      </c>
      <c r="AF1544" s="69">
        <v>6.78</v>
      </c>
      <c r="AG1544" s="17">
        <f t="shared" si="946"/>
        <v>12.529055125969425</v>
      </c>
      <c r="AH1544" s="17">
        <f t="shared" ref="AH1544:AH1545" si="947">AH1543+AG1544</f>
        <v>221.07055799995626</v>
      </c>
    </row>
    <row r="1545" spans="1:34" x14ac:dyDescent="0.2">
      <c r="A1545" s="102" t="s">
        <v>2629</v>
      </c>
      <c r="B1545" s="21" t="s">
        <v>2624</v>
      </c>
      <c r="C1545" s="21" t="s">
        <v>2618</v>
      </c>
      <c r="D1545" s="3">
        <v>145</v>
      </c>
      <c r="E1545" s="3">
        <v>153</v>
      </c>
      <c r="F1545" s="38">
        <v>423</v>
      </c>
      <c r="G1545" s="45">
        <v>-117.081515</v>
      </c>
      <c r="H1545" s="45">
        <v>46.783566999999998</v>
      </c>
      <c r="I1545" s="45">
        <v>493777.79440000001</v>
      </c>
      <c r="J1545" s="45">
        <v>5181116.3779999996</v>
      </c>
      <c r="K1545" s="45" t="s">
        <v>130</v>
      </c>
      <c r="L1545" s="33">
        <v>6</v>
      </c>
      <c r="M1545" s="33" t="s">
        <v>29</v>
      </c>
      <c r="N1545" s="35" t="s">
        <v>2617</v>
      </c>
      <c r="O1545" s="33">
        <v>19</v>
      </c>
      <c r="P1545" s="33" t="s">
        <v>1568</v>
      </c>
      <c r="Q1545" s="33" t="s">
        <v>37</v>
      </c>
      <c r="R1545" s="33" t="s">
        <v>219</v>
      </c>
      <c r="S1545" s="21" t="s">
        <v>2618</v>
      </c>
      <c r="T1545" s="3">
        <v>145</v>
      </c>
      <c r="U1545" s="3">
        <v>153</v>
      </c>
      <c r="V1545" s="3">
        <f t="shared" si="942"/>
        <v>8</v>
      </c>
      <c r="W1545" s="3">
        <f t="shared" si="943"/>
        <v>153</v>
      </c>
      <c r="X1545" s="76">
        <v>1.5169455513446273</v>
      </c>
      <c r="Y1545" s="107">
        <v>-25.844189499999999</v>
      </c>
      <c r="Z1545" s="108"/>
      <c r="AA1545" s="109">
        <v>5.0145975603617519E-2</v>
      </c>
      <c r="AC1545" s="109">
        <v>0.46754458967432339</v>
      </c>
      <c r="AD1545" s="109"/>
      <c r="AE1545" s="78">
        <f t="shared" si="941"/>
        <v>9.323671222792898</v>
      </c>
      <c r="AF1545" s="69">
        <v>6.91</v>
      </c>
      <c r="AG1545" s="17">
        <f t="shared" si="946"/>
        <v>5.673917482893712</v>
      </c>
      <c r="AH1545" s="17">
        <f t="shared" si="947"/>
        <v>226.74447548284996</v>
      </c>
    </row>
    <row r="1546" spans="1:34" x14ac:dyDescent="0.2">
      <c r="T1546" s="3"/>
      <c r="U1546" s="3"/>
    </row>
    <row r="1547" spans="1:34" x14ac:dyDescent="0.2">
      <c r="A1547" s="102" t="s">
        <v>2643</v>
      </c>
      <c r="B1547" s="9" t="s">
        <v>2638</v>
      </c>
      <c r="C1547" s="9" t="s">
        <v>2632</v>
      </c>
      <c r="D1547" s="3">
        <v>0</v>
      </c>
      <c r="E1547" s="3">
        <v>10</v>
      </c>
      <c r="F1547" s="10">
        <v>425</v>
      </c>
      <c r="G1547" s="11">
        <v>-117.080679</v>
      </c>
      <c r="H1547" s="11">
        <v>46.783425000000001</v>
      </c>
      <c r="I1547" s="11">
        <v>493841.59179999999</v>
      </c>
      <c r="J1547" s="11">
        <v>5181100.5329999998</v>
      </c>
      <c r="K1547" s="11" t="s">
        <v>2534</v>
      </c>
      <c r="L1547" s="12">
        <v>1</v>
      </c>
      <c r="M1547" s="12" t="s">
        <v>59</v>
      </c>
      <c r="N1547" s="13" t="s">
        <v>2631</v>
      </c>
      <c r="O1547" s="12">
        <v>21</v>
      </c>
      <c r="P1547" s="12" t="s">
        <v>1568</v>
      </c>
      <c r="Q1547" s="33" t="s">
        <v>31</v>
      </c>
      <c r="R1547" s="33" t="s">
        <v>31</v>
      </c>
      <c r="S1547" s="9" t="s">
        <v>2632</v>
      </c>
      <c r="T1547" s="3">
        <v>0</v>
      </c>
      <c r="U1547" s="3">
        <v>10</v>
      </c>
      <c r="V1547" s="3">
        <f t="shared" ref="V1547:V1554" si="948">U1547-T1547</f>
        <v>10</v>
      </c>
      <c r="W1547" s="3">
        <f>V1547</f>
        <v>10</v>
      </c>
      <c r="X1547" s="31">
        <v>1.3513418141397746</v>
      </c>
      <c r="Y1547" s="78">
        <v>-26.488125200000006</v>
      </c>
      <c r="AA1547" s="79">
        <v>0.17075403697636321</v>
      </c>
      <c r="AC1547" s="79">
        <v>1.9240327638661361</v>
      </c>
      <c r="AE1547" s="78">
        <f t="shared" si="941"/>
        <v>11.267861058725494</v>
      </c>
      <c r="AF1547" s="26">
        <v>4.21</v>
      </c>
      <c r="AG1547" s="17">
        <f>X1547*AC1547*V1547</f>
        <v>26.00025925587229</v>
      </c>
      <c r="AH1547" s="17">
        <f>AG1547</f>
        <v>26.00025925587229</v>
      </c>
    </row>
    <row r="1548" spans="1:34" x14ac:dyDescent="0.2">
      <c r="A1548" s="102" t="s">
        <v>2643</v>
      </c>
      <c r="B1548" s="9" t="s">
        <v>2639</v>
      </c>
      <c r="C1548" s="9" t="s">
        <v>2632</v>
      </c>
      <c r="D1548" s="3">
        <v>10</v>
      </c>
      <c r="E1548" s="3">
        <v>20</v>
      </c>
      <c r="F1548" s="10">
        <v>425</v>
      </c>
      <c r="G1548" s="11">
        <v>-117.080679</v>
      </c>
      <c r="H1548" s="11">
        <v>46.783425000000001</v>
      </c>
      <c r="I1548" s="11">
        <v>493841.59179999999</v>
      </c>
      <c r="J1548" s="11">
        <v>5181100.5329999998</v>
      </c>
      <c r="K1548" s="11" t="s">
        <v>2534</v>
      </c>
      <c r="L1548" s="12">
        <v>1</v>
      </c>
      <c r="M1548" s="12" t="s">
        <v>59</v>
      </c>
      <c r="N1548" s="13" t="s">
        <v>2631</v>
      </c>
      <c r="O1548" s="12">
        <v>21</v>
      </c>
      <c r="P1548" s="12" t="s">
        <v>1568</v>
      </c>
      <c r="Q1548" s="33" t="s">
        <v>73</v>
      </c>
      <c r="R1548" s="33" t="s">
        <v>73</v>
      </c>
      <c r="S1548" s="9" t="s">
        <v>2632</v>
      </c>
      <c r="T1548" s="3">
        <v>10</v>
      </c>
      <c r="U1548" s="3">
        <v>20</v>
      </c>
      <c r="V1548" s="3">
        <f t="shared" si="948"/>
        <v>10</v>
      </c>
      <c r="W1548" s="3">
        <f t="shared" ref="W1548:W1554" si="949">W1547+V1548</f>
        <v>20</v>
      </c>
      <c r="X1548" s="31">
        <v>1.4879051467085416</v>
      </c>
      <c r="Y1548" s="81">
        <v>-25.977639199999999</v>
      </c>
      <c r="AA1548" s="80">
        <v>0.1307263933887402</v>
      </c>
      <c r="AC1548" s="80">
        <v>1.4907470535756209</v>
      </c>
      <c r="AE1548" s="78">
        <f t="shared" si="941"/>
        <v>11.403565989483059</v>
      </c>
      <c r="AF1548" s="26">
        <v>5.27</v>
      </c>
      <c r="AG1548" s="17">
        <f t="shared" ref="AG1548" si="950">X1548*AC1548*V1548</f>
        <v>22.180902134557602</v>
      </c>
      <c r="AH1548" s="17">
        <f>AH1547+AG1548</f>
        <v>48.181161390429892</v>
      </c>
    </row>
    <row r="1549" spans="1:34" x14ac:dyDescent="0.2">
      <c r="A1549" s="102" t="s">
        <v>2643</v>
      </c>
      <c r="B1549" s="9" t="s">
        <v>2640</v>
      </c>
      <c r="C1549" s="9" t="s">
        <v>2632</v>
      </c>
      <c r="D1549" s="3">
        <v>20</v>
      </c>
      <c r="E1549" s="3">
        <v>30</v>
      </c>
      <c r="F1549" s="10">
        <v>425</v>
      </c>
      <c r="G1549" s="11">
        <v>-117.080679</v>
      </c>
      <c r="H1549" s="11">
        <v>46.783425000000001</v>
      </c>
      <c r="I1549" s="11">
        <v>493841.59179999999</v>
      </c>
      <c r="J1549" s="11">
        <v>5181100.5329999998</v>
      </c>
      <c r="K1549" s="11" t="s">
        <v>2534</v>
      </c>
      <c r="L1549" s="12">
        <v>1</v>
      </c>
      <c r="M1549" s="12" t="s">
        <v>59</v>
      </c>
      <c r="N1549" s="13" t="s">
        <v>2631</v>
      </c>
      <c r="O1549" s="12">
        <v>21</v>
      </c>
      <c r="P1549" s="12" t="s">
        <v>1568</v>
      </c>
      <c r="Q1549" s="33" t="s">
        <v>29</v>
      </c>
      <c r="R1549" s="33" t="s">
        <v>29</v>
      </c>
      <c r="S1549" s="9" t="s">
        <v>2632</v>
      </c>
      <c r="T1549" s="3">
        <v>20</v>
      </c>
      <c r="U1549" s="3">
        <v>30</v>
      </c>
      <c r="V1549" s="3">
        <f t="shared" si="948"/>
        <v>10</v>
      </c>
      <c r="W1549" s="3">
        <f t="shared" si="949"/>
        <v>30</v>
      </c>
      <c r="X1549" s="31">
        <v>1.4182119731107856</v>
      </c>
      <c r="Y1549" s="81">
        <v>-25.81553959999999</v>
      </c>
      <c r="AA1549" s="80">
        <v>0.1367310012062726</v>
      </c>
      <c r="AC1549" s="80">
        <v>1.6093022919179734</v>
      </c>
      <c r="AE1549" s="78">
        <f t="shared" si="941"/>
        <v>11.769842082046759</v>
      </c>
      <c r="AF1549" s="26">
        <v>5.89</v>
      </c>
      <c r="AG1549" s="17">
        <f>X1549*AC1549*V1549</f>
        <v>22.823317787526985</v>
      </c>
      <c r="AH1549" s="17">
        <f t="shared" ref="AH1549:AH1552" si="951">AH1548+AG1549</f>
        <v>71.004479177956881</v>
      </c>
    </row>
    <row r="1550" spans="1:34" x14ac:dyDescent="0.2">
      <c r="A1550" s="102" t="s">
        <v>2643</v>
      </c>
      <c r="B1550" s="9" t="s">
        <v>2642</v>
      </c>
      <c r="C1550" s="9" t="s">
        <v>2632</v>
      </c>
      <c r="D1550" s="3">
        <v>30</v>
      </c>
      <c r="E1550" s="3">
        <v>57</v>
      </c>
      <c r="F1550" s="10">
        <v>425</v>
      </c>
      <c r="G1550" s="11">
        <v>-117.080679</v>
      </c>
      <c r="H1550" s="11">
        <v>46.783425000000001</v>
      </c>
      <c r="I1550" s="11">
        <v>493841.59179999999</v>
      </c>
      <c r="J1550" s="11">
        <v>5181100.5329999998</v>
      </c>
      <c r="K1550" s="11" t="s">
        <v>2534</v>
      </c>
      <c r="L1550" s="12">
        <v>1</v>
      </c>
      <c r="M1550" s="12" t="s">
        <v>59</v>
      </c>
      <c r="N1550" s="13" t="s">
        <v>2631</v>
      </c>
      <c r="O1550" s="12">
        <v>21</v>
      </c>
      <c r="P1550" s="12" t="s">
        <v>1568</v>
      </c>
      <c r="Q1550" s="12" t="s">
        <v>29</v>
      </c>
      <c r="R1550" s="12" t="s">
        <v>29</v>
      </c>
      <c r="S1550" s="9" t="s">
        <v>2632</v>
      </c>
      <c r="T1550" s="3">
        <v>30</v>
      </c>
      <c r="U1550" s="3">
        <v>57</v>
      </c>
      <c r="V1550" s="3">
        <f t="shared" si="948"/>
        <v>27</v>
      </c>
      <c r="W1550" s="3">
        <f t="shared" si="949"/>
        <v>57</v>
      </c>
      <c r="X1550" s="36">
        <v>1.4013095380044223</v>
      </c>
      <c r="Y1550" s="105">
        <v>-25.833878500000004</v>
      </c>
      <c r="AA1550" s="106">
        <v>0.11477716856460003</v>
      </c>
      <c r="AC1550" s="106">
        <v>1.3224217629692114</v>
      </c>
      <c r="AE1550" s="78">
        <f t="shared" si="941"/>
        <v>11.521644761823104</v>
      </c>
      <c r="AF1550" s="17">
        <v>6.22</v>
      </c>
      <c r="AG1550" s="17">
        <f t="shared" ref="AG1550:AG1554" si="952">X1550*AC1550*V1550</f>
        <v>50.034300202261242</v>
      </c>
      <c r="AH1550" s="17">
        <f t="shared" si="951"/>
        <v>121.03877938021813</v>
      </c>
    </row>
    <row r="1551" spans="1:34" x14ac:dyDescent="0.2">
      <c r="A1551" s="102" t="s">
        <v>2643</v>
      </c>
      <c r="B1551" s="9" t="s">
        <v>2634</v>
      </c>
      <c r="C1551" s="9" t="s">
        <v>2632</v>
      </c>
      <c r="D1551" s="3">
        <v>57</v>
      </c>
      <c r="E1551" s="3">
        <v>87</v>
      </c>
      <c r="F1551" s="10">
        <v>425</v>
      </c>
      <c r="G1551" s="11">
        <v>-117.080679</v>
      </c>
      <c r="H1551" s="11">
        <v>46.783425000000001</v>
      </c>
      <c r="I1551" s="11">
        <v>493841.59179999999</v>
      </c>
      <c r="J1551" s="11">
        <v>5181100.5329999998</v>
      </c>
      <c r="K1551" s="11" t="s">
        <v>2534</v>
      </c>
      <c r="L1551" s="12">
        <v>1</v>
      </c>
      <c r="M1551" s="12" t="s">
        <v>59</v>
      </c>
      <c r="N1551" s="13" t="s">
        <v>2631</v>
      </c>
      <c r="O1551" s="12">
        <v>21</v>
      </c>
      <c r="P1551" s="12" t="s">
        <v>1568</v>
      </c>
      <c r="Q1551" s="12" t="s">
        <v>35</v>
      </c>
      <c r="R1551" s="12" t="s">
        <v>35</v>
      </c>
      <c r="S1551" s="9" t="s">
        <v>2632</v>
      </c>
      <c r="T1551" s="3">
        <v>57</v>
      </c>
      <c r="U1551" s="3">
        <v>87</v>
      </c>
      <c r="V1551" s="3">
        <f t="shared" si="948"/>
        <v>30</v>
      </c>
      <c r="W1551" s="3">
        <f t="shared" si="949"/>
        <v>87</v>
      </c>
      <c r="X1551" s="36">
        <v>1.3909102093364858</v>
      </c>
      <c r="Y1551" s="105">
        <v>-25.443091599999995</v>
      </c>
      <c r="AA1551" s="106">
        <v>7.7279745798475782E-2</v>
      </c>
      <c r="AC1551" s="106">
        <v>0.79335873693617653</v>
      </c>
      <c r="AE1551" s="78">
        <f t="shared" si="941"/>
        <v>10.2660629734088</v>
      </c>
      <c r="AF1551" s="17">
        <v>6.64</v>
      </c>
      <c r="AG1551" s="17">
        <f t="shared" si="952"/>
        <v>33.104723006124821</v>
      </c>
      <c r="AH1551" s="17">
        <f t="shared" si="951"/>
        <v>154.14350238634296</v>
      </c>
    </row>
    <row r="1552" spans="1:34" x14ac:dyDescent="0.2">
      <c r="A1552" s="102" t="s">
        <v>2643</v>
      </c>
      <c r="B1552" s="9" t="s">
        <v>2635</v>
      </c>
      <c r="C1552" s="9" t="s">
        <v>2632</v>
      </c>
      <c r="D1552" s="3">
        <v>87</v>
      </c>
      <c r="E1552" s="3">
        <v>109</v>
      </c>
      <c r="F1552" s="10">
        <v>425</v>
      </c>
      <c r="G1552" s="11">
        <v>-117.080679</v>
      </c>
      <c r="H1552" s="11">
        <v>46.783425000000001</v>
      </c>
      <c r="I1552" s="11">
        <v>493841.59179999999</v>
      </c>
      <c r="J1552" s="11">
        <v>5181100.5329999998</v>
      </c>
      <c r="K1552" s="11" t="s">
        <v>2534</v>
      </c>
      <c r="L1552" s="12">
        <v>1</v>
      </c>
      <c r="M1552" s="12" t="s">
        <v>59</v>
      </c>
      <c r="N1552" s="13" t="s">
        <v>2631</v>
      </c>
      <c r="O1552" s="12">
        <v>21</v>
      </c>
      <c r="P1552" s="12" t="s">
        <v>1568</v>
      </c>
      <c r="Q1552" s="12" t="s">
        <v>66</v>
      </c>
      <c r="R1552" s="12" t="s">
        <v>1571</v>
      </c>
      <c r="S1552" s="9" t="s">
        <v>2632</v>
      </c>
      <c r="T1552" s="3">
        <v>87</v>
      </c>
      <c r="U1552" s="3">
        <v>109</v>
      </c>
      <c r="V1552" s="3">
        <f t="shared" si="948"/>
        <v>22</v>
      </c>
      <c r="W1552" s="3">
        <f t="shared" si="949"/>
        <v>109</v>
      </c>
      <c r="X1552" s="36">
        <v>1.5443734482469527</v>
      </c>
      <c r="Y1552" s="105">
        <v>-25.626627400000004</v>
      </c>
      <c r="AA1552" s="106">
        <v>4.5365645289896353E-2</v>
      </c>
      <c r="AC1552" s="106">
        <v>0.33957986862588757</v>
      </c>
      <c r="AE1552" s="78">
        <f t="shared" si="941"/>
        <v>7.4853970764859232</v>
      </c>
      <c r="AF1552" s="17">
        <v>6.89</v>
      </c>
      <c r="AG1552" s="17">
        <f t="shared" si="952"/>
        <v>11.537638918630201</v>
      </c>
      <c r="AH1552" s="17">
        <f t="shared" si="951"/>
        <v>165.68114130497315</v>
      </c>
    </row>
    <row r="1553" spans="1:34" x14ac:dyDescent="0.2">
      <c r="A1553" s="102" t="s">
        <v>2643</v>
      </c>
      <c r="B1553" s="9" t="s">
        <v>2636</v>
      </c>
      <c r="C1553" s="9" t="s">
        <v>2632</v>
      </c>
      <c r="D1553" s="3">
        <v>109</v>
      </c>
      <c r="E1553" s="3">
        <v>153</v>
      </c>
      <c r="F1553" s="10">
        <v>425</v>
      </c>
      <c r="G1553" s="11">
        <v>-117.080679</v>
      </c>
      <c r="H1553" s="11">
        <v>46.783425000000001</v>
      </c>
      <c r="I1553" s="11">
        <v>493841.59179999999</v>
      </c>
      <c r="J1553" s="11">
        <v>5181100.5329999998</v>
      </c>
      <c r="K1553" s="11" t="s">
        <v>2534</v>
      </c>
      <c r="L1553" s="12">
        <v>1</v>
      </c>
      <c r="M1553" s="12" t="s">
        <v>59</v>
      </c>
      <c r="N1553" s="13" t="s">
        <v>2631</v>
      </c>
      <c r="O1553" s="12">
        <v>21</v>
      </c>
      <c r="P1553" s="12" t="s">
        <v>1568</v>
      </c>
      <c r="Q1553" s="12" t="s">
        <v>66</v>
      </c>
      <c r="R1553" s="12" t="s">
        <v>2637</v>
      </c>
      <c r="S1553" s="9" t="s">
        <v>2632</v>
      </c>
      <c r="T1553" s="3">
        <v>109</v>
      </c>
      <c r="U1553" s="3">
        <v>153</v>
      </c>
      <c r="V1553" s="3">
        <f t="shared" si="948"/>
        <v>44</v>
      </c>
      <c r="W1553" s="3">
        <f t="shared" si="949"/>
        <v>153</v>
      </c>
      <c r="X1553" s="36">
        <v>1.6526454868430791</v>
      </c>
      <c r="Y1553" s="105">
        <v>-24.9491947</v>
      </c>
      <c r="AA1553" s="106">
        <v>3.0799097739372738E-2</v>
      </c>
      <c r="AC1553" s="106">
        <v>0.21342411225183688</v>
      </c>
      <c r="AE1553" s="78">
        <f t="shared" si="941"/>
        <v>6.9295572895631041</v>
      </c>
      <c r="AF1553" s="17">
        <v>6.8</v>
      </c>
      <c r="AG1553" s="17">
        <f t="shared" si="952"/>
        <v>15.519433419445514</v>
      </c>
      <c r="AH1553" s="17">
        <f>AH1552+AG1553</f>
        <v>181.20057472441866</v>
      </c>
    </row>
    <row r="1554" spans="1:34" x14ac:dyDescent="0.2">
      <c r="V1554" s="3"/>
      <c r="W1554" s="3"/>
      <c r="AG1554" s="17"/>
      <c r="AH1554" s="17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546"/>
  <sheetViews>
    <sheetView tabSelected="1" zoomScaleNormal="100" workbookViewId="0">
      <pane ySplit="1" topLeftCell="A47" activePane="bottomLeft" state="frozen"/>
      <selection pane="bottomLeft" activeCell="F65" sqref="F65"/>
    </sheetView>
  </sheetViews>
  <sheetFormatPr defaultRowHeight="15" x14ac:dyDescent="0.2"/>
  <cols>
    <col min="1" max="1" width="11.42578125" style="103" customWidth="1"/>
    <col min="2" max="2" width="37.140625" style="103" customWidth="1"/>
    <col min="3" max="3" width="29" style="103" customWidth="1"/>
    <col min="4" max="4" width="11" style="3" customWidth="1"/>
    <col min="5" max="5" width="12.85546875" style="3" customWidth="1"/>
    <col min="6" max="6" width="9.28515625" style="103" bestFit="1" customWidth="1"/>
    <col min="7" max="7" width="12.85546875" style="103" customWidth="1"/>
    <col min="8" max="9" width="9.28515625" style="103" bestFit="1" customWidth="1"/>
    <col min="10" max="10" width="12.85546875" style="103" bestFit="1" customWidth="1"/>
    <col min="11" max="11" width="9.140625" style="103"/>
    <col min="12" max="12" width="9.28515625" style="103" bestFit="1" customWidth="1"/>
    <col min="13" max="13" width="9.140625" style="103"/>
    <col min="14" max="14" width="12.85546875" style="103" customWidth="1"/>
    <col min="15" max="15" width="12" style="103" customWidth="1"/>
    <col min="16" max="16" width="9.140625" style="103"/>
    <col min="17" max="17" width="12.85546875" style="103" customWidth="1"/>
    <col min="18" max="18" width="12.28515625" style="103" customWidth="1"/>
    <col min="19" max="19" width="27.85546875" style="103" customWidth="1"/>
    <col min="20" max="21" width="9.28515625" style="103" bestFit="1" customWidth="1"/>
    <col min="22" max="22" width="12.28515625" style="26" customWidth="1"/>
    <col min="23" max="23" width="15.85546875" style="26" customWidth="1"/>
    <col min="24" max="24" width="14" style="104" customWidth="1"/>
    <col min="25" max="25" width="9.28515625" style="103" bestFit="1" customWidth="1"/>
    <col min="26" max="26" width="12.5703125" style="103" customWidth="1"/>
    <col min="27" max="27" width="9.28515625" style="103" bestFit="1" customWidth="1"/>
    <col min="28" max="28" width="15" style="103" customWidth="1"/>
    <col min="29" max="29" width="9.28515625" style="103" bestFit="1" customWidth="1"/>
    <col min="30" max="30" width="12.42578125" style="103" customWidth="1"/>
    <col min="31" max="31" width="9.140625" style="78" customWidth="1"/>
    <col min="32" max="32" width="14.28515625" style="103" customWidth="1"/>
    <col min="33" max="33" width="16.7109375" style="103" customWidth="1"/>
    <col min="34" max="34" width="19.7109375" style="103" customWidth="1"/>
    <col min="35" max="35" width="13.5703125" style="103" customWidth="1"/>
    <col min="36" max="36" width="12.28515625" style="103" customWidth="1"/>
    <col min="37" max="16384" width="9.140625" style="103"/>
  </cols>
  <sheetData>
    <row r="1" spans="1:34" s="99" customFormat="1" ht="54.75" x14ac:dyDescent="0.25">
      <c r="A1" s="99" t="s">
        <v>47</v>
      </c>
      <c r="B1" s="21" t="s">
        <v>45</v>
      </c>
      <c r="C1" s="21" t="s">
        <v>45</v>
      </c>
      <c r="D1" s="21" t="s">
        <v>55</v>
      </c>
      <c r="E1" s="21" t="s">
        <v>56</v>
      </c>
      <c r="F1" s="99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23" t="s">
        <v>7</v>
      </c>
      <c r="M1" s="23" t="s">
        <v>8</v>
      </c>
      <c r="N1" s="24" t="s">
        <v>9</v>
      </c>
      <c r="O1" s="23" t="s">
        <v>10</v>
      </c>
      <c r="P1" s="23" t="s">
        <v>11</v>
      </c>
      <c r="Q1" s="23" t="s">
        <v>12</v>
      </c>
      <c r="R1" s="23" t="s">
        <v>13</v>
      </c>
      <c r="S1" s="4" t="s">
        <v>14</v>
      </c>
      <c r="T1" s="23" t="s">
        <v>15</v>
      </c>
      <c r="U1" s="23" t="s">
        <v>16</v>
      </c>
      <c r="V1" s="23" t="s">
        <v>17</v>
      </c>
      <c r="W1" s="23" t="s">
        <v>18</v>
      </c>
      <c r="X1" s="39" t="s">
        <v>19</v>
      </c>
      <c r="Y1" s="85" t="s">
        <v>2644</v>
      </c>
      <c r="Z1" s="100" t="s">
        <v>2645</v>
      </c>
      <c r="AA1" s="7" t="s">
        <v>22</v>
      </c>
      <c r="AB1" s="101" t="s">
        <v>53</v>
      </c>
      <c r="AC1" s="7" t="s">
        <v>21</v>
      </c>
      <c r="AD1" s="101" t="s">
        <v>52</v>
      </c>
      <c r="AE1" s="85" t="s">
        <v>23</v>
      </c>
      <c r="AF1" s="85" t="s">
        <v>46</v>
      </c>
      <c r="AG1" s="7" t="s">
        <v>2646</v>
      </c>
      <c r="AH1" s="7" t="s">
        <v>25</v>
      </c>
    </row>
    <row r="2" spans="1:34" x14ac:dyDescent="0.2">
      <c r="A2" s="102" t="s">
        <v>48</v>
      </c>
      <c r="B2" s="9" t="s">
        <v>41</v>
      </c>
      <c r="C2" s="9" t="s">
        <v>32</v>
      </c>
      <c r="D2" s="9">
        <v>0</v>
      </c>
      <c r="E2" s="9">
        <v>10</v>
      </c>
      <c r="F2" s="10">
        <v>3</v>
      </c>
      <c r="G2" s="3">
        <v>-117.08667800000001</v>
      </c>
      <c r="H2" s="3">
        <v>46.778790999999998</v>
      </c>
      <c r="I2" s="3">
        <v>493383.10700000002</v>
      </c>
      <c r="J2" s="3">
        <v>5180586.0810000002</v>
      </c>
      <c r="K2" s="11" t="s">
        <v>28</v>
      </c>
      <c r="L2" s="12">
        <v>5</v>
      </c>
      <c r="M2" s="12" t="s">
        <v>29</v>
      </c>
      <c r="N2" s="13" t="s">
        <v>30</v>
      </c>
      <c r="O2" s="12">
        <v>7</v>
      </c>
      <c r="P2" s="12" t="s">
        <v>29</v>
      </c>
      <c r="Q2" s="12" t="s">
        <v>31</v>
      </c>
      <c r="R2" s="12" t="s">
        <v>31</v>
      </c>
      <c r="S2" s="9" t="s">
        <v>32</v>
      </c>
      <c r="T2" s="9">
        <v>0</v>
      </c>
      <c r="U2" s="9">
        <v>10</v>
      </c>
      <c r="V2" s="3">
        <f>U2-T2</f>
        <v>10</v>
      </c>
      <c r="W2" s="3">
        <f>V2</f>
        <v>10</v>
      </c>
      <c r="X2" s="31">
        <v>0.99043703795190285</v>
      </c>
      <c r="Y2" s="81">
        <v>-26.472104399999999</v>
      </c>
      <c r="Z2" s="81"/>
      <c r="AA2" s="80">
        <v>0.15009042226319022</v>
      </c>
      <c r="AC2" s="80">
        <v>1.7827451496795717</v>
      </c>
      <c r="AD2" s="80"/>
      <c r="AE2" s="78">
        <f>AC2/AA2</f>
        <v>11.877807542932013</v>
      </c>
      <c r="AF2" s="17">
        <v>4.8</v>
      </c>
      <c r="AG2" s="17">
        <f>X2*AC2*V2</f>
        <v>17.656968254717565</v>
      </c>
      <c r="AH2" s="17">
        <f>AG2</f>
        <v>17.656968254717565</v>
      </c>
    </row>
    <row r="3" spans="1:34" x14ac:dyDescent="0.2">
      <c r="A3" s="102" t="s">
        <v>48</v>
      </c>
      <c r="B3" s="9" t="s">
        <v>42</v>
      </c>
      <c r="C3" s="9" t="s">
        <v>32</v>
      </c>
      <c r="D3" s="34">
        <v>10</v>
      </c>
      <c r="E3" s="9">
        <v>20</v>
      </c>
      <c r="F3" s="10">
        <v>3</v>
      </c>
      <c r="G3" s="3">
        <v>-117.08667800000001</v>
      </c>
      <c r="H3" s="3">
        <v>46.778790999999998</v>
      </c>
      <c r="I3" s="3">
        <v>493383.10700000002</v>
      </c>
      <c r="J3" s="3">
        <v>5180586.0810000002</v>
      </c>
      <c r="K3" s="11" t="s">
        <v>28</v>
      </c>
      <c r="L3" s="12">
        <v>5</v>
      </c>
      <c r="M3" s="12" t="s">
        <v>29</v>
      </c>
      <c r="N3" s="13" t="s">
        <v>30</v>
      </c>
      <c r="O3" s="12">
        <v>7</v>
      </c>
      <c r="P3" s="12" t="s">
        <v>29</v>
      </c>
      <c r="Q3" s="12" t="s">
        <v>31</v>
      </c>
      <c r="R3" s="12" t="s">
        <v>31</v>
      </c>
      <c r="S3" s="9" t="s">
        <v>32</v>
      </c>
      <c r="T3" s="34">
        <v>10</v>
      </c>
      <c r="U3" s="9">
        <v>20</v>
      </c>
      <c r="V3" s="3">
        <f t="shared" ref="V3:V8" si="0">U3-T3</f>
        <v>10</v>
      </c>
      <c r="W3" s="3">
        <f t="shared" ref="W3:W8" si="1">V3+W2</f>
        <v>20</v>
      </c>
      <c r="X3" s="31">
        <v>1.0783915874164123</v>
      </c>
      <c r="Y3" s="78">
        <v>-25.781979200000002</v>
      </c>
      <c r="Z3" s="78"/>
      <c r="AA3" s="79">
        <v>0.12794165316045381</v>
      </c>
      <c r="AC3" s="79">
        <v>1.3078486986366669</v>
      </c>
      <c r="AD3" s="79"/>
      <c r="AE3" s="78">
        <f t="shared" ref="AE3:AE58" si="2">AC3/AA3</f>
        <v>10.222227603988136</v>
      </c>
      <c r="AF3" s="17">
        <v>4.9000000000000004</v>
      </c>
      <c r="AG3" s="17">
        <f t="shared" ref="AG3:AG8" si="3">X3*AC3*V3</f>
        <v>14.10373034223284</v>
      </c>
      <c r="AH3" s="17">
        <f>AH2+AG3</f>
        <v>31.760698596950405</v>
      </c>
    </row>
    <row r="4" spans="1:34" x14ac:dyDescent="0.2">
      <c r="A4" s="102" t="s">
        <v>48</v>
      </c>
      <c r="B4" s="9" t="s">
        <v>43</v>
      </c>
      <c r="C4" s="9" t="s">
        <v>32</v>
      </c>
      <c r="D4" s="9">
        <v>20</v>
      </c>
      <c r="E4" s="9">
        <v>30</v>
      </c>
      <c r="F4" s="10">
        <v>3</v>
      </c>
      <c r="G4" s="3">
        <v>-117.08667800000001</v>
      </c>
      <c r="H4" s="3">
        <v>46.778790999999998</v>
      </c>
      <c r="I4" s="3">
        <v>493383.10700000002</v>
      </c>
      <c r="J4" s="3">
        <v>5180586.0810000002</v>
      </c>
      <c r="K4" s="11" t="s">
        <v>28</v>
      </c>
      <c r="L4" s="12">
        <v>5</v>
      </c>
      <c r="M4" s="12" t="s">
        <v>29</v>
      </c>
      <c r="N4" s="13" t="s">
        <v>30</v>
      </c>
      <c r="O4" s="12">
        <v>7</v>
      </c>
      <c r="P4" s="12" t="s">
        <v>29</v>
      </c>
      <c r="Q4" s="33" t="s">
        <v>29</v>
      </c>
      <c r="R4" s="33" t="s">
        <v>29</v>
      </c>
      <c r="S4" s="9" t="s">
        <v>32</v>
      </c>
      <c r="T4" s="9">
        <v>20</v>
      </c>
      <c r="U4" s="9">
        <v>30</v>
      </c>
      <c r="V4" s="3">
        <f t="shared" si="0"/>
        <v>10</v>
      </c>
      <c r="W4" s="3">
        <f t="shared" si="1"/>
        <v>30</v>
      </c>
      <c r="X4" s="31">
        <v>1.00816909857614</v>
      </c>
      <c r="Y4" s="81">
        <v>-25.395915200000005</v>
      </c>
      <c r="Z4" s="81"/>
      <c r="AA4" s="80">
        <v>9.8859884295188369E-2</v>
      </c>
      <c r="AC4" s="80">
        <v>1.0467856638916326</v>
      </c>
      <c r="AD4" s="80"/>
      <c r="AE4" s="78">
        <f t="shared" si="2"/>
        <v>10.588578687448262</v>
      </c>
      <c r="AF4" s="17">
        <v>5.61</v>
      </c>
      <c r="AG4" s="17">
        <f t="shared" si="3"/>
        <v>10.553369591680536</v>
      </c>
      <c r="AH4" s="17">
        <f t="shared" ref="AH4:AH6" si="4">AH3+AG4</f>
        <v>42.314068188630941</v>
      </c>
    </row>
    <row r="5" spans="1:34" x14ac:dyDescent="0.2">
      <c r="A5" s="102" t="s">
        <v>48</v>
      </c>
      <c r="B5" s="9" t="s">
        <v>44</v>
      </c>
      <c r="C5" s="9" t="s">
        <v>32</v>
      </c>
      <c r="D5" s="9">
        <v>30</v>
      </c>
      <c r="E5" s="9">
        <v>39</v>
      </c>
      <c r="F5" s="10">
        <v>3</v>
      </c>
      <c r="G5" s="3">
        <v>-117.08667800000001</v>
      </c>
      <c r="H5" s="3">
        <v>46.778790999999998</v>
      </c>
      <c r="I5" s="3">
        <v>493383.10700000002</v>
      </c>
      <c r="J5" s="3">
        <v>5180586.0810000002</v>
      </c>
      <c r="K5" s="11" t="s">
        <v>28</v>
      </c>
      <c r="L5" s="12">
        <v>5</v>
      </c>
      <c r="M5" s="12" t="s">
        <v>29</v>
      </c>
      <c r="N5" s="13" t="s">
        <v>30</v>
      </c>
      <c r="O5" s="12">
        <v>7</v>
      </c>
      <c r="P5" s="12" t="s">
        <v>29</v>
      </c>
      <c r="Q5" s="33" t="s">
        <v>54</v>
      </c>
      <c r="R5" s="33" t="s">
        <v>29</v>
      </c>
      <c r="S5" s="9" t="s">
        <v>32</v>
      </c>
      <c r="T5" s="9">
        <v>30</v>
      </c>
      <c r="U5" s="9">
        <v>39</v>
      </c>
      <c r="V5" s="3">
        <f t="shared" si="0"/>
        <v>9</v>
      </c>
      <c r="W5" s="3">
        <f t="shared" si="1"/>
        <v>39</v>
      </c>
      <c r="X5" s="36">
        <v>1.2837393500085863</v>
      </c>
      <c r="Y5" s="86">
        <v>-25.359313200000003</v>
      </c>
      <c r="Z5" s="86"/>
      <c r="AA5" s="98">
        <v>0.10312486399442922</v>
      </c>
      <c r="AC5" s="98">
        <v>1.0707072289680983</v>
      </c>
      <c r="AE5" s="78">
        <f t="shared" si="2"/>
        <v>10.382629246676512</v>
      </c>
      <c r="AF5" s="17">
        <v>6.08</v>
      </c>
      <c r="AG5" s="17">
        <f t="shared" si="3"/>
        <v>12.370581019485009</v>
      </c>
      <c r="AH5" s="17">
        <f t="shared" si="4"/>
        <v>54.68464920811595</v>
      </c>
    </row>
    <row r="6" spans="1:34" x14ac:dyDescent="0.2">
      <c r="A6" s="102" t="s">
        <v>48</v>
      </c>
      <c r="B6" s="9" t="s">
        <v>34</v>
      </c>
      <c r="C6" s="9" t="s">
        <v>32</v>
      </c>
      <c r="D6" s="9">
        <v>39</v>
      </c>
      <c r="E6" s="9">
        <v>65</v>
      </c>
      <c r="F6" s="10">
        <v>3</v>
      </c>
      <c r="G6" s="3">
        <v>-117.08667800000001</v>
      </c>
      <c r="H6" s="3">
        <v>46.778790999999998</v>
      </c>
      <c r="I6" s="3">
        <v>493383.10700000002</v>
      </c>
      <c r="J6" s="3">
        <v>5180586.0810000002</v>
      </c>
      <c r="K6" s="11" t="s">
        <v>28</v>
      </c>
      <c r="L6" s="12">
        <v>5</v>
      </c>
      <c r="M6" s="12" t="s">
        <v>29</v>
      </c>
      <c r="N6" s="13" t="s">
        <v>30</v>
      </c>
      <c r="O6" s="12">
        <v>7</v>
      </c>
      <c r="P6" s="12" t="s">
        <v>29</v>
      </c>
      <c r="Q6" s="12" t="s">
        <v>35</v>
      </c>
      <c r="R6" s="12" t="s">
        <v>35</v>
      </c>
      <c r="S6" s="9" t="s">
        <v>32</v>
      </c>
      <c r="T6" s="9">
        <v>39</v>
      </c>
      <c r="U6" s="9">
        <v>65</v>
      </c>
      <c r="V6" s="3">
        <f t="shared" si="0"/>
        <v>26</v>
      </c>
      <c r="W6" s="3">
        <f t="shared" si="1"/>
        <v>65</v>
      </c>
      <c r="X6" s="36">
        <v>1.4461675117484718</v>
      </c>
      <c r="Y6" s="86">
        <v>-24.560246400000004</v>
      </c>
      <c r="Z6" s="86"/>
      <c r="AA6" s="98">
        <v>6.4696304337099733E-2</v>
      </c>
      <c r="AC6" s="98">
        <v>0.63081067745596286</v>
      </c>
      <c r="AE6" s="78">
        <f t="shared" si="2"/>
        <v>9.7503355704697956</v>
      </c>
      <c r="AF6" s="17">
        <v>6.52</v>
      </c>
      <c r="AG6" s="17">
        <f t="shared" si="3"/>
        <v>23.718705602822297</v>
      </c>
      <c r="AH6" s="17">
        <f t="shared" si="4"/>
        <v>78.403354810938254</v>
      </c>
    </row>
    <row r="7" spans="1:34" x14ac:dyDescent="0.2">
      <c r="A7" s="102" t="s">
        <v>48</v>
      </c>
      <c r="B7" s="9" t="s">
        <v>36</v>
      </c>
      <c r="C7" s="9" t="s">
        <v>32</v>
      </c>
      <c r="D7" s="9">
        <v>65</v>
      </c>
      <c r="E7" s="9">
        <v>98</v>
      </c>
      <c r="F7" s="10">
        <v>3</v>
      </c>
      <c r="G7" s="3">
        <v>-117.08667800000001</v>
      </c>
      <c r="H7" s="3">
        <v>46.778790999999998</v>
      </c>
      <c r="I7" s="3">
        <v>493383.10700000002</v>
      </c>
      <c r="J7" s="3">
        <v>5180586.0810000002</v>
      </c>
      <c r="K7" s="11" t="s">
        <v>28</v>
      </c>
      <c r="L7" s="12">
        <v>5</v>
      </c>
      <c r="M7" s="12" t="s">
        <v>29</v>
      </c>
      <c r="N7" s="13" t="s">
        <v>30</v>
      </c>
      <c r="O7" s="12">
        <v>7</v>
      </c>
      <c r="P7" s="12" t="s">
        <v>29</v>
      </c>
      <c r="Q7" s="12" t="s">
        <v>37</v>
      </c>
      <c r="R7" s="12" t="s">
        <v>38</v>
      </c>
      <c r="S7" s="9" t="s">
        <v>32</v>
      </c>
      <c r="T7" s="9">
        <v>65</v>
      </c>
      <c r="U7" s="9">
        <v>98</v>
      </c>
      <c r="V7" s="3">
        <f t="shared" si="0"/>
        <v>33</v>
      </c>
      <c r="W7" s="3">
        <f t="shared" si="1"/>
        <v>98</v>
      </c>
      <c r="X7" s="36">
        <v>1.5629512770821286</v>
      </c>
      <c r="Y7" s="86">
        <v>-24.423639199999997</v>
      </c>
      <c r="Z7" s="86"/>
      <c r="AA7" s="98">
        <v>4.4628290234155689E-2</v>
      </c>
      <c r="AC7" s="98">
        <v>0.35319924700287331</v>
      </c>
      <c r="AE7" s="78">
        <f t="shared" si="2"/>
        <v>7.9142455413305708</v>
      </c>
      <c r="AF7" s="17">
        <v>6.86</v>
      </c>
      <c r="AG7" s="17">
        <f t="shared" si="3"/>
        <v>18.21709606753037</v>
      </c>
      <c r="AH7" s="17">
        <f>AH6+AG7</f>
        <v>96.620450878468631</v>
      </c>
    </row>
    <row r="8" spans="1:34" x14ac:dyDescent="0.2">
      <c r="A8" s="102" t="s">
        <v>48</v>
      </c>
      <c r="B8" s="9" t="s">
        <v>39</v>
      </c>
      <c r="C8" s="9" t="s">
        <v>32</v>
      </c>
      <c r="D8" s="9">
        <v>98</v>
      </c>
      <c r="E8" s="9">
        <v>153</v>
      </c>
      <c r="F8" s="10">
        <v>3</v>
      </c>
      <c r="G8" s="3">
        <v>-117.08667800000001</v>
      </c>
      <c r="H8" s="3">
        <v>46.778790999999998</v>
      </c>
      <c r="I8" s="3">
        <v>493383.10700000002</v>
      </c>
      <c r="J8" s="3">
        <v>5180586.0810000002</v>
      </c>
      <c r="K8" s="11" t="s">
        <v>28</v>
      </c>
      <c r="L8" s="12">
        <v>5</v>
      </c>
      <c r="M8" s="12" t="s">
        <v>29</v>
      </c>
      <c r="N8" s="13" t="s">
        <v>30</v>
      </c>
      <c r="O8" s="12">
        <v>7</v>
      </c>
      <c r="P8" s="12" t="s">
        <v>29</v>
      </c>
      <c r="Q8" s="12" t="s">
        <v>37</v>
      </c>
      <c r="R8" s="12" t="s">
        <v>40</v>
      </c>
      <c r="S8" s="9" t="s">
        <v>32</v>
      </c>
      <c r="T8" s="9">
        <v>98</v>
      </c>
      <c r="U8" s="9">
        <v>153</v>
      </c>
      <c r="V8" s="3">
        <f t="shared" si="0"/>
        <v>55</v>
      </c>
      <c r="W8" s="3">
        <f t="shared" si="1"/>
        <v>153</v>
      </c>
      <c r="X8" s="36">
        <v>1.2183664280482569</v>
      </c>
      <c r="Y8" s="86">
        <v>-24.427787999999993</v>
      </c>
      <c r="Z8" s="86"/>
      <c r="AA8" s="98">
        <v>3.3385911049770442E-2</v>
      </c>
      <c r="AC8" s="98">
        <v>0.21249866208489426</v>
      </c>
      <c r="AE8" s="78">
        <f t="shared" si="2"/>
        <v>6.3649202733485204</v>
      </c>
      <c r="AF8" s="17">
        <v>7.11</v>
      </c>
      <c r="AG8" s="17">
        <f t="shared" si="3"/>
        <v>14.239567973917339</v>
      </c>
      <c r="AH8" s="17">
        <f>AH7+AG8</f>
        <v>110.86001885238596</v>
      </c>
    </row>
    <row r="9" spans="1:34" x14ac:dyDescent="0.2">
      <c r="A9" s="102" t="s">
        <v>75</v>
      </c>
      <c r="B9" s="9" t="s">
        <v>70</v>
      </c>
      <c r="C9" s="9" t="s">
        <v>61</v>
      </c>
      <c r="D9" s="3">
        <v>0</v>
      </c>
      <c r="E9" s="3">
        <v>10</v>
      </c>
      <c r="F9" s="38">
        <v>5</v>
      </c>
      <c r="G9" s="3">
        <v>-117.085842</v>
      </c>
      <c r="H9" s="3">
        <v>46.778666000000001</v>
      </c>
      <c r="I9" s="3">
        <v>493446.91110000003</v>
      </c>
      <c r="J9" s="3">
        <v>5180572.12</v>
      </c>
      <c r="K9" s="11" t="s">
        <v>58</v>
      </c>
      <c r="L9" s="12">
        <v>1</v>
      </c>
      <c r="M9" s="12" t="s">
        <v>59</v>
      </c>
      <c r="N9" s="13" t="s">
        <v>60</v>
      </c>
      <c r="O9" s="12">
        <v>9</v>
      </c>
      <c r="P9" s="12" t="s">
        <v>29</v>
      </c>
      <c r="Q9" s="33" t="s">
        <v>31</v>
      </c>
      <c r="R9" s="33" t="s">
        <v>31</v>
      </c>
      <c r="S9" s="9" t="s">
        <v>61</v>
      </c>
      <c r="T9" s="99">
        <v>0</v>
      </c>
      <c r="U9" s="99">
        <v>10</v>
      </c>
      <c r="V9" s="3">
        <f>U9-T9</f>
        <v>10</v>
      </c>
      <c r="W9" s="3">
        <f>V9</f>
        <v>10</v>
      </c>
      <c r="X9" s="31">
        <v>1.3286694779187327</v>
      </c>
      <c r="Y9" s="81">
        <v>-26.533820399999996</v>
      </c>
      <c r="Z9" s="81"/>
      <c r="AA9" s="80">
        <v>0.17519182812200271</v>
      </c>
      <c r="AC9" s="80">
        <v>2.0785727987723002</v>
      </c>
      <c r="AE9" s="78">
        <f t="shared" si="2"/>
        <v>11.864553393008677</v>
      </c>
      <c r="AF9" s="17">
        <v>4.5199999999999996</v>
      </c>
      <c r="AG9" s="17">
        <f>X9*AC9*V9</f>
        <v>27.617362353608712</v>
      </c>
      <c r="AH9" s="17">
        <f>AG9</f>
        <v>27.617362353608712</v>
      </c>
    </row>
    <row r="10" spans="1:34" x14ac:dyDescent="0.2">
      <c r="A10" s="102" t="s">
        <v>75</v>
      </c>
      <c r="B10" s="9" t="s">
        <v>71</v>
      </c>
      <c r="C10" s="9" t="s">
        <v>61</v>
      </c>
      <c r="D10" s="3">
        <v>10</v>
      </c>
      <c r="E10" s="3">
        <v>20</v>
      </c>
      <c r="F10" s="38">
        <v>5</v>
      </c>
      <c r="G10" s="3">
        <v>-117.085842</v>
      </c>
      <c r="H10" s="3">
        <v>46.778666000000001</v>
      </c>
      <c r="I10" s="3">
        <v>493446.91110000003</v>
      </c>
      <c r="J10" s="3">
        <v>5180572.12</v>
      </c>
      <c r="K10" s="11" t="s">
        <v>58</v>
      </c>
      <c r="L10" s="12">
        <v>1</v>
      </c>
      <c r="M10" s="12" t="s">
        <v>59</v>
      </c>
      <c r="N10" s="13" t="s">
        <v>60</v>
      </c>
      <c r="O10" s="12">
        <v>9</v>
      </c>
      <c r="P10" s="12" t="s">
        <v>29</v>
      </c>
      <c r="Q10" s="33" t="s">
        <v>73</v>
      </c>
      <c r="R10" s="33" t="s">
        <v>73</v>
      </c>
      <c r="S10" s="9" t="s">
        <v>61</v>
      </c>
      <c r="T10" s="99">
        <v>10</v>
      </c>
      <c r="U10" s="99">
        <v>20</v>
      </c>
      <c r="V10" s="3">
        <f t="shared" ref="V10:V15" si="5">U10-T10</f>
        <v>10</v>
      </c>
      <c r="W10" s="3">
        <f t="shared" ref="W10:W15" si="6">W9+V10</f>
        <v>20</v>
      </c>
      <c r="X10" s="31">
        <v>1.4551758208797219</v>
      </c>
      <c r="Y10" s="78">
        <v>-25.671452000000009</v>
      </c>
      <c r="Z10" s="78"/>
      <c r="AA10" s="79">
        <v>0.12291137934591972</v>
      </c>
      <c r="AC10" s="79">
        <v>1.3379170535437945</v>
      </c>
      <c r="AE10" s="78">
        <f t="shared" si="2"/>
        <v>10.885217143144926</v>
      </c>
      <c r="AF10" s="17">
        <v>5.19</v>
      </c>
      <c r="AG10" s="17">
        <f t="shared" ref="AG10:AG15" si="7">X10*AC10*V10</f>
        <v>19.469045466595702</v>
      </c>
      <c r="AH10" s="17">
        <f>AH9+AG10</f>
        <v>47.086407820204414</v>
      </c>
    </row>
    <row r="11" spans="1:34" x14ac:dyDescent="0.2">
      <c r="A11" s="102" t="s">
        <v>75</v>
      </c>
      <c r="B11" s="9" t="s">
        <v>72</v>
      </c>
      <c r="C11" s="9" t="s">
        <v>61</v>
      </c>
      <c r="D11" s="3">
        <v>20</v>
      </c>
      <c r="E11" s="3">
        <v>30</v>
      </c>
      <c r="F11" s="38">
        <v>5</v>
      </c>
      <c r="G11" s="3">
        <v>-117.085842</v>
      </c>
      <c r="H11" s="3">
        <v>46.778666000000001</v>
      </c>
      <c r="I11" s="3">
        <v>493446.91110000003</v>
      </c>
      <c r="J11" s="3">
        <v>5180572.12</v>
      </c>
      <c r="K11" s="11" t="s">
        <v>58</v>
      </c>
      <c r="L11" s="12">
        <v>1</v>
      </c>
      <c r="M11" s="12" t="s">
        <v>59</v>
      </c>
      <c r="N11" s="13" t="s">
        <v>60</v>
      </c>
      <c r="O11" s="12">
        <v>9</v>
      </c>
      <c r="P11" s="12" t="s">
        <v>29</v>
      </c>
      <c r="Q11" s="33" t="s">
        <v>29</v>
      </c>
      <c r="R11" s="33" t="s">
        <v>29</v>
      </c>
      <c r="S11" s="9" t="s">
        <v>61</v>
      </c>
      <c r="T11" s="99">
        <v>20</v>
      </c>
      <c r="U11" s="99">
        <v>30</v>
      </c>
      <c r="V11" s="3">
        <f t="shared" si="5"/>
        <v>10</v>
      </c>
      <c r="W11" s="3">
        <f t="shared" si="6"/>
        <v>30</v>
      </c>
      <c r="X11" s="31">
        <v>1.3918344301921413</v>
      </c>
      <c r="Y11" s="81">
        <v>-25.46078</v>
      </c>
      <c r="Z11" s="81"/>
      <c r="AA11" s="80">
        <v>0.11940182054616386</v>
      </c>
      <c r="AC11" s="80">
        <v>1.3502115634690408</v>
      </c>
      <c r="AE11" s="78">
        <f t="shared" si="2"/>
        <v>11.30813213142771</v>
      </c>
      <c r="AF11" s="17">
        <v>5.82</v>
      </c>
      <c r="AG11" s="17">
        <f t="shared" si="7"/>
        <v>18.792709420797728</v>
      </c>
      <c r="AH11" s="17">
        <f t="shared" ref="AH11:AH13" si="8">AH10+AG11</f>
        <v>65.879117241002149</v>
      </c>
    </row>
    <row r="12" spans="1:34" x14ac:dyDescent="0.2">
      <c r="A12" s="102" t="s">
        <v>75</v>
      </c>
      <c r="B12" s="9" t="s">
        <v>74</v>
      </c>
      <c r="C12" s="9" t="s">
        <v>61</v>
      </c>
      <c r="D12" s="3">
        <v>30</v>
      </c>
      <c r="E12" s="3">
        <v>42</v>
      </c>
      <c r="F12" s="38">
        <v>5</v>
      </c>
      <c r="G12" s="3">
        <v>-117.085842</v>
      </c>
      <c r="H12" s="3">
        <v>46.778666000000001</v>
      </c>
      <c r="I12" s="3">
        <v>493446.91110000003</v>
      </c>
      <c r="J12" s="3">
        <v>5180572.12</v>
      </c>
      <c r="K12" s="11" t="s">
        <v>58</v>
      </c>
      <c r="L12" s="12">
        <v>1</v>
      </c>
      <c r="M12" s="12" t="s">
        <v>59</v>
      </c>
      <c r="N12" s="13" t="s">
        <v>60</v>
      </c>
      <c r="O12" s="12">
        <v>9</v>
      </c>
      <c r="P12" s="12" t="s">
        <v>29</v>
      </c>
      <c r="Q12" s="12" t="s">
        <v>29</v>
      </c>
      <c r="R12" s="12" t="s">
        <v>29</v>
      </c>
      <c r="S12" s="9" t="s">
        <v>61</v>
      </c>
      <c r="T12" s="99">
        <v>30</v>
      </c>
      <c r="U12" s="99">
        <v>42</v>
      </c>
      <c r="V12" s="3">
        <f t="shared" si="5"/>
        <v>12</v>
      </c>
      <c r="W12" s="3">
        <f t="shared" si="6"/>
        <v>42</v>
      </c>
      <c r="X12" s="36">
        <v>1.3194442141515286</v>
      </c>
      <c r="Y12" s="86">
        <v>-25.367540399999996</v>
      </c>
      <c r="Z12" s="86"/>
      <c r="AA12" s="98">
        <v>0.1067577317108364</v>
      </c>
      <c r="AC12" s="98">
        <v>1.1888932711269298</v>
      </c>
      <c r="AE12" s="78">
        <f t="shared" si="2"/>
        <v>11.136366912957291</v>
      </c>
      <c r="AF12" s="17">
        <v>6.01</v>
      </c>
      <c r="AG12" s="17">
        <f t="shared" si="7"/>
        <v>18.824140173985345</v>
      </c>
      <c r="AH12" s="17">
        <f t="shared" si="8"/>
        <v>84.70325741498749</v>
      </c>
    </row>
    <row r="13" spans="1:34" x14ac:dyDescent="0.2">
      <c r="A13" s="102" t="s">
        <v>75</v>
      </c>
      <c r="B13" s="9" t="s">
        <v>63</v>
      </c>
      <c r="C13" s="9" t="s">
        <v>61</v>
      </c>
      <c r="D13" s="3">
        <v>42</v>
      </c>
      <c r="E13" s="3">
        <v>66</v>
      </c>
      <c r="F13" s="38">
        <v>5</v>
      </c>
      <c r="G13" s="3">
        <v>-117.085842</v>
      </c>
      <c r="H13" s="3">
        <v>46.778666000000001</v>
      </c>
      <c r="I13" s="3">
        <v>493446.91110000003</v>
      </c>
      <c r="J13" s="3">
        <v>5180572.12</v>
      </c>
      <c r="K13" s="11" t="s">
        <v>58</v>
      </c>
      <c r="L13" s="12">
        <v>1</v>
      </c>
      <c r="M13" s="12" t="s">
        <v>59</v>
      </c>
      <c r="N13" s="13" t="s">
        <v>60</v>
      </c>
      <c r="O13" s="12">
        <v>9</v>
      </c>
      <c r="P13" s="12" t="s">
        <v>29</v>
      </c>
      <c r="Q13" s="12" t="s">
        <v>64</v>
      </c>
      <c r="R13" s="12" t="s">
        <v>64</v>
      </c>
      <c r="S13" s="9" t="s">
        <v>61</v>
      </c>
      <c r="T13" s="99">
        <v>42</v>
      </c>
      <c r="U13" s="99">
        <v>66</v>
      </c>
      <c r="V13" s="3">
        <f t="shared" si="5"/>
        <v>24</v>
      </c>
      <c r="W13" s="3">
        <f t="shared" si="6"/>
        <v>66</v>
      </c>
      <c r="X13" s="36">
        <v>1.3049789145540642</v>
      </c>
      <c r="Y13" s="86">
        <v>-24.578757600000003</v>
      </c>
      <c r="Z13" s="86"/>
      <c r="AA13" s="98">
        <v>6.2560611712047756E-2</v>
      </c>
      <c r="AC13" s="98">
        <v>0.59357515852293918</v>
      </c>
      <c r="AE13" s="78">
        <f t="shared" si="2"/>
        <v>9.4880011924280794</v>
      </c>
      <c r="AF13" s="17">
        <v>6.48</v>
      </c>
      <c r="AG13" s="17">
        <f t="shared" si="7"/>
        <v>18.590473585812521</v>
      </c>
      <c r="AH13" s="17">
        <f t="shared" si="8"/>
        <v>103.29373100080001</v>
      </c>
    </row>
    <row r="14" spans="1:34" x14ac:dyDescent="0.2">
      <c r="A14" s="102" t="s">
        <v>75</v>
      </c>
      <c r="B14" s="9" t="s">
        <v>65</v>
      </c>
      <c r="C14" s="9" t="s">
        <v>61</v>
      </c>
      <c r="D14" s="3">
        <v>66</v>
      </c>
      <c r="E14" s="3">
        <v>97</v>
      </c>
      <c r="F14" s="38">
        <v>5</v>
      </c>
      <c r="G14" s="3">
        <v>-117.085842</v>
      </c>
      <c r="H14" s="3">
        <v>46.778666000000001</v>
      </c>
      <c r="I14" s="3">
        <v>493446.91110000003</v>
      </c>
      <c r="J14" s="3">
        <v>5180572.12</v>
      </c>
      <c r="K14" s="11" t="s">
        <v>58</v>
      </c>
      <c r="L14" s="12">
        <v>1</v>
      </c>
      <c r="M14" s="12" t="s">
        <v>59</v>
      </c>
      <c r="N14" s="13" t="s">
        <v>60</v>
      </c>
      <c r="O14" s="12">
        <v>9</v>
      </c>
      <c r="P14" s="12" t="s">
        <v>29</v>
      </c>
      <c r="Q14" s="12" t="s">
        <v>66</v>
      </c>
      <c r="R14" s="12" t="s">
        <v>67</v>
      </c>
      <c r="S14" s="9" t="s">
        <v>61</v>
      </c>
      <c r="T14" s="99">
        <v>66</v>
      </c>
      <c r="U14" s="99">
        <v>97</v>
      </c>
      <c r="V14" s="3">
        <f t="shared" si="5"/>
        <v>31</v>
      </c>
      <c r="W14" s="3">
        <f t="shared" si="6"/>
        <v>97</v>
      </c>
      <c r="X14" s="36">
        <v>1.3445914603280438</v>
      </c>
      <c r="Y14" s="86">
        <v>-24.895565199999993</v>
      </c>
      <c r="Z14" s="86"/>
      <c r="AA14" s="98">
        <v>4.9224131106009018E-2</v>
      </c>
      <c r="AC14" s="98">
        <v>0.41662140764785055</v>
      </c>
      <c r="AE14" s="78">
        <f t="shared" si="2"/>
        <v>8.4637635705669503</v>
      </c>
      <c r="AF14" s="17">
        <v>6.88</v>
      </c>
      <c r="AG14" s="17">
        <f t="shared" si="7"/>
        <v>17.365753194307604</v>
      </c>
      <c r="AH14" s="17">
        <f>AH13+AG14</f>
        <v>120.65948419510761</v>
      </c>
    </row>
    <row r="15" spans="1:34" x14ac:dyDescent="0.2">
      <c r="A15" s="102" t="s">
        <v>75</v>
      </c>
      <c r="B15" s="9" t="s">
        <v>68</v>
      </c>
      <c r="C15" s="9" t="s">
        <v>61</v>
      </c>
      <c r="D15" s="3">
        <v>97</v>
      </c>
      <c r="E15" s="3">
        <v>153</v>
      </c>
      <c r="F15" s="38">
        <v>5</v>
      </c>
      <c r="G15" s="3">
        <v>-117.085842</v>
      </c>
      <c r="H15" s="3">
        <v>46.778666000000001</v>
      </c>
      <c r="I15" s="3">
        <v>493446.91110000003</v>
      </c>
      <c r="J15" s="3">
        <v>5180572.12</v>
      </c>
      <c r="K15" s="11" t="s">
        <v>58</v>
      </c>
      <c r="L15" s="12">
        <v>1</v>
      </c>
      <c r="M15" s="12" t="s">
        <v>59</v>
      </c>
      <c r="N15" s="13" t="s">
        <v>60</v>
      </c>
      <c r="O15" s="12">
        <v>9</v>
      </c>
      <c r="P15" s="12" t="s">
        <v>29</v>
      </c>
      <c r="Q15" s="12" t="s">
        <v>66</v>
      </c>
      <c r="R15" s="12" t="s">
        <v>69</v>
      </c>
      <c r="S15" s="9" t="s">
        <v>61</v>
      </c>
      <c r="T15" s="99">
        <v>97</v>
      </c>
      <c r="U15" s="99">
        <v>153</v>
      </c>
      <c r="V15" s="3">
        <f t="shared" si="5"/>
        <v>56</v>
      </c>
      <c r="W15" s="3">
        <f t="shared" si="6"/>
        <v>153</v>
      </c>
      <c r="X15" s="36">
        <v>1.5813392204772108</v>
      </c>
      <c r="Y15" s="86">
        <v>-23.355323199999994</v>
      </c>
      <c r="Z15" s="86"/>
      <c r="AA15" s="98">
        <v>3.4201995967227332E-2</v>
      </c>
      <c r="AC15" s="98">
        <v>0.25395518007095641</v>
      </c>
      <c r="AE15" s="78">
        <f t="shared" si="2"/>
        <v>7.4251567164179137</v>
      </c>
      <c r="AF15" s="17">
        <v>7.16</v>
      </c>
      <c r="AG15" s="17">
        <f t="shared" si="7"/>
        <v>22.489000043415128</v>
      </c>
      <c r="AH15" s="17">
        <f>AH14+AG15</f>
        <v>143.14848423852274</v>
      </c>
    </row>
    <row r="16" spans="1:34" x14ac:dyDescent="0.2">
      <c r="A16" s="102" t="s">
        <v>90</v>
      </c>
      <c r="B16" s="9" t="s">
        <v>86</v>
      </c>
      <c r="C16" s="9" t="s">
        <v>78</v>
      </c>
      <c r="D16" s="3">
        <v>0</v>
      </c>
      <c r="E16" s="3">
        <v>10</v>
      </c>
      <c r="F16" s="38">
        <v>7</v>
      </c>
      <c r="G16" s="3">
        <v>-117.08500600000001</v>
      </c>
      <c r="H16" s="3">
        <v>46.778632000000002</v>
      </c>
      <c r="I16" s="3">
        <v>493510.72639999999</v>
      </c>
      <c r="J16" s="3">
        <v>5180568.273</v>
      </c>
      <c r="K16" s="11" t="s">
        <v>58</v>
      </c>
      <c r="L16" s="12">
        <v>3</v>
      </c>
      <c r="M16" s="12" t="s">
        <v>59</v>
      </c>
      <c r="N16" s="13" t="s">
        <v>77</v>
      </c>
      <c r="O16" s="12">
        <v>11</v>
      </c>
      <c r="P16" s="12" t="s">
        <v>29</v>
      </c>
      <c r="Q16" s="33" t="s">
        <v>31</v>
      </c>
      <c r="R16" s="33" t="s">
        <v>31</v>
      </c>
      <c r="S16" s="9" t="s">
        <v>78</v>
      </c>
      <c r="T16" s="99">
        <v>0</v>
      </c>
      <c r="U16" s="99">
        <v>10</v>
      </c>
      <c r="V16" s="3">
        <f t="shared" ref="V16:V22" si="9">U16-T16</f>
        <v>10</v>
      </c>
      <c r="W16" s="3">
        <f>V16</f>
        <v>10</v>
      </c>
      <c r="X16" s="31">
        <v>1.3819538789985353</v>
      </c>
      <c r="Y16" s="81">
        <v>-26.780684399999998</v>
      </c>
      <c r="Z16" s="81"/>
      <c r="AA16" s="80">
        <v>0.18922025723472669</v>
      </c>
      <c r="AC16" s="80">
        <v>2.283558728957821</v>
      </c>
      <c r="AE16" s="78">
        <f t="shared" si="2"/>
        <v>12.068257185197032</v>
      </c>
      <c r="AF16" s="17">
        <v>4.79</v>
      </c>
      <c r="AG16" s="17">
        <f>X16*AC16*V16</f>
        <v>31.557728434042254</v>
      </c>
      <c r="AH16" s="17">
        <f>AG16</f>
        <v>31.557728434042254</v>
      </c>
    </row>
    <row r="17" spans="1:34" x14ac:dyDescent="0.2">
      <c r="A17" s="102" t="s">
        <v>90</v>
      </c>
      <c r="B17" s="9" t="s">
        <v>87</v>
      </c>
      <c r="C17" s="9" t="s">
        <v>78</v>
      </c>
      <c r="D17" s="3">
        <v>10</v>
      </c>
      <c r="E17" s="3">
        <v>20</v>
      </c>
      <c r="F17" s="38">
        <v>7</v>
      </c>
      <c r="G17" s="3">
        <v>-117.08500600000001</v>
      </c>
      <c r="H17" s="3">
        <v>46.778632000000002</v>
      </c>
      <c r="I17" s="3">
        <v>493510.72639999999</v>
      </c>
      <c r="J17" s="3">
        <v>5180568.273</v>
      </c>
      <c r="K17" s="11" t="s">
        <v>58</v>
      </c>
      <c r="L17" s="12">
        <v>3</v>
      </c>
      <c r="M17" s="12" t="s">
        <v>59</v>
      </c>
      <c r="N17" s="13" t="s">
        <v>77</v>
      </c>
      <c r="O17" s="12">
        <v>11</v>
      </c>
      <c r="P17" s="12" t="s">
        <v>29</v>
      </c>
      <c r="Q17" s="33" t="s">
        <v>31</v>
      </c>
      <c r="R17" s="33" t="s">
        <v>31</v>
      </c>
      <c r="S17" s="9" t="s">
        <v>78</v>
      </c>
      <c r="T17" s="99">
        <v>10</v>
      </c>
      <c r="U17" s="99">
        <v>20</v>
      </c>
      <c r="V17" s="3">
        <f t="shared" si="9"/>
        <v>10</v>
      </c>
      <c r="W17" s="3">
        <f t="shared" ref="W17:W22" si="10">W16+V17</f>
        <v>20</v>
      </c>
      <c r="X17" s="31">
        <v>1.4494415724191472</v>
      </c>
      <c r="Y17" s="78">
        <v>-25.811657800000006</v>
      </c>
      <c r="Z17" s="78"/>
      <c r="AA17" s="79">
        <v>0.13010063668104332</v>
      </c>
      <c r="AC17" s="79">
        <v>1.4390234134319164</v>
      </c>
      <c r="AE17" s="78">
        <f t="shared" si="2"/>
        <v>11.060848356644463</v>
      </c>
      <c r="AF17" s="17">
        <v>5.1100000000000003</v>
      </c>
      <c r="AG17" s="17">
        <f t="shared" ref="AG17:AG21" si="11">X17*AC17*V17</f>
        <v>20.857803591127254</v>
      </c>
      <c r="AH17" s="17">
        <f>AH16+AG17</f>
        <v>52.415532025169512</v>
      </c>
    </row>
    <row r="18" spans="1:34" x14ac:dyDescent="0.2">
      <c r="A18" s="102" t="s">
        <v>90</v>
      </c>
      <c r="B18" s="9" t="s">
        <v>88</v>
      </c>
      <c r="C18" s="9" t="s">
        <v>78</v>
      </c>
      <c r="D18" s="3">
        <v>20</v>
      </c>
      <c r="E18" s="3">
        <v>30</v>
      </c>
      <c r="F18" s="38">
        <v>7</v>
      </c>
      <c r="G18" s="3">
        <v>-117.08500600000001</v>
      </c>
      <c r="H18" s="3">
        <v>46.778632000000002</v>
      </c>
      <c r="I18" s="3">
        <v>493510.72639999999</v>
      </c>
      <c r="J18" s="3">
        <v>5180568.273</v>
      </c>
      <c r="K18" s="11" t="s">
        <v>58</v>
      </c>
      <c r="L18" s="12">
        <v>3</v>
      </c>
      <c r="M18" s="12" t="s">
        <v>59</v>
      </c>
      <c r="N18" s="13" t="s">
        <v>77</v>
      </c>
      <c r="O18" s="12">
        <v>11</v>
      </c>
      <c r="P18" s="12" t="s">
        <v>29</v>
      </c>
      <c r="Q18" s="33" t="s">
        <v>73</v>
      </c>
      <c r="R18" s="33" t="s">
        <v>73</v>
      </c>
      <c r="S18" s="9" t="s">
        <v>78</v>
      </c>
      <c r="T18" s="99">
        <v>20</v>
      </c>
      <c r="U18" s="99">
        <v>30</v>
      </c>
      <c r="V18" s="3">
        <f t="shared" si="9"/>
        <v>10</v>
      </c>
      <c r="W18" s="3">
        <f t="shared" si="10"/>
        <v>30</v>
      </c>
      <c r="X18" s="31">
        <v>1.417418000247014</v>
      </c>
      <c r="Y18" s="81">
        <v>-25.682144000000001</v>
      </c>
      <c r="Z18" s="81"/>
      <c r="AA18" s="80">
        <v>0.12462099943851768</v>
      </c>
      <c r="AC18" s="80">
        <v>1.3891353172375074</v>
      </c>
      <c r="AE18" s="78">
        <f t="shared" si="2"/>
        <v>11.146879927911696</v>
      </c>
      <c r="AF18" s="17">
        <v>5.69</v>
      </c>
      <c r="AG18" s="17">
        <f t="shared" si="11"/>
        <v>19.689854034312894</v>
      </c>
      <c r="AH18" s="17">
        <f t="shared" ref="AH18:AH20" si="12">AH17+AG18</f>
        <v>72.105386059482413</v>
      </c>
    </row>
    <row r="19" spans="1:34" x14ac:dyDescent="0.2">
      <c r="A19" s="102" t="s">
        <v>90</v>
      </c>
      <c r="B19" s="9" t="s">
        <v>89</v>
      </c>
      <c r="C19" s="9" t="s">
        <v>78</v>
      </c>
      <c r="D19" s="3">
        <v>30</v>
      </c>
      <c r="E19" s="3">
        <v>66</v>
      </c>
      <c r="F19" s="38">
        <v>7</v>
      </c>
      <c r="G19" s="3">
        <v>-117.08500600000001</v>
      </c>
      <c r="H19" s="3">
        <v>46.778632000000002</v>
      </c>
      <c r="I19" s="3">
        <v>493510.72639999999</v>
      </c>
      <c r="J19" s="3">
        <v>5180568.273</v>
      </c>
      <c r="K19" s="11" t="s">
        <v>58</v>
      </c>
      <c r="L19" s="12">
        <v>3</v>
      </c>
      <c r="M19" s="12" t="s">
        <v>59</v>
      </c>
      <c r="N19" s="13" t="s">
        <v>77</v>
      </c>
      <c r="O19" s="12">
        <v>11</v>
      </c>
      <c r="P19" s="12" t="s">
        <v>29</v>
      </c>
      <c r="Q19" s="12" t="s">
        <v>29</v>
      </c>
      <c r="R19" s="12" t="s">
        <v>29</v>
      </c>
      <c r="S19" s="9" t="s">
        <v>78</v>
      </c>
      <c r="T19" s="99">
        <v>30</v>
      </c>
      <c r="U19" s="99">
        <v>66</v>
      </c>
      <c r="V19" s="3">
        <f t="shared" si="9"/>
        <v>36</v>
      </c>
      <c r="W19" s="3">
        <f t="shared" si="10"/>
        <v>66</v>
      </c>
      <c r="X19" s="36">
        <v>1.2834354082769872</v>
      </c>
      <c r="Y19" s="86">
        <v>-25.352114399999998</v>
      </c>
      <c r="Z19" s="86"/>
      <c r="AA19" s="98">
        <v>0.10382118541193858</v>
      </c>
      <c r="AC19" s="98">
        <v>1.1878249854858289</v>
      </c>
      <c r="AE19" s="78">
        <f t="shared" si="2"/>
        <v>11.441065527934523</v>
      </c>
      <c r="AF19" s="3">
        <v>6.31</v>
      </c>
      <c r="AG19" s="17">
        <f t="shared" si="11"/>
        <v>54.881879227510005</v>
      </c>
      <c r="AH19" s="17">
        <f t="shared" si="12"/>
        <v>126.98726528699243</v>
      </c>
    </row>
    <row r="20" spans="1:34" x14ac:dyDescent="0.2">
      <c r="A20" s="102" t="s">
        <v>90</v>
      </c>
      <c r="B20" s="9" t="s">
        <v>80</v>
      </c>
      <c r="C20" s="9" t="s">
        <v>78</v>
      </c>
      <c r="D20" s="3">
        <v>66</v>
      </c>
      <c r="E20" s="3">
        <v>84</v>
      </c>
      <c r="F20" s="38">
        <v>7</v>
      </c>
      <c r="G20" s="3">
        <v>-117.08500600000001</v>
      </c>
      <c r="H20" s="3">
        <v>46.778632000000002</v>
      </c>
      <c r="I20" s="3">
        <v>493510.72639999999</v>
      </c>
      <c r="J20" s="3">
        <v>5180568.273</v>
      </c>
      <c r="K20" s="11" t="s">
        <v>58</v>
      </c>
      <c r="L20" s="12">
        <v>3</v>
      </c>
      <c r="M20" s="12" t="s">
        <v>59</v>
      </c>
      <c r="N20" s="13" t="s">
        <v>77</v>
      </c>
      <c r="O20" s="12">
        <v>11</v>
      </c>
      <c r="P20" s="12" t="s">
        <v>29</v>
      </c>
      <c r="Q20" s="12" t="s">
        <v>66</v>
      </c>
      <c r="R20" s="12" t="s">
        <v>66</v>
      </c>
      <c r="S20" s="9" t="s">
        <v>78</v>
      </c>
      <c r="T20" s="99">
        <v>66</v>
      </c>
      <c r="U20" s="99">
        <v>84</v>
      </c>
      <c r="V20" s="3">
        <f t="shared" si="9"/>
        <v>18</v>
      </c>
      <c r="W20" s="3">
        <f t="shared" si="10"/>
        <v>84</v>
      </c>
      <c r="X20" s="36">
        <v>1.3845236651001989</v>
      </c>
      <c r="Y20" s="86">
        <v>-24.639433199999999</v>
      </c>
      <c r="Z20" s="86"/>
      <c r="AA20" s="98">
        <v>6.1770009015326054E-2</v>
      </c>
      <c r="AC20" s="98">
        <v>0.61614144044876284</v>
      </c>
      <c r="AE20" s="78">
        <f t="shared" si="2"/>
        <v>9.9747668855915013</v>
      </c>
      <c r="AF20" s="3">
        <v>6.74</v>
      </c>
      <c r="AG20" s="17">
        <f t="shared" si="11"/>
        <v>15.355123296304267</v>
      </c>
      <c r="AH20" s="17">
        <f t="shared" si="12"/>
        <v>142.3423885832967</v>
      </c>
    </row>
    <row r="21" spans="1:34" x14ac:dyDescent="0.2">
      <c r="A21" s="102" t="s">
        <v>90</v>
      </c>
      <c r="B21" s="9" t="s">
        <v>81</v>
      </c>
      <c r="C21" s="9" t="s">
        <v>78</v>
      </c>
      <c r="D21" s="3">
        <v>84</v>
      </c>
      <c r="E21" s="3">
        <v>100</v>
      </c>
      <c r="F21" s="38">
        <v>7</v>
      </c>
      <c r="G21" s="3">
        <v>-117.08500600000001</v>
      </c>
      <c r="H21" s="3">
        <v>46.778632000000002</v>
      </c>
      <c r="I21" s="3">
        <v>493510.72639999999</v>
      </c>
      <c r="J21" s="3">
        <v>5180568.273</v>
      </c>
      <c r="K21" s="11" t="s">
        <v>58</v>
      </c>
      <c r="L21" s="12">
        <v>3</v>
      </c>
      <c r="M21" s="12" t="s">
        <v>59</v>
      </c>
      <c r="N21" s="13" t="s">
        <v>77</v>
      </c>
      <c r="O21" s="12">
        <v>11</v>
      </c>
      <c r="P21" s="12" t="s">
        <v>29</v>
      </c>
      <c r="Q21" s="12" t="s">
        <v>82</v>
      </c>
      <c r="R21" s="12" t="s">
        <v>83</v>
      </c>
      <c r="S21" s="9" t="s">
        <v>78</v>
      </c>
      <c r="T21" s="99">
        <v>84</v>
      </c>
      <c r="U21" s="99">
        <v>100</v>
      </c>
      <c r="V21" s="3">
        <f t="shared" si="9"/>
        <v>16</v>
      </c>
      <c r="W21" s="3">
        <f t="shared" si="10"/>
        <v>100</v>
      </c>
      <c r="X21" s="36">
        <v>1.4320836383288316</v>
      </c>
      <c r="Y21" s="86">
        <v>-24.459941199999996</v>
      </c>
      <c r="Z21" s="86"/>
      <c r="AA21" s="98">
        <v>5.3303922508871199E-2</v>
      </c>
      <c r="AC21" s="98">
        <v>0.4710028451775839</v>
      </c>
      <c r="AE21" s="78">
        <f t="shared" si="2"/>
        <v>8.836176082523691</v>
      </c>
      <c r="AF21" s="3">
        <v>6.9</v>
      </c>
      <c r="AG21" s="17">
        <f t="shared" si="11"/>
        <v>10.792247490962332</v>
      </c>
      <c r="AH21" s="17">
        <f>AH20+AG21</f>
        <v>153.13463607425902</v>
      </c>
    </row>
    <row r="22" spans="1:34" x14ac:dyDescent="0.2">
      <c r="A22" s="102" t="s">
        <v>90</v>
      </c>
      <c r="B22" s="9" t="s">
        <v>84</v>
      </c>
      <c r="C22" s="9" t="s">
        <v>78</v>
      </c>
      <c r="D22" s="3">
        <v>100</v>
      </c>
      <c r="E22" s="3">
        <v>153</v>
      </c>
      <c r="F22" s="38">
        <v>7</v>
      </c>
      <c r="G22" s="3">
        <v>-117.08500600000001</v>
      </c>
      <c r="H22" s="3">
        <v>46.778632000000002</v>
      </c>
      <c r="I22" s="3">
        <v>493510.72639999999</v>
      </c>
      <c r="J22" s="3">
        <v>5180568.273</v>
      </c>
      <c r="K22" s="11" t="s">
        <v>58</v>
      </c>
      <c r="L22" s="12">
        <v>3</v>
      </c>
      <c r="M22" s="12" t="s">
        <v>59</v>
      </c>
      <c r="N22" s="13" t="s">
        <v>77</v>
      </c>
      <c r="O22" s="12">
        <v>11</v>
      </c>
      <c r="P22" s="12" t="s">
        <v>29</v>
      </c>
      <c r="Q22" s="12" t="s">
        <v>66</v>
      </c>
      <c r="R22" s="12" t="s">
        <v>85</v>
      </c>
      <c r="S22" s="9" t="s">
        <v>78</v>
      </c>
      <c r="T22" s="99">
        <v>100</v>
      </c>
      <c r="U22" s="99">
        <v>153</v>
      </c>
      <c r="V22" s="3">
        <f t="shared" si="9"/>
        <v>53</v>
      </c>
      <c r="W22" s="3">
        <f t="shared" si="10"/>
        <v>153</v>
      </c>
      <c r="X22" s="36">
        <v>1.4702039369990803</v>
      </c>
      <c r="Y22" s="86">
        <v>-24.112479199999996</v>
      </c>
      <c r="Z22" s="86"/>
      <c r="AA22" s="98">
        <v>3.6059100332357104E-2</v>
      </c>
      <c r="AC22" s="98">
        <v>0.26066570140511369</v>
      </c>
      <c r="AE22" s="78">
        <f t="shared" si="2"/>
        <v>7.2288465048366488</v>
      </c>
      <c r="AF22" s="3">
        <v>7.19</v>
      </c>
      <c r="AG22" s="17">
        <f>X22*AC22*V22</f>
        <v>20.311282243660514</v>
      </c>
      <c r="AH22" s="17">
        <f>AH21+AG22</f>
        <v>173.44591831791953</v>
      </c>
    </row>
    <row r="23" spans="1:34" x14ac:dyDescent="0.2">
      <c r="A23" s="102" t="s">
        <v>102</v>
      </c>
      <c r="B23" s="9" t="s">
        <v>98</v>
      </c>
      <c r="C23" s="9" t="s">
        <v>93</v>
      </c>
      <c r="D23" s="3">
        <v>0</v>
      </c>
      <c r="E23" s="3">
        <v>10</v>
      </c>
      <c r="F23" s="10">
        <v>9</v>
      </c>
      <c r="G23" s="3">
        <v>-117.08417</v>
      </c>
      <c r="H23" s="3">
        <v>46.778674000000002</v>
      </c>
      <c r="I23" s="3">
        <v>493574.55080000003</v>
      </c>
      <c r="J23" s="3">
        <v>5180572.8710000003</v>
      </c>
      <c r="K23" s="11" t="s">
        <v>58</v>
      </c>
      <c r="L23" s="12">
        <v>4</v>
      </c>
      <c r="M23" s="12" t="s">
        <v>59</v>
      </c>
      <c r="N23" s="13" t="s">
        <v>92</v>
      </c>
      <c r="O23" s="12">
        <v>13</v>
      </c>
      <c r="P23" s="12" t="s">
        <v>29</v>
      </c>
      <c r="Q23" s="33" t="s">
        <v>31</v>
      </c>
      <c r="R23" s="33" t="s">
        <v>31</v>
      </c>
      <c r="S23" s="9" t="s">
        <v>93</v>
      </c>
      <c r="T23" s="3">
        <v>0</v>
      </c>
      <c r="U23" s="3">
        <v>10</v>
      </c>
      <c r="V23" s="3">
        <f t="shared" ref="V23:V29" si="13">U23-T23</f>
        <v>10</v>
      </c>
      <c r="W23" s="3">
        <f>V23</f>
        <v>10</v>
      </c>
      <c r="X23" s="31">
        <v>1.121618998888438</v>
      </c>
      <c r="Y23" s="81">
        <v>-26.853714999999994</v>
      </c>
      <c r="Z23" s="81"/>
      <c r="AA23" s="80">
        <v>0.19346251358203548</v>
      </c>
      <c r="AC23" s="80">
        <v>2.3233792104310029</v>
      </c>
      <c r="AE23" s="78">
        <f t="shared" si="2"/>
        <v>12.009454273144247</v>
      </c>
      <c r="AF23" s="17">
        <v>4.55</v>
      </c>
      <c r="AG23" s="17">
        <f>X23*AC23*V23</f>
        <v>26.05946264041831</v>
      </c>
      <c r="AH23" s="17">
        <f>AG23</f>
        <v>26.05946264041831</v>
      </c>
    </row>
    <row r="24" spans="1:34" x14ac:dyDescent="0.2">
      <c r="A24" s="102" t="s">
        <v>102</v>
      </c>
      <c r="B24" s="9" t="s">
        <v>99</v>
      </c>
      <c r="C24" s="9" t="s">
        <v>93</v>
      </c>
      <c r="D24" s="3">
        <v>10</v>
      </c>
      <c r="E24" s="3">
        <v>20</v>
      </c>
      <c r="F24" s="10">
        <v>9</v>
      </c>
      <c r="G24" s="3">
        <v>-117.08417</v>
      </c>
      <c r="H24" s="3">
        <v>46.778674000000002</v>
      </c>
      <c r="I24" s="3">
        <v>493574.55080000003</v>
      </c>
      <c r="J24" s="3">
        <v>5180572.8710000003</v>
      </c>
      <c r="K24" s="11" t="s">
        <v>58</v>
      </c>
      <c r="L24" s="12">
        <v>4</v>
      </c>
      <c r="M24" s="12" t="s">
        <v>59</v>
      </c>
      <c r="N24" s="13" t="s">
        <v>92</v>
      </c>
      <c r="O24" s="12">
        <v>13</v>
      </c>
      <c r="P24" s="12" t="s">
        <v>29</v>
      </c>
      <c r="Q24" s="33" t="s">
        <v>31</v>
      </c>
      <c r="R24" s="33" t="s">
        <v>31</v>
      </c>
      <c r="S24" s="9" t="s">
        <v>93</v>
      </c>
      <c r="T24" s="3">
        <v>10</v>
      </c>
      <c r="U24" s="3">
        <v>20</v>
      </c>
      <c r="V24" s="3">
        <f t="shared" si="13"/>
        <v>10</v>
      </c>
      <c r="W24" s="3">
        <f t="shared" ref="W24:W29" si="14">W23+V24</f>
        <v>20</v>
      </c>
      <c r="X24" s="31">
        <v>1.3903347036716835</v>
      </c>
      <c r="Y24" s="78">
        <v>-25.906834000000003</v>
      </c>
      <c r="Z24" s="78"/>
      <c r="AA24" s="79">
        <v>0.13209074923875283</v>
      </c>
      <c r="AC24" s="79">
        <v>1.5112398679075354</v>
      </c>
      <c r="AE24" s="78">
        <f t="shared" si="2"/>
        <v>11.440921310666374</v>
      </c>
      <c r="AF24" s="17">
        <v>4.78</v>
      </c>
      <c r="AG24" s="17">
        <f t="shared" ref="AG24:AG29" si="15">X24*AC24*V24</f>
        <v>21.011292339240573</v>
      </c>
      <c r="AH24" s="17">
        <f>AH23+AG24</f>
        <v>47.070754979658886</v>
      </c>
    </row>
    <row r="25" spans="1:34" x14ac:dyDescent="0.2">
      <c r="A25" s="102" t="s">
        <v>102</v>
      </c>
      <c r="B25" s="9" t="s">
        <v>100</v>
      </c>
      <c r="C25" s="9" t="s">
        <v>93</v>
      </c>
      <c r="D25" s="3">
        <v>20</v>
      </c>
      <c r="E25" s="3">
        <v>30</v>
      </c>
      <c r="F25" s="10">
        <v>9</v>
      </c>
      <c r="G25" s="3">
        <v>-117.08417</v>
      </c>
      <c r="H25" s="3">
        <v>46.778674000000002</v>
      </c>
      <c r="I25" s="3">
        <v>493574.55080000003</v>
      </c>
      <c r="J25" s="3">
        <v>5180572.8710000003</v>
      </c>
      <c r="K25" s="11" t="s">
        <v>58</v>
      </c>
      <c r="L25" s="12">
        <v>4</v>
      </c>
      <c r="M25" s="12" t="s">
        <v>59</v>
      </c>
      <c r="N25" s="13" t="s">
        <v>92</v>
      </c>
      <c r="O25" s="12">
        <v>13</v>
      </c>
      <c r="P25" s="12" t="s">
        <v>29</v>
      </c>
      <c r="Q25" s="33" t="s">
        <v>29</v>
      </c>
      <c r="R25" s="33" t="s">
        <v>29</v>
      </c>
      <c r="S25" s="9" t="s">
        <v>93</v>
      </c>
      <c r="T25" s="3">
        <v>20</v>
      </c>
      <c r="U25" s="3">
        <v>30</v>
      </c>
      <c r="V25" s="3">
        <f t="shared" si="13"/>
        <v>10</v>
      </c>
      <c r="W25" s="3">
        <f t="shared" si="14"/>
        <v>30</v>
      </c>
      <c r="X25" s="31">
        <v>1.3862766201457379</v>
      </c>
      <c r="Y25" s="81">
        <v>-25.811873599999998</v>
      </c>
      <c r="Z25" s="81"/>
      <c r="AA25" s="80">
        <v>0.11970871093027557</v>
      </c>
      <c r="AC25" s="80">
        <v>1.4193836693175514</v>
      </c>
      <c r="AE25" s="78">
        <f t="shared" si="2"/>
        <v>11.856978980788394</v>
      </c>
      <c r="AF25" s="17">
        <v>5.79</v>
      </c>
      <c r="AG25" s="17">
        <f t="shared" si="15"/>
        <v>19.676583957915909</v>
      </c>
      <c r="AH25" s="17">
        <f t="shared" ref="AH25:AH27" si="16">AH24+AG25</f>
        <v>66.747338937574796</v>
      </c>
    </row>
    <row r="26" spans="1:34" x14ac:dyDescent="0.2">
      <c r="A26" s="102" t="s">
        <v>102</v>
      </c>
      <c r="B26" s="9" t="s">
        <v>101</v>
      </c>
      <c r="C26" s="9" t="s">
        <v>93</v>
      </c>
      <c r="D26" s="3">
        <v>30</v>
      </c>
      <c r="E26" s="3">
        <v>47</v>
      </c>
      <c r="F26" s="10">
        <v>9</v>
      </c>
      <c r="G26" s="3">
        <v>-117.08417</v>
      </c>
      <c r="H26" s="3">
        <v>46.778674000000002</v>
      </c>
      <c r="I26" s="3">
        <v>493574.55080000003</v>
      </c>
      <c r="J26" s="3">
        <v>5180572.8710000003</v>
      </c>
      <c r="K26" s="11" t="s">
        <v>58</v>
      </c>
      <c r="L26" s="12">
        <v>4</v>
      </c>
      <c r="M26" s="12" t="s">
        <v>59</v>
      </c>
      <c r="N26" s="13" t="s">
        <v>92</v>
      </c>
      <c r="O26" s="12">
        <v>13</v>
      </c>
      <c r="P26" s="12" t="s">
        <v>29</v>
      </c>
      <c r="Q26" s="12" t="s">
        <v>29</v>
      </c>
      <c r="R26" s="12" t="s">
        <v>29</v>
      </c>
      <c r="S26" s="9" t="s">
        <v>93</v>
      </c>
      <c r="T26" s="3">
        <v>30</v>
      </c>
      <c r="U26" s="3">
        <v>47</v>
      </c>
      <c r="V26" s="3">
        <f t="shared" si="13"/>
        <v>17</v>
      </c>
      <c r="W26" s="3">
        <f t="shared" si="14"/>
        <v>47</v>
      </c>
      <c r="X26" s="36">
        <v>1.211253852199951</v>
      </c>
      <c r="Y26" s="86">
        <v>-25.160831999999999</v>
      </c>
      <c r="Z26" s="86"/>
      <c r="AA26" s="98">
        <v>9.6857679661813051E-2</v>
      </c>
      <c r="AC26" s="98">
        <v>1.1164884922498826</v>
      </c>
      <c r="AE26" s="78">
        <f t="shared" si="2"/>
        <v>11.52710343824257</v>
      </c>
      <c r="AF26" s="17">
        <v>6.06</v>
      </c>
      <c r="AG26" s="17">
        <f t="shared" si="15"/>
        <v>22.989966781967951</v>
      </c>
      <c r="AH26" s="17">
        <f t="shared" si="16"/>
        <v>89.737305719542746</v>
      </c>
    </row>
    <row r="27" spans="1:34" x14ac:dyDescent="0.2">
      <c r="A27" s="102" t="s">
        <v>102</v>
      </c>
      <c r="B27" s="9" t="s">
        <v>95</v>
      </c>
      <c r="C27" s="9" t="s">
        <v>93</v>
      </c>
      <c r="D27" s="3">
        <v>47</v>
      </c>
      <c r="E27" s="3">
        <v>73</v>
      </c>
      <c r="F27" s="10">
        <v>9</v>
      </c>
      <c r="G27" s="3">
        <v>-117.08417</v>
      </c>
      <c r="H27" s="3">
        <v>46.778674000000002</v>
      </c>
      <c r="I27" s="3">
        <v>493574.55080000003</v>
      </c>
      <c r="J27" s="3">
        <v>5180572.8710000003</v>
      </c>
      <c r="K27" s="11" t="s">
        <v>58</v>
      </c>
      <c r="L27" s="12">
        <v>4</v>
      </c>
      <c r="M27" s="12" t="s">
        <v>59</v>
      </c>
      <c r="N27" s="13" t="s">
        <v>92</v>
      </c>
      <c r="O27" s="12">
        <v>13</v>
      </c>
      <c r="P27" s="12" t="s">
        <v>29</v>
      </c>
      <c r="Q27" s="12" t="s">
        <v>66</v>
      </c>
      <c r="R27" s="12" t="s">
        <v>67</v>
      </c>
      <c r="S27" s="9" t="s">
        <v>93</v>
      </c>
      <c r="T27" s="3">
        <v>47</v>
      </c>
      <c r="U27" s="3">
        <v>73</v>
      </c>
      <c r="V27" s="3">
        <f t="shared" si="13"/>
        <v>26</v>
      </c>
      <c r="W27" s="3">
        <f t="shared" si="14"/>
        <v>73</v>
      </c>
      <c r="X27" s="36">
        <v>1.3227841724524714</v>
      </c>
      <c r="Y27" s="86">
        <v>-24.805005600000001</v>
      </c>
      <c r="Z27" s="86"/>
      <c r="AA27" s="98">
        <v>5.9138287141553392E-2</v>
      </c>
      <c r="AC27" s="98">
        <v>0.57650991882415115</v>
      </c>
      <c r="AE27" s="78">
        <f t="shared" si="2"/>
        <v>9.7485055230669282</v>
      </c>
      <c r="AF27" s="17">
        <v>6.73</v>
      </c>
      <c r="AG27" s="17">
        <f t="shared" si="15"/>
        <v>19.827553092943603</v>
      </c>
      <c r="AH27" s="17">
        <f t="shared" si="16"/>
        <v>109.56485881248635</v>
      </c>
    </row>
    <row r="28" spans="1:34" x14ac:dyDescent="0.2">
      <c r="A28" s="102" t="s">
        <v>102</v>
      </c>
      <c r="B28" s="9" t="s">
        <v>96</v>
      </c>
      <c r="C28" s="9" t="s">
        <v>93</v>
      </c>
      <c r="D28" s="3">
        <v>73</v>
      </c>
      <c r="E28" s="3">
        <v>103</v>
      </c>
      <c r="F28" s="10">
        <v>9</v>
      </c>
      <c r="G28" s="3">
        <v>-117.08417</v>
      </c>
      <c r="H28" s="3">
        <v>46.778674000000002</v>
      </c>
      <c r="I28" s="3">
        <v>493574.55080000003</v>
      </c>
      <c r="J28" s="3">
        <v>5180572.8710000003</v>
      </c>
      <c r="K28" s="11" t="s">
        <v>58</v>
      </c>
      <c r="L28" s="12">
        <v>4</v>
      </c>
      <c r="M28" s="12" t="s">
        <v>59</v>
      </c>
      <c r="N28" s="13" t="s">
        <v>92</v>
      </c>
      <c r="O28" s="12">
        <v>13</v>
      </c>
      <c r="P28" s="12" t="s">
        <v>29</v>
      </c>
      <c r="Q28" s="12" t="s">
        <v>66</v>
      </c>
      <c r="R28" s="12" t="s">
        <v>69</v>
      </c>
      <c r="S28" s="9" t="s">
        <v>93</v>
      </c>
      <c r="T28" s="3">
        <v>73</v>
      </c>
      <c r="U28" s="3">
        <v>103</v>
      </c>
      <c r="V28" s="3">
        <f t="shared" si="13"/>
        <v>30</v>
      </c>
      <c r="W28" s="3">
        <f t="shared" si="14"/>
        <v>103</v>
      </c>
      <c r="X28" s="36">
        <v>1.3973306644271246</v>
      </c>
      <c r="Y28" s="86">
        <v>-24.999285199999996</v>
      </c>
      <c r="Z28" s="86"/>
      <c r="AA28" s="98">
        <v>4.5571611127494353E-2</v>
      </c>
      <c r="AC28" s="98">
        <v>0.3997041187456995</v>
      </c>
      <c r="AE28" s="78">
        <f t="shared" si="2"/>
        <v>8.7709016393442631</v>
      </c>
      <c r="AF28" s="17">
        <v>6.94</v>
      </c>
      <c r="AG28" s="17">
        <f t="shared" si="15"/>
        <v>16.755564654635599</v>
      </c>
      <c r="AH28" s="17">
        <f>AH27+AG28</f>
        <v>126.32042346712194</v>
      </c>
    </row>
    <row r="29" spans="1:34" x14ac:dyDescent="0.2">
      <c r="A29" s="102" t="s">
        <v>102</v>
      </c>
      <c r="B29" s="9" t="s">
        <v>97</v>
      </c>
      <c r="C29" s="9" t="s">
        <v>93</v>
      </c>
      <c r="D29" s="3">
        <v>103</v>
      </c>
      <c r="E29" s="3">
        <v>153</v>
      </c>
      <c r="F29" s="10">
        <v>9</v>
      </c>
      <c r="G29" s="3">
        <v>-117.08417</v>
      </c>
      <c r="H29" s="3">
        <v>46.778674000000002</v>
      </c>
      <c r="I29" s="3">
        <v>493574.55080000003</v>
      </c>
      <c r="J29" s="3">
        <v>5180572.8710000003</v>
      </c>
      <c r="K29" s="11" t="s">
        <v>58</v>
      </c>
      <c r="L29" s="12">
        <v>4</v>
      </c>
      <c r="M29" s="12" t="s">
        <v>59</v>
      </c>
      <c r="N29" s="13" t="s">
        <v>92</v>
      </c>
      <c r="O29" s="12">
        <v>13</v>
      </c>
      <c r="P29" s="12" t="s">
        <v>29</v>
      </c>
      <c r="Q29" s="12" t="s">
        <v>66</v>
      </c>
      <c r="R29" s="12" t="s">
        <v>85</v>
      </c>
      <c r="S29" s="9" t="s">
        <v>93</v>
      </c>
      <c r="T29" s="3">
        <v>103</v>
      </c>
      <c r="U29" s="3">
        <v>153</v>
      </c>
      <c r="V29" s="3">
        <f t="shared" si="13"/>
        <v>50</v>
      </c>
      <c r="W29" s="3">
        <f t="shared" si="14"/>
        <v>153</v>
      </c>
      <c r="X29" s="36">
        <v>1.3958308155981827</v>
      </c>
      <c r="Y29" s="86">
        <v>-24.114553599999994</v>
      </c>
      <c r="Z29" s="86"/>
      <c r="AA29" s="98">
        <v>3.2180022888776513E-2</v>
      </c>
      <c r="AC29" s="98">
        <v>0.2287387219545951</v>
      </c>
      <c r="AE29" s="78">
        <f t="shared" si="2"/>
        <v>7.1080969316020202</v>
      </c>
      <c r="AF29" s="17">
        <v>7.16</v>
      </c>
      <c r="AG29" s="17">
        <f t="shared" si="15"/>
        <v>15.964027841238421</v>
      </c>
      <c r="AH29" s="17">
        <f>AH28+AG29</f>
        <v>142.28445130836036</v>
      </c>
    </row>
    <row r="30" spans="1:34" x14ac:dyDescent="0.2">
      <c r="A30" s="102" t="s">
        <v>115</v>
      </c>
      <c r="B30" s="9" t="s">
        <v>111</v>
      </c>
      <c r="C30" s="9" t="s">
        <v>106</v>
      </c>
      <c r="D30" s="3">
        <v>0</v>
      </c>
      <c r="E30" s="3">
        <v>10</v>
      </c>
      <c r="F30" s="10">
        <v>11</v>
      </c>
      <c r="G30" s="3">
        <v>-117.08333399999999</v>
      </c>
      <c r="H30" s="3">
        <v>46.778658</v>
      </c>
      <c r="I30" s="3">
        <v>493638.36829999997</v>
      </c>
      <c r="J30" s="3">
        <v>5180571.0250000004</v>
      </c>
      <c r="K30" s="11" t="s">
        <v>58</v>
      </c>
      <c r="L30" s="12">
        <v>6</v>
      </c>
      <c r="M30" s="12" t="s">
        <v>59</v>
      </c>
      <c r="N30" s="13" t="s">
        <v>105</v>
      </c>
      <c r="O30" s="12">
        <v>15</v>
      </c>
      <c r="P30" s="12" t="s">
        <v>29</v>
      </c>
      <c r="Q30" s="33" t="s">
        <v>31</v>
      </c>
      <c r="R30" s="33" t="s">
        <v>31</v>
      </c>
      <c r="S30" s="9" t="s">
        <v>106</v>
      </c>
      <c r="T30" s="3">
        <v>0</v>
      </c>
      <c r="U30" s="3">
        <v>10</v>
      </c>
      <c r="V30" s="3">
        <f t="shared" ref="V30:V36" si="17">U30-T30</f>
        <v>10</v>
      </c>
      <c r="W30" s="3">
        <f>V30</f>
        <v>10</v>
      </c>
      <c r="X30" s="31">
        <v>1.3592815427774934</v>
      </c>
      <c r="Y30" s="81">
        <v>-26.528677399999999</v>
      </c>
      <c r="Z30" s="81"/>
      <c r="AA30" s="80">
        <v>0.17113460831187938</v>
      </c>
      <c r="AC30" s="80">
        <v>2.060716255976462</v>
      </c>
      <c r="AE30" s="78">
        <f t="shared" si="2"/>
        <v>12.041493396946155</v>
      </c>
      <c r="AF30" s="17">
        <v>4.6900000000000004</v>
      </c>
      <c r="AG30" s="17">
        <f>X30*AC30*V30</f>
        <v>28.01093571650345</v>
      </c>
      <c r="AH30" s="17">
        <f>AG30</f>
        <v>28.01093571650345</v>
      </c>
    </row>
    <row r="31" spans="1:34" x14ac:dyDescent="0.2">
      <c r="A31" s="102" t="s">
        <v>115</v>
      </c>
      <c r="B31" s="9" t="s">
        <v>112</v>
      </c>
      <c r="C31" s="9" t="s">
        <v>106</v>
      </c>
      <c r="D31" s="3">
        <v>10</v>
      </c>
      <c r="E31" s="3">
        <v>20</v>
      </c>
      <c r="F31" s="10">
        <v>11</v>
      </c>
      <c r="G31" s="3">
        <v>-117.08333399999999</v>
      </c>
      <c r="H31" s="3">
        <v>46.778658</v>
      </c>
      <c r="I31" s="3">
        <v>493638.36829999997</v>
      </c>
      <c r="J31" s="3">
        <v>5180571.0250000004</v>
      </c>
      <c r="K31" s="11" t="s">
        <v>58</v>
      </c>
      <c r="L31" s="12">
        <v>6</v>
      </c>
      <c r="M31" s="12" t="s">
        <v>59</v>
      </c>
      <c r="N31" s="13" t="s">
        <v>105</v>
      </c>
      <c r="O31" s="12">
        <v>15</v>
      </c>
      <c r="P31" s="12" t="s">
        <v>29</v>
      </c>
      <c r="Q31" s="33" t="s">
        <v>31</v>
      </c>
      <c r="R31" s="33" t="s">
        <v>31</v>
      </c>
      <c r="S31" s="9" t="s">
        <v>106</v>
      </c>
      <c r="T31" s="3">
        <v>10</v>
      </c>
      <c r="U31" s="3">
        <v>20</v>
      </c>
      <c r="V31" s="3">
        <f t="shared" si="17"/>
        <v>10</v>
      </c>
      <c r="W31" s="3">
        <f t="shared" ref="W31:W36" si="18">W30+V31</f>
        <v>20</v>
      </c>
      <c r="X31" s="31">
        <v>1.5002558357005487</v>
      </c>
      <c r="Y31" s="78">
        <v>-25.895576600000005</v>
      </c>
      <c r="Z31" s="78"/>
      <c r="AA31" s="79">
        <v>0.12621347876899103</v>
      </c>
      <c r="AC31" s="79">
        <v>1.3865358395013634</v>
      </c>
      <c r="AE31" s="78">
        <f t="shared" si="2"/>
        <v>10.985639988888547</v>
      </c>
      <c r="AF31" s="17">
        <v>5.2</v>
      </c>
      <c r="AG31" s="17">
        <f t="shared" ref="AG31:AG36" si="19">X31*AC31*V31</f>
        <v>20.801584846198796</v>
      </c>
      <c r="AH31" s="17">
        <f>AH30+AG31</f>
        <v>48.812520562702247</v>
      </c>
    </row>
    <row r="32" spans="1:34" x14ac:dyDescent="0.2">
      <c r="A32" s="102" t="s">
        <v>115</v>
      </c>
      <c r="B32" s="9" t="s">
        <v>113</v>
      </c>
      <c r="C32" s="9" t="s">
        <v>106</v>
      </c>
      <c r="D32" s="3">
        <v>20</v>
      </c>
      <c r="E32" s="3">
        <v>30</v>
      </c>
      <c r="F32" s="10">
        <v>11</v>
      </c>
      <c r="G32" s="3">
        <v>-117.08333399999999</v>
      </c>
      <c r="H32" s="3">
        <v>46.778658</v>
      </c>
      <c r="I32" s="3">
        <v>493638.36829999997</v>
      </c>
      <c r="J32" s="3">
        <v>5180571.0250000004</v>
      </c>
      <c r="K32" s="11" t="s">
        <v>58</v>
      </c>
      <c r="L32" s="12">
        <v>6</v>
      </c>
      <c r="M32" s="12" t="s">
        <v>59</v>
      </c>
      <c r="N32" s="13" t="s">
        <v>105</v>
      </c>
      <c r="O32" s="12">
        <v>15</v>
      </c>
      <c r="P32" s="12" t="s">
        <v>29</v>
      </c>
      <c r="Q32" s="33" t="s">
        <v>73</v>
      </c>
      <c r="R32" s="33" t="s">
        <v>73</v>
      </c>
      <c r="S32" s="9" t="s">
        <v>106</v>
      </c>
      <c r="T32" s="3">
        <v>20</v>
      </c>
      <c r="U32" s="3">
        <v>30</v>
      </c>
      <c r="V32" s="3">
        <f t="shared" si="17"/>
        <v>10</v>
      </c>
      <c r="W32" s="3">
        <f t="shared" si="18"/>
        <v>30</v>
      </c>
      <c r="X32" s="31">
        <v>1.505813645746952</v>
      </c>
      <c r="Y32" s="81">
        <v>-25.651256000000004</v>
      </c>
      <c r="Z32" s="81"/>
      <c r="AA32" s="80">
        <v>0.11242565011254249</v>
      </c>
      <c r="AC32" s="80">
        <v>1.2425511230305064</v>
      </c>
      <c r="AE32" s="78">
        <f t="shared" si="2"/>
        <v>11.05220313857793</v>
      </c>
      <c r="AF32" s="17">
        <v>5.84</v>
      </c>
      <c r="AG32" s="17">
        <f t="shared" si="19"/>
        <v>18.71050436597536</v>
      </c>
      <c r="AH32" s="17">
        <f t="shared" ref="AH32:AH34" si="20">AH31+AG32</f>
        <v>67.523024928677614</v>
      </c>
    </row>
    <row r="33" spans="1:35" x14ac:dyDescent="0.2">
      <c r="A33" s="102" t="s">
        <v>115</v>
      </c>
      <c r="B33" s="9" t="s">
        <v>114</v>
      </c>
      <c r="C33" s="9" t="s">
        <v>106</v>
      </c>
      <c r="D33" s="3">
        <v>30</v>
      </c>
      <c r="E33" s="3">
        <v>44</v>
      </c>
      <c r="F33" s="10">
        <v>11</v>
      </c>
      <c r="G33" s="3">
        <v>-117.08333399999999</v>
      </c>
      <c r="H33" s="3">
        <v>46.778658</v>
      </c>
      <c r="I33" s="3">
        <v>493638.36829999997</v>
      </c>
      <c r="J33" s="3">
        <v>5180571.0250000004</v>
      </c>
      <c r="K33" s="11" t="s">
        <v>58</v>
      </c>
      <c r="L33" s="12">
        <v>6</v>
      </c>
      <c r="M33" s="12" t="s">
        <v>59</v>
      </c>
      <c r="N33" s="13" t="s">
        <v>105</v>
      </c>
      <c r="O33" s="12">
        <v>15</v>
      </c>
      <c r="P33" s="12" t="s">
        <v>29</v>
      </c>
      <c r="Q33" s="33" t="s">
        <v>29</v>
      </c>
      <c r="R33" s="33" t="s">
        <v>29</v>
      </c>
      <c r="S33" s="9" t="s">
        <v>106</v>
      </c>
      <c r="T33" s="3">
        <v>30</v>
      </c>
      <c r="U33" s="3">
        <v>44</v>
      </c>
      <c r="V33" s="3">
        <f t="shared" si="17"/>
        <v>14</v>
      </c>
      <c r="W33" s="3">
        <f t="shared" si="18"/>
        <v>44</v>
      </c>
      <c r="X33" s="36">
        <v>1.2859222042627982</v>
      </c>
      <c r="Y33" s="86">
        <v>-25.178314800000003</v>
      </c>
      <c r="Z33" s="86"/>
      <c r="AA33" s="98">
        <v>9.2325293164267325E-2</v>
      </c>
      <c r="AC33" s="98">
        <v>0.96006101630279317</v>
      </c>
      <c r="AE33" s="78">
        <f t="shared" si="2"/>
        <v>10.398678232135479</v>
      </c>
      <c r="AF33" s="17">
        <v>6.16</v>
      </c>
      <c r="AG33" s="17">
        <f t="shared" si="19"/>
        <v>17.283892896352182</v>
      </c>
      <c r="AH33" s="17">
        <f t="shared" si="20"/>
        <v>84.806917825029799</v>
      </c>
      <c r="AI33" s="18"/>
    </row>
    <row r="34" spans="1:35" x14ac:dyDescent="0.2">
      <c r="A34" s="102" t="s">
        <v>115</v>
      </c>
      <c r="B34" s="9" t="s">
        <v>108</v>
      </c>
      <c r="C34" s="9" t="s">
        <v>106</v>
      </c>
      <c r="D34" s="3">
        <v>44</v>
      </c>
      <c r="E34" s="3">
        <v>62</v>
      </c>
      <c r="F34" s="10">
        <v>11</v>
      </c>
      <c r="G34" s="3">
        <v>-117.08333399999999</v>
      </c>
      <c r="H34" s="3">
        <v>46.778658</v>
      </c>
      <c r="I34" s="3">
        <v>493638.36829999997</v>
      </c>
      <c r="J34" s="3">
        <v>5180571.0250000004</v>
      </c>
      <c r="K34" s="11" t="s">
        <v>58</v>
      </c>
      <c r="L34" s="12">
        <v>6</v>
      </c>
      <c r="M34" s="12" t="s">
        <v>59</v>
      </c>
      <c r="N34" s="13" t="s">
        <v>105</v>
      </c>
      <c r="O34" s="12">
        <v>15</v>
      </c>
      <c r="P34" s="12" t="s">
        <v>29</v>
      </c>
      <c r="Q34" s="12" t="s">
        <v>35</v>
      </c>
      <c r="R34" s="12" t="s">
        <v>35</v>
      </c>
      <c r="S34" s="9" t="s">
        <v>106</v>
      </c>
      <c r="T34" s="3">
        <v>44</v>
      </c>
      <c r="U34" s="3">
        <v>62</v>
      </c>
      <c r="V34" s="3">
        <f t="shared" si="17"/>
        <v>18</v>
      </c>
      <c r="W34" s="3">
        <f t="shared" si="18"/>
        <v>62</v>
      </c>
      <c r="X34" s="36">
        <v>1.379411917796032</v>
      </c>
      <c r="Y34" s="86">
        <v>-15.946603599999996</v>
      </c>
      <c r="Z34" s="86"/>
      <c r="AA34" s="98">
        <v>2.3449009828676363E-2</v>
      </c>
      <c r="AC34" s="98">
        <v>0.28400388138811788</v>
      </c>
      <c r="AE34" s="78">
        <f t="shared" si="2"/>
        <v>12.111551125745303</v>
      </c>
      <c r="AF34" s="17">
        <v>6.84</v>
      </c>
      <c r="AG34" s="17">
        <f t="shared" si="19"/>
        <v>7.0516500963678084</v>
      </c>
      <c r="AH34" s="17">
        <f t="shared" si="20"/>
        <v>91.858567921397608</v>
      </c>
      <c r="AI34" s="18"/>
    </row>
    <row r="35" spans="1:35" x14ac:dyDescent="0.2">
      <c r="A35" s="102" t="s">
        <v>115</v>
      </c>
      <c r="B35" s="9" t="s">
        <v>109</v>
      </c>
      <c r="C35" s="9" t="s">
        <v>106</v>
      </c>
      <c r="D35" s="3">
        <v>62</v>
      </c>
      <c r="E35" s="3">
        <v>93</v>
      </c>
      <c r="F35" s="10">
        <v>11</v>
      </c>
      <c r="G35" s="3">
        <v>-117.08333399999999</v>
      </c>
      <c r="H35" s="3">
        <v>46.778658</v>
      </c>
      <c r="I35" s="3">
        <v>493638.36829999997</v>
      </c>
      <c r="J35" s="3">
        <v>5180571.0250000004</v>
      </c>
      <c r="K35" s="11" t="s">
        <v>58</v>
      </c>
      <c r="L35" s="12">
        <v>6</v>
      </c>
      <c r="M35" s="12" t="s">
        <v>59</v>
      </c>
      <c r="N35" s="13" t="s">
        <v>105</v>
      </c>
      <c r="O35" s="12">
        <v>15</v>
      </c>
      <c r="P35" s="12" t="s">
        <v>29</v>
      </c>
      <c r="Q35" s="12" t="s">
        <v>66</v>
      </c>
      <c r="R35" s="12" t="s">
        <v>67</v>
      </c>
      <c r="S35" s="9" t="s">
        <v>106</v>
      </c>
      <c r="T35" s="3">
        <v>62</v>
      </c>
      <c r="U35" s="3">
        <v>93</v>
      </c>
      <c r="V35" s="3">
        <f t="shared" si="17"/>
        <v>31</v>
      </c>
      <c r="W35" s="3">
        <f t="shared" si="18"/>
        <v>93</v>
      </c>
      <c r="X35" s="36">
        <v>1.4009485514903528</v>
      </c>
      <c r="Y35" s="86">
        <v>-24.967131999999999</v>
      </c>
      <c r="Z35" s="86"/>
      <c r="AA35" s="98">
        <v>4.2761410660243346E-2</v>
      </c>
      <c r="AC35" s="98">
        <v>0.35213081341486019</v>
      </c>
      <c r="AE35" s="78">
        <f t="shared" si="2"/>
        <v>8.2347800967718658</v>
      </c>
      <c r="AF35" s="17">
        <v>7.13</v>
      </c>
      <c r="AG35" s="17">
        <f t="shared" si="19"/>
        <v>15.29283174264871</v>
      </c>
      <c r="AH35" s="17">
        <f>AH34+AG35</f>
        <v>107.15139966404632</v>
      </c>
      <c r="AI35" s="18"/>
    </row>
    <row r="36" spans="1:35" x14ac:dyDescent="0.2">
      <c r="A36" s="102" t="s">
        <v>115</v>
      </c>
      <c r="B36" s="9" t="s">
        <v>110</v>
      </c>
      <c r="C36" s="9" t="s">
        <v>106</v>
      </c>
      <c r="D36" s="3">
        <v>93</v>
      </c>
      <c r="E36" s="3">
        <v>153</v>
      </c>
      <c r="F36" s="10">
        <v>11</v>
      </c>
      <c r="G36" s="3">
        <v>-117.08333399999999</v>
      </c>
      <c r="H36" s="3">
        <v>46.778658</v>
      </c>
      <c r="I36" s="3">
        <v>493638.36829999997</v>
      </c>
      <c r="J36" s="3">
        <v>5180571.0250000004</v>
      </c>
      <c r="K36" s="11" t="s">
        <v>58</v>
      </c>
      <c r="L36" s="12">
        <v>6</v>
      </c>
      <c r="M36" s="12" t="s">
        <v>59</v>
      </c>
      <c r="N36" s="13" t="s">
        <v>105</v>
      </c>
      <c r="O36" s="12">
        <v>15</v>
      </c>
      <c r="P36" s="12" t="s">
        <v>29</v>
      </c>
      <c r="Q36" s="12" t="s">
        <v>66</v>
      </c>
      <c r="R36" s="12" t="s">
        <v>69</v>
      </c>
      <c r="S36" s="9" t="s">
        <v>106</v>
      </c>
      <c r="T36" s="3">
        <v>93</v>
      </c>
      <c r="U36" s="3">
        <v>153</v>
      </c>
      <c r="V36" s="3">
        <f t="shared" si="17"/>
        <v>60</v>
      </c>
      <c r="W36" s="3">
        <f t="shared" si="18"/>
        <v>153</v>
      </c>
      <c r="X36" s="36">
        <v>1.6511693109516561</v>
      </c>
      <c r="Y36" s="86">
        <v>-24.141520800000002</v>
      </c>
      <c r="Z36" s="86"/>
      <c r="AA36" s="98">
        <v>2.7119319380317339E-2</v>
      </c>
      <c r="AC36" s="98">
        <v>0.164817306114796</v>
      </c>
      <c r="AE36" s="78">
        <f t="shared" si="2"/>
        <v>6.0774868204995256</v>
      </c>
      <c r="AF36" s="17">
        <v>7.05</v>
      </c>
      <c r="AG36" s="17">
        <f t="shared" si="19"/>
        <v>16.328476666228553</v>
      </c>
      <c r="AH36" s="17">
        <f>AH35+AG36</f>
        <v>123.47987633027488</v>
      </c>
      <c r="AI36" s="18"/>
    </row>
    <row r="37" spans="1:35" x14ac:dyDescent="0.2">
      <c r="A37" s="102" t="s">
        <v>128</v>
      </c>
      <c r="B37" s="9" t="s">
        <v>124</v>
      </c>
      <c r="C37" s="9" t="s">
        <v>119</v>
      </c>
      <c r="D37" s="3">
        <v>0</v>
      </c>
      <c r="E37" s="3">
        <v>10</v>
      </c>
      <c r="F37" s="10">
        <v>13</v>
      </c>
      <c r="G37" s="3">
        <v>-117.082498</v>
      </c>
      <c r="H37" s="3">
        <v>46.778764000000002</v>
      </c>
      <c r="I37" s="3">
        <v>493702.2</v>
      </c>
      <c r="J37" s="3">
        <v>5180582.7369999997</v>
      </c>
      <c r="K37" s="11" t="s">
        <v>28</v>
      </c>
      <c r="L37" s="12">
        <v>1</v>
      </c>
      <c r="M37" s="12" t="s">
        <v>117</v>
      </c>
      <c r="N37" s="13" t="s">
        <v>118</v>
      </c>
      <c r="O37" s="12">
        <v>17</v>
      </c>
      <c r="P37" s="12" t="s">
        <v>29</v>
      </c>
      <c r="Q37" s="33" t="s">
        <v>31</v>
      </c>
      <c r="R37" s="33" t="s">
        <v>31</v>
      </c>
      <c r="S37" s="9" t="s">
        <v>119</v>
      </c>
      <c r="T37" s="3">
        <v>0</v>
      </c>
      <c r="U37" s="3">
        <v>10</v>
      </c>
      <c r="V37" s="3">
        <f t="shared" ref="V37:V43" si="21">U37-T37</f>
        <v>10</v>
      </c>
      <c r="W37" s="3">
        <f>V37</f>
        <v>10</v>
      </c>
      <c r="X37" s="31">
        <v>1.365897983308926</v>
      </c>
      <c r="Y37" s="81">
        <v>-27.001833399999995</v>
      </c>
      <c r="Z37" s="81"/>
      <c r="AA37" s="80">
        <v>0.1550287805095712</v>
      </c>
      <c r="AC37" s="80">
        <v>1.9458926420061577</v>
      </c>
      <c r="AE37" s="78">
        <f t="shared" si="2"/>
        <v>12.551815447493777</v>
      </c>
      <c r="AF37" s="17">
        <v>4.97</v>
      </c>
      <c r="AG37" s="17">
        <f>X37*AC37*V37</f>
        <v>26.578908354518887</v>
      </c>
      <c r="AH37" s="17">
        <f>AG37</f>
        <v>26.578908354518887</v>
      </c>
    </row>
    <row r="38" spans="1:35" x14ac:dyDescent="0.2">
      <c r="A38" s="102" t="s">
        <v>128</v>
      </c>
      <c r="B38" s="9" t="s">
        <v>125</v>
      </c>
      <c r="C38" s="9" t="s">
        <v>119</v>
      </c>
      <c r="D38" s="3">
        <v>10</v>
      </c>
      <c r="E38" s="3">
        <v>20</v>
      </c>
      <c r="F38" s="10">
        <v>13</v>
      </c>
      <c r="G38" s="3">
        <v>-117.082498</v>
      </c>
      <c r="H38" s="3">
        <v>46.778764000000002</v>
      </c>
      <c r="I38" s="3">
        <v>493702.2</v>
      </c>
      <c r="J38" s="3">
        <v>5180582.7369999997</v>
      </c>
      <c r="K38" s="11" t="s">
        <v>28</v>
      </c>
      <c r="L38" s="12">
        <v>1</v>
      </c>
      <c r="M38" s="12" t="s">
        <v>117</v>
      </c>
      <c r="N38" s="13" t="s">
        <v>118</v>
      </c>
      <c r="O38" s="12">
        <v>17</v>
      </c>
      <c r="P38" s="12" t="s">
        <v>29</v>
      </c>
      <c r="Q38" s="33" t="s">
        <v>103</v>
      </c>
      <c r="R38" s="33" t="s">
        <v>103</v>
      </c>
      <c r="S38" s="9" t="s">
        <v>119</v>
      </c>
      <c r="T38" s="3">
        <v>10</v>
      </c>
      <c r="U38" s="3">
        <v>20</v>
      </c>
      <c r="V38" s="3">
        <f t="shared" si="21"/>
        <v>10</v>
      </c>
      <c r="W38" s="3">
        <f t="shared" ref="W38:W43" si="22">W37+V38</f>
        <v>20</v>
      </c>
      <c r="X38" s="31">
        <v>1.463468426345784</v>
      </c>
      <c r="Y38" s="78">
        <v>-25.794260000000001</v>
      </c>
      <c r="Z38" s="78"/>
      <c r="AA38" s="79">
        <v>0.11709274084735088</v>
      </c>
      <c r="AC38" s="79">
        <v>1.2524170189799404</v>
      </c>
      <c r="AE38" s="78">
        <f t="shared" si="2"/>
        <v>10.695940755308362</v>
      </c>
      <c r="AF38" s="17">
        <v>5.38</v>
      </c>
      <c r="AG38" s="17">
        <f t="shared" ref="AG38:AG43" si="23">X38*AC38*V38</f>
        <v>18.328727638952515</v>
      </c>
      <c r="AH38" s="17">
        <f>AH37+AG38</f>
        <v>44.907635993471402</v>
      </c>
    </row>
    <row r="39" spans="1:35" x14ac:dyDescent="0.2">
      <c r="A39" s="102" t="s">
        <v>128</v>
      </c>
      <c r="B39" s="9" t="s">
        <v>126</v>
      </c>
      <c r="C39" s="9" t="s">
        <v>119</v>
      </c>
      <c r="D39" s="3">
        <v>20</v>
      </c>
      <c r="E39" s="3">
        <v>30</v>
      </c>
      <c r="F39" s="10">
        <v>13</v>
      </c>
      <c r="G39" s="3">
        <v>-117.082498</v>
      </c>
      <c r="H39" s="3">
        <v>46.778764000000002</v>
      </c>
      <c r="I39" s="3">
        <v>493702.2</v>
      </c>
      <c r="J39" s="3">
        <v>5180582.7369999997</v>
      </c>
      <c r="K39" s="11" t="s">
        <v>28</v>
      </c>
      <c r="L39" s="12">
        <v>1</v>
      </c>
      <c r="M39" s="12" t="s">
        <v>117</v>
      </c>
      <c r="N39" s="13" t="s">
        <v>118</v>
      </c>
      <c r="O39" s="12">
        <v>17</v>
      </c>
      <c r="P39" s="12" t="s">
        <v>29</v>
      </c>
      <c r="Q39" s="33" t="s">
        <v>29</v>
      </c>
      <c r="R39" s="33" t="s">
        <v>29</v>
      </c>
      <c r="S39" s="9" t="s">
        <v>119</v>
      </c>
      <c r="T39" s="3">
        <v>20</v>
      </c>
      <c r="U39" s="3">
        <v>30</v>
      </c>
      <c r="V39" s="3">
        <f t="shared" si="21"/>
        <v>10</v>
      </c>
      <c r="W39" s="3">
        <f t="shared" si="22"/>
        <v>30</v>
      </c>
      <c r="X39" s="31">
        <v>1.4420311590239425</v>
      </c>
      <c r="Y39" s="81">
        <v>-25.546236800000003</v>
      </c>
      <c r="Z39" s="81"/>
      <c r="AA39" s="80">
        <v>9.7227202327873477E-2</v>
      </c>
      <c r="AC39" s="80">
        <v>1.0452184728023655</v>
      </c>
      <c r="AE39" s="78">
        <f t="shared" si="2"/>
        <v>10.750267906276248</v>
      </c>
      <c r="AF39" s="17">
        <v>5.91</v>
      </c>
      <c r="AG39" s="17">
        <f t="shared" si="23"/>
        <v>15.072376057684302</v>
      </c>
      <c r="AH39" s="17">
        <f t="shared" ref="AH39:AH41" si="24">AH38+AG39</f>
        <v>59.980012051155704</v>
      </c>
    </row>
    <row r="40" spans="1:35" x14ac:dyDescent="0.2">
      <c r="A40" s="102" t="s">
        <v>128</v>
      </c>
      <c r="B40" s="9" t="s">
        <v>127</v>
      </c>
      <c r="C40" s="9" t="s">
        <v>119</v>
      </c>
      <c r="D40" s="3">
        <v>30</v>
      </c>
      <c r="E40" s="3">
        <v>48</v>
      </c>
      <c r="F40" s="10">
        <v>13</v>
      </c>
      <c r="G40" s="3">
        <v>-117.082498</v>
      </c>
      <c r="H40" s="3">
        <v>46.778764000000002</v>
      </c>
      <c r="I40" s="3">
        <v>493702.2</v>
      </c>
      <c r="J40" s="3">
        <v>5180582.7369999997</v>
      </c>
      <c r="K40" s="11" t="s">
        <v>28</v>
      </c>
      <c r="L40" s="12">
        <v>1</v>
      </c>
      <c r="M40" s="12" t="s">
        <v>117</v>
      </c>
      <c r="N40" s="13" t="s">
        <v>118</v>
      </c>
      <c r="O40" s="12">
        <v>17</v>
      </c>
      <c r="P40" s="12" t="s">
        <v>29</v>
      </c>
      <c r="Q40" s="33" t="s">
        <v>29</v>
      </c>
      <c r="R40" s="33" t="s">
        <v>29</v>
      </c>
      <c r="S40" s="9" t="s">
        <v>119</v>
      </c>
      <c r="T40" s="3">
        <v>30</v>
      </c>
      <c r="U40" s="3">
        <v>48</v>
      </c>
      <c r="V40" s="3">
        <f t="shared" si="21"/>
        <v>18</v>
      </c>
      <c r="W40" s="3">
        <f t="shared" si="22"/>
        <v>48</v>
      </c>
      <c r="X40" s="36">
        <v>1.3447793363984</v>
      </c>
      <c r="Y40" s="86">
        <v>-25.304807999999994</v>
      </c>
      <c r="Z40" s="86"/>
      <c r="AA40" s="98">
        <v>7.7378110244575318E-2</v>
      </c>
      <c r="AC40" s="98">
        <v>0.88694360443524833</v>
      </c>
      <c r="AD40" s="98"/>
      <c r="AE40" s="78">
        <f t="shared" si="2"/>
        <v>11.462461432979083</v>
      </c>
      <c r="AF40" s="17">
        <v>6.18</v>
      </c>
      <c r="AG40" s="17">
        <f t="shared" si="23"/>
        <v>21.469381772314286</v>
      </c>
      <c r="AH40" s="17">
        <f t="shared" si="24"/>
        <v>81.44939382346999</v>
      </c>
    </row>
    <row r="41" spans="1:35" x14ac:dyDescent="0.2">
      <c r="A41" s="102" t="s">
        <v>128</v>
      </c>
      <c r="B41" s="9" t="s">
        <v>121</v>
      </c>
      <c r="C41" s="9" t="s">
        <v>119</v>
      </c>
      <c r="D41" s="3">
        <v>48</v>
      </c>
      <c r="E41" s="3">
        <v>77</v>
      </c>
      <c r="F41" s="10">
        <v>13</v>
      </c>
      <c r="G41" s="3">
        <v>-117.082498</v>
      </c>
      <c r="H41" s="3">
        <v>46.778764000000002</v>
      </c>
      <c r="I41" s="3">
        <v>493702.2</v>
      </c>
      <c r="J41" s="3">
        <v>5180582.7369999997</v>
      </c>
      <c r="K41" s="11" t="s">
        <v>28</v>
      </c>
      <c r="L41" s="12">
        <v>1</v>
      </c>
      <c r="M41" s="12" t="s">
        <v>117</v>
      </c>
      <c r="N41" s="13" t="s">
        <v>118</v>
      </c>
      <c r="O41" s="12">
        <v>17</v>
      </c>
      <c r="P41" s="12" t="s">
        <v>29</v>
      </c>
      <c r="Q41" s="12" t="s">
        <v>35</v>
      </c>
      <c r="R41" s="12" t="s">
        <v>35</v>
      </c>
      <c r="S41" s="9" t="s">
        <v>119</v>
      </c>
      <c r="T41" s="3">
        <v>48</v>
      </c>
      <c r="U41" s="3">
        <v>77</v>
      </c>
      <c r="V41" s="3">
        <f t="shared" si="21"/>
        <v>29</v>
      </c>
      <c r="W41" s="3">
        <f t="shared" si="22"/>
        <v>77</v>
      </c>
      <c r="X41" s="36">
        <v>1.3415406827592438</v>
      </c>
      <c r="Y41" s="86">
        <v>-24.717591599999999</v>
      </c>
      <c r="Z41" s="86"/>
      <c r="AA41" s="98">
        <v>5.3250173938972273E-2</v>
      </c>
      <c r="AC41" s="98">
        <v>0.56554616837292515</v>
      </c>
      <c r="AD41" s="98"/>
      <c r="AE41" s="78">
        <f t="shared" si="2"/>
        <v>10.620550629958002</v>
      </c>
      <c r="AF41" s="17">
        <v>6.68</v>
      </c>
      <c r="AG41" s="17">
        <f t="shared" si="23"/>
        <v>22.002392592675761</v>
      </c>
      <c r="AH41" s="17">
        <f t="shared" si="24"/>
        <v>103.45178641614575</v>
      </c>
    </row>
    <row r="42" spans="1:35" x14ac:dyDescent="0.2">
      <c r="A42" s="102" t="s">
        <v>128</v>
      </c>
      <c r="B42" s="9" t="s">
        <v>122</v>
      </c>
      <c r="C42" s="9" t="s">
        <v>119</v>
      </c>
      <c r="D42" s="3">
        <v>77</v>
      </c>
      <c r="E42" s="3">
        <v>105</v>
      </c>
      <c r="F42" s="10">
        <v>13</v>
      </c>
      <c r="G42" s="3">
        <v>-117.082498</v>
      </c>
      <c r="H42" s="3">
        <v>46.778764000000002</v>
      </c>
      <c r="I42" s="3">
        <v>493702.2</v>
      </c>
      <c r="J42" s="3">
        <v>5180582.7369999997</v>
      </c>
      <c r="K42" s="11" t="s">
        <v>28</v>
      </c>
      <c r="L42" s="12">
        <v>1</v>
      </c>
      <c r="M42" s="12" t="s">
        <v>117</v>
      </c>
      <c r="N42" s="13" t="s">
        <v>118</v>
      </c>
      <c r="O42" s="12">
        <v>17</v>
      </c>
      <c r="P42" s="12" t="s">
        <v>29</v>
      </c>
      <c r="Q42" s="12" t="s">
        <v>37</v>
      </c>
      <c r="R42" s="12" t="s">
        <v>38</v>
      </c>
      <c r="S42" s="9" t="s">
        <v>119</v>
      </c>
      <c r="T42" s="3">
        <v>77</v>
      </c>
      <c r="U42" s="3">
        <v>105</v>
      </c>
      <c r="V42" s="3">
        <f t="shared" si="21"/>
        <v>28</v>
      </c>
      <c r="W42" s="3">
        <f t="shared" si="22"/>
        <v>105</v>
      </c>
      <c r="X42" s="36">
        <v>1.5084638007501652</v>
      </c>
      <c r="Y42" s="86">
        <v>-24.586259200000001</v>
      </c>
      <c r="Z42" s="86"/>
      <c r="AA42" s="98">
        <v>4.233687405159333E-2</v>
      </c>
      <c r="AC42" s="98">
        <v>0.33261415367636921</v>
      </c>
      <c r="AD42" s="98"/>
      <c r="AE42" s="78">
        <f t="shared" si="2"/>
        <v>7.8563701531443462</v>
      </c>
      <c r="AF42" s="17">
        <v>6.89</v>
      </c>
      <c r="AG42" s="17">
        <f t="shared" si="23"/>
        <v>14.048619492262754</v>
      </c>
      <c r="AH42" s="17">
        <f>AH41+AG42</f>
        <v>117.50040590840851</v>
      </c>
    </row>
    <row r="43" spans="1:35" x14ac:dyDescent="0.2">
      <c r="A43" s="102" t="s">
        <v>128</v>
      </c>
      <c r="B43" s="9" t="s">
        <v>123</v>
      </c>
      <c r="C43" s="9" t="s">
        <v>119</v>
      </c>
      <c r="D43" s="3">
        <v>105</v>
      </c>
      <c r="E43" s="3">
        <v>153</v>
      </c>
      <c r="F43" s="10">
        <v>13</v>
      </c>
      <c r="G43" s="3">
        <v>-117.082498</v>
      </c>
      <c r="H43" s="3">
        <v>46.778764000000002</v>
      </c>
      <c r="I43" s="3">
        <v>493702.2</v>
      </c>
      <c r="J43" s="3">
        <v>5180582.7369999997</v>
      </c>
      <c r="K43" s="11" t="s">
        <v>28</v>
      </c>
      <c r="L43" s="12">
        <v>1</v>
      </c>
      <c r="M43" s="12" t="s">
        <v>117</v>
      </c>
      <c r="N43" s="13" t="s">
        <v>118</v>
      </c>
      <c r="O43" s="12">
        <v>17</v>
      </c>
      <c r="P43" s="12" t="s">
        <v>29</v>
      </c>
      <c r="Q43" s="12" t="s">
        <v>37</v>
      </c>
      <c r="R43" s="12" t="s">
        <v>40</v>
      </c>
      <c r="S43" s="9" t="s">
        <v>119</v>
      </c>
      <c r="T43" s="3">
        <v>105</v>
      </c>
      <c r="U43" s="3">
        <v>153</v>
      </c>
      <c r="V43" s="3">
        <f t="shared" si="21"/>
        <v>48</v>
      </c>
      <c r="W43" s="3">
        <f t="shared" si="22"/>
        <v>153</v>
      </c>
      <c r="X43" s="36">
        <v>1.5960997384674585</v>
      </c>
      <c r="Y43" s="86">
        <v>-24.245467000000005</v>
      </c>
      <c r="Z43" s="86"/>
      <c r="AA43" s="98">
        <v>3.779299900182425E-2</v>
      </c>
      <c r="AC43" s="98">
        <v>0.19287095996971054</v>
      </c>
      <c r="AD43" s="98"/>
      <c r="AE43" s="78">
        <f t="shared" si="2"/>
        <v>5.1033515482695817</v>
      </c>
      <c r="AF43" s="17">
        <v>7.09</v>
      </c>
      <c r="AG43" s="17">
        <f t="shared" si="23"/>
        <v>14.776381860749888</v>
      </c>
      <c r="AH43" s="17">
        <f>AH42+AG43</f>
        <v>132.2767877691584</v>
      </c>
    </row>
    <row r="44" spans="1:35" x14ac:dyDescent="0.2">
      <c r="A44" s="102" t="s">
        <v>144</v>
      </c>
      <c r="B44" s="9" t="s">
        <v>140</v>
      </c>
      <c r="C44" s="9" t="s">
        <v>132</v>
      </c>
      <c r="D44" s="3">
        <v>0</v>
      </c>
      <c r="E44" s="3">
        <v>10</v>
      </c>
      <c r="F44" s="10">
        <v>15</v>
      </c>
      <c r="G44" s="3">
        <v>-117.081244</v>
      </c>
      <c r="H44" s="3">
        <v>46.778706999999997</v>
      </c>
      <c r="I44" s="3">
        <v>493797.92229999998</v>
      </c>
      <c r="J44" s="3">
        <v>5180576.3030000003</v>
      </c>
      <c r="K44" s="11" t="s">
        <v>130</v>
      </c>
      <c r="L44" s="12">
        <v>3</v>
      </c>
      <c r="M44" s="12" t="s">
        <v>117</v>
      </c>
      <c r="N44" s="13" t="s">
        <v>131</v>
      </c>
      <c r="O44" s="12">
        <v>20</v>
      </c>
      <c r="P44" s="12" t="s">
        <v>29</v>
      </c>
      <c r="Q44" s="33" t="s">
        <v>31</v>
      </c>
      <c r="R44" s="33" t="s">
        <v>31</v>
      </c>
      <c r="S44" s="9" t="s">
        <v>132</v>
      </c>
      <c r="T44" s="3">
        <v>0</v>
      </c>
      <c r="U44" s="3">
        <v>10</v>
      </c>
      <c r="V44" s="3">
        <f t="shared" ref="V44:V51" si="25">U44-T44</f>
        <v>10</v>
      </c>
      <c r="W44" s="3">
        <f>V44</f>
        <v>10</v>
      </c>
      <c r="X44" s="31">
        <v>1.3092612523598637</v>
      </c>
      <c r="Y44" s="81">
        <v>-26.801256399999993</v>
      </c>
      <c r="Z44" s="81"/>
      <c r="AA44" s="80">
        <v>0.13962908313829248</v>
      </c>
      <c r="AC44" s="80">
        <v>1.598753434415386</v>
      </c>
      <c r="AE44" s="78">
        <f t="shared" si="2"/>
        <v>11.450003097362867</v>
      </c>
      <c r="AF44" s="17">
        <v>5.18</v>
      </c>
      <c r="AG44" s="17">
        <f>X44*AC44*V44</f>
        <v>20.931859237573214</v>
      </c>
      <c r="AH44" s="17">
        <f>AG44</f>
        <v>20.931859237573214</v>
      </c>
    </row>
    <row r="45" spans="1:35" x14ac:dyDescent="0.2">
      <c r="A45" s="102" t="s">
        <v>144</v>
      </c>
      <c r="B45" s="9" t="s">
        <v>141</v>
      </c>
      <c r="C45" s="9" t="s">
        <v>132</v>
      </c>
      <c r="D45" s="3">
        <v>10</v>
      </c>
      <c r="E45" s="3">
        <v>20</v>
      </c>
      <c r="F45" s="10">
        <v>15</v>
      </c>
      <c r="G45" s="3">
        <v>-117.081244</v>
      </c>
      <c r="H45" s="3">
        <v>46.778706999999997</v>
      </c>
      <c r="I45" s="3">
        <v>493797.92229999998</v>
      </c>
      <c r="J45" s="3">
        <v>5180576.3030000003</v>
      </c>
      <c r="K45" s="11" t="s">
        <v>130</v>
      </c>
      <c r="L45" s="12">
        <v>3</v>
      </c>
      <c r="M45" s="12" t="s">
        <v>117</v>
      </c>
      <c r="N45" s="13" t="s">
        <v>131</v>
      </c>
      <c r="O45" s="12">
        <v>20</v>
      </c>
      <c r="P45" s="12" t="s">
        <v>29</v>
      </c>
      <c r="Q45" s="33" t="s">
        <v>73</v>
      </c>
      <c r="R45" s="33" t="s">
        <v>73</v>
      </c>
      <c r="S45" s="9" t="s">
        <v>132</v>
      </c>
      <c r="T45" s="3">
        <v>10</v>
      </c>
      <c r="U45" s="3">
        <v>20</v>
      </c>
      <c r="V45" s="3">
        <f t="shared" si="25"/>
        <v>10</v>
      </c>
      <c r="W45" s="3">
        <f t="shared" ref="W45:W50" si="26">W44+V45</f>
        <v>20</v>
      </c>
      <c r="X45" s="31">
        <v>1.4242108791926178</v>
      </c>
      <c r="Y45" s="78">
        <v>-26.212830600000004</v>
      </c>
      <c r="Z45" s="78"/>
      <c r="AA45" s="79">
        <v>9.4470904207699186E-2</v>
      </c>
      <c r="AC45" s="79">
        <v>1.0659789615040287</v>
      </c>
      <c r="AE45" s="78">
        <f t="shared" si="2"/>
        <v>11.283674803836096</v>
      </c>
      <c r="AF45" s="17">
        <v>6.13</v>
      </c>
      <c r="AG45" s="17">
        <f t="shared" ref="AG45:AG51" si="27">X45*AC45*V45</f>
        <v>15.181788339644864</v>
      </c>
      <c r="AH45" s="17">
        <f>AH44+AG45</f>
        <v>36.113647577218075</v>
      </c>
    </row>
    <row r="46" spans="1:35" x14ac:dyDescent="0.2">
      <c r="A46" s="102" t="s">
        <v>144</v>
      </c>
      <c r="B46" s="9" t="s">
        <v>142</v>
      </c>
      <c r="C46" s="9" t="s">
        <v>132</v>
      </c>
      <c r="D46" s="3">
        <v>20</v>
      </c>
      <c r="E46" s="3">
        <v>30</v>
      </c>
      <c r="F46" s="10">
        <v>15</v>
      </c>
      <c r="G46" s="3">
        <v>-117.081244</v>
      </c>
      <c r="H46" s="3">
        <v>46.778706999999997</v>
      </c>
      <c r="I46" s="3">
        <v>493797.92229999998</v>
      </c>
      <c r="J46" s="3">
        <v>5180576.3030000003</v>
      </c>
      <c r="K46" s="11" t="s">
        <v>130</v>
      </c>
      <c r="L46" s="12">
        <v>3</v>
      </c>
      <c r="M46" s="12" t="s">
        <v>117</v>
      </c>
      <c r="N46" s="13" t="s">
        <v>131</v>
      </c>
      <c r="O46" s="12">
        <v>20</v>
      </c>
      <c r="P46" s="12" t="s">
        <v>29</v>
      </c>
      <c r="Q46" s="33" t="s">
        <v>29</v>
      </c>
      <c r="R46" s="33" t="s">
        <v>29</v>
      </c>
      <c r="S46" s="9" t="s">
        <v>132</v>
      </c>
      <c r="T46" s="3">
        <v>20</v>
      </c>
      <c r="U46" s="3">
        <v>30</v>
      </c>
      <c r="V46" s="3">
        <f t="shared" si="25"/>
        <v>10</v>
      </c>
      <c r="W46" s="3">
        <f t="shared" si="26"/>
        <v>30</v>
      </c>
      <c r="X46" s="31">
        <v>1.3363445489351944</v>
      </c>
      <c r="Y46" s="81">
        <v>-25.812903200000001</v>
      </c>
      <c r="Z46" s="81"/>
      <c r="AA46" s="80">
        <v>9.8369624794459112E-2</v>
      </c>
      <c r="AC46" s="80">
        <v>1.0697553440629828</v>
      </c>
      <c r="AE46" s="78">
        <f t="shared" si="2"/>
        <v>10.874854369915612</v>
      </c>
      <c r="AF46" s="17">
        <v>6.24</v>
      </c>
      <c r="AG46" s="17">
        <f t="shared" si="27"/>
        <v>14.295617227328602</v>
      </c>
      <c r="AH46" s="17">
        <f t="shared" ref="AH46:AH48" si="28">AH45+AG46</f>
        <v>50.40926480454668</v>
      </c>
    </row>
    <row r="47" spans="1:35" x14ac:dyDescent="0.2">
      <c r="A47" s="102" t="s">
        <v>144</v>
      </c>
      <c r="B47" s="9" t="s">
        <v>143</v>
      </c>
      <c r="C47" s="9" t="s">
        <v>132</v>
      </c>
      <c r="D47" s="3">
        <v>30</v>
      </c>
      <c r="E47" s="3">
        <v>40</v>
      </c>
      <c r="F47" s="10">
        <v>15</v>
      </c>
      <c r="G47" s="3">
        <v>-117.081244</v>
      </c>
      <c r="H47" s="3">
        <v>46.778706999999997</v>
      </c>
      <c r="I47" s="3">
        <v>493797.92229999998</v>
      </c>
      <c r="J47" s="3">
        <v>5180576.3030000003</v>
      </c>
      <c r="K47" s="11" t="s">
        <v>130</v>
      </c>
      <c r="L47" s="12">
        <v>3</v>
      </c>
      <c r="M47" s="12" t="s">
        <v>117</v>
      </c>
      <c r="N47" s="13" t="s">
        <v>131</v>
      </c>
      <c r="O47" s="12">
        <v>20</v>
      </c>
      <c r="P47" s="12" t="s">
        <v>29</v>
      </c>
      <c r="Q47" s="33" t="s">
        <v>29</v>
      </c>
      <c r="R47" s="33" t="s">
        <v>29</v>
      </c>
      <c r="S47" s="9" t="s">
        <v>132</v>
      </c>
      <c r="T47" s="3">
        <v>30</v>
      </c>
      <c r="U47" s="3">
        <v>40</v>
      </c>
      <c r="V47" s="3">
        <f t="shared" si="25"/>
        <v>10</v>
      </c>
      <c r="W47" s="3">
        <f t="shared" si="26"/>
        <v>40</v>
      </c>
      <c r="X47" s="36">
        <v>1.2281548545479619</v>
      </c>
      <c r="Y47" s="86">
        <v>-25.578362400000003</v>
      </c>
      <c r="Z47" s="86"/>
      <c r="AA47" s="98">
        <v>0.10409167015487653</v>
      </c>
      <c r="AC47" s="98">
        <v>1.2144893260778569</v>
      </c>
      <c r="AE47" s="78">
        <f t="shared" si="2"/>
        <v>11.667497738011461</v>
      </c>
      <c r="AF47" s="17">
        <v>5.91</v>
      </c>
      <c r="AG47" s="17">
        <f t="shared" si="27"/>
        <v>14.915809616192027</v>
      </c>
      <c r="AH47" s="17">
        <f t="shared" si="28"/>
        <v>65.325074420738702</v>
      </c>
      <c r="AI47" s="18"/>
    </row>
    <row r="48" spans="1:35" x14ac:dyDescent="0.2">
      <c r="A48" s="102" t="s">
        <v>144</v>
      </c>
      <c r="B48" s="9" t="s">
        <v>134</v>
      </c>
      <c r="C48" s="9" t="s">
        <v>132</v>
      </c>
      <c r="D48" s="3">
        <v>40</v>
      </c>
      <c r="E48" s="3">
        <v>64</v>
      </c>
      <c r="F48" s="10">
        <v>15</v>
      </c>
      <c r="G48" s="3">
        <v>-117.081244</v>
      </c>
      <c r="H48" s="3">
        <v>46.778706999999997</v>
      </c>
      <c r="I48" s="3">
        <v>493797.92229999998</v>
      </c>
      <c r="J48" s="3">
        <v>5180576.3030000003</v>
      </c>
      <c r="K48" s="11" t="s">
        <v>130</v>
      </c>
      <c r="L48" s="12">
        <v>3</v>
      </c>
      <c r="M48" s="12" t="s">
        <v>117</v>
      </c>
      <c r="N48" s="13" t="s">
        <v>131</v>
      </c>
      <c r="O48" s="12">
        <v>20</v>
      </c>
      <c r="P48" s="12" t="s">
        <v>29</v>
      </c>
      <c r="Q48" s="12" t="s">
        <v>135</v>
      </c>
      <c r="R48" s="12" t="s">
        <v>135</v>
      </c>
      <c r="S48" s="9" t="s">
        <v>132</v>
      </c>
      <c r="T48" s="3">
        <v>40</v>
      </c>
      <c r="U48" s="3">
        <v>64</v>
      </c>
      <c r="V48" s="3">
        <f t="shared" si="25"/>
        <v>24</v>
      </c>
      <c r="W48" s="3">
        <f t="shared" si="26"/>
        <v>64</v>
      </c>
      <c r="X48" s="36">
        <v>1.3594484722432725</v>
      </c>
      <c r="Y48" s="86">
        <v>-25.063133999999998</v>
      </c>
      <c r="Z48" s="86"/>
      <c r="AA48" s="98">
        <v>6.0320428585868793E-2</v>
      </c>
      <c r="AC48" s="98">
        <v>0.60284241382795911</v>
      </c>
      <c r="AE48" s="78">
        <f t="shared" si="2"/>
        <v>9.9940008378718055</v>
      </c>
      <c r="AF48" s="17">
        <v>6.55</v>
      </c>
      <c r="AG48" s="17">
        <f t="shared" si="27"/>
        <v>19.668796763564778</v>
      </c>
      <c r="AH48" s="17">
        <f t="shared" si="28"/>
        <v>84.993871184303487</v>
      </c>
      <c r="AI48" s="18"/>
    </row>
    <row r="49" spans="1:35" x14ac:dyDescent="0.2">
      <c r="A49" s="102" t="s">
        <v>144</v>
      </c>
      <c r="B49" s="9" t="s">
        <v>136</v>
      </c>
      <c r="C49" s="9" t="s">
        <v>132</v>
      </c>
      <c r="D49" s="3">
        <v>64</v>
      </c>
      <c r="E49" s="3">
        <v>81</v>
      </c>
      <c r="F49" s="10">
        <v>15</v>
      </c>
      <c r="G49" s="3">
        <v>-117.081244</v>
      </c>
      <c r="H49" s="3">
        <v>46.778706999999997</v>
      </c>
      <c r="I49" s="3">
        <v>493797.92229999998</v>
      </c>
      <c r="J49" s="3">
        <v>5180576.3030000003</v>
      </c>
      <c r="K49" s="11" t="s">
        <v>130</v>
      </c>
      <c r="L49" s="12">
        <v>3</v>
      </c>
      <c r="M49" s="12" t="s">
        <v>117</v>
      </c>
      <c r="N49" s="13" t="s">
        <v>131</v>
      </c>
      <c r="O49" s="12">
        <v>20</v>
      </c>
      <c r="P49" s="12" t="s">
        <v>29</v>
      </c>
      <c r="Q49" s="12" t="s">
        <v>137</v>
      </c>
      <c r="R49" s="33" t="s">
        <v>137</v>
      </c>
      <c r="S49" s="9" t="s">
        <v>132</v>
      </c>
      <c r="T49" s="3">
        <v>64</v>
      </c>
      <c r="U49" s="3">
        <v>81</v>
      </c>
      <c r="V49" s="3">
        <f t="shared" si="25"/>
        <v>17</v>
      </c>
      <c r="W49" s="3">
        <f t="shared" si="26"/>
        <v>81</v>
      </c>
      <c r="X49" s="36">
        <v>1.549420181276981</v>
      </c>
      <c r="Y49" s="86">
        <v>-25.405867599999993</v>
      </c>
      <c r="Z49" s="86"/>
      <c r="AA49" s="98">
        <v>3.9872961823063317E-2</v>
      </c>
      <c r="AC49" s="98">
        <v>0.36806299521969749</v>
      </c>
      <c r="AE49" s="78">
        <f t="shared" si="2"/>
        <v>9.2308917720479577</v>
      </c>
      <c r="AF49" s="17">
        <v>6.91</v>
      </c>
      <c r="AG49" s="17">
        <f t="shared" si="27"/>
        <v>9.6948319571690877</v>
      </c>
      <c r="AH49" s="17">
        <f>AH48+AG49</f>
        <v>94.688703141472573</v>
      </c>
      <c r="AI49" s="18"/>
    </row>
    <row r="50" spans="1:35" x14ac:dyDescent="0.2">
      <c r="A50" s="102" t="s">
        <v>144</v>
      </c>
      <c r="B50" s="9" t="s">
        <v>138</v>
      </c>
      <c r="C50" s="9" t="s">
        <v>132</v>
      </c>
      <c r="D50" s="3">
        <v>81</v>
      </c>
      <c r="E50" s="3">
        <v>110</v>
      </c>
      <c r="F50" s="10">
        <v>15</v>
      </c>
      <c r="G50" s="3">
        <v>-117.081244</v>
      </c>
      <c r="H50" s="3">
        <v>46.778706999999997</v>
      </c>
      <c r="I50" s="3">
        <v>493797.92229999998</v>
      </c>
      <c r="J50" s="3">
        <v>5180576.3030000003</v>
      </c>
      <c r="K50" s="11" t="s">
        <v>130</v>
      </c>
      <c r="L50" s="12">
        <v>3</v>
      </c>
      <c r="M50" s="12" t="s">
        <v>117</v>
      </c>
      <c r="N50" s="13" t="s">
        <v>131</v>
      </c>
      <c r="O50" s="12">
        <v>20</v>
      </c>
      <c r="P50" s="12" t="s">
        <v>29</v>
      </c>
      <c r="Q50" s="12" t="s">
        <v>37</v>
      </c>
      <c r="R50" s="33" t="s">
        <v>38</v>
      </c>
      <c r="S50" s="9" t="s">
        <v>132</v>
      </c>
      <c r="T50" s="3">
        <v>81</v>
      </c>
      <c r="U50" s="3">
        <v>110</v>
      </c>
      <c r="V50" s="3">
        <f t="shared" si="25"/>
        <v>29</v>
      </c>
      <c r="W50" s="3">
        <f t="shared" si="26"/>
        <v>110</v>
      </c>
      <c r="X50" s="36">
        <v>1.6598724271903742</v>
      </c>
      <c r="Y50" s="86">
        <v>-24.908011599999995</v>
      </c>
      <c r="Z50" s="86"/>
      <c r="AA50" s="98">
        <v>4.4634059476464649E-2</v>
      </c>
      <c r="AC50" s="98">
        <v>0.34191131952276366</v>
      </c>
      <c r="AE50" s="78">
        <f t="shared" si="2"/>
        <v>7.6603231597845598</v>
      </c>
      <c r="AF50" s="17">
        <v>6.81</v>
      </c>
      <c r="AG50" s="17">
        <f t="shared" si="27"/>
        <v>16.458345982783285</v>
      </c>
      <c r="AH50" s="17">
        <f>AH49+AG50</f>
        <v>111.14704912425586</v>
      </c>
      <c r="AI50" s="18"/>
    </row>
    <row r="51" spans="1:35" x14ac:dyDescent="0.2">
      <c r="A51" s="102" t="s">
        <v>144</v>
      </c>
      <c r="B51" s="9" t="s">
        <v>139</v>
      </c>
      <c r="C51" s="9" t="s">
        <v>132</v>
      </c>
      <c r="D51" s="3">
        <v>110</v>
      </c>
      <c r="E51" s="3">
        <v>142</v>
      </c>
      <c r="F51" s="10">
        <v>15</v>
      </c>
      <c r="G51" s="3">
        <v>-117.081244</v>
      </c>
      <c r="H51" s="3">
        <v>46.778706999999997</v>
      </c>
      <c r="I51" s="3">
        <v>493797.92229999998</v>
      </c>
      <c r="J51" s="3">
        <v>5180576.3030000003</v>
      </c>
      <c r="K51" s="11" t="s">
        <v>130</v>
      </c>
      <c r="L51" s="12">
        <v>3</v>
      </c>
      <c r="M51" s="12" t="s">
        <v>117</v>
      </c>
      <c r="N51" s="13" t="s">
        <v>131</v>
      </c>
      <c r="O51" s="12">
        <v>20</v>
      </c>
      <c r="P51" s="12" t="s">
        <v>29</v>
      </c>
      <c r="Q51" s="12" t="s">
        <v>37</v>
      </c>
      <c r="R51" s="12" t="s">
        <v>40</v>
      </c>
      <c r="S51" s="9" t="s">
        <v>132</v>
      </c>
      <c r="T51" s="3">
        <v>110</v>
      </c>
      <c r="U51" s="3">
        <v>142</v>
      </c>
      <c r="V51" s="3">
        <f t="shared" si="25"/>
        <v>32</v>
      </c>
      <c r="W51" s="3">
        <f>V51</f>
        <v>32</v>
      </c>
      <c r="X51" s="36">
        <v>1.6621122670163369</v>
      </c>
      <c r="Y51" s="86">
        <v>-24.642546200000005</v>
      </c>
      <c r="Z51" s="86"/>
      <c r="AA51" s="98">
        <v>3.9271708683473391E-2</v>
      </c>
      <c r="AC51" s="98">
        <v>0.22162713974478682</v>
      </c>
      <c r="AE51" s="78">
        <f t="shared" si="2"/>
        <v>5.6434300206054839</v>
      </c>
      <c r="AF51" s="17">
        <v>6.76</v>
      </c>
      <c r="AG51" s="17">
        <f t="shared" si="27"/>
        <v>11.787814005553731</v>
      </c>
      <c r="AH51" s="17">
        <f>AH50+AG51</f>
        <v>122.93486312980959</v>
      </c>
      <c r="AI51" s="18"/>
    </row>
    <row r="52" spans="1:35" x14ac:dyDescent="0.2">
      <c r="A52" s="102" t="s">
        <v>158</v>
      </c>
      <c r="B52" s="9" t="s">
        <v>154</v>
      </c>
      <c r="C52" s="9" t="s">
        <v>147</v>
      </c>
      <c r="D52" s="3">
        <v>0</v>
      </c>
      <c r="E52" s="3">
        <v>10</v>
      </c>
      <c r="F52" s="10">
        <v>17</v>
      </c>
      <c r="G52" s="3">
        <v>-117.07999</v>
      </c>
      <c r="H52" s="3">
        <v>46.778796999999997</v>
      </c>
      <c r="I52" s="3">
        <v>493893.66149999999</v>
      </c>
      <c r="J52" s="3">
        <v>5180586.2060000002</v>
      </c>
      <c r="K52" s="11" t="s">
        <v>58</v>
      </c>
      <c r="L52" s="12">
        <v>5</v>
      </c>
      <c r="M52" s="12" t="s">
        <v>117</v>
      </c>
      <c r="N52" s="13" t="s">
        <v>146</v>
      </c>
      <c r="O52" s="12">
        <v>23</v>
      </c>
      <c r="P52" s="12" t="s">
        <v>29</v>
      </c>
      <c r="Q52" s="33" t="s">
        <v>31</v>
      </c>
      <c r="R52" s="33" t="s">
        <v>31</v>
      </c>
      <c r="S52" s="9" t="s">
        <v>147</v>
      </c>
      <c r="T52" s="3">
        <v>0</v>
      </c>
      <c r="U52" s="3">
        <v>10</v>
      </c>
      <c r="V52" s="3">
        <f t="shared" ref="V52:V58" si="29">U52-T52</f>
        <v>10</v>
      </c>
      <c r="W52" s="3">
        <f>V52</f>
        <v>10</v>
      </c>
      <c r="X52" s="41">
        <v>1.1577888737936024</v>
      </c>
      <c r="Y52" s="81">
        <v>-26.773484199999999</v>
      </c>
      <c r="Z52" s="81"/>
      <c r="AA52" s="80">
        <v>0.21852575569927984</v>
      </c>
      <c r="AC52" s="80">
        <v>2.6661024723636531</v>
      </c>
      <c r="AE52" s="78">
        <f t="shared" si="2"/>
        <v>12.200403855518799</v>
      </c>
      <c r="AF52" s="17">
        <v>4.54</v>
      </c>
      <c r="AG52" s="17">
        <f>X52*AC52*V52</f>
        <v>30.867837788962529</v>
      </c>
      <c r="AH52" s="17">
        <f>AG52</f>
        <v>30.867837788962529</v>
      </c>
    </row>
    <row r="53" spans="1:35" x14ac:dyDescent="0.2">
      <c r="A53" s="102" t="s">
        <v>158</v>
      </c>
      <c r="B53" s="9" t="s">
        <v>155</v>
      </c>
      <c r="C53" s="9" t="s">
        <v>147</v>
      </c>
      <c r="D53" s="3">
        <v>10</v>
      </c>
      <c r="E53" s="3">
        <v>20</v>
      </c>
      <c r="F53" s="10">
        <v>17</v>
      </c>
      <c r="G53" s="3">
        <v>-117.07999</v>
      </c>
      <c r="H53" s="3">
        <v>46.778796999999997</v>
      </c>
      <c r="I53" s="3">
        <v>493893.66149999999</v>
      </c>
      <c r="J53" s="3">
        <v>5180586.2060000002</v>
      </c>
      <c r="K53" s="11" t="s">
        <v>58</v>
      </c>
      <c r="L53" s="12">
        <v>5</v>
      </c>
      <c r="M53" s="12" t="s">
        <v>117</v>
      </c>
      <c r="N53" s="13" t="s">
        <v>146</v>
      </c>
      <c r="O53" s="12">
        <v>23</v>
      </c>
      <c r="P53" s="12" t="s">
        <v>29</v>
      </c>
      <c r="Q53" s="33" t="s">
        <v>73</v>
      </c>
      <c r="R53" s="33" t="s">
        <v>73</v>
      </c>
      <c r="S53" s="9" t="s">
        <v>147</v>
      </c>
      <c r="T53" s="3">
        <v>10</v>
      </c>
      <c r="U53" s="3">
        <v>20</v>
      </c>
      <c r="V53" s="3">
        <f t="shared" si="29"/>
        <v>10</v>
      </c>
      <c r="W53" s="3">
        <f t="shared" ref="W53:W58" si="30">W52+V53</f>
        <v>20</v>
      </c>
      <c r="X53" s="41">
        <v>1.3130546782645518</v>
      </c>
      <c r="Y53" s="78">
        <v>-26.1504032</v>
      </c>
      <c r="Z53" s="78"/>
      <c r="AA53" s="79">
        <v>0.16096625080769419</v>
      </c>
      <c r="AC53" s="79">
        <v>1.8860887718077441</v>
      </c>
      <c r="AE53" s="78">
        <f t="shared" si="2"/>
        <v>11.717293298090466</v>
      </c>
      <c r="AF53" s="17">
        <v>4.95</v>
      </c>
      <c r="AG53" s="17">
        <f t="shared" ref="AG53:AG58" si="31">X53*AC53*V53</f>
        <v>24.765376854444014</v>
      </c>
      <c r="AH53" s="17">
        <f>AH52+AG53</f>
        <v>55.633214643406546</v>
      </c>
    </row>
    <row r="54" spans="1:35" x14ac:dyDescent="0.2">
      <c r="A54" s="102" t="s">
        <v>158</v>
      </c>
      <c r="B54" s="9" t="s">
        <v>156</v>
      </c>
      <c r="C54" s="9" t="s">
        <v>147</v>
      </c>
      <c r="D54" s="3">
        <v>20</v>
      </c>
      <c r="E54" s="3">
        <v>30</v>
      </c>
      <c r="F54" s="10">
        <v>17</v>
      </c>
      <c r="G54" s="3">
        <v>-117.07999</v>
      </c>
      <c r="H54" s="3">
        <v>46.778796999999997</v>
      </c>
      <c r="I54" s="3">
        <v>493893.66149999999</v>
      </c>
      <c r="J54" s="3">
        <v>5180586.2060000002</v>
      </c>
      <c r="K54" s="11" t="s">
        <v>58</v>
      </c>
      <c r="L54" s="12">
        <v>5</v>
      </c>
      <c r="M54" s="12" t="s">
        <v>117</v>
      </c>
      <c r="N54" s="13" t="s">
        <v>146</v>
      </c>
      <c r="O54" s="12">
        <v>23</v>
      </c>
      <c r="P54" s="12" t="s">
        <v>29</v>
      </c>
      <c r="Q54" s="33" t="s">
        <v>29</v>
      </c>
      <c r="R54" s="33" t="s">
        <v>29</v>
      </c>
      <c r="S54" s="9" t="s">
        <v>147</v>
      </c>
      <c r="T54" s="3">
        <v>20</v>
      </c>
      <c r="U54" s="3">
        <v>30</v>
      </c>
      <c r="V54" s="3">
        <f t="shared" si="29"/>
        <v>10</v>
      </c>
      <c r="W54" s="3">
        <f t="shared" si="30"/>
        <v>30</v>
      </c>
      <c r="X54" s="41">
        <v>1.3346683840005646</v>
      </c>
      <c r="Y54" s="81">
        <v>-26.069273600000002</v>
      </c>
      <c r="Z54" s="81"/>
      <c r="AA54" s="80">
        <v>0.15852704473142429</v>
      </c>
      <c r="AC54" s="80">
        <v>1.9821312932809285</v>
      </c>
      <c r="AE54" s="78">
        <f t="shared" si="2"/>
        <v>12.503426760014641</v>
      </c>
      <c r="AF54" s="17">
        <v>5.71</v>
      </c>
      <c r="AG54" s="17">
        <f t="shared" si="31"/>
        <v>26.45487970080206</v>
      </c>
      <c r="AH54" s="17">
        <f t="shared" ref="AH54:AH56" si="32">AH53+AG54</f>
        <v>82.088094344208599</v>
      </c>
    </row>
    <row r="55" spans="1:35" x14ac:dyDescent="0.2">
      <c r="A55" s="102" t="s">
        <v>158</v>
      </c>
      <c r="B55" s="9" t="s">
        <v>157</v>
      </c>
      <c r="C55" s="9" t="s">
        <v>147</v>
      </c>
      <c r="D55" s="3">
        <v>30</v>
      </c>
      <c r="E55" s="3">
        <v>33</v>
      </c>
      <c r="F55" s="10">
        <v>17</v>
      </c>
      <c r="G55" s="3">
        <v>-117.07999</v>
      </c>
      <c r="H55" s="3">
        <v>46.778796999999997</v>
      </c>
      <c r="I55" s="3">
        <v>493893.66149999999</v>
      </c>
      <c r="J55" s="3">
        <v>5180586.2060000002</v>
      </c>
      <c r="K55" s="11" t="s">
        <v>58</v>
      </c>
      <c r="L55" s="12">
        <v>5</v>
      </c>
      <c r="M55" s="12" t="s">
        <v>117</v>
      </c>
      <c r="N55" s="13" t="s">
        <v>146</v>
      </c>
      <c r="O55" s="12">
        <v>23</v>
      </c>
      <c r="P55" s="12" t="s">
        <v>29</v>
      </c>
      <c r="Q55" s="12" t="s">
        <v>29</v>
      </c>
      <c r="R55" s="12" t="s">
        <v>149</v>
      </c>
      <c r="S55" s="9" t="s">
        <v>147</v>
      </c>
      <c r="T55" s="3">
        <v>30</v>
      </c>
      <c r="U55" s="3">
        <v>33</v>
      </c>
      <c r="V55" s="3">
        <f t="shared" si="29"/>
        <v>3</v>
      </c>
      <c r="W55" s="3">
        <f t="shared" si="30"/>
        <v>33</v>
      </c>
      <c r="X55" s="36">
        <v>1.3291233767496349</v>
      </c>
      <c r="Y55" s="86">
        <v>-25.777496800000009</v>
      </c>
      <c r="Z55" s="86"/>
      <c r="AA55" s="98">
        <v>0.17280054711543161</v>
      </c>
      <c r="AC55" s="98">
        <v>2.0404201064921113</v>
      </c>
      <c r="AE55" s="78">
        <f t="shared" si="2"/>
        <v>11.807949341324138</v>
      </c>
      <c r="AF55" s="17">
        <v>5.61</v>
      </c>
      <c r="AG55" s="17">
        <f t="shared" si="31"/>
        <v>8.1359101857859333</v>
      </c>
      <c r="AH55" s="17">
        <f t="shared" si="32"/>
        <v>90.224004529994531</v>
      </c>
      <c r="AI55" s="18"/>
    </row>
    <row r="56" spans="1:35" x14ac:dyDescent="0.2">
      <c r="A56" s="102" t="s">
        <v>158</v>
      </c>
      <c r="B56" s="9" t="s">
        <v>150</v>
      </c>
      <c r="C56" s="9" t="s">
        <v>147</v>
      </c>
      <c r="D56" s="3">
        <v>33</v>
      </c>
      <c r="E56" s="3">
        <v>65</v>
      </c>
      <c r="F56" s="10">
        <v>17</v>
      </c>
      <c r="G56" s="3">
        <v>-117.07999</v>
      </c>
      <c r="H56" s="3">
        <v>46.778796999999997</v>
      </c>
      <c r="I56" s="3">
        <v>493893.66149999999</v>
      </c>
      <c r="J56" s="3">
        <v>5180586.2060000002</v>
      </c>
      <c r="K56" s="11" t="s">
        <v>58</v>
      </c>
      <c r="L56" s="12">
        <v>5</v>
      </c>
      <c r="M56" s="12" t="s">
        <v>117</v>
      </c>
      <c r="N56" s="13" t="s">
        <v>146</v>
      </c>
      <c r="O56" s="12">
        <v>23</v>
      </c>
      <c r="P56" s="12" t="s">
        <v>29</v>
      </c>
      <c r="Q56" s="12" t="s">
        <v>29</v>
      </c>
      <c r="R56" s="12" t="s">
        <v>151</v>
      </c>
      <c r="S56" s="9" t="s">
        <v>147</v>
      </c>
      <c r="T56" s="3">
        <v>33</v>
      </c>
      <c r="U56" s="3">
        <v>65</v>
      </c>
      <c r="V56" s="3">
        <f t="shared" si="29"/>
        <v>32</v>
      </c>
      <c r="W56" s="3">
        <f t="shared" si="30"/>
        <v>65</v>
      </c>
      <c r="X56" s="36">
        <v>1.0568882939696174</v>
      </c>
      <c r="Y56" s="86">
        <v>-25.620916600000001</v>
      </c>
      <c r="Z56" s="86"/>
      <c r="AA56" s="98">
        <v>0.18159852159852161</v>
      </c>
      <c r="AC56" s="98">
        <v>2.184269808269808</v>
      </c>
      <c r="AE56" s="78">
        <f t="shared" si="2"/>
        <v>12.028015366219755</v>
      </c>
      <c r="AF56" s="17">
        <v>6.33</v>
      </c>
      <c r="AG56" s="17">
        <f t="shared" si="31"/>
        <v>73.872934119411852</v>
      </c>
      <c r="AH56" s="17">
        <f t="shared" si="32"/>
        <v>164.09693864940638</v>
      </c>
      <c r="AI56" s="18"/>
    </row>
    <row r="57" spans="1:35" x14ac:dyDescent="0.2">
      <c r="A57" s="102" t="s">
        <v>158</v>
      </c>
      <c r="B57" s="9" t="s">
        <v>152</v>
      </c>
      <c r="C57" s="9" t="s">
        <v>147</v>
      </c>
      <c r="D57" s="3">
        <v>65</v>
      </c>
      <c r="E57" s="3">
        <v>90</v>
      </c>
      <c r="F57" s="10">
        <v>17</v>
      </c>
      <c r="G57" s="3">
        <v>-117.07999</v>
      </c>
      <c r="H57" s="3">
        <v>46.778796999999997</v>
      </c>
      <c r="I57" s="3">
        <v>493893.66149999999</v>
      </c>
      <c r="J57" s="3">
        <v>5180586.2060000002</v>
      </c>
      <c r="K57" s="11" t="s">
        <v>58</v>
      </c>
      <c r="L57" s="12">
        <v>5</v>
      </c>
      <c r="M57" s="12" t="s">
        <v>117</v>
      </c>
      <c r="N57" s="13" t="s">
        <v>146</v>
      </c>
      <c r="O57" s="12">
        <v>23</v>
      </c>
      <c r="P57" s="12" t="s">
        <v>29</v>
      </c>
      <c r="Q57" s="12" t="s">
        <v>35</v>
      </c>
      <c r="R57" s="33" t="s">
        <v>35</v>
      </c>
      <c r="S57" s="9" t="s">
        <v>147</v>
      </c>
      <c r="T57" s="3">
        <v>65</v>
      </c>
      <c r="U57" s="3">
        <v>90</v>
      </c>
      <c r="V57" s="3">
        <f t="shared" si="29"/>
        <v>25</v>
      </c>
      <c r="W57" s="3">
        <f t="shared" si="30"/>
        <v>90</v>
      </c>
      <c r="X57" s="36">
        <v>1.0849890886092803</v>
      </c>
      <c r="Y57" s="86">
        <v>-25.454102400000004</v>
      </c>
      <c r="Z57" s="86"/>
      <c r="AA57" s="98">
        <v>0.12602454838315053</v>
      </c>
      <c r="AC57" s="98">
        <v>1.4435998858214738</v>
      </c>
      <c r="AE57" s="78">
        <f t="shared" si="2"/>
        <v>11.454910208704092</v>
      </c>
      <c r="AF57" s="17">
        <v>6.92</v>
      </c>
      <c r="AG57" s="17">
        <f t="shared" si="31"/>
        <v>39.157253110847549</v>
      </c>
      <c r="AH57" s="17">
        <f>AH56+AG57</f>
        <v>203.25419176025395</v>
      </c>
      <c r="AI57" s="18"/>
    </row>
    <row r="58" spans="1:35" x14ac:dyDescent="0.2">
      <c r="A58" s="102" t="s">
        <v>158</v>
      </c>
      <c r="B58" s="9" t="s">
        <v>153</v>
      </c>
      <c r="C58" s="9" t="s">
        <v>147</v>
      </c>
      <c r="D58" s="3">
        <v>90</v>
      </c>
      <c r="E58" s="3">
        <v>153</v>
      </c>
      <c r="F58" s="10">
        <v>17</v>
      </c>
      <c r="G58" s="3">
        <v>-117.07999</v>
      </c>
      <c r="H58" s="3">
        <v>46.778796999999997</v>
      </c>
      <c r="I58" s="3">
        <v>493893.66149999999</v>
      </c>
      <c r="J58" s="3">
        <v>5180586.2060000002</v>
      </c>
      <c r="K58" s="11" t="s">
        <v>58</v>
      </c>
      <c r="L58" s="12">
        <v>5</v>
      </c>
      <c r="M58" s="12" t="s">
        <v>117</v>
      </c>
      <c r="N58" s="13" t="s">
        <v>146</v>
      </c>
      <c r="O58" s="12">
        <v>23</v>
      </c>
      <c r="P58" s="12" t="s">
        <v>29</v>
      </c>
      <c r="Q58" s="12" t="s">
        <v>66</v>
      </c>
      <c r="R58" s="33" t="s">
        <v>66</v>
      </c>
      <c r="S58" s="9" t="s">
        <v>147</v>
      </c>
      <c r="T58" s="3">
        <v>90</v>
      </c>
      <c r="U58" s="3">
        <v>153</v>
      </c>
      <c r="V58" s="3">
        <f t="shared" si="29"/>
        <v>63</v>
      </c>
      <c r="W58" s="3">
        <f t="shared" si="30"/>
        <v>153</v>
      </c>
      <c r="X58" s="36">
        <v>1.4831338515375501</v>
      </c>
      <c r="Y58" s="86">
        <v>-25.298545600000004</v>
      </c>
      <c r="Z58" s="86"/>
      <c r="AA58" s="98">
        <v>5.588235294117648E-2</v>
      </c>
      <c r="AC58" s="98">
        <v>0.54854893696150742</v>
      </c>
      <c r="AE58" s="78">
        <f t="shared" si="2"/>
        <v>9.816138871942762</v>
      </c>
      <c r="AF58" s="17">
        <v>7.57</v>
      </c>
      <c r="AG58" s="17">
        <f t="shared" si="31"/>
        <v>51.255004350850598</v>
      </c>
      <c r="AH58" s="17">
        <f>AH57+AG58</f>
        <v>254.50919611110453</v>
      </c>
      <c r="AI58" s="18"/>
    </row>
    <row r="59" spans="1:35" x14ac:dyDescent="0.2">
      <c r="A59" s="102" t="s">
        <v>189</v>
      </c>
      <c r="B59" s="21" t="s">
        <v>170</v>
      </c>
      <c r="C59" s="21" t="s">
        <v>161</v>
      </c>
      <c r="D59" s="3">
        <v>0</v>
      </c>
      <c r="E59" s="3">
        <v>10</v>
      </c>
      <c r="F59" s="38">
        <v>19</v>
      </c>
      <c r="G59" s="44">
        <v>-117.088482</v>
      </c>
      <c r="H59" s="44">
        <v>46.778841</v>
      </c>
      <c r="I59" s="44">
        <v>493245.39809999999</v>
      </c>
      <c r="J59" s="44">
        <v>5180591.79</v>
      </c>
      <c r="K59" s="45" t="s">
        <v>130</v>
      </c>
      <c r="L59" s="33">
        <v>2</v>
      </c>
      <c r="M59" s="33" t="s">
        <v>29</v>
      </c>
      <c r="N59" s="35" t="s">
        <v>160</v>
      </c>
      <c r="O59" s="33">
        <v>2</v>
      </c>
      <c r="P59" s="33" t="s">
        <v>59</v>
      </c>
      <c r="Q59" s="33" t="s">
        <v>31</v>
      </c>
      <c r="R59" s="33" t="s">
        <v>31</v>
      </c>
      <c r="S59" s="21" t="s">
        <v>161</v>
      </c>
      <c r="T59" s="3">
        <v>0</v>
      </c>
      <c r="U59" s="3">
        <v>10</v>
      </c>
      <c r="V59" s="3">
        <f t="shared" ref="V59:V67" si="33">U59-T59</f>
        <v>10</v>
      </c>
      <c r="W59" s="3">
        <f>V59</f>
        <v>10</v>
      </c>
      <c r="X59" s="31">
        <v>1.19060641882951</v>
      </c>
      <c r="Y59" s="81">
        <v>-26.421837600000003</v>
      </c>
      <c r="AA59" s="80">
        <v>0.15400893276915842</v>
      </c>
      <c r="AC59" s="80">
        <v>1.7696577338975081</v>
      </c>
      <c r="AE59" s="78">
        <f t="shared" ref="AE59:AE122" si="34">AC59/AA59</f>
        <v>11.49061747314372</v>
      </c>
      <c r="AF59" s="17">
        <v>4.46</v>
      </c>
      <c r="AG59" s="17">
        <f>X59*AC59*V59</f>
        <v>21.069658571096582</v>
      </c>
      <c r="AH59" s="17">
        <f>AG59</f>
        <v>21.069658571096582</v>
      </c>
    </row>
    <row r="60" spans="1:35" x14ac:dyDescent="0.2">
      <c r="A60" s="102" t="s">
        <v>189</v>
      </c>
      <c r="B60" s="21" t="s">
        <v>171</v>
      </c>
      <c r="C60" s="21" t="s">
        <v>161</v>
      </c>
      <c r="D60" s="3">
        <v>10</v>
      </c>
      <c r="E60" s="3">
        <v>20</v>
      </c>
      <c r="F60" s="38">
        <v>19</v>
      </c>
      <c r="G60" s="44">
        <v>-117.088482</v>
      </c>
      <c r="H60" s="44">
        <v>46.778841</v>
      </c>
      <c r="I60" s="44">
        <v>493245.39809999999</v>
      </c>
      <c r="J60" s="44">
        <v>5180591.79</v>
      </c>
      <c r="K60" s="45" t="s">
        <v>130</v>
      </c>
      <c r="L60" s="33">
        <v>2</v>
      </c>
      <c r="M60" s="33" t="s">
        <v>29</v>
      </c>
      <c r="N60" s="35" t="s">
        <v>160</v>
      </c>
      <c r="O60" s="33">
        <v>2</v>
      </c>
      <c r="P60" s="33" t="s">
        <v>59</v>
      </c>
      <c r="Q60" s="33" t="s">
        <v>31</v>
      </c>
      <c r="R60" s="33" t="s">
        <v>31</v>
      </c>
      <c r="S60" s="21" t="s">
        <v>161</v>
      </c>
      <c r="T60" s="3">
        <v>10</v>
      </c>
      <c r="U60" s="3">
        <v>20</v>
      </c>
      <c r="V60" s="3">
        <f t="shared" si="33"/>
        <v>10</v>
      </c>
      <c r="W60" s="3">
        <f t="shared" ref="W60:W67" si="35">W59+V60</f>
        <v>20</v>
      </c>
      <c r="X60" s="31">
        <v>1.4756426769236199</v>
      </c>
      <c r="Y60" s="78">
        <v>-25.78914300000001</v>
      </c>
      <c r="AA60" s="79">
        <v>0.11408814736233001</v>
      </c>
      <c r="AC60" s="79">
        <v>1.0999662455395891</v>
      </c>
      <c r="AE60" s="78">
        <f t="shared" si="34"/>
        <v>9.6413717898865574</v>
      </c>
      <c r="AF60" s="17">
        <v>4.62</v>
      </c>
      <c r="AG60" s="17">
        <f t="shared" ref="AG60:AG67" si="36">X60*AC60*V60</f>
        <v>16.23157135093663</v>
      </c>
      <c r="AH60" s="17">
        <f>AH59+AG60</f>
        <v>37.301229922033215</v>
      </c>
    </row>
    <row r="61" spans="1:35" x14ac:dyDescent="0.2">
      <c r="A61" s="102" t="s">
        <v>189</v>
      </c>
      <c r="B61" s="21" t="s">
        <v>172</v>
      </c>
      <c r="C61" s="21" t="s">
        <v>161</v>
      </c>
      <c r="D61" s="3">
        <v>20</v>
      </c>
      <c r="E61" s="3">
        <v>30</v>
      </c>
      <c r="F61" s="38">
        <v>19</v>
      </c>
      <c r="G61" s="44">
        <v>-117.088482</v>
      </c>
      <c r="H61" s="44">
        <v>46.778841</v>
      </c>
      <c r="I61" s="44">
        <v>493245.39809999999</v>
      </c>
      <c r="J61" s="44">
        <v>5180591.79</v>
      </c>
      <c r="K61" s="45" t="s">
        <v>130</v>
      </c>
      <c r="L61" s="33">
        <v>2</v>
      </c>
      <c r="M61" s="33" t="s">
        <v>29</v>
      </c>
      <c r="N61" s="35" t="s">
        <v>160</v>
      </c>
      <c r="O61" s="33">
        <v>2</v>
      </c>
      <c r="P61" s="33" t="s">
        <v>59</v>
      </c>
      <c r="Q61" s="33" t="s">
        <v>73</v>
      </c>
      <c r="R61" s="33" t="s">
        <v>73</v>
      </c>
      <c r="S61" s="21" t="s">
        <v>161</v>
      </c>
      <c r="T61" s="3">
        <v>20</v>
      </c>
      <c r="U61" s="3">
        <v>30</v>
      </c>
      <c r="V61" s="3">
        <f t="shared" si="33"/>
        <v>10</v>
      </c>
      <c r="W61" s="3">
        <f t="shared" si="35"/>
        <v>30</v>
      </c>
      <c r="X61" s="31">
        <v>1.5101363868941546</v>
      </c>
      <c r="Y61" s="81">
        <v>-25.558592000000004</v>
      </c>
      <c r="AA61" s="80">
        <v>9.3343594386600268E-2</v>
      </c>
      <c r="AC61" s="80">
        <v>0.9118411045722048</v>
      </c>
      <c r="AE61" s="78">
        <f t="shared" si="34"/>
        <v>9.7686521562008988</v>
      </c>
      <c r="AF61" s="17">
        <v>5.39</v>
      </c>
      <c r="AG61" s="17">
        <f t="shared" si="36"/>
        <v>13.770044310802444</v>
      </c>
      <c r="AH61" s="17">
        <f t="shared" ref="AH61:AH63" si="37">AH60+AG61</f>
        <v>51.071274232835663</v>
      </c>
    </row>
    <row r="62" spans="1:35" x14ac:dyDescent="0.2">
      <c r="A62" s="102" t="s">
        <v>189</v>
      </c>
      <c r="B62" s="21" t="s">
        <v>173</v>
      </c>
      <c r="C62" s="21" t="s">
        <v>161</v>
      </c>
      <c r="D62" s="3">
        <v>30</v>
      </c>
      <c r="E62" s="3">
        <v>43</v>
      </c>
      <c r="F62" s="38">
        <v>19</v>
      </c>
      <c r="G62" s="44">
        <v>-117.088482</v>
      </c>
      <c r="H62" s="44">
        <v>46.778841</v>
      </c>
      <c r="I62" s="44">
        <v>493245.39809999999</v>
      </c>
      <c r="J62" s="44">
        <v>5180591.79</v>
      </c>
      <c r="K62" s="45" t="s">
        <v>130</v>
      </c>
      <c r="L62" s="33">
        <v>2</v>
      </c>
      <c r="M62" s="33" t="s">
        <v>29</v>
      </c>
      <c r="N62" s="35" t="s">
        <v>160</v>
      </c>
      <c r="O62" s="33">
        <v>2</v>
      </c>
      <c r="P62" s="33" t="s">
        <v>59</v>
      </c>
      <c r="Q62" s="33" t="s">
        <v>29</v>
      </c>
      <c r="R62" s="33" t="s">
        <v>29</v>
      </c>
      <c r="S62" s="21" t="s">
        <v>161</v>
      </c>
      <c r="T62" s="3">
        <v>30</v>
      </c>
      <c r="U62" s="3">
        <v>43</v>
      </c>
      <c r="V62" s="3">
        <f t="shared" si="33"/>
        <v>13</v>
      </c>
      <c r="W62" s="3">
        <f t="shared" si="35"/>
        <v>43</v>
      </c>
      <c r="X62" s="46">
        <v>1.5049042234133327</v>
      </c>
      <c r="Y62" s="86">
        <v>-25.133778200000002</v>
      </c>
      <c r="AA62" s="98">
        <v>8.7700424123306114E-2</v>
      </c>
      <c r="AC62" s="98">
        <v>0.84434881555808428</v>
      </c>
      <c r="AE62" s="78">
        <f t="shared" si="34"/>
        <v>9.6276480301957985</v>
      </c>
      <c r="AF62" s="17">
        <v>5.87</v>
      </c>
      <c r="AG62" s="17">
        <f t="shared" si="36"/>
        <v>16.518633281376278</v>
      </c>
      <c r="AH62" s="17">
        <f t="shared" si="37"/>
        <v>67.589907514211944</v>
      </c>
    </row>
    <row r="63" spans="1:35" x14ac:dyDescent="0.2">
      <c r="A63" s="102" t="s">
        <v>189</v>
      </c>
      <c r="B63" s="21" t="s">
        <v>163</v>
      </c>
      <c r="C63" s="21" t="s">
        <v>161</v>
      </c>
      <c r="D63" s="3">
        <v>43</v>
      </c>
      <c r="E63" s="3">
        <v>64</v>
      </c>
      <c r="F63" s="38">
        <v>19</v>
      </c>
      <c r="G63" s="44">
        <v>-117.088482</v>
      </c>
      <c r="H63" s="44">
        <v>46.778841</v>
      </c>
      <c r="I63" s="44">
        <v>493245.39809999999</v>
      </c>
      <c r="J63" s="44">
        <v>5180591.79</v>
      </c>
      <c r="K63" s="45" t="s">
        <v>130</v>
      </c>
      <c r="L63" s="33">
        <v>2</v>
      </c>
      <c r="M63" s="33" t="s">
        <v>29</v>
      </c>
      <c r="N63" s="35" t="s">
        <v>160</v>
      </c>
      <c r="O63" s="33">
        <v>2</v>
      </c>
      <c r="P63" s="33" t="s">
        <v>59</v>
      </c>
      <c r="Q63" s="33" t="s">
        <v>66</v>
      </c>
      <c r="R63" s="33" t="s">
        <v>66</v>
      </c>
      <c r="S63" s="21" t="s">
        <v>161</v>
      </c>
      <c r="T63" s="3">
        <v>43</v>
      </c>
      <c r="U63" s="3">
        <v>64</v>
      </c>
      <c r="V63" s="3">
        <f t="shared" si="33"/>
        <v>21</v>
      </c>
      <c r="W63" s="3">
        <f t="shared" si="35"/>
        <v>64</v>
      </c>
      <c r="X63" s="46">
        <v>1.4451837243255139</v>
      </c>
      <c r="Y63" s="86">
        <v>-24.7285118</v>
      </c>
      <c r="AA63" s="98">
        <v>6.2662623066104081E-2</v>
      </c>
      <c r="AC63" s="98">
        <v>0.5407471870604782</v>
      </c>
      <c r="AE63" s="78">
        <f t="shared" si="34"/>
        <v>8.6295012976081917</v>
      </c>
      <c r="AF63" s="17">
        <v>6.35</v>
      </c>
      <c r="AG63" s="17">
        <f t="shared" si="36"/>
        <v>16.411059708006754</v>
      </c>
      <c r="AH63" s="17">
        <f t="shared" si="37"/>
        <v>84.000967222218691</v>
      </c>
    </row>
    <row r="64" spans="1:35" x14ac:dyDescent="0.2">
      <c r="A64" s="102" t="s">
        <v>189</v>
      </c>
      <c r="B64" s="21" t="s">
        <v>164</v>
      </c>
      <c r="C64" s="21" t="s">
        <v>161</v>
      </c>
      <c r="D64" s="3">
        <v>64</v>
      </c>
      <c r="E64" s="3">
        <v>83</v>
      </c>
      <c r="F64" s="38">
        <v>19</v>
      </c>
      <c r="G64" s="44">
        <v>-117.088482</v>
      </c>
      <c r="H64" s="44">
        <v>46.778841</v>
      </c>
      <c r="I64" s="44">
        <v>493245.39809999999</v>
      </c>
      <c r="J64" s="44">
        <v>5180591.79</v>
      </c>
      <c r="K64" s="45" t="s">
        <v>130</v>
      </c>
      <c r="L64" s="33">
        <v>2</v>
      </c>
      <c r="M64" s="33" t="s">
        <v>29</v>
      </c>
      <c r="N64" s="35" t="s">
        <v>160</v>
      </c>
      <c r="O64" s="33">
        <v>2</v>
      </c>
      <c r="P64" s="33" t="s">
        <v>59</v>
      </c>
      <c r="Q64" s="33" t="s">
        <v>165</v>
      </c>
      <c r="R64" s="33" t="s">
        <v>165</v>
      </c>
      <c r="S64" s="21" t="s">
        <v>161</v>
      </c>
      <c r="T64" s="3">
        <v>64</v>
      </c>
      <c r="U64" s="3">
        <v>83</v>
      </c>
      <c r="V64" s="3">
        <f t="shared" si="33"/>
        <v>19</v>
      </c>
      <c r="W64" s="3">
        <f t="shared" si="35"/>
        <v>83</v>
      </c>
      <c r="X64" s="46">
        <v>1.5221154693151286</v>
      </c>
      <c r="Y64" s="86">
        <v>-24.131869600000002</v>
      </c>
      <c r="AA64" s="98">
        <v>4.0645802584415198E-2</v>
      </c>
      <c r="AC64" s="98">
        <v>0.28932317238471039</v>
      </c>
      <c r="AE64" s="78">
        <f t="shared" si="34"/>
        <v>7.1181562175781821</v>
      </c>
      <c r="AF64" s="17">
        <v>6.64</v>
      </c>
      <c r="AG64" s="17">
        <f t="shared" si="36"/>
        <v>8.3672822500438109</v>
      </c>
      <c r="AH64" s="17">
        <f>AH63+AG64</f>
        <v>92.368249472262505</v>
      </c>
    </row>
    <row r="65" spans="1:34" x14ac:dyDescent="0.2">
      <c r="A65" s="102" t="s">
        <v>189</v>
      </c>
      <c r="B65" s="21" t="s">
        <v>166</v>
      </c>
      <c r="C65" s="21" t="s">
        <v>161</v>
      </c>
      <c r="D65" s="3">
        <v>83</v>
      </c>
      <c r="E65" s="3">
        <v>110</v>
      </c>
      <c r="F65" s="38">
        <v>19</v>
      </c>
      <c r="G65" s="44">
        <v>-117.088482</v>
      </c>
      <c r="H65" s="44">
        <v>46.778841</v>
      </c>
      <c r="I65" s="44">
        <v>493245.39809999999</v>
      </c>
      <c r="J65" s="44">
        <v>5180591.79</v>
      </c>
      <c r="K65" s="45" t="s">
        <v>130</v>
      </c>
      <c r="L65" s="33">
        <v>2</v>
      </c>
      <c r="M65" s="33" t="s">
        <v>29</v>
      </c>
      <c r="N65" s="35" t="s">
        <v>160</v>
      </c>
      <c r="O65" s="33">
        <v>2</v>
      </c>
      <c r="P65" s="33" t="s">
        <v>59</v>
      </c>
      <c r="Q65" s="33" t="s">
        <v>37</v>
      </c>
      <c r="R65" s="33" t="s">
        <v>38</v>
      </c>
      <c r="S65" s="21" t="s">
        <v>161</v>
      </c>
      <c r="T65" s="3">
        <v>83</v>
      </c>
      <c r="U65" s="3">
        <v>110</v>
      </c>
      <c r="V65" s="3">
        <f t="shared" si="33"/>
        <v>27</v>
      </c>
      <c r="W65" s="3">
        <f t="shared" si="35"/>
        <v>110</v>
      </c>
      <c r="X65" s="46">
        <v>1.6427590075156511</v>
      </c>
      <c r="Y65" s="86">
        <v>-24.099120800000001</v>
      </c>
      <c r="AA65" s="98">
        <v>3.8658088793129604E-2</v>
      </c>
      <c r="AC65" s="98">
        <v>0.25247109519618849</v>
      </c>
      <c r="AE65" s="78">
        <f t="shared" si="34"/>
        <v>6.5308736949525086</v>
      </c>
      <c r="AF65" s="17">
        <v>6.75</v>
      </c>
      <c r="AG65" s="17">
        <f t="shared" si="36"/>
        <v>11.198227475813761</v>
      </c>
      <c r="AH65" s="17">
        <f>AH64+AG65</f>
        <v>103.56647694807627</v>
      </c>
    </row>
    <row r="66" spans="1:34" x14ac:dyDescent="0.2">
      <c r="A66" s="102" t="s">
        <v>189</v>
      </c>
      <c r="B66" s="21" t="s">
        <v>167</v>
      </c>
      <c r="C66" s="21" t="s">
        <v>161</v>
      </c>
      <c r="D66" s="3">
        <v>110</v>
      </c>
      <c r="E66" s="3">
        <v>127</v>
      </c>
      <c r="F66" s="38">
        <v>19</v>
      </c>
      <c r="G66" s="44">
        <v>-117.088482</v>
      </c>
      <c r="H66" s="44">
        <v>46.778841</v>
      </c>
      <c r="I66" s="44">
        <v>493245.39809999999</v>
      </c>
      <c r="J66" s="44">
        <v>5180591.79</v>
      </c>
      <c r="K66" s="45" t="s">
        <v>130</v>
      </c>
      <c r="L66" s="33">
        <v>2</v>
      </c>
      <c r="M66" s="33" t="s">
        <v>29</v>
      </c>
      <c r="N66" s="35" t="s">
        <v>160</v>
      </c>
      <c r="O66" s="33">
        <v>2</v>
      </c>
      <c r="P66" s="33" t="s">
        <v>59</v>
      </c>
      <c r="Q66" s="33" t="s">
        <v>37</v>
      </c>
      <c r="R66" s="33" t="s">
        <v>40</v>
      </c>
      <c r="S66" s="21" t="s">
        <v>161</v>
      </c>
      <c r="T66" s="3">
        <v>110</v>
      </c>
      <c r="U66" s="3">
        <v>127</v>
      </c>
      <c r="V66" s="3">
        <f t="shared" si="33"/>
        <v>17</v>
      </c>
      <c r="W66" s="3">
        <f t="shared" si="35"/>
        <v>127</v>
      </c>
      <c r="X66" s="46">
        <v>1.5339874179532724</v>
      </c>
      <c r="Y66" s="86">
        <v>-24.185086400000003</v>
      </c>
      <c r="AA66" s="98">
        <v>3.1881564113214259E-2</v>
      </c>
      <c r="AC66" s="98">
        <v>0.17800510294902985</v>
      </c>
      <c r="AE66" s="78">
        <f t="shared" si="34"/>
        <v>5.5833240275451343</v>
      </c>
      <c r="AF66" s="17">
        <v>6.75</v>
      </c>
      <c r="AG66" s="17">
        <f>X66*AC66*V66</f>
        <v>4.6419790003399086</v>
      </c>
      <c r="AH66" s="17">
        <f>AH65+AG66</f>
        <v>108.20845594841617</v>
      </c>
    </row>
    <row r="67" spans="1:34" x14ac:dyDescent="0.2">
      <c r="A67" s="102" t="s">
        <v>189</v>
      </c>
      <c r="B67" s="21" t="s">
        <v>168</v>
      </c>
      <c r="C67" s="21" t="s">
        <v>161</v>
      </c>
      <c r="D67" s="3">
        <v>127</v>
      </c>
      <c r="E67" s="3">
        <v>147</v>
      </c>
      <c r="F67" s="38">
        <v>19</v>
      </c>
      <c r="G67" s="44">
        <v>-117.088482</v>
      </c>
      <c r="H67" s="44">
        <v>46.778841</v>
      </c>
      <c r="I67" s="44">
        <v>493245.39809999999</v>
      </c>
      <c r="J67" s="44">
        <v>5180591.79</v>
      </c>
      <c r="K67" s="45" t="s">
        <v>130</v>
      </c>
      <c r="L67" s="33">
        <v>2</v>
      </c>
      <c r="M67" s="33" t="s">
        <v>29</v>
      </c>
      <c r="N67" s="35" t="s">
        <v>160</v>
      </c>
      <c r="O67" s="33">
        <v>2</v>
      </c>
      <c r="P67" s="33" t="s">
        <v>59</v>
      </c>
      <c r="Q67" s="33" t="s">
        <v>37</v>
      </c>
      <c r="R67" s="33" t="s">
        <v>169</v>
      </c>
      <c r="S67" s="21" t="s">
        <v>161</v>
      </c>
      <c r="T67" s="3">
        <v>127</v>
      </c>
      <c r="U67" s="3">
        <v>147</v>
      </c>
      <c r="V67" s="3">
        <f t="shared" si="33"/>
        <v>20</v>
      </c>
      <c r="W67" s="3">
        <f t="shared" si="35"/>
        <v>147</v>
      </c>
      <c r="X67" s="46">
        <v>1.6042424520965295</v>
      </c>
      <c r="Y67" s="86">
        <v>-23.466303599999996</v>
      </c>
      <c r="AA67" s="98">
        <v>2.2309626798108842E-2</v>
      </c>
      <c r="AC67" s="98">
        <v>0.12894437179358215</v>
      </c>
      <c r="AE67" s="78">
        <f t="shared" si="34"/>
        <v>5.7797637298223474</v>
      </c>
      <c r="AF67" s="17">
        <v>6.93</v>
      </c>
      <c r="AG67" s="17">
        <f t="shared" si="36"/>
        <v>4.137160703803656</v>
      </c>
      <c r="AH67" s="17">
        <f t="shared" ref="AH67" si="38">AH66+AG67</f>
        <v>112.34561665221983</v>
      </c>
    </row>
    <row r="68" spans="1:34" x14ac:dyDescent="0.2">
      <c r="F68" s="38"/>
      <c r="G68" s="44"/>
      <c r="H68" s="44"/>
      <c r="I68" s="44"/>
      <c r="J68" s="44"/>
      <c r="K68" s="45"/>
      <c r="L68" s="33"/>
      <c r="M68" s="33"/>
      <c r="N68" s="35"/>
      <c r="O68" s="33"/>
      <c r="P68" s="33"/>
    </row>
    <row r="69" spans="1:34" x14ac:dyDescent="0.2">
      <c r="A69" s="102" t="s">
        <v>191</v>
      </c>
      <c r="B69" s="9" t="s">
        <v>185</v>
      </c>
      <c r="C69" s="9" t="s">
        <v>177</v>
      </c>
      <c r="D69" s="3">
        <v>0</v>
      </c>
      <c r="E69" s="3">
        <v>10</v>
      </c>
      <c r="F69" s="10">
        <v>21</v>
      </c>
      <c r="G69" s="3">
        <v>-117.08764600000001</v>
      </c>
      <c r="H69" s="3">
        <v>46.778841999999997</v>
      </c>
      <c r="I69" s="3">
        <v>493309.21740000002</v>
      </c>
      <c r="J69" s="3">
        <v>5180591.83</v>
      </c>
      <c r="K69" s="11" t="s">
        <v>175</v>
      </c>
      <c r="L69" s="12">
        <v>3</v>
      </c>
      <c r="M69" s="12" t="s">
        <v>29</v>
      </c>
      <c r="N69" s="13" t="s">
        <v>176</v>
      </c>
      <c r="O69" s="12">
        <v>4</v>
      </c>
      <c r="P69" s="12" t="s">
        <v>59</v>
      </c>
      <c r="Q69" s="33" t="s">
        <v>103</v>
      </c>
      <c r="R69" s="33" t="s">
        <v>103</v>
      </c>
      <c r="S69" s="9" t="s">
        <v>177</v>
      </c>
      <c r="T69" s="3">
        <v>0</v>
      </c>
      <c r="U69" s="3">
        <v>10</v>
      </c>
      <c r="V69" s="3">
        <f t="shared" ref="V69:V75" si="39">U69-T69</f>
        <v>10</v>
      </c>
      <c r="W69" s="3">
        <f>V69</f>
        <v>10</v>
      </c>
      <c r="X69" s="31">
        <v>1.2153960160206081</v>
      </c>
      <c r="Y69" s="81">
        <v>-26.646966399999997</v>
      </c>
      <c r="AA69" s="80">
        <v>0.13760102485728412</v>
      </c>
      <c r="AC69" s="80">
        <v>1.5666247134445095</v>
      </c>
      <c r="AE69" s="78">
        <f t="shared" si="34"/>
        <v>11.38526922360766</v>
      </c>
      <c r="AF69" s="17">
        <v>5.39</v>
      </c>
      <c r="AG69" s="17">
        <f>X69*AC69*V69</f>
        <v>19.040694353198838</v>
      </c>
      <c r="AH69" s="17">
        <f>AG69</f>
        <v>19.040694353198838</v>
      </c>
    </row>
    <row r="70" spans="1:34" x14ac:dyDescent="0.2">
      <c r="A70" s="102" t="s">
        <v>191</v>
      </c>
      <c r="B70" s="9" t="s">
        <v>186</v>
      </c>
      <c r="C70" s="9" t="s">
        <v>177</v>
      </c>
      <c r="D70" s="3">
        <v>10</v>
      </c>
      <c r="E70" s="3">
        <v>20</v>
      </c>
      <c r="F70" s="10">
        <v>21</v>
      </c>
      <c r="G70" s="3">
        <v>-117.08764600000001</v>
      </c>
      <c r="H70" s="3">
        <v>46.778841999999997</v>
      </c>
      <c r="I70" s="3">
        <v>493309.21740000002</v>
      </c>
      <c r="J70" s="3">
        <v>5180591.83</v>
      </c>
      <c r="K70" s="11" t="s">
        <v>175</v>
      </c>
      <c r="L70" s="12">
        <v>3</v>
      </c>
      <c r="M70" s="12" t="s">
        <v>29</v>
      </c>
      <c r="N70" s="13" t="s">
        <v>176</v>
      </c>
      <c r="O70" s="12">
        <v>4</v>
      </c>
      <c r="P70" s="12" t="s">
        <v>59</v>
      </c>
      <c r="Q70" s="33" t="s">
        <v>73</v>
      </c>
      <c r="R70" s="33" t="s">
        <v>73</v>
      </c>
      <c r="S70" s="9" t="s">
        <v>177</v>
      </c>
      <c r="T70" s="3">
        <v>10</v>
      </c>
      <c r="U70" s="3">
        <v>20</v>
      </c>
      <c r="V70" s="3">
        <f t="shared" si="39"/>
        <v>10</v>
      </c>
      <c r="W70" s="3">
        <f t="shared" ref="W70:W75" si="40">W69+V70</f>
        <v>20</v>
      </c>
      <c r="X70" s="31">
        <v>1.4020678582140904</v>
      </c>
      <c r="Y70" s="78">
        <v>-25.770721800000011</v>
      </c>
      <c r="AA70" s="79">
        <v>9.3096134701121047E-2</v>
      </c>
      <c r="AC70" s="79">
        <v>0.96412543825477215</v>
      </c>
      <c r="AE70" s="78">
        <f t="shared" si="34"/>
        <v>10.356234889343503</v>
      </c>
      <c r="AF70" s="17">
        <v>5.35</v>
      </c>
      <c r="AG70" s="17">
        <f t="shared" ref="AG70:AG73" si="41">X70*AC70*V70</f>
        <v>13.517692882635897</v>
      </c>
      <c r="AH70" s="17">
        <f>AH69+AG70</f>
        <v>32.558387235834736</v>
      </c>
    </row>
    <row r="71" spans="1:34" x14ac:dyDescent="0.2">
      <c r="A71" s="102" t="s">
        <v>191</v>
      </c>
      <c r="B71" s="9" t="s">
        <v>187</v>
      </c>
      <c r="C71" s="9" t="s">
        <v>177</v>
      </c>
      <c r="D71" s="3">
        <v>20</v>
      </c>
      <c r="E71" s="3">
        <v>30</v>
      </c>
      <c r="F71" s="10">
        <v>21</v>
      </c>
      <c r="G71" s="3">
        <v>-117.08764600000001</v>
      </c>
      <c r="H71" s="3">
        <v>46.778841999999997</v>
      </c>
      <c r="I71" s="3">
        <v>493309.21740000002</v>
      </c>
      <c r="J71" s="3">
        <v>5180591.83</v>
      </c>
      <c r="K71" s="11" t="s">
        <v>175</v>
      </c>
      <c r="L71" s="12">
        <v>3</v>
      </c>
      <c r="M71" s="12" t="s">
        <v>29</v>
      </c>
      <c r="N71" s="13" t="s">
        <v>176</v>
      </c>
      <c r="O71" s="12">
        <v>4</v>
      </c>
      <c r="P71" s="12" t="s">
        <v>59</v>
      </c>
      <c r="Q71" s="33" t="s">
        <v>188</v>
      </c>
      <c r="R71" s="33" t="s">
        <v>188</v>
      </c>
      <c r="S71" s="9" t="s">
        <v>177</v>
      </c>
      <c r="T71" s="3">
        <v>20</v>
      </c>
      <c r="U71" s="3">
        <v>30</v>
      </c>
      <c r="V71" s="3">
        <f t="shared" si="39"/>
        <v>10</v>
      </c>
      <c r="W71" s="3">
        <f t="shared" si="40"/>
        <v>30</v>
      </c>
      <c r="X71" s="31">
        <v>1.2826190518199621</v>
      </c>
      <c r="Y71" s="81">
        <v>-25.462839199999998</v>
      </c>
      <c r="AA71" s="80">
        <v>8.4628288980977601E-2</v>
      </c>
      <c r="AC71" s="80">
        <v>0.91429077837136152</v>
      </c>
      <c r="AE71" s="78">
        <f t="shared" si="34"/>
        <v>10.803607037085106</v>
      </c>
      <c r="AF71" s="17">
        <v>6.02</v>
      </c>
      <c r="AG71" s="17">
        <f t="shared" si="41"/>
        <v>11.726867712424108</v>
      </c>
      <c r="AH71" s="17">
        <f t="shared" ref="AH71:AH73" si="42">AH70+AG71</f>
        <v>44.285254948258846</v>
      </c>
    </row>
    <row r="72" spans="1:34" x14ac:dyDescent="0.2">
      <c r="A72" s="102" t="s">
        <v>191</v>
      </c>
      <c r="B72" s="9" t="s">
        <v>190</v>
      </c>
      <c r="C72" s="9" t="s">
        <v>177</v>
      </c>
      <c r="D72" s="3">
        <v>30</v>
      </c>
      <c r="E72" s="3">
        <v>49</v>
      </c>
      <c r="F72" s="10">
        <v>21</v>
      </c>
      <c r="G72" s="3">
        <v>-117.08764600000001</v>
      </c>
      <c r="H72" s="3">
        <v>46.778841999999997</v>
      </c>
      <c r="I72" s="3">
        <v>493309.21740000002</v>
      </c>
      <c r="J72" s="3">
        <v>5180591.83</v>
      </c>
      <c r="K72" s="11" t="s">
        <v>175</v>
      </c>
      <c r="L72" s="12">
        <v>3</v>
      </c>
      <c r="M72" s="12" t="s">
        <v>29</v>
      </c>
      <c r="N72" s="13" t="s">
        <v>176</v>
      </c>
      <c r="O72" s="12">
        <v>4</v>
      </c>
      <c r="P72" s="12" t="s">
        <v>59</v>
      </c>
      <c r="Q72" s="12" t="s">
        <v>35</v>
      </c>
      <c r="R72" s="12" t="s">
        <v>35</v>
      </c>
      <c r="S72" s="9" t="s">
        <v>177</v>
      </c>
      <c r="T72" s="3">
        <v>30</v>
      </c>
      <c r="U72" s="3">
        <v>49</v>
      </c>
      <c r="V72" s="3">
        <f t="shared" si="39"/>
        <v>19</v>
      </c>
      <c r="W72" s="3">
        <f t="shared" si="40"/>
        <v>49</v>
      </c>
      <c r="X72" s="36">
        <v>1.3329744566443278</v>
      </c>
      <c r="Y72" s="86">
        <v>-24.9301216</v>
      </c>
      <c r="AA72" s="98">
        <v>8.4122913138156299E-2</v>
      </c>
      <c r="AC72" s="98">
        <v>0.80824001935639977</v>
      </c>
      <c r="AE72" s="78">
        <f t="shared" si="34"/>
        <v>9.6078462954440873</v>
      </c>
      <c r="AF72" s="17">
        <v>6.54</v>
      </c>
      <c r="AG72" s="17">
        <f t="shared" si="41"/>
        <v>20.469902712156163</v>
      </c>
      <c r="AH72" s="17">
        <f t="shared" si="42"/>
        <v>64.755157660415009</v>
      </c>
    </row>
    <row r="73" spans="1:34" x14ac:dyDescent="0.2">
      <c r="A73" s="102" t="s">
        <v>191</v>
      </c>
      <c r="B73" s="9" t="s">
        <v>180</v>
      </c>
      <c r="C73" s="9" t="s">
        <v>177</v>
      </c>
      <c r="D73" s="3">
        <v>49</v>
      </c>
      <c r="E73" s="3">
        <v>69</v>
      </c>
      <c r="F73" s="10">
        <v>21</v>
      </c>
      <c r="G73" s="3">
        <v>-117.08764600000001</v>
      </c>
      <c r="H73" s="3">
        <v>46.778841999999997</v>
      </c>
      <c r="I73" s="3">
        <v>493309.21740000002</v>
      </c>
      <c r="J73" s="3">
        <v>5180591.83</v>
      </c>
      <c r="K73" s="11" t="s">
        <v>175</v>
      </c>
      <c r="L73" s="12">
        <v>3</v>
      </c>
      <c r="M73" s="12" t="s">
        <v>29</v>
      </c>
      <c r="N73" s="13" t="s">
        <v>176</v>
      </c>
      <c r="O73" s="12">
        <v>4</v>
      </c>
      <c r="P73" s="12" t="s">
        <v>59</v>
      </c>
      <c r="Q73" s="12" t="s">
        <v>66</v>
      </c>
      <c r="R73" s="12" t="s">
        <v>66</v>
      </c>
      <c r="S73" s="9" t="s">
        <v>177</v>
      </c>
      <c r="T73" s="3">
        <v>49</v>
      </c>
      <c r="U73" s="3">
        <v>69</v>
      </c>
      <c r="V73" s="3">
        <f t="shared" si="39"/>
        <v>20</v>
      </c>
      <c r="W73" s="3">
        <f t="shared" si="40"/>
        <v>69</v>
      </c>
      <c r="X73" s="36">
        <v>1.1630123126640961</v>
      </c>
      <c r="Y73" s="86">
        <v>-24.414328000000005</v>
      </c>
      <c r="AA73" s="98">
        <v>8.3622997906625779E-2</v>
      </c>
      <c r="AC73" s="98">
        <v>0.82677182220924006</v>
      </c>
      <c r="AE73" s="78">
        <f t="shared" si="34"/>
        <v>9.8868952669267038</v>
      </c>
      <c r="AF73" s="17">
        <v>6.88</v>
      </c>
      <c r="AG73" s="17">
        <f t="shared" si="41"/>
        <v>19.230916179861545</v>
      </c>
      <c r="AH73" s="17">
        <f t="shared" si="42"/>
        <v>83.986073840276561</v>
      </c>
    </row>
    <row r="74" spans="1:34" x14ac:dyDescent="0.2">
      <c r="A74" s="102" t="s">
        <v>191</v>
      </c>
      <c r="B74" s="9" t="s">
        <v>181</v>
      </c>
      <c r="C74" s="9" t="s">
        <v>177</v>
      </c>
      <c r="D74" s="3">
        <v>69</v>
      </c>
      <c r="E74" s="3">
        <v>114</v>
      </c>
      <c r="F74" s="10">
        <v>21</v>
      </c>
      <c r="G74" s="3">
        <v>-117.08764600000001</v>
      </c>
      <c r="H74" s="3">
        <v>46.778841999999997</v>
      </c>
      <c r="I74" s="3">
        <v>493309.21740000002</v>
      </c>
      <c r="J74" s="3">
        <v>5180591.83</v>
      </c>
      <c r="K74" s="11" t="s">
        <v>175</v>
      </c>
      <c r="L74" s="12">
        <v>3</v>
      </c>
      <c r="M74" s="12" t="s">
        <v>29</v>
      </c>
      <c r="N74" s="13" t="s">
        <v>176</v>
      </c>
      <c r="O74" s="12">
        <v>4</v>
      </c>
      <c r="P74" s="12" t="s">
        <v>59</v>
      </c>
      <c r="Q74" s="12" t="s">
        <v>66</v>
      </c>
      <c r="R74" s="12" t="s">
        <v>182</v>
      </c>
      <c r="S74" s="9" t="s">
        <v>177</v>
      </c>
      <c r="T74" s="3">
        <v>69</v>
      </c>
      <c r="U74" s="3">
        <v>114</v>
      </c>
      <c r="V74" s="3">
        <f t="shared" si="39"/>
        <v>45</v>
      </c>
      <c r="W74" s="3">
        <f t="shared" si="40"/>
        <v>114</v>
      </c>
      <c r="X74" s="36">
        <v>1.2325666148339005</v>
      </c>
      <c r="Y74" s="86">
        <v>-11.721097800000003</v>
      </c>
      <c r="Z74" s="50">
        <v>-24.504965799999994</v>
      </c>
      <c r="AA74" s="98">
        <v>3.5968332033827148E-2</v>
      </c>
      <c r="AB74" s="51">
        <v>3.4872522754289155E-2</v>
      </c>
      <c r="AC74" s="98">
        <v>1.6932633599232294</v>
      </c>
      <c r="AD74" s="51">
        <v>0.26219736351862039</v>
      </c>
      <c r="AE74" s="78">
        <f t="shared" si="34"/>
        <v>47.076504919126236</v>
      </c>
      <c r="AF74" s="17">
        <v>7.61</v>
      </c>
      <c r="AG74" s="17">
        <f>X74*AD74*V74</f>
        <v>14.542907254673382</v>
      </c>
      <c r="AH74" s="17">
        <f>AH73+AG74</f>
        <v>98.528981094949941</v>
      </c>
    </row>
    <row r="75" spans="1:34" x14ac:dyDescent="0.2">
      <c r="A75" s="102" t="s">
        <v>191</v>
      </c>
      <c r="B75" s="9" t="s">
        <v>183</v>
      </c>
      <c r="C75" s="9" t="s">
        <v>177</v>
      </c>
      <c r="D75" s="3">
        <v>114</v>
      </c>
      <c r="E75" s="3">
        <v>153</v>
      </c>
      <c r="F75" s="10">
        <v>21</v>
      </c>
      <c r="G75" s="3">
        <v>-117.08764600000001</v>
      </c>
      <c r="H75" s="3">
        <v>46.778841999999997</v>
      </c>
      <c r="I75" s="3">
        <v>493309.21740000002</v>
      </c>
      <c r="J75" s="3">
        <v>5180591.83</v>
      </c>
      <c r="K75" s="11" t="s">
        <v>175</v>
      </c>
      <c r="L75" s="12">
        <v>3</v>
      </c>
      <c r="M75" s="12" t="s">
        <v>29</v>
      </c>
      <c r="N75" s="13" t="s">
        <v>176</v>
      </c>
      <c r="O75" s="12">
        <v>4</v>
      </c>
      <c r="P75" s="12" t="s">
        <v>59</v>
      </c>
      <c r="Q75" s="12" t="s">
        <v>66</v>
      </c>
      <c r="R75" s="12" t="s">
        <v>184</v>
      </c>
      <c r="S75" s="9" t="s">
        <v>177</v>
      </c>
      <c r="T75" s="3">
        <v>114</v>
      </c>
      <c r="U75" s="3">
        <v>153</v>
      </c>
      <c r="V75" s="3">
        <f t="shared" si="39"/>
        <v>39</v>
      </c>
      <c r="W75" s="3">
        <f t="shared" si="40"/>
        <v>153</v>
      </c>
      <c r="X75" s="36">
        <v>1.2708483947488061</v>
      </c>
      <c r="Y75" s="86">
        <v>-12.697055999999996</v>
      </c>
      <c r="Z75" s="50">
        <v>-23.583873499999996</v>
      </c>
      <c r="AA75" s="98">
        <v>2.3365388328891977E-2</v>
      </c>
      <c r="AB75" s="51">
        <v>2.1246258893528554E-2</v>
      </c>
      <c r="AC75" s="98">
        <v>0.67902715019503346</v>
      </c>
      <c r="AD75" s="51">
        <v>0.14636480940518648</v>
      </c>
      <c r="AE75" s="78">
        <f t="shared" si="34"/>
        <v>29.061239669421493</v>
      </c>
      <c r="AF75" s="17">
        <v>8.0399999999999991</v>
      </c>
      <c r="AG75" s="17">
        <f>X75*AD75*V75</f>
        <v>7.2542918401315513</v>
      </c>
      <c r="AH75" s="17">
        <f>AH74+AG75</f>
        <v>105.7832729350815</v>
      </c>
    </row>
    <row r="76" spans="1:34" x14ac:dyDescent="0.2">
      <c r="A76" s="102"/>
      <c r="F76" s="10"/>
      <c r="G76" s="3"/>
      <c r="H76" s="3"/>
      <c r="I76" s="3"/>
      <c r="J76" s="3"/>
      <c r="K76" s="11"/>
      <c r="L76" s="12"/>
      <c r="M76" s="12"/>
      <c r="N76" s="13"/>
      <c r="O76" s="12"/>
      <c r="P76" s="12"/>
      <c r="V76" s="3"/>
      <c r="W76" s="3"/>
      <c r="AG76" s="17"/>
      <c r="AH76" s="17"/>
    </row>
    <row r="77" spans="1:34" x14ac:dyDescent="0.2">
      <c r="A77" s="102" t="s">
        <v>205</v>
      </c>
      <c r="B77" s="21" t="s">
        <v>201</v>
      </c>
      <c r="C77" s="21" t="s">
        <v>194</v>
      </c>
      <c r="D77" s="3">
        <v>0</v>
      </c>
      <c r="E77" s="3">
        <v>10</v>
      </c>
      <c r="F77" s="38">
        <v>23</v>
      </c>
      <c r="G77" s="3">
        <v>-117.08681</v>
      </c>
      <c r="H77" s="3">
        <v>46.778992000000002</v>
      </c>
      <c r="I77" s="3">
        <v>493373.05499999999</v>
      </c>
      <c r="J77" s="3">
        <v>5180608.4270000001</v>
      </c>
      <c r="K77" s="11" t="s">
        <v>58</v>
      </c>
      <c r="L77" s="33">
        <v>4</v>
      </c>
      <c r="M77" s="33" t="s">
        <v>29</v>
      </c>
      <c r="N77" s="35" t="s">
        <v>193</v>
      </c>
      <c r="O77" s="33">
        <v>6</v>
      </c>
      <c r="P77" s="33" t="s">
        <v>59</v>
      </c>
      <c r="Q77" s="33" t="s">
        <v>31</v>
      </c>
      <c r="R77" s="33" t="s">
        <v>31</v>
      </c>
      <c r="S77" s="21" t="s">
        <v>194</v>
      </c>
      <c r="T77" s="3">
        <v>0</v>
      </c>
      <c r="U77" s="3">
        <v>10</v>
      </c>
      <c r="V77" s="3">
        <f t="shared" ref="V77:V84" si="43">U77-T77</f>
        <v>10</v>
      </c>
      <c r="W77" s="3">
        <f>V77</f>
        <v>10</v>
      </c>
      <c r="X77" s="31">
        <v>1.2567708241438327</v>
      </c>
      <c r="Y77" s="81">
        <v>-26.535877599999999</v>
      </c>
      <c r="AA77" s="80">
        <v>0.14576521567855033</v>
      </c>
      <c r="AC77" s="80">
        <v>1.6614880835138863</v>
      </c>
      <c r="AE77" s="78">
        <f t="shared" si="34"/>
        <v>11.398385244240254</v>
      </c>
      <c r="AF77" s="17">
        <v>4.9400000000000004</v>
      </c>
      <c r="AG77" s="17">
        <f>X77*AC77*V77</f>
        <v>20.881097480229037</v>
      </c>
      <c r="AH77" s="17">
        <f>AG77</f>
        <v>20.881097480229037</v>
      </c>
    </row>
    <row r="78" spans="1:34" x14ac:dyDescent="0.2">
      <c r="A78" s="102" t="s">
        <v>205</v>
      </c>
      <c r="B78" s="21" t="s">
        <v>202</v>
      </c>
      <c r="C78" s="21" t="s">
        <v>194</v>
      </c>
      <c r="D78" s="3">
        <v>10</v>
      </c>
      <c r="E78" s="3">
        <v>20</v>
      </c>
      <c r="F78" s="38">
        <v>23</v>
      </c>
      <c r="G78" s="3">
        <v>-117.08681</v>
      </c>
      <c r="H78" s="3">
        <v>46.778992000000002</v>
      </c>
      <c r="I78" s="3">
        <v>493373.05499999999</v>
      </c>
      <c r="J78" s="3">
        <v>5180608.4270000001</v>
      </c>
      <c r="K78" s="11" t="s">
        <v>58</v>
      </c>
      <c r="L78" s="33">
        <v>4</v>
      </c>
      <c r="M78" s="33" t="s">
        <v>29</v>
      </c>
      <c r="N78" s="35" t="s">
        <v>193</v>
      </c>
      <c r="O78" s="33">
        <v>6</v>
      </c>
      <c r="P78" s="33" t="s">
        <v>59</v>
      </c>
      <c r="Q78" s="33" t="s">
        <v>73</v>
      </c>
      <c r="R78" s="33" t="s">
        <v>73</v>
      </c>
      <c r="S78" s="21" t="s">
        <v>194</v>
      </c>
      <c r="T78" s="3">
        <v>10</v>
      </c>
      <c r="U78" s="3">
        <v>20</v>
      </c>
      <c r="V78" s="3">
        <f t="shared" si="43"/>
        <v>10</v>
      </c>
      <c r="W78" s="3">
        <f t="shared" ref="W78:W84" si="44">W77+V78</f>
        <v>20</v>
      </c>
      <c r="X78" s="31">
        <v>1.3613105845404663</v>
      </c>
      <c r="Y78" s="78">
        <v>-25.848500200000011</v>
      </c>
      <c r="AA78" s="79">
        <v>0.11066356011183597</v>
      </c>
      <c r="AC78" s="79">
        <v>1.1536859273066167</v>
      </c>
      <c r="AE78" s="78">
        <f t="shared" si="34"/>
        <v>10.425165484832661</v>
      </c>
      <c r="AF78" s="17">
        <v>5.12</v>
      </c>
      <c r="AG78" s="17">
        <f t="shared" ref="AG78:AG83" si="45">X78*AC78*V78</f>
        <v>15.705248640778802</v>
      </c>
      <c r="AH78" s="17">
        <f>AH77+AG78</f>
        <v>36.586346121007836</v>
      </c>
    </row>
    <row r="79" spans="1:34" x14ac:dyDescent="0.2">
      <c r="A79" s="102" t="s">
        <v>205</v>
      </c>
      <c r="B79" s="21" t="s">
        <v>203</v>
      </c>
      <c r="C79" s="21" t="s">
        <v>194</v>
      </c>
      <c r="D79" s="3">
        <v>20</v>
      </c>
      <c r="E79" s="3">
        <v>30</v>
      </c>
      <c r="F79" s="38">
        <v>23</v>
      </c>
      <c r="G79" s="3">
        <v>-117.08681</v>
      </c>
      <c r="H79" s="3">
        <v>46.778992000000002</v>
      </c>
      <c r="I79" s="3">
        <v>493373.05499999999</v>
      </c>
      <c r="J79" s="3">
        <v>5180608.4270000001</v>
      </c>
      <c r="K79" s="11" t="s">
        <v>58</v>
      </c>
      <c r="L79" s="33">
        <v>4</v>
      </c>
      <c r="M79" s="33" t="s">
        <v>29</v>
      </c>
      <c r="N79" s="35" t="s">
        <v>193</v>
      </c>
      <c r="O79" s="33">
        <v>6</v>
      </c>
      <c r="P79" s="33" t="s">
        <v>59</v>
      </c>
      <c r="Q79" s="33" t="s">
        <v>29</v>
      </c>
      <c r="R79" s="33" t="s">
        <v>29</v>
      </c>
      <c r="S79" s="21" t="s">
        <v>194</v>
      </c>
      <c r="T79" s="3">
        <v>20</v>
      </c>
      <c r="U79" s="3">
        <v>30</v>
      </c>
      <c r="V79" s="3">
        <f t="shared" si="43"/>
        <v>10</v>
      </c>
      <c r="W79" s="3">
        <f t="shared" si="44"/>
        <v>30</v>
      </c>
      <c r="X79" s="31">
        <v>1.3391675635619389</v>
      </c>
      <c r="Y79" s="81">
        <v>-25.324872800000001</v>
      </c>
      <c r="AA79" s="80">
        <v>9.695791334256916E-2</v>
      </c>
      <c r="AC79" s="80">
        <v>0.98566521759900638</v>
      </c>
      <c r="AE79" s="78">
        <f t="shared" si="34"/>
        <v>10.165907903942609</v>
      </c>
      <c r="AF79" s="17">
        <v>5.85</v>
      </c>
      <c r="AG79" s="17">
        <f t="shared" si="45"/>
        <v>13.199708879398099</v>
      </c>
      <c r="AH79" s="17">
        <f t="shared" ref="AH79:AH81" si="46">AH78+AG79</f>
        <v>49.786055000405938</v>
      </c>
    </row>
    <row r="80" spans="1:34" x14ac:dyDescent="0.2">
      <c r="A80" s="102" t="s">
        <v>205</v>
      </c>
      <c r="B80" s="21" t="s">
        <v>204</v>
      </c>
      <c r="C80" s="21" t="s">
        <v>194</v>
      </c>
      <c r="D80" s="3">
        <v>30</v>
      </c>
      <c r="E80" s="3">
        <v>37</v>
      </c>
      <c r="F80" s="38">
        <v>23</v>
      </c>
      <c r="G80" s="3">
        <v>-117.08681</v>
      </c>
      <c r="H80" s="3">
        <v>46.778992000000002</v>
      </c>
      <c r="I80" s="3">
        <v>493373.05499999999</v>
      </c>
      <c r="J80" s="3">
        <v>5180608.4270000001</v>
      </c>
      <c r="K80" s="11" t="s">
        <v>58</v>
      </c>
      <c r="L80" s="33">
        <v>4</v>
      </c>
      <c r="M80" s="33" t="s">
        <v>29</v>
      </c>
      <c r="N80" s="35" t="s">
        <v>193</v>
      </c>
      <c r="O80" s="33">
        <v>6</v>
      </c>
      <c r="P80" s="33" t="s">
        <v>59</v>
      </c>
      <c r="Q80" s="12" t="s">
        <v>29</v>
      </c>
      <c r="R80" s="33" t="s">
        <v>29</v>
      </c>
      <c r="S80" s="21" t="s">
        <v>194</v>
      </c>
      <c r="T80" s="3">
        <v>30</v>
      </c>
      <c r="U80" s="3">
        <v>37</v>
      </c>
      <c r="V80" s="3">
        <f t="shared" si="43"/>
        <v>7</v>
      </c>
      <c r="W80" s="3">
        <f t="shared" si="44"/>
        <v>37</v>
      </c>
      <c r="X80" s="36">
        <v>1.3451493953248601</v>
      </c>
      <c r="Y80" s="86">
        <v>-25.219743800000003</v>
      </c>
      <c r="AA80" s="98">
        <v>8.9672073164569738E-2</v>
      </c>
      <c r="AC80" s="98">
        <v>0.88566115911272791</v>
      </c>
      <c r="AE80" s="78">
        <f t="shared" si="34"/>
        <v>9.8766664788414946</v>
      </c>
      <c r="AF80" s="17">
        <v>5.9</v>
      </c>
      <c r="AG80" s="17">
        <f t="shared" si="45"/>
        <v>8.3394260085024037</v>
      </c>
      <c r="AH80" s="17">
        <f t="shared" si="46"/>
        <v>58.125481008908338</v>
      </c>
    </row>
    <row r="81" spans="1:34" x14ac:dyDescent="0.2">
      <c r="A81" s="102" t="s">
        <v>205</v>
      </c>
      <c r="B81" s="21" t="s">
        <v>196</v>
      </c>
      <c r="C81" s="21" t="s">
        <v>194</v>
      </c>
      <c r="D81" s="3">
        <v>37</v>
      </c>
      <c r="E81" s="3">
        <v>59</v>
      </c>
      <c r="F81" s="38">
        <v>23</v>
      </c>
      <c r="G81" s="3">
        <v>-117.08681</v>
      </c>
      <c r="H81" s="3">
        <v>46.778992000000002</v>
      </c>
      <c r="I81" s="3">
        <v>493373.05499999999</v>
      </c>
      <c r="J81" s="3">
        <v>5180608.4270000001</v>
      </c>
      <c r="K81" s="11" t="s">
        <v>58</v>
      </c>
      <c r="L81" s="33">
        <v>4</v>
      </c>
      <c r="M81" s="33" t="s">
        <v>29</v>
      </c>
      <c r="N81" s="35" t="s">
        <v>193</v>
      </c>
      <c r="O81" s="33">
        <v>6</v>
      </c>
      <c r="P81" s="33" t="s">
        <v>59</v>
      </c>
      <c r="Q81" s="12" t="s">
        <v>64</v>
      </c>
      <c r="R81" s="33" t="s">
        <v>64</v>
      </c>
      <c r="S81" s="21" t="s">
        <v>194</v>
      </c>
      <c r="T81" s="3">
        <v>37</v>
      </c>
      <c r="U81" s="3">
        <v>59</v>
      </c>
      <c r="V81" s="3">
        <f t="shared" si="43"/>
        <v>22</v>
      </c>
      <c r="W81" s="3">
        <f t="shared" si="44"/>
        <v>59</v>
      </c>
      <c r="X81" s="36">
        <v>1.4921341095771052</v>
      </c>
      <c r="Y81" s="86">
        <v>-24.640499400000003</v>
      </c>
      <c r="AA81" s="98">
        <v>5.9509541808795065E-2</v>
      </c>
      <c r="AC81" s="98">
        <v>0.53874250944961743</v>
      </c>
      <c r="AE81" s="78">
        <f t="shared" si="34"/>
        <v>9.0530441518202931</v>
      </c>
      <c r="AF81" s="17">
        <v>6.44</v>
      </c>
      <c r="AG81" s="17">
        <f t="shared" si="45"/>
        <v>17.68527364183668</v>
      </c>
      <c r="AH81" s="17">
        <f t="shared" si="46"/>
        <v>75.810754650745025</v>
      </c>
    </row>
    <row r="82" spans="1:34" x14ac:dyDescent="0.2">
      <c r="A82" s="102" t="s">
        <v>205</v>
      </c>
      <c r="B82" s="21" t="s">
        <v>197</v>
      </c>
      <c r="C82" s="21" t="s">
        <v>194</v>
      </c>
      <c r="D82" s="3">
        <v>59</v>
      </c>
      <c r="E82" s="3">
        <v>79</v>
      </c>
      <c r="F82" s="38">
        <v>23</v>
      </c>
      <c r="G82" s="3">
        <v>-117.08681</v>
      </c>
      <c r="H82" s="3">
        <v>46.778992000000002</v>
      </c>
      <c r="I82" s="3">
        <v>493373.05499999999</v>
      </c>
      <c r="J82" s="3">
        <v>5180608.4270000001</v>
      </c>
      <c r="K82" s="11" t="s">
        <v>58</v>
      </c>
      <c r="L82" s="33">
        <v>4</v>
      </c>
      <c r="M82" s="33" t="s">
        <v>29</v>
      </c>
      <c r="N82" s="35" t="s">
        <v>193</v>
      </c>
      <c r="O82" s="33">
        <v>6</v>
      </c>
      <c r="P82" s="33" t="s">
        <v>59</v>
      </c>
      <c r="Q82" s="12" t="s">
        <v>66</v>
      </c>
      <c r="R82" s="33" t="s">
        <v>67</v>
      </c>
      <c r="S82" s="21" t="s">
        <v>194</v>
      </c>
      <c r="T82" s="3">
        <v>59</v>
      </c>
      <c r="U82" s="3">
        <v>79</v>
      </c>
      <c r="V82" s="3">
        <f t="shared" si="43"/>
        <v>20</v>
      </c>
      <c r="W82" s="3">
        <f t="shared" si="44"/>
        <v>79</v>
      </c>
      <c r="X82" s="36">
        <v>1.4518536664160282</v>
      </c>
      <c r="Y82" s="86">
        <v>-24.748979800000001</v>
      </c>
      <c r="AA82" s="98">
        <v>5.6263664545602873E-2</v>
      </c>
      <c r="AC82" s="98">
        <v>0.40753271333007024</v>
      </c>
      <c r="AE82" s="78">
        <f t="shared" si="34"/>
        <v>7.2432664424080748</v>
      </c>
      <c r="AF82" s="17">
        <v>6.78</v>
      </c>
      <c r="AG82" s="17">
        <f t="shared" si="45"/>
        <v>11.833557280654695</v>
      </c>
      <c r="AH82" s="17">
        <f>AH81+AG82</f>
        <v>87.644311931399727</v>
      </c>
    </row>
    <row r="83" spans="1:34" x14ac:dyDescent="0.2">
      <c r="A83" s="102" t="s">
        <v>205</v>
      </c>
      <c r="B83" s="21" t="s">
        <v>198</v>
      </c>
      <c r="C83" s="21" t="s">
        <v>194</v>
      </c>
      <c r="D83" s="3">
        <v>79</v>
      </c>
      <c r="E83" s="3">
        <v>122</v>
      </c>
      <c r="F83" s="38">
        <v>23</v>
      </c>
      <c r="G83" s="3">
        <v>-117.08681</v>
      </c>
      <c r="H83" s="3">
        <v>46.778992000000002</v>
      </c>
      <c r="I83" s="3">
        <v>493373.05499999999</v>
      </c>
      <c r="J83" s="3">
        <v>5180608.4270000001</v>
      </c>
      <c r="K83" s="11" t="s">
        <v>58</v>
      </c>
      <c r="L83" s="33">
        <v>4</v>
      </c>
      <c r="M83" s="33" t="s">
        <v>29</v>
      </c>
      <c r="N83" s="35" t="s">
        <v>193</v>
      </c>
      <c r="O83" s="33">
        <v>6</v>
      </c>
      <c r="P83" s="33" t="s">
        <v>59</v>
      </c>
      <c r="Q83" s="12" t="s">
        <v>66</v>
      </c>
      <c r="R83" s="33" t="s">
        <v>69</v>
      </c>
      <c r="S83" s="21" t="s">
        <v>194</v>
      </c>
      <c r="T83" s="3">
        <v>79</v>
      </c>
      <c r="U83" s="3">
        <v>122</v>
      </c>
      <c r="V83" s="3">
        <f t="shared" si="43"/>
        <v>43</v>
      </c>
      <c r="W83" s="3">
        <f t="shared" si="44"/>
        <v>122</v>
      </c>
      <c r="X83" s="36">
        <v>1.5410616891605142</v>
      </c>
      <c r="Y83" s="86">
        <v>-24.021342400000002</v>
      </c>
      <c r="AA83" s="98">
        <v>3.3587380361573917E-2</v>
      </c>
      <c r="AC83" s="98">
        <v>0.23883256528417826</v>
      </c>
      <c r="AE83" s="78">
        <f t="shared" si="34"/>
        <v>7.1107827616534749</v>
      </c>
      <c r="AF83" s="17">
        <v>7.02</v>
      </c>
      <c r="AG83" s="17">
        <f t="shared" si="45"/>
        <v>15.826395808785104</v>
      </c>
      <c r="AH83" s="17">
        <f>AH82+AG83</f>
        <v>103.47070774018484</v>
      </c>
    </row>
    <row r="84" spans="1:34" x14ac:dyDescent="0.2">
      <c r="A84" s="102" t="s">
        <v>205</v>
      </c>
      <c r="B84" s="21" t="s">
        <v>199</v>
      </c>
      <c r="C84" s="21" t="s">
        <v>194</v>
      </c>
      <c r="D84" s="3">
        <v>122</v>
      </c>
      <c r="E84" s="3">
        <v>150</v>
      </c>
      <c r="F84" s="38">
        <v>23</v>
      </c>
      <c r="G84" s="3">
        <v>-117.08681</v>
      </c>
      <c r="H84" s="3">
        <v>46.778992000000002</v>
      </c>
      <c r="I84" s="3">
        <v>493373.05499999999</v>
      </c>
      <c r="J84" s="3">
        <v>5180608.4270000001</v>
      </c>
      <c r="K84" s="11" t="s">
        <v>58</v>
      </c>
      <c r="L84" s="33">
        <v>4</v>
      </c>
      <c r="M84" s="33" t="s">
        <v>29</v>
      </c>
      <c r="N84" s="35" t="s">
        <v>193</v>
      </c>
      <c r="O84" s="33">
        <v>6</v>
      </c>
      <c r="P84" s="33" t="s">
        <v>59</v>
      </c>
      <c r="Q84" s="12" t="s">
        <v>66</v>
      </c>
      <c r="R84" s="47" t="s">
        <v>200</v>
      </c>
      <c r="S84" s="21" t="s">
        <v>194</v>
      </c>
      <c r="T84" s="3">
        <v>122</v>
      </c>
      <c r="U84" s="3">
        <v>150</v>
      </c>
      <c r="V84" s="3">
        <f t="shared" si="43"/>
        <v>28</v>
      </c>
      <c r="W84" s="3">
        <f t="shared" si="44"/>
        <v>150</v>
      </c>
      <c r="X84" s="36">
        <v>1.5898175551431206</v>
      </c>
      <c r="Y84" s="86">
        <v>-24.072028400000001</v>
      </c>
      <c r="AA84" s="98">
        <v>2.824044791154216E-2</v>
      </c>
      <c r="AC84" s="98">
        <v>0.16482676224611711</v>
      </c>
      <c r="AE84" s="78">
        <f t="shared" si="34"/>
        <v>5.836549149730403</v>
      </c>
      <c r="AF84" s="17">
        <v>7.16</v>
      </c>
      <c r="AG84" s="17">
        <f>X84*AC84*V84</f>
        <v>7.3372454449357942</v>
      </c>
      <c r="AH84" s="17">
        <f>AH83+AG84</f>
        <v>110.80795318512062</v>
      </c>
    </row>
    <row r="85" spans="1:34" x14ac:dyDescent="0.2">
      <c r="AG85" s="17"/>
      <c r="AH85" s="17"/>
    </row>
    <row r="86" spans="1:34" x14ac:dyDescent="0.2">
      <c r="A86" s="102" t="s">
        <v>206</v>
      </c>
      <c r="B86" s="9" t="s">
        <v>220</v>
      </c>
      <c r="C86" s="9" t="s">
        <v>211</v>
      </c>
      <c r="D86" s="3">
        <v>0</v>
      </c>
      <c r="E86" s="3">
        <v>10</v>
      </c>
      <c r="F86" s="10">
        <v>25</v>
      </c>
      <c r="G86" s="3">
        <v>-117.08597399999999</v>
      </c>
      <c r="H86" s="3">
        <v>46.779046999999998</v>
      </c>
      <c r="I86" s="3">
        <v>493436.88069999998</v>
      </c>
      <c r="J86" s="3">
        <v>5180614.4689999996</v>
      </c>
      <c r="K86" s="11" t="s">
        <v>28</v>
      </c>
      <c r="L86" s="12">
        <v>6</v>
      </c>
      <c r="M86" s="12" t="s">
        <v>29</v>
      </c>
      <c r="N86" s="13" t="s">
        <v>210</v>
      </c>
      <c r="O86" s="12">
        <v>8</v>
      </c>
      <c r="P86" s="12" t="s">
        <v>59</v>
      </c>
      <c r="Q86" s="33" t="s">
        <v>31</v>
      </c>
      <c r="R86" s="33" t="s">
        <v>31</v>
      </c>
      <c r="S86" s="9" t="s">
        <v>211</v>
      </c>
      <c r="T86" s="3">
        <v>0</v>
      </c>
      <c r="U86" s="3">
        <v>10</v>
      </c>
      <c r="V86" s="3">
        <f t="shared" ref="V86:V93" si="47">U86-T86</f>
        <v>10</v>
      </c>
      <c r="W86" s="3">
        <f>V86</f>
        <v>10</v>
      </c>
      <c r="X86" s="31">
        <v>0.99740635531167854</v>
      </c>
      <c r="Y86" s="81">
        <v>-27.107779199999996</v>
      </c>
      <c r="AA86" s="80">
        <v>0.19771612438684122</v>
      </c>
      <c r="AC86" s="80">
        <v>2.5423473291031011</v>
      </c>
      <c r="AE86" s="78">
        <f t="shared" si="34"/>
        <v>12.8585735583653</v>
      </c>
      <c r="AF86" s="17">
        <v>4.82</v>
      </c>
      <c r="AG86" s="17">
        <f>X86*AC86*V86</f>
        <v>25.357533834571043</v>
      </c>
      <c r="AH86" s="17">
        <f>AG86</f>
        <v>25.357533834571043</v>
      </c>
    </row>
    <row r="87" spans="1:34" x14ac:dyDescent="0.2">
      <c r="A87" s="102" t="s">
        <v>206</v>
      </c>
      <c r="B87" s="9" t="s">
        <v>221</v>
      </c>
      <c r="C87" s="9" t="s">
        <v>211</v>
      </c>
      <c r="D87" s="3">
        <v>10</v>
      </c>
      <c r="E87" s="3">
        <v>20</v>
      </c>
      <c r="F87" s="10">
        <v>25</v>
      </c>
      <c r="G87" s="3">
        <v>-117.08597399999999</v>
      </c>
      <c r="H87" s="3">
        <v>46.779046999999998</v>
      </c>
      <c r="I87" s="3">
        <v>493436.88069999998</v>
      </c>
      <c r="J87" s="3">
        <v>5180614.4689999996</v>
      </c>
      <c r="K87" s="11" t="s">
        <v>28</v>
      </c>
      <c r="L87" s="12">
        <v>6</v>
      </c>
      <c r="M87" s="12" t="s">
        <v>29</v>
      </c>
      <c r="N87" s="13" t="s">
        <v>210</v>
      </c>
      <c r="O87" s="12">
        <v>8</v>
      </c>
      <c r="P87" s="12" t="s">
        <v>59</v>
      </c>
      <c r="Q87" s="33" t="s">
        <v>223</v>
      </c>
      <c r="R87" s="33" t="s">
        <v>223</v>
      </c>
      <c r="S87" s="9" t="s">
        <v>211</v>
      </c>
      <c r="T87" s="3">
        <v>10</v>
      </c>
      <c r="U87" s="3">
        <v>20</v>
      </c>
      <c r="V87" s="3">
        <f t="shared" si="47"/>
        <v>10</v>
      </c>
      <c r="W87" s="3">
        <f>W86+V87</f>
        <v>20</v>
      </c>
      <c r="X87" s="31">
        <v>1.3502831836547453</v>
      </c>
      <c r="Y87" s="78">
        <v>-25.987682600000007</v>
      </c>
      <c r="AA87" s="79">
        <v>0.12842814302191463</v>
      </c>
      <c r="AC87" s="79">
        <v>1.4455529411764707</v>
      </c>
      <c r="AE87" s="78">
        <f t="shared" si="34"/>
        <v>11.255733417634213</v>
      </c>
      <c r="AF87" s="17">
        <v>4.8600000000000003</v>
      </c>
      <c r="AG87" s="17">
        <f t="shared" ref="AG87:AG92" si="48">X87*AC87*V87</f>
        <v>19.519058275532458</v>
      </c>
      <c r="AH87" s="17">
        <f>AH86+AG87</f>
        <v>44.876592110103502</v>
      </c>
    </row>
    <row r="88" spans="1:34" x14ac:dyDescent="0.2">
      <c r="A88" s="102" t="s">
        <v>206</v>
      </c>
      <c r="B88" s="9" t="s">
        <v>222</v>
      </c>
      <c r="C88" s="9" t="s">
        <v>211</v>
      </c>
      <c r="D88" s="3">
        <v>20</v>
      </c>
      <c r="E88" s="3">
        <v>30</v>
      </c>
      <c r="F88" s="10">
        <v>25</v>
      </c>
      <c r="G88" s="3">
        <v>-117.08597399999999</v>
      </c>
      <c r="H88" s="3">
        <v>46.779046999999998</v>
      </c>
      <c r="I88" s="3">
        <v>493436.88069999998</v>
      </c>
      <c r="J88" s="3">
        <v>5180614.4689999996</v>
      </c>
      <c r="K88" s="11" t="s">
        <v>28</v>
      </c>
      <c r="L88" s="12">
        <v>6</v>
      </c>
      <c r="M88" s="12" t="s">
        <v>29</v>
      </c>
      <c r="N88" s="13" t="s">
        <v>210</v>
      </c>
      <c r="O88" s="12">
        <v>8</v>
      </c>
      <c r="P88" s="12" t="s">
        <v>59</v>
      </c>
      <c r="Q88" s="33" t="s">
        <v>35</v>
      </c>
      <c r="R88" s="33" t="s">
        <v>35</v>
      </c>
      <c r="S88" s="9" t="s">
        <v>211</v>
      </c>
      <c r="T88" s="3">
        <v>20</v>
      </c>
      <c r="U88" s="3">
        <v>30</v>
      </c>
      <c r="V88" s="3">
        <f t="shared" si="47"/>
        <v>10</v>
      </c>
      <c r="W88" s="3">
        <f t="shared" ref="W88:W93" si="49">W87+V88</f>
        <v>30</v>
      </c>
      <c r="X88" s="31">
        <v>1.2832365862695627</v>
      </c>
      <c r="Y88" s="81">
        <v>-25.565799200000001</v>
      </c>
      <c r="AA88" s="80">
        <v>0.10927400468384073</v>
      </c>
      <c r="AC88" s="80">
        <v>1.1151466042154567</v>
      </c>
      <c r="AE88" s="78">
        <f t="shared" si="34"/>
        <v>10.20504929275611</v>
      </c>
      <c r="AF88" s="17">
        <v>5.78</v>
      </c>
      <c r="AG88" s="17">
        <f t="shared" si="48"/>
        <v>14.309969215835379</v>
      </c>
      <c r="AH88" s="17">
        <f t="shared" ref="AH88:AH90" si="50">AH87+AG88</f>
        <v>59.186561325938882</v>
      </c>
    </row>
    <row r="89" spans="1:34" x14ac:dyDescent="0.2">
      <c r="A89" s="102" t="s">
        <v>206</v>
      </c>
      <c r="B89" s="9" t="s">
        <v>225</v>
      </c>
      <c r="C89" s="9" t="s">
        <v>211</v>
      </c>
      <c r="D89" s="3">
        <v>30</v>
      </c>
      <c r="E89" s="3">
        <v>33</v>
      </c>
      <c r="F89" s="10">
        <v>25</v>
      </c>
      <c r="G89" s="3">
        <v>-117.08597399999999</v>
      </c>
      <c r="H89" s="3">
        <v>46.779046999999998</v>
      </c>
      <c r="I89" s="3">
        <v>493436.88069999998</v>
      </c>
      <c r="J89" s="3">
        <v>5180614.4689999996</v>
      </c>
      <c r="K89" s="11" t="s">
        <v>28</v>
      </c>
      <c r="L89" s="12">
        <v>6</v>
      </c>
      <c r="M89" s="12" t="s">
        <v>29</v>
      </c>
      <c r="N89" s="13" t="s">
        <v>210</v>
      </c>
      <c r="O89" s="12">
        <v>8</v>
      </c>
      <c r="P89" s="12" t="s">
        <v>59</v>
      </c>
      <c r="Q89" s="12" t="s">
        <v>35</v>
      </c>
      <c r="R89" s="12" t="s">
        <v>35</v>
      </c>
      <c r="S89" s="9" t="s">
        <v>211</v>
      </c>
      <c r="T89" s="3">
        <v>30</v>
      </c>
      <c r="U89" s="3">
        <v>33</v>
      </c>
      <c r="V89" s="3">
        <f t="shared" si="47"/>
        <v>3</v>
      </c>
      <c r="W89" s="3">
        <f t="shared" si="49"/>
        <v>33</v>
      </c>
      <c r="X89" s="36">
        <v>1.3265747744308429</v>
      </c>
      <c r="Y89" s="86">
        <v>-25.526763799999998</v>
      </c>
      <c r="AA89" s="98">
        <v>0.11011062749365251</v>
      </c>
      <c r="AC89" s="98">
        <v>1.1808251722887197</v>
      </c>
      <c r="AE89" s="78">
        <f t="shared" si="34"/>
        <v>10.723989129539655</v>
      </c>
      <c r="AF89" s="17">
        <v>5.81</v>
      </c>
      <c r="AG89" s="17">
        <f t="shared" si="48"/>
        <v>4.6993586597135089</v>
      </c>
      <c r="AH89" s="17">
        <f t="shared" si="50"/>
        <v>63.885919985652393</v>
      </c>
    </row>
    <row r="90" spans="1:34" x14ac:dyDescent="0.2">
      <c r="A90" s="102" t="s">
        <v>206</v>
      </c>
      <c r="B90" s="9" t="s">
        <v>213</v>
      </c>
      <c r="C90" s="9" t="s">
        <v>211</v>
      </c>
      <c r="D90" s="3">
        <v>33</v>
      </c>
      <c r="E90" s="3">
        <v>58</v>
      </c>
      <c r="F90" s="10">
        <v>25</v>
      </c>
      <c r="G90" s="3">
        <v>-117.08597399999999</v>
      </c>
      <c r="H90" s="3">
        <v>46.779046999999998</v>
      </c>
      <c r="I90" s="3">
        <v>493436.88069999998</v>
      </c>
      <c r="J90" s="3">
        <v>5180614.4689999996</v>
      </c>
      <c r="K90" s="11" t="s">
        <v>28</v>
      </c>
      <c r="L90" s="12">
        <v>6</v>
      </c>
      <c r="M90" s="12" t="s">
        <v>29</v>
      </c>
      <c r="N90" s="13" t="s">
        <v>210</v>
      </c>
      <c r="O90" s="12">
        <v>8</v>
      </c>
      <c r="P90" s="12" t="s">
        <v>59</v>
      </c>
      <c r="Q90" s="12" t="s">
        <v>66</v>
      </c>
      <c r="R90" s="12" t="s">
        <v>66</v>
      </c>
      <c r="S90" s="9" t="s">
        <v>211</v>
      </c>
      <c r="T90" s="3">
        <v>33</v>
      </c>
      <c r="U90" s="3">
        <v>58</v>
      </c>
      <c r="V90" s="3">
        <f t="shared" si="47"/>
        <v>25</v>
      </c>
      <c r="W90" s="3">
        <f t="shared" si="49"/>
        <v>58</v>
      </c>
      <c r="X90" s="36">
        <v>1.4413469533759771</v>
      </c>
      <c r="Y90" s="86">
        <v>-25.018134000000003</v>
      </c>
      <c r="AA90" s="98">
        <v>6.845378609043036E-2</v>
      </c>
      <c r="AC90" s="98">
        <v>0.56943708007989846</v>
      </c>
      <c r="AE90" s="78">
        <f t="shared" si="34"/>
        <v>8.3185622388752591</v>
      </c>
      <c r="AF90" s="17">
        <v>6.35</v>
      </c>
      <c r="AG90" s="17">
        <f t="shared" si="48"/>
        <v>20.518910012811848</v>
      </c>
      <c r="AH90" s="17">
        <f t="shared" si="50"/>
        <v>84.404829998464237</v>
      </c>
    </row>
    <row r="91" spans="1:34" x14ac:dyDescent="0.2">
      <c r="A91" s="102" t="s">
        <v>206</v>
      </c>
      <c r="B91" s="9" t="s">
        <v>214</v>
      </c>
      <c r="C91" s="9" t="s">
        <v>211</v>
      </c>
      <c r="D91" s="3">
        <v>58</v>
      </c>
      <c r="E91" s="3">
        <v>88</v>
      </c>
      <c r="F91" s="38">
        <v>25</v>
      </c>
      <c r="G91" s="3">
        <v>-117.08597399999999</v>
      </c>
      <c r="H91" s="3">
        <v>46.779046999999998</v>
      </c>
      <c r="I91" s="3">
        <v>493436.88069999998</v>
      </c>
      <c r="J91" s="3">
        <v>5180614.4689999996</v>
      </c>
      <c r="K91" s="11" t="s">
        <v>28</v>
      </c>
      <c r="L91" s="33">
        <v>6</v>
      </c>
      <c r="M91" s="33" t="s">
        <v>29</v>
      </c>
      <c r="N91" s="35" t="s">
        <v>210</v>
      </c>
      <c r="O91" s="33">
        <v>8</v>
      </c>
      <c r="P91" s="33" t="s">
        <v>59</v>
      </c>
      <c r="Q91" s="12" t="s">
        <v>165</v>
      </c>
      <c r="R91" s="12" t="s">
        <v>215</v>
      </c>
      <c r="S91" s="9" t="s">
        <v>211</v>
      </c>
      <c r="T91" s="3">
        <v>58</v>
      </c>
      <c r="U91" s="3">
        <v>88</v>
      </c>
      <c r="V91" s="3">
        <f t="shared" si="47"/>
        <v>30</v>
      </c>
      <c r="W91" s="3">
        <f t="shared" si="49"/>
        <v>88</v>
      </c>
      <c r="X91" s="36">
        <v>1.595675251531776</v>
      </c>
      <c r="Y91" s="86">
        <v>-24.605703800000001</v>
      </c>
      <c r="AA91" s="98">
        <v>4.4599762626928656E-2</v>
      </c>
      <c r="AC91" s="98">
        <v>0.35878016616114999</v>
      </c>
      <c r="AE91" s="78">
        <f t="shared" si="34"/>
        <v>8.0444411590774703</v>
      </c>
      <c r="AF91" s="17">
        <v>6.68</v>
      </c>
      <c r="AG91" s="17">
        <f t="shared" si="48"/>
        <v>17.174898956514163</v>
      </c>
      <c r="AH91" s="17">
        <f>AH90+AG91</f>
        <v>101.57972895497841</v>
      </c>
    </row>
    <row r="92" spans="1:34" x14ac:dyDescent="0.2">
      <c r="A92" s="102" t="s">
        <v>206</v>
      </c>
      <c r="B92" s="9" t="s">
        <v>216</v>
      </c>
      <c r="C92" s="9" t="s">
        <v>211</v>
      </c>
      <c r="D92" s="3">
        <v>88</v>
      </c>
      <c r="E92" s="3">
        <v>106</v>
      </c>
      <c r="F92" s="10">
        <v>25</v>
      </c>
      <c r="G92" s="3">
        <v>-117.08597399999999</v>
      </c>
      <c r="H92" s="3">
        <v>46.779046999999998</v>
      </c>
      <c r="I92" s="3">
        <v>493436.88069999998</v>
      </c>
      <c r="J92" s="3">
        <v>5180614.4689999996</v>
      </c>
      <c r="K92" s="11" t="s">
        <v>28</v>
      </c>
      <c r="L92" s="12">
        <v>6</v>
      </c>
      <c r="M92" s="12" t="s">
        <v>29</v>
      </c>
      <c r="N92" s="13" t="s">
        <v>210</v>
      </c>
      <c r="O92" s="12">
        <v>8</v>
      </c>
      <c r="P92" s="12" t="s">
        <v>59</v>
      </c>
      <c r="Q92" s="12" t="s">
        <v>165</v>
      </c>
      <c r="R92" s="12" t="s">
        <v>217</v>
      </c>
      <c r="S92" s="9" t="s">
        <v>211</v>
      </c>
      <c r="T92" s="3">
        <v>88</v>
      </c>
      <c r="U92" s="3">
        <v>106</v>
      </c>
      <c r="V92" s="3">
        <f t="shared" si="47"/>
        <v>18</v>
      </c>
      <c r="W92" s="3">
        <f t="shared" si="49"/>
        <v>106</v>
      </c>
      <c r="X92" s="36">
        <v>1.5321327696865434</v>
      </c>
      <c r="Y92" s="86">
        <v>-23.986546800000006</v>
      </c>
      <c r="AA92" s="98">
        <v>3.8149533278603778E-2</v>
      </c>
      <c r="AC92" s="98">
        <v>0.24773024415458053</v>
      </c>
      <c r="AE92" s="78">
        <f t="shared" si="34"/>
        <v>6.4936638240216791</v>
      </c>
      <c r="AF92" s="17">
        <v>6.78</v>
      </c>
      <c r="AG92" s="17">
        <f t="shared" si="48"/>
        <v>6.8320012520102598</v>
      </c>
      <c r="AH92" s="17">
        <f>AH91+AG92</f>
        <v>108.41173020698866</v>
      </c>
    </row>
    <row r="93" spans="1:34" x14ac:dyDescent="0.2">
      <c r="A93" s="102" t="s">
        <v>206</v>
      </c>
      <c r="B93" s="21" t="s">
        <v>218</v>
      </c>
      <c r="C93" s="21" t="s">
        <v>211</v>
      </c>
      <c r="D93" s="3">
        <v>106</v>
      </c>
      <c r="E93" s="3">
        <v>153</v>
      </c>
      <c r="F93" s="10">
        <v>25</v>
      </c>
      <c r="G93" s="3">
        <v>-117.08597399999999</v>
      </c>
      <c r="H93" s="3">
        <v>46.779046999999998</v>
      </c>
      <c r="I93" s="3">
        <v>493436.88069999998</v>
      </c>
      <c r="J93" s="3">
        <v>5180614.4689999996</v>
      </c>
      <c r="K93" s="11" t="s">
        <v>28</v>
      </c>
      <c r="L93" s="12">
        <v>6</v>
      </c>
      <c r="M93" s="12" t="s">
        <v>29</v>
      </c>
      <c r="N93" s="13" t="s">
        <v>210</v>
      </c>
      <c r="O93" s="12">
        <v>8</v>
      </c>
      <c r="P93" s="12" t="s">
        <v>59</v>
      </c>
      <c r="Q93" s="12" t="s">
        <v>37</v>
      </c>
      <c r="R93" s="33" t="s">
        <v>219</v>
      </c>
      <c r="S93" s="21" t="s">
        <v>211</v>
      </c>
      <c r="T93" s="3">
        <v>106</v>
      </c>
      <c r="U93" s="3">
        <v>153</v>
      </c>
      <c r="V93" s="3">
        <f t="shared" si="47"/>
        <v>47</v>
      </c>
      <c r="W93" s="3">
        <f t="shared" si="49"/>
        <v>153</v>
      </c>
      <c r="X93" s="36">
        <v>1.612601445212628</v>
      </c>
      <c r="Y93" s="86">
        <v>-23.94756439999999</v>
      </c>
      <c r="AA93" s="98">
        <v>3.5354158103849835E-2</v>
      </c>
      <c r="AC93" s="98">
        <v>0.2370872722290725</v>
      </c>
      <c r="AE93" s="78">
        <f t="shared" si="34"/>
        <v>6.7060647161402853</v>
      </c>
      <c r="AF93" s="17">
        <v>6.96</v>
      </c>
      <c r="AG93" s="17">
        <f>X93*AC93*V93</f>
        <v>17.969382058391737</v>
      </c>
      <c r="AH93" s="17">
        <f>AH92+AG93</f>
        <v>126.38111226538041</v>
      </c>
    </row>
    <row r="95" spans="1:34" x14ac:dyDescent="0.2">
      <c r="A95" s="102" t="s">
        <v>207</v>
      </c>
      <c r="B95" s="9" t="s">
        <v>235</v>
      </c>
      <c r="C95" s="9" t="s">
        <v>228</v>
      </c>
      <c r="D95" s="3">
        <v>0</v>
      </c>
      <c r="E95" s="3">
        <v>10</v>
      </c>
      <c r="F95" s="10">
        <v>27</v>
      </c>
      <c r="G95" s="3">
        <v>-117.085138</v>
      </c>
      <c r="H95" s="3">
        <v>46.779069999999997</v>
      </c>
      <c r="I95" s="3">
        <v>493500.7023</v>
      </c>
      <c r="J95" s="3">
        <v>5180616.9550000001</v>
      </c>
      <c r="K95" s="11" t="s">
        <v>58</v>
      </c>
      <c r="L95" s="12">
        <v>2</v>
      </c>
      <c r="M95" s="12" t="s">
        <v>59</v>
      </c>
      <c r="N95" s="13" t="s">
        <v>227</v>
      </c>
      <c r="O95" s="12">
        <v>10</v>
      </c>
      <c r="P95" s="12" t="s">
        <v>59</v>
      </c>
      <c r="Q95" s="33" t="s">
        <v>103</v>
      </c>
      <c r="R95" s="33" t="s">
        <v>103</v>
      </c>
      <c r="S95" s="9" t="s">
        <v>228</v>
      </c>
      <c r="T95" s="3">
        <v>0</v>
      </c>
      <c r="U95" s="3">
        <v>10</v>
      </c>
      <c r="V95" s="3">
        <f t="shared" ref="V95:V102" si="51">U95-T95</f>
        <v>10</v>
      </c>
      <c r="W95" s="3">
        <f>V95</f>
        <v>10</v>
      </c>
      <c r="X95" s="31">
        <v>1.1281472202127847</v>
      </c>
      <c r="Y95" s="81">
        <v>-26.293127999999996</v>
      </c>
      <c r="AA95" s="80">
        <v>0.18087030550690797</v>
      </c>
      <c r="AC95" s="80">
        <v>2.1447557890640203</v>
      </c>
      <c r="AE95" s="78">
        <f t="shared" si="34"/>
        <v>11.857976261239331</v>
      </c>
      <c r="AF95" s="17">
        <v>4.47</v>
      </c>
      <c r="AG95" s="17">
        <f>X95*AC95*V95</f>
        <v>24.196002814678522</v>
      </c>
      <c r="AH95" s="17">
        <f>AG95</f>
        <v>24.196002814678522</v>
      </c>
    </row>
    <row r="96" spans="1:34" x14ac:dyDescent="0.2">
      <c r="A96" s="102" t="s">
        <v>207</v>
      </c>
      <c r="B96" s="9" t="s">
        <v>236</v>
      </c>
      <c r="C96" s="9" t="s">
        <v>228</v>
      </c>
      <c r="D96" s="3">
        <v>10</v>
      </c>
      <c r="E96" s="3">
        <v>20</v>
      </c>
      <c r="F96" s="10">
        <v>27</v>
      </c>
      <c r="G96" s="3">
        <v>-117.085138</v>
      </c>
      <c r="H96" s="3">
        <v>46.779069999999997</v>
      </c>
      <c r="I96" s="3">
        <v>493500.7023</v>
      </c>
      <c r="J96" s="3">
        <v>5180616.9550000001</v>
      </c>
      <c r="K96" s="11" t="s">
        <v>58</v>
      </c>
      <c r="L96" s="12">
        <v>2</v>
      </c>
      <c r="M96" s="12" t="s">
        <v>59</v>
      </c>
      <c r="N96" s="13" t="s">
        <v>227</v>
      </c>
      <c r="O96" s="12">
        <v>10</v>
      </c>
      <c r="P96" s="12" t="s">
        <v>59</v>
      </c>
      <c r="Q96" s="33" t="s">
        <v>31</v>
      </c>
      <c r="R96" s="33" t="s">
        <v>31</v>
      </c>
      <c r="S96" s="9" t="s">
        <v>228</v>
      </c>
      <c r="T96" s="3">
        <v>10</v>
      </c>
      <c r="U96" s="3">
        <v>20</v>
      </c>
      <c r="V96" s="3">
        <f t="shared" si="51"/>
        <v>10</v>
      </c>
      <c r="W96" s="3">
        <f>W95+V96</f>
        <v>20</v>
      </c>
      <c r="X96" s="31">
        <v>1.2732678158688711</v>
      </c>
      <c r="Y96" s="78">
        <v>-25.961074200000006</v>
      </c>
      <c r="AA96" s="79">
        <v>0.13989009385790013</v>
      </c>
      <c r="AC96" s="79">
        <v>1.6191158877595684</v>
      </c>
      <c r="AE96" s="78">
        <f t="shared" si="34"/>
        <v>11.574199738576633</v>
      </c>
      <c r="AF96" s="17">
        <v>4.82</v>
      </c>
      <c r="AG96" s="17">
        <f t="shared" ref="AG96:AG101" si="52">X96*AC96*V96</f>
        <v>20.615681500462138</v>
      </c>
      <c r="AH96" s="17">
        <f>AH95+AG96</f>
        <v>44.81168431514066</v>
      </c>
    </row>
    <row r="97" spans="1:34" x14ac:dyDescent="0.2">
      <c r="A97" s="102" t="s">
        <v>207</v>
      </c>
      <c r="B97" s="9" t="s">
        <v>237</v>
      </c>
      <c r="C97" s="9" t="s">
        <v>228</v>
      </c>
      <c r="D97" s="3">
        <v>20</v>
      </c>
      <c r="E97" s="3">
        <v>30</v>
      </c>
      <c r="F97" s="10">
        <v>27</v>
      </c>
      <c r="G97" s="3">
        <v>-117.085138</v>
      </c>
      <c r="H97" s="3">
        <v>46.779069999999997</v>
      </c>
      <c r="I97" s="3">
        <v>493500.7023</v>
      </c>
      <c r="J97" s="3">
        <v>5180616.9550000001</v>
      </c>
      <c r="K97" s="11" t="s">
        <v>58</v>
      </c>
      <c r="L97" s="12">
        <v>2</v>
      </c>
      <c r="M97" s="12" t="s">
        <v>59</v>
      </c>
      <c r="N97" s="13" t="s">
        <v>227</v>
      </c>
      <c r="O97" s="12">
        <v>10</v>
      </c>
      <c r="P97" s="12" t="s">
        <v>59</v>
      </c>
      <c r="Q97" s="33" t="s">
        <v>238</v>
      </c>
      <c r="R97" s="33" t="s">
        <v>238</v>
      </c>
      <c r="S97" s="9" t="s">
        <v>228</v>
      </c>
      <c r="T97" s="3">
        <v>20</v>
      </c>
      <c r="U97" s="3">
        <v>30</v>
      </c>
      <c r="V97" s="3">
        <f t="shared" si="51"/>
        <v>10</v>
      </c>
      <c r="W97" s="3">
        <f t="shared" ref="W97:W102" si="53">W96+V97</f>
        <v>30</v>
      </c>
      <c r="X97" s="31">
        <v>1.3155248160629534</v>
      </c>
      <c r="Y97" s="81">
        <v>-25.482401599999996</v>
      </c>
      <c r="AA97" s="80">
        <v>9.3912961300382736E-2</v>
      </c>
      <c r="AC97" s="80">
        <v>0.87393989509993864</v>
      </c>
      <c r="AE97" s="78">
        <f t="shared" si="34"/>
        <v>9.3058496186125161</v>
      </c>
      <c r="AF97" s="17">
        <v>5.43</v>
      </c>
      <c r="AG97" s="17">
        <f t="shared" si="52"/>
        <v>11.496896197514236</v>
      </c>
      <c r="AH97" s="17">
        <f t="shared" ref="AH97:AH99" si="54">AH96+AG97</f>
        <v>56.308580512654899</v>
      </c>
    </row>
    <row r="98" spans="1:34" x14ac:dyDescent="0.2">
      <c r="A98" s="102" t="s">
        <v>207</v>
      </c>
      <c r="B98" s="9" t="s">
        <v>240</v>
      </c>
      <c r="C98" s="9" t="s">
        <v>228</v>
      </c>
      <c r="D98" s="3">
        <v>30</v>
      </c>
      <c r="E98" s="3">
        <v>41</v>
      </c>
      <c r="F98" s="10">
        <v>27</v>
      </c>
      <c r="G98" s="3">
        <v>-117.085138</v>
      </c>
      <c r="H98" s="3">
        <v>46.779069999999997</v>
      </c>
      <c r="I98" s="3">
        <v>493500.7023</v>
      </c>
      <c r="J98" s="3">
        <v>5180616.9550000001</v>
      </c>
      <c r="K98" s="11" t="s">
        <v>58</v>
      </c>
      <c r="L98" s="12">
        <v>2</v>
      </c>
      <c r="M98" s="12" t="s">
        <v>59</v>
      </c>
      <c r="N98" s="13" t="s">
        <v>227</v>
      </c>
      <c r="O98" s="12">
        <v>10</v>
      </c>
      <c r="P98" s="12" t="s">
        <v>59</v>
      </c>
      <c r="Q98" s="12" t="s">
        <v>64</v>
      </c>
      <c r="R98" s="12" t="s">
        <v>64</v>
      </c>
      <c r="S98" s="9" t="s">
        <v>228</v>
      </c>
      <c r="T98" s="3">
        <v>30</v>
      </c>
      <c r="U98" s="3">
        <v>41</v>
      </c>
      <c r="V98" s="3">
        <f t="shared" si="51"/>
        <v>11</v>
      </c>
      <c r="W98" s="3">
        <f t="shared" si="53"/>
        <v>41</v>
      </c>
      <c r="X98" s="36">
        <v>1.3676646511375692</v>
      </c>
      <c r="Y98" s="86">
        <v>-24.90464999999999</v>
      </c>
      <c r="AA98" s="98">
        <v>5.874549258781106E-2</v>
      </c>
      <c r="AC98" s="98">
        <v>0.59057116146552102</v>
      </c>
      <c r="AE98" s="78">
        <f t="shared" si="34"/>
        <v>10.05304637769021</v>
      </c>
      <c r="AF98" s="17">
        <v>6.15</v>
      </c>
      <c r="AG98" s="17">
        <f t="shared" si="52"/>
        <v>8.8847363166941591</v>
      </c>
      <c r="AH98" s="17">
        <f t="shared" si="54"/>
        <v>65.193316829349058</v>
      </c>
    </row>
    <row r="99" spans="1:34" x14ac:dyDescent="0.2">
      <c r="A99" s="102" t="s">
        <v>207</v>
      </c>
      <c r="B99" s="9" t="s">
        <v>230</v>
      </c>
      <c r="C99" s="9" t="s">
        <v>228</v>
      </c>
      <c r="D99" s="3">
        <v>41</v>
      </c>
      <c r="E99" s="3">
        <v>62</v>
      </c>
      <c r="F99" s="10">
        <v>27</v>
      </c>
      <c r="G99" s="3">
        <v>-117.085138</v>
      </c>
      <c r="H99" s="3">
        <v>46.779069999999997</v>
      </c>
      <c r="I99" s="3">
        <v>493500.7023</v>
      </c>
      <c r="J99" s="3">
        <v>5180616.9550000001</v>
      </c>
      <c r="K99" s="11" t="s">
        <v>58</v>
      </c>
      <c r="L99" s="12">
        <v>2</v>
      </c>
      <c r="M99" s="12" t="s">
        <v>59</v>
      </c>
      <c r="N99" s="13" t="s">
        <v>227</v>
      </c>
      <c r="O99" s="12">
        <v>10</v>
      </c>
      <c r="P99" s="12" t="s">
        <v>59</v>
      </c>
      <c r="Q99" s="12" t="s">
        <v>66</v>
      </c>
      <c r="R99" s="12" t="s">
        <v>67</v>
      </c>
      <c r="S99" s="9" t="s">
        <v>228</v>
      </c>
      <c r="T99" s="3">
        <v>41</v>
      </c>
      <c r="U99" s="3">
        <v>62</v>
      </c>
      <c r="V99" s="3">
        <f t="shared" si="51"/>
        <v>21</v>
      </c>
      <c r="W99" s="3">
        <f t="shared" si="53"/>
        <v>62</v>
      </c>
      <c r="X99" s="36">
        <v>1.3680930487653769</v>
      </c>
      <c r="Y99" s="86">
        <v>-24.595814399999995</v>
      </c>
      <c r="AA99" s="98">
        <v>5.0889535824033633E-2</v>
      </c>
      <c r="AC99" s="98">
        <v>0.45455765809477605</v>
      </c>
      <c r="AE99" s="78">
        <f t="shared" si="34"/>
        <v>8.9322421738439566</v>
      </c>
      <c r="AF99" s="17">
        <v>6.57</v>
      </c>
      <c r="AG99" s="17">
        <f t="shared" si="52"/>
        <v>13.059420618353171</v>
      </c>
      <c r="AH99" s="17">
        <f t="shared" si="54"/>
        <v>78.252737447702231</v>
      </c>
    </row>
    <row r="100" spans="1:34" x14ac:dyDescent="0.2">
      <c r="A100" s="102" t="s">
        <v>207</v>
      </c>
      <c r="B100" s="9" t="s">
        <v>231</v>
      </c>
      <c r="C100" s="9" t="s">
        <v>228</v>
      </c>
      <c r="D100" s="3">
        <v>62</v>
      </c>
      <c r="E100" s="3">
        <v>96</v>
      </c>
      <c r="F100" s="10">
        <v>27</v>
      </c>
      <c r="G100" s="3">
        <v>-117.085138</v>
      </c>
      <c r="H100" s="3">
        <v>46.779069999999997</v>
      </c>
      <c r="I100" s="3">
        <v>493500.7023</v>
      </c>
      <c r="J100" s="3">
        <v>5180616.9550000001</v>
      </c>
      <c r="K100" s="11" t="s">
        <v>58</v>
      </c>
      <c r="L100" s="12">
        <v>2</v>
      </c>
      <c r="M100" s="12" t="s">
        <v>59</v>
      </c>
      <c r="N100" s="13" t="s">
        <v>227</v>
      </c>
      <c r="O100" s="12">
        <v>10</v>
      </c>
      <c r="P100" s="12" t="s">
        <v>59</v>
      </c>
      <c r="Q100" s="12" t="s">
        <v>66</v>
      </c>
      <c r="R100" s="12" t="s">
        <v>69</v>
      </c>
      <c r="S100" s="9" t="s">
        <v>228</v>
      </c>
      <c r="T100" s="3">
        <v>62</v>
      </c>
      <c r="U100" s="3">
        <v>96</v>
      </c>
      <c r="V100" s="3">
        <f t="shared" si="51"/>
        <v>34</v>
      </c>
      <c r="W100" s="3">
        <f t="shared" si="53"/>
        <v>96</v>
      </c>
      <c r="X100" s="36">
        <v>1.3438938071555535</v>
      </c>
      <c r="Y100" s="86">
        <v>-24.504540799999994</v>
      </c>
      <c r="AA100" s="98">
        <v>3.9250857935600063E-2</v>
      </c>
      <c r="AC100" s="98">
        <v>0.3267936330226105</v>
      </c>
      <c r="AE100" s="78">
        <f t="shared" si="34"/>
        <v>8.3257704470763318</v>
      </c>
      <c r="AF100" s="17">
        <v>6.84</v>
      </c>
      <c r="AG100" s="17">
        <f t="shared" si="52"/>
        <v>14.931981947656329</v>
      </c>
      <c r="AH100" s="17">
        <f>AH99+AG100</f>
        <v>93.184719395358556</v>
      </c>
    </row>
    <row r="101" spans="1:34" x14ac:dyDescent="0.2">
      <c r="A101" s="102" t="s">
        <v>207</v>
      </c>
      <c r="B101" s="9" t="s">
        <v>232</v>
      </c>
      <c r="C101" s="9" t="s">
        <v>228</v>
      </c>
      <c r="D101" s="3">
        <v>96</v>
      </c>
      <c r="E101" s="3">
        <v>128</v>
      </c>
      <c r="F101" s="10">
        <v>27</v>
      </c>
      <c r="G101" s="3">
        <v>-117.085138</v>
      </c>
      <c r="H101" s="3">
        <v>46.779069999999997</v>
      </c>
      <c r="I101" s="3">
        <v>493500.7023</v>
      </c>
      <c r="J101" s="3">
        <v>5180616.9550000001</v>
      </c>
      <c r="K101" s="11" t="s">
        <v>58</v>
      </c>
      <c r="L101" s="12">
        <v>2</v>
      </c>
      <c r="M101" s="12" t="s">
        <v>59</v>
      </c>
      <c r="N101" s="13" t="s">
        <v>227</v>
      </c>
      <c r="O101" s="12">
        <v>10</v>
      </c>
      <c r="P101" s="12" t="s">
        <v>59</v>
      </c>
      <c r="Q101" s="12" t="s">
        <v>66</v>
      </c>
      <c r="R101" s="12" t="s">
        <v>200</v>
      </c>
      <c r="S101" s="9" t="s">
        <v>228</v>
      </c>
      <c r="T101" s="3">
        <v>96</v>
      </c>
      <c r="U101" s="3">
        <v>128</v>
      </c>
      <c r="V101" s="3">
        <f t="shared" si="51"/>
        <v>32</v>
      </c>
      <c r="W101" s="3">
        <f t="shared" si="53"/>
        <v>128</v>
      </c>
      <c r="X101" s="36">
        <v>1.2656661205965569</v>
      </c>
      <c r="Y101" s="86">
        <v>-22.143873599999999</v>
      </c>
      <c r="AA101" s="98">
        <v>3.6597660975937626E-2</v>
      </c>
      <c r="AC101" s="98">
        <v>0.32619841376529096</v>
      </c>
      <c r="AE101" s="78">
        <f t="shared" si="34"/>
        <v>8.9130945821854883</v>
      </c>
      <c r="AF101" s="17">
        <v>7.09</v>
      </c>
      <c r="AG101" s="17">
        <f t="shared" si="52"/>
        <v>13.211464988642122</v>
      </c>
      <c r="AH101" s="17">
        <f>AH100+AG101</f>
        <v>106.39618438400068</v>
      </c>
    </row>
    <row r="102" spans="1:34" x14ac:dyDescent="0.2">
      <c r="A102" s="102" t="s">
        <v>207</v>
      </c>
      <c r="B102" s="9" t="s">
        <v>233</v>
      </c>
      <c r="C102" s="9" t="s">
        <v>228</v>
      </c>
      <c r="D102" s="3">
        <v>128</v>
      </c>
      <c r="E102" s="3">
        <v>153</v>
      </c>
      <c r="F102" s="10">
        <v>27</v>
      </c>
      <c r="G102" s="3">
        <v>-117.085138</v>
      </c>
      <c r="H102" s="3">
        <v>46.779069999999997</v>
      </c>
      <c r="I102" s="3">
        <v>493500.7023</v>
      </c>
      <c r="J102" s="3">
        <v>5180616.9550000001</v>
      </c>
      <c r="K102" s="11" t="s">
        <v>58</v>
      </c>
      <c r="L102" s="12">
        <v>2</v>
      </c>
      <c r="M102" s="12" t="s">
        <v>59</v>
      </c>
      <c r="N102" s="13" t="s">
        <v>227</v>
      </c>
      <c r="O102" s="12">
        <v>10</v>
      </c>
      <c r="P102" s="12" t="s">
        <v>59</v>
      </c>
      <c r="Q102" s="12" t="s">
        <v>234</v>
      </c>
      <c r="R102" s="12" t="s">
        <v>234</v>
      </c>
      <c r="S102" s="9" t="s">
        <v>228</v>
      </c>
      <c r="T102" s="3">
        <v>128</v>
      </c>
      <c r="U102" s="3">
        <v>153</v>
      </c>
      <c r="V102" s="3">
        <f t="shared" si="51"/>
        <v>25</v>
      </c>
      <c r="W102" s="3">
        <f t="shared" si="53"/>
        <v>153</v>
      </c>
      <c r="X102" s="36">
        <v>1.2032820471343255</v>
      </c>
      <c r="Y102" s="86">
        <v>-13.685507599999998</v>
      </c>
      <c r="Z102" s="50">
        <v>-24.095023499999996</v>
      </c>
      <c r="AA102" s="98">
        <v>3.083956024109985E-2</v>
      </c>
      <c r="AB102" s="51">
        <v>2.6813232830820769E-2</v>
      </c>
      <c r="AC102" s="98">
        <v>0.79539607648373489</v>
      </c>
      <c r="AD102" s="51">
        <v>0.20772212511834537</v>
      </c>
      <c r="AE102" s="78">
        <f t="shared" si="34"/>
        <v>25.791420833028329</v>
      </c>
      <c r="AF102" s="17">
        <v>7.6</v>
      </c>
      <c r="AG102" s="17">
        <f>X102*AD102*V102</f>
        <v>6.2487075986873784</v>
      </c>
      <c r="AH102" s="17">
        <f>AH101+AG102</f>
        <v>112.64489198268805</v>
      </c>
    </row>
    <row r="104" spans="1:34" x14ac:dyDescent="0.2">
      <c r="A104" s="102" t="s">
        <v>208</v>
      </c>
      <c r="B104" s="9" t="s">
        <v>251</v>
      </c>
      <c r="C104" s="9" t="s">
        <v>243</v>
      </c>
      <c r="D104" s="3">
        <v>0</v>
      </c>
      <c r="E104" s="3">
        <v>10</v>
      </c>
      <c r="F104" s="10">
        <v>29</v>
      </c>
      <c r="G104" s="3">
        <v>-117.08430199999999</v>
      </c>
      <c r="H104" s="3">
        <v>46.779007</v>
      </c>
      <c r="I104" s="3">
        <v>493564.51370000001</v>
      </c>
      <c r="J104" s="3">
        <v>5180609.8859999999</v>
      </c>
      <c r="K104" s="11" t="s">
        <v>175</v>
      </c>
      <c r="L104" s="12">
        <v>3</v>
      </c>
      <c r="M104" s="12" t="s">
        <v>59</v>
      </c>
      <c r="N104" s="13" t="s">
        <v>242</v>
      </c>
      <c r="O104" s="12">
        <v>12</v>
      </c>
      <c r="P104" s="12" t="s">
        <v>59</v>
      </c>
      <c r="Q104" s="33" t="s">
        <v>31</v>
      </c>
      <c r="R104" s="33" t="s">
        <v>31</v>
      </c>
      <c r="S104" s="9" t="s">
        <v>243</v>
      </c>
      <c r="T104" s="26">
        <v>0</v>
      </c>
      <c r="U104" s="26">
        <v>10</v>
      </c>
      <c r="V104" s="3">
        <f t="shared" ref="V104:V111" si="55">U104-T104</f>
        <v>10</v>
      </c>
      <c r="W104" s="3">
        <f>V104</f>
        <v>10</v>
      </c>
      <c r="X104" s="31">
        <v>1.1779910722162432</v>
      </c>
      <c r="Y104" s="81">
        <v>-26.462765600000004</v>
      </c>
      <c r="AA104" s="80">
        <v>0.16442457124465493</v>
      </c>
      <c r="AC104" s="80">
        <v>2.0837284472849325</v>
      </c>
      <c r="AE104" s="78">
        <f t="shared" si="34"/>
        <v>12.67285316003322</v>
      </c>
      <c r="AF104" s="17">
        <v>4.74</v>
      </c>
      <c r="AG104" s="17">
        <f>X104*AC104*V104</f>
        <v>24.54613507824665</v>
      </c>
      <c r="AH104" s="17">
        <f>AG104</f>
        <v>24.54613507824665</v>
      </c>
    </row>
    <row r="105" spans="1:34" x14ac:dyDescent="0.2">
      <c r="A105" s="102" t="s">
        <v>208</v>
      </c>
      <c r="B105" s="9" t="s">
        <v>252</v>
      </c>
      <c r="C105" s="9" t="s">
        <v>243</v>
      </c>
      <c r="D105" s="3">
        <v>10</v>
      </c>
      <c r="E105" s="3">
        <v>20</v>
      </c>
      <c r="F105" s="10">
        <v>29</v>
      </c>
      <c r="G105" s="3">
        <v>-117.08430199999999</v>
      </c>
      <c r="H105" s="3">
        <v>46.779007</v>
      </c>
      <c r="I105" s="3">
        <v>493564.51370000001</v>
      </c>
      <c r="J105" s="3">
        <v>5180609.8859999999</v>
      </c>
      <c r="K105" s="11" t="s">
        <v>175</v>
      </c>
      <c r="L105" s="12">
        <v>3</v>
      </c>
      <c r="M105" s="12" t="s">
        <v>59</v>
      </c>
      <c r="N105" s="13" t="s">
        <v>242</v>
      </c>
      <c r="O105" s="12">
        <v>12</v>
      </c>
      <c r="P105" s="12" t="s">
        <v>59</v>
      </c>
      <c r="Q105" s="33" t="s">
        <v>31</v>
      </c>
      <c r="R105" s="33" t="s">
        <v>31</v>
      </c>
      <c r="S105" s="9" t="s">
        <v>243</v>
      </c>
      <c r="T105" s="26">
        <v>10</v>
      </c>
      <c r="U105" s="26">
        <v>20</v>
      </c>
      <c r="V105" s="3">
        <f t="shared" si="55"/>
        <v>10</v>
      </c>
      <c r="W105" s="3">
        <f>W104+V105</f>
        <v>20</v>
      </c>
      <c r="X105" s="31">
        <v>1.3600755156412654</v>
      </c>
      <c r="Y105" s="78">
        <v>-25.92627860000001</v>
      </c>
      <c r="AA105" s="79">
        <v>0.12295261295215333</v>
      </c>
      <c r="AC105" s="79">
        <v>1.4172018201038745</v>
      </c>
      <c r="AE105" s="78">
        <f t="shared" si="34"/>
        <v>11.526406686902821</v>
      </c>
      <c r="AF105" s="17">
        <v>5.05</v>
      </c>
      <c r="AG105" s="17">
        <f t="shared" ref="AG105:AG108" si="56">X105*AC105*V105</f>
        <v>19.27501496245517</v>
      </c>
      <c r="AH105" s="17">
        <f>AH104+AG105</f>
        <v>43.821150040701824</v>
      </c>
    </row>
    <row r="106" spans="1:34" x14ac:dyDescent="0.2">
      <c r="A106" s="102" t="s">
        <v>208</v>
      </c>
      <c r="B106" s="9" t="s">
        <v>253</v>
      </c>
      <c r="C106" s="9" t="s">
        <v>243</v>
      </c>
      <c r="D106" s="3">
        <v>20</v>
      </c>
      <c r="E106" s="3">
        <v>30</v>
      </c>
      <c r="F106" s="10">
        <v>29</v>
      </c>
      <c r="G106" s="3">
        <v>-117.08430199999999</v>
      </c>
      <c r="H106" s="3">
        <v>46.779007</v>
      </c>
      <c r="I106" s="3">
        <v>493564.51370000001</v>
      </c>
      <c r="J106" s="3">
        <v>5180609.8859999999</v>
      </c>
      <c r="K106" s="11" t="s">
        <v>175</v>
      </c>
      <c r="L106" s="12">
        <v>3</v>
      </c>
      <c r="M106" s="12" t="s">
        <v>59</v>
      </c>
      <c r="N106" s="13" t="s">
        <v>242</v>
      </c>
      <c r="O106" s="12">
        <v>12</v>
      </c>
      <c r="P106" s="12" t="s">
        <v>59</v>
      </c>
      <c r="Q106" s="33" t="s">
        <v>223</v>
      </c>
      <c r="R106" s="33" t="s">
        <v>223</v>
      </c>
      <c r="S106" s="9" t="s">
        <v>243</v>
      </c>
      <c r="T106" s="26">
        <v>20</v>
      </c>
      <c r="U106" s="26">
        <v>30</v>
      </c>
      <c r="V106" s="3">
        <f t="shared" si="55"/>
        <v>10</v>
      </c>
      <c r="W106" s="3">
        <f t="shared" ref="W106:W111" si="57">W105+V106</f>
        <v>30</v>
      </c>
      <c r="X106" s="31">
        <v>1.3158776928912965</v>
      </c>
      <c r="Y106" s="81">
        <v>-25.070890799999997</v>
      </c>
      <c r="AA106" s="80">
        <v>0.10134386281588448</v>
      </c>
      <c r="AC106" s="80">
        <v>1.0333962093862816</v>
      </c>
      <c r="AE106" s="78">
        <f t="shared" si="34"/>
        <v>10.196929351940083</v>
      </c>
      <c r="AF106" s="17">
        <v>5.93</v>
      </c>
      <c r="AG106" s="17">
        <f t="shared" si="56"/>
        <v>13.598230198498316</v>
      </c>
      <c r="AH106" s="17">
        <f t="shared" ref="AH106:AH108" si="58">AH105+AG106</f>
        <v>57.419380239200137</v>
      </c>
    </row>
    <row r="107" spans="1:34" x14ac:dyDescent="0.2">
      <c r="A107" s="102" t="s">
        <v>208</v>
      </c>
      <c r="B107" s="9" t="s">
        <v>255</v>
      </c>
      <c r="C107" s="9" t="s">
        <v>243</v>
      </c>
      <c r="D107" s="3">
        <v>30</v>
      </c>
      <c r="E107" s="3">
        <v>50</v>
      </c>
      <c r="F107" s="10">
        <v>29</v>
      </c>
      <c r="G107" s="3">
        <v>-117.08430199999999</v>
      </c>
      <c r="H107" s="3">
        <v>46.779007</v>
      </c>
      <c r="I107" s="3">
        <v>493564.51370000001</v>
      </c>
      <c r="J107" s="3">
        <v>5180609.8859999999</v>
      </c>
      <c r="K107" s="11" t="s">
        <v>175</v>
      </c>
      <c r="L107" s="12">
        <v>3</v>
      </c>
      <c r="M107" s="12" t="s">
        <v>59</v>
      </c>
      <c r="N107" s="13" t="s">
        <v>242</v>
      </c>
      <c r="O107" s="12">
        <v>12</v>
      </c>
      <c r="P107" s="12" t="s">
        <v>59</v>
      </c>
      <c r="Q107" s="12" t="s">
        <v>35</v>
      </c>
      <c r="R107" s="12" t="s">
        <v>35</v>
      </c>
      <c r="S107" s="9" t="s">
        <v>243</v>
      </c>
      <c r="T107" s="26">
        <v>30</v>
      </c>
      <c r="U107" s="26">
        <v>50</v>
      </c>
      <c r="V107" s="3">
        <f t="shared" si="55"/>
        <v>20</v>
      </c>
      <c r="W107" s="3">
        <f t="shared" si="57"/>
        <v>50</v>
      </c>
      <c r="X107" s="36">
        <v>1.3070777329706602</v>
      </c>
      <c r="Y107" s="86">
        <v>-25.097349999999992</v>
      </c>
      <c r="AA107" s="98">
        <v>8.046193497224427E-2</v>
      </c>
      <c r="AC107" s="98">
        <v>0.85806899286280747</v>
      </c>
      <c r="AE107" s="78">
        <f t="shared" si="34"/>
        <v>10.664284834298385</v>
      </c>
      <c r="AF107" s="17">
        <v>6.33</v>
      </c>
      <c r="AG107" s="17">
        <f t="shared" si="56"/>
        <v>22.431257478470719</v>
      </c>
      <c r="AH107" s="17">
        <f t="shared" si="58"/>
        <v>79.85063771767085</v>
      </c>
    </row>
    <row r="108" spans="1:34" x14ac:dyDescent="0.2">
      <c r="A108" s="102" t="s">
        <v>208</v>
      </c>
      <c r="B108" s="9" t="s">
        <v>245</v>
      </c>
      <c r="C108" s="9" t="s">
        <v>243</v>
      </c>
      <c r="D108" s="3">
        <v>50</v>
      </c>
      <c r="E108" s="3">
        <v>68</v>
      </c>
      <c r="F108" s="10">
        <v>29</v>
      </c>
      <c r="G108" s="3">
        <v>-117.08430199999999</v>
      </c>
      <c r="H108" s="3">
        <v>46.779007</v>
      </c>
      <c r="I108" s="3">
        <v>493564.51370000001</v>
      </c>
      <c r="J108" s="3">
        <v>5180609.8859999999</v>
      </c>
      <c r="K108" s="11" t="s">
        <v>175</v>
      </c>
      <c r="L108" s="12">
        <v>3</v>
      </c>
      <c r="M108" s="12" t="s">
        <v>59</v>
      </c>
      <c r="N108" s="13" t="s">
        <v>242</v>
      </c>
      <c r="O108" s="12">
        <v>12</v>
      </c>
      <c r="P108" s="12" t="s">
        <v>59</v>
      </c>
      <c r="Q108" s="12" t="s">
        <v>66</v>
      </c>
      <c r="R108" s="12" t="s">
        <v>67</v>
      </c>
      <c r="S108" s="9" t="s">
        <v>243</v>
      </c>
      <c r="T108" s="26">
        <v>50</v>
      </c>
      <c r="U108" s="26">
        <v>68</v>
      </c>
      <c r="V108" s="3">
        <f t="shared" si="55"/>
        <v>18</v>
      </c>
      <c r="W108" s="3">
        <f t="shared" si="57"/>
        <v>68</v>
      </c>
      <c r="X108" s="36">
        <v>1.4408219631123058</v>
      </c>
      <c r="Y108" s="86">
        <v>-24.813424999999995</v>
      </c>
      <c r="AA108" s="98">
        <v>6.1503548838781327E-2</v>
      </c>
      <c r="AC108" s="98">
        <v>0.58697503741972867</v>
      </c>
      <c r="AE108" s="78">
        <f t="shared" si="34"/>
        <v>9.5437588318417337</v>
      </c>
      <c r="AF108" s="17">
        <v>6.68</v>
      </c>
      <c r="AG108" s="17">
        <f t="shared" si="56"/>
        <v>15.223077462834228</v>
      </c>
      <c r="AH108" s="17">
        <f t="shared" si="58"/>
        <v>95.073715180505076</v>
      </c>
    </row>
    <row r="109" spans="1:34" x14ac:dyDescent="0.2">
      <c r="A109" s="102" t="s">
        <v>208</v>
      </c>
      <c r="B109" s="9" t="s">
        <v>246</v>
      </c>
      <c r="C109" s="9" t="s">
        <v>243</v>
      </c>
      <c r="D109" s="3">
        <v>68</v>
      </c>
      <c r="E109" s="3">
        <v>92</v>
      </c>
      <c r="F109" s="10">
        <v>29</v>
      </c>
      <c r="G109" s="3">
        <v>-117.08430199999999</v>
      </c>
      <c r="H109" s="3">
        <v>46.779007</v>
      </c>
      <c r="I109" s="3">
        <v>493564.51370000001</v>
      </c>
      <c r="J109" s="3">
        <v>5180609.8859999999</v>
      </c>
      <c r="K109" s="11" t="s">
        <v>175</v>
      </c>
      <c r="L109" s="12">
        <v>3</v>
      </c>
      <c r="M109" s="12" t="s">
        <v>59</v>
      </c>
      <c r="N109" s="13" t="s">
        <v>242</v>
      </c>
      <c r="O109" s="12">
        <v>12</v>
      </c>
      <c r="P109" s="12" t="s">
        <v>59</v>
      </c>
      <c r="Q109" s="12" t="s">
        <v>66</v>
      </c>
      <c r="R109" s="12" t="s">
        <v>69</v>
      </c>
      <c r="S109" s="9" t="s">
        <v>243</v>
      </c>
      <c r="T109" s="26">
        <v>68</v>
      </c>
      <c r="U109" s="26">
        <v>92</v>
      </c>
      <c r="V109" s="3">
        <f t="shared" si="55"/>
        <v>24</v>
      </c>
      <c r="W109" s="3">
        <f t="shared" si="57"/>
        <v>92</v>
      </c>
      <c r="X109" s="36">
        <v>1.3632424302216251</v>
      </c>
      <c r="Y109" s="86">
        <v>-19.934637599999995</v>
      </c>
      <c r="Z109" s="50">
        <v>-24.328107899999999</v>
      </c>
      <c r="AA109" s="98">
        <v>4.8692671895979082E-2</v>
      </c>
      <c r="AB109" s="51">
        <v>4.6647156611484386E-2</v>
      </c>
      <c r="AC109" s="98">
        <v>0.58439014910607023</v>
      </c>
      <c r="AD109" s="51">
        <v>0.38735921590358108</v>
      </c>
      <c r="AE109" s="78">
        <f t="shared" si="34"/>
        <v>12.0016036572092</v>
      </c>
      <c r="AF109" s="17">
        <v>7.01</v>
      </c>
      <c r="AG109" s="17">
        <f>X109*AD109*V109</f>
        <v>12.673548452571385</v>
      </c>
      <c r="AH109" s="17">
        <f>AH108+AG109</f>
        <v>107.74726363307646</v>
      </c>
    </row>
    <row r="110" spans="1:34" x14ac:dyDescent="0.2">
      <c r="A110" s="102" t="s">
        <v>208</v>
      </c>
      <c r="B110" s="9" t="s">
        <v>247</v>
      </c>
      <c r="C110" s="9" t="s">
        <v>243</v>
      </c>
      <c r="D110" s="3">
        <v>92</v>
      </c>
      <c r="E110" s="3">
        <v>132</v>
      </c>
      <c r="F110" s="10">
        <v>29</v>
      </c>
      <c r="G110" s="3">
        <v>-117.08430199999999</v>
      </c>
      <c r="H110" s="3">
        <v>46.779007</v>
      </c>
      <c r="I110" s="3">
        <v>493564.51370000001</v>
      </c>
      <c r="J110" s="3">
        <v>5180609.8859999999</v>
      </c>
      <c r="K110" s="11" t="s">
        <v>175</v>
      </c>
      <c r="L110" s="12">
        <v>3</v>
      </c>
      <c r="M110" s="12" t="s">
        <v>59</v>
      </c>
      <c r="N110" s="13" t="s">
        <v>242</v>
      </c>
      <c r="O110" s="12">
        <v>12</v>
      </c>
      <c r="P110" s="12" t="s">
        <v>59</v>
      </c>
      <c r="Q110" s="12" t="s">
        <v>117</v>
      </c>
      <c r="R110" s="42" t="s">
        <v>248</v>
      </c>
      <c r="S110" s="9" t="s">
        <v>243</v>
      </c>
      <c r="T110" s="26">
        <v>92</v>
      </c>
      <c r="U110" s="26">
        <v>132</v>
      </c>
      <c r="V110" s="3">
        <f t="shared" si="55"/>
        <v>40</v>
      </c>
      <c r="W110" s="3">
        <f t="shared" si="57"/>
        <v>132</v>
      </c>
      <c r="X110" s="36">
        <v>1.2540290457447738</v>
      </c>
      <c r="Y110" s="86">
        <v>-12.015615599999997</v>
      </c>
      <c r="Z110" s="53">
        <v>-23.376346599999998</v>
      </c>
      <c r="AA110" s="98">
        <v>3.0600613765892147E-2</v>
      </c>
      <c r="AB110" s="55">
        <v>0.25864052953156819</v>
      </c>
      <c r="AC110" s="98">
        <v>0.89451702469677041</v>
      </c>
      <c r="AD110" s="55">
        <v>1.5768822131704003</v>
      </c>
      <c r="AE110" s="78">
        <f t="shared" si="34"/>
        <v>29.231996179560653</v>
      </c>
      <c r="AF110" s="17">
        <v>7.5</v>
      </c>
      <c r="AG110" s="17">
        <f>X110*AD110*V110</f>
        <v>79.098243881359366</v>
      </c>
      <c r="AH110" s="17">
        <f>AH109+AG110</f>
        <v>186.84550751443584</v>
      </c>
    </row>
    <row r="111" spans="1:34" x14ac:dyDescent="0.2">
      <c r="A111" s="102" t="s">
        <v>208</v>
      </c>
      <c r="B111" s="9" t="s">
        <v>249</v>
      </c>
      <c r="C111" s="9" t="s">
        <v>243</v>
      </c>
      <c r="D111" s="3">
        <v>132</v>
      </c>
      <c r="E111" s="3">
        <v>153</v>
      </c>
      <c r="F111" s="10">
        <v>29</v>
      </c>
      <c r="G111" s="3">
        <v>-117.08430199999999</v>
      </c>
      <c r="H111" s="3">
        <v>46.779007</v>
      </c>
      <c r="I111" s="3">
        <v>493564.51370000001</v>
      </c>
      <c r="J111" s="3">
        <v>5180609.8859999999</v>
      </c>
      <c r="K111" s="11" t="s">
        <v>175</v>
      </c>
      <c r="L111" s="12">
        <v>3</v>
      </c>
      <c r="M111" s="12" t="s">
        <v>59</v>
      </c>
      <c r="N111" s="13" t="s">
        <v>242</v>
      </c>
      <c r="O111" s="12">
        <v>12</v>
      </c>
      <c r="P111" s="12" t="s">
        <v>59</v>
      </c>
      <c r="Q111" s="12" t="s">
        <v>117</v>
      </c>
      <c r="R111" s="42" t="s">
        <v>250</v>
      </c>
      <c r="S111" s="9" t="s">
        <v>243</v>
      </c>
      <c r="T111" s="26">
        <v>132</v>
      </c>
      <c r="U111" s="26">
        <v>153</v>
      </c>
      <c r="V111" s="3">
        <f t="shared" si="55"/>
        <v>21</v>
      </c>
      <c r="W111" s="3">
        <f t="shared" si="57"/>
        <v>153</v>
      </c>
      <c r="X111" s="36">
        <v>1.4629142567438278</v>
      </c>
      <c r="Y111" s="86">
        <v>-12.912352199999999</v>
      </c>
      <c r="Z111" s="50">
        <v>-23.699393399999998</v>
      </c>
      <c r="AA111" s="98">
        <v>3.3209211868225695E-2</v>
      </c>
      <c r="AB111" s="51">
        <v>2.6987856436088867E-2</v>
      </c>
      <c r="AC111" s="98">
        <v>0.77627161255128929</v>
      </c>
      <c r="AD111" s="51">
        <v>0.1801390662948637</v>
      </c>
      <c r="AE111" s="78">
        <f t="shared" si="34"/>
        <v>23.375189258677338</v>
      </c>
      <c r="AF111" s="17">
        <v>7.73</v>
      </c>
      <c r="AG111" s="17">
        <f>X111*AD111*V111</f>
        <v>5.5340881738648307</v>
      </c>
      <c r="AH111" s="17">
        <f>AH110+AG111</f>
        <v>192.37959568830067</v>
      </c>
    </row>
    <row r="112" spans="1:34" x14ac:dyDescent="0.2">
      <c r="AE112" s="78" t="e">
        <f t="shared" si="34"/>
        <v>#DIV/0!</v>
      </c>
    </row>
    <row r="113" spans="1:34" x14ac:dyDescent="0.2">
      <c r="A113" s="102" t="s">
        <v>269</v>
      </c>
      <c r="B113" s="9" t="s">
        <v>264</v>
      </c>
      <c r="C113" s="9" t="s">
        <v>258</v>
      </c>
      <c r="D113" s="3">
        <v>0</v>
      </c>
      <c r="E113" s="3">
        <v>10</v>
      </c>
      <c r="F113" s="10">
        <v>31</v>
      </c>
      <c r="G113" s="3">
        <v>-117.083466</v>
      </c>
      <c r="H113" s="3">
        <v>46.779023000000002</v>
      </c>
      <c r="I113" s="3">
        <v>493628.3346</v>
      </c>
      <c r="J113" s="3">
        <v>5180611.5959999999</v>
      </c>
      <c r="K113" s="11" t="s">
        <v>58</v>
      </c>
      <c r="L113" s="12">
        <v>5</v>
      </c>
      <c r="M113" s="12" t="s">
        <v>59</v>
      </c>
      <c r="N113" s="13" t="s">
        <v>257</v>
      </c>
      <c r="O113" s="12">
        <v>14</v>
      </c>
      <c r="P113" s="12" t="s">
        <v>59</v>
      </c>
      <c r="Q113" s="33" t="s">
        <v>31</v>
      </c>
      <c r="R113" s="33" t="s">
        <v>31</v>
      </c>
      <c r="S113" s="9" t="s">
        <v>258</v>
      </c>
      <c r="T113" s="3">
        <v>0</v>
      </c>
      <c r="U113" s="3">
        <v>10</v>
      </c>
      <c r="V113" s="3">
        <f t="shared" ref="V113:V120" si="59">U113-T113</f>
        <v>10</v>
      </c>
      <c r="W113" s="3">
        <f>V113</f>
        <v>10</v>
      </c>
      <c r="X113" s="31">
        <v>1.2042803959278012</v>
      </c>
      <c r="Y113" s="81">
        <v>-26.545134999999995</v>
      </c>
      <c r="AA113" s="80">
        <v>0.18566157879951303</v>
      </c>
      <c r="AC113" s="80">
        <v>2.3499765895683118</v>
      </c>
      <c r="AE113" s="78">
        <f t="shared" si="34"/>
        <v>12.657312324732183</v>
      </c>
      <c r="AF113" s="17">
        <v>4.79</v>
      </c>
      <c r="AG113" s="17">
        <f>X113*AC113*V113</f>
        <v>28.300307377063906</v>
      </c>
      <c r="AH113" s="17">
        <f>AG113</f>
        <v>28.300307377063906</v>
      </c>
    </row>
    <row r="114" spans="1:34" x14ac:dyDescent="0.2">
      <c r="A114" s="102" t="s">
        <v>269</v>
      </c>
      <c r="B114" s="9" t="s">
        <v>265</v>
      </c>
      <c r="C114" s="9" t="s">
        <v>258</v>
      </c>
      <c r="D114" s="3">
        <v>10</v>
      </c>
      <c r="E114" s="3">
        <v>20</v>
      </c>
      <c r="F114" s="10">
        <v>31</v>
      </c>
      <c r="G114" s="3">
        <v>-117.083466</v>
      </c>
      <c r="H114" s="3">
        <v>46.779023000000002</v>
      </c>
      <c r="I114" s="3">
        <v>493628.3346</v>
      </c>
      <c r="J114" s="3">
        <v>5180611.5959999999</v>
      </c>
      <c r="K114" s="11" t="s">
        <v>58</v>
      </c>
      <c r="L114" s="12">
        <v>5</v>
      </c>
      <c r="M114" s="12" t="s">
        <v>59</v>
      </c>
      <c r="N114" s="13" t="s">
        <v>257</v>
      </c>
      <c r="O114" s="12">
        <v>14</v>
      </c>
      <c r="P114" s="12" t="s">
        <v>59</v>
      </c>
      <c r="Q114" s="33" t="s">
        <v>73</v>
      </c>
      <c r="R114" s="33" t="s">
        <v>73</v>
      </c>
      <c r="S114" s="9" t="s">
        <v>258</v>
      </c>
      <c r="T114" s="3">
        <v>10</v>
      </c>
      <c r="U114" s="3">
        <v>20</v>
      </c>
      <c r="V114" s="3">
        <f t="shared" si="59"/>
        <v>10</v>
      </c>
      <c r="W114" s="3">
        <f>W113+V114</f>
        <v>20</v>
      </c>
      <c r="X114" s="31">
        <v>1.3664272985514405</v>
      </c>
      <c r="Y114" s="78">
        <v>-25.739524199999998</v>
      </c>
      <c r="AA114" s="79">
        <v>0.14320884816511636</v>
      </c>
      <c r="AC114" s="79">
        <v>1.6799912073673005</v>
      </c>
      <c r="AE114" s="78">
        <f t="shared" si="34"/>
        <v>11.731057325664061</v>
      </c>
      <c r="AF114" s="17">
        <v>5.1100000000000003</v>
      </c>
      <c r="AG114" s="17">
        <f t="shared" ref="AG114:AG120" si="60">X114*AC114*V114</f>
        <v>22.955858470730735</v>
      </c>
      <c r="AH114" s="17">
        <f>AH113+AG114</f>
        <v>51.256165847794641</v>
      </c>
    </row>
    <row r="115" spans="1:34" x14ac:dyDescent="0.2">
      <c r="A115" s="102" t="s">
        <v>269</v>
      </c>
      <c r="B115" s="9" t="s">
        <v>266</v>
      </c>
      <c r="C115" s="9" t="s">
        <v>258</v>
      </c>
      <c r="D115" s="3">
        <v>20</v>
      </c>
      <c r="E115" s="3">
        <v>30</v>
      </c>
      <c r="F115" s="10">
        <v>31</v>
      </c>
      <c r="G115" s="3">
        <v>-117.083466</v>
      </c>
      <c r="H115" s="3">
        <v>46.779023000000002</v>
      </c>
      <c r="I115" s="3">
        <v>493628.3346</v>
      </c>
      <c r="J115" s="3">
        <v>5180611.5959999999</v>
      </c>
      <c r="K115" s="11" t="s">
        <v>58</v>
      </c>
      <c r="L115" s="12">
        <v>5</v>
      </c>
      <c r="M115" s="12" t="s">
        <v>59</v>
      </c>
      <c r="N115" s="13" t="s">
        <v>257</v>
      </c>
      <c r="O115" s="12">
        <v>14</v>
      </c>
      <c r="P115" s="12" t="s">
        <v>59</v>
      </c>
      <c r="Q115" s="33" t="s">
        <v>29</v>
      </c>
      <c r="R115" s="33" t="s">
        <v>29</v>
      </c>
      <c r="S115" s="9" t="s">
        <v>258</v>
      </c>
      <c r="T115" s="3">
        <v>20</v>
      </c>
      <c r="U115" s="3">
        <v>30</v>
      </c>
      <c r="V115" s="3">
        <f t="shared" si="59"/>
        <v>10</v>
      </c>
      <c r="W115" s="3">
        <f t="shared" ref="W115:W120" si="61">W114+V115</f>
        <v>30</v>
      </c>
      <c r="X115" s="31">
        <v>1.3754256576741888</v>
      </c>
      <c r="Y115" s="81">
        <v>-25.270361599999998</v>
      </c>
      <c r="AA115" s="80">
        <v>9.5863615133115379E-2</v>
      </c>
      <c r="AC115" s="80">
        <v>1.0099635684259691</v>
      </c>
      <c r="AE115" s="78">
        <f t="shared" si="34"/>
        <v>10.535421254701719</v>
      </c>
      <c r="AF115" s="17">
        <v>5.99</v>
      </c>
      <c r="AG115" s="17">
        <f t="shared" si="60"/>
        <v>13.891298053292591</v>
      </c>
      <c r="AH115" s="17">
        <f t="shared" ref="AH115:AH120" si="62">AH114+AG115</f>
        <v>65.147463901087235</v>
      </c>
    </row>
    <row r="116" spans="1:34" x14ac:dyDescent="0.2">
      <c r="A116" s="102" t="s">
        <v>269</v>
      </c>
      <c r="B116" s="9" t="s">
        <v>268</v>
      </c>
      <c r="C116" s="9" t="s">
        <v>258</v>
      </c>
      <c r="D116" s="3">
        <v>30</v>
      </c>
      <c r="E116" s="3">
        <v>40</v>
      </c>
      <c r="F116" s="10">
        <v>31</v>
      </c>
      <c r="G116" s="3">
        <v>-117.083466</v>
      </c>
      <c r="H116" s="3">
        <v>46.779023000000002</v>
      </c>
      <c r="I116" s="3">
        <v>493628.3346</v>
      </c>
      <c r="J116" s="3">
        <v>5180611.5959999999</v>
      </c>
      <c r="K116" s="11" t="s">
        <v>58</v>
      </c>
      <c r="L116" s="12">
        <v>5</v>
      </c>
      <c r="M116" s="12" t="s">
        <v>59</v>
      </c>
      <c r="N116" s="13" t="s">
        <v>257</v>
      </c>
      <c r="O116" s="12">
        <v>14</v>
      </c>
      <c r="P116" s="12" t="s">
        <v>59</v>
      </c>
      <c r="Q116" s="12" t="s">
        <v>29</v>
      </c>
      <c r="R116" s="12" t="s">
        <v>149</v>
      </c>
      <c r="S116" s="9" t="s">
        <v>258</v>
      </c>
      <c r="T116" s="3">
        <v>30</v>
      </c>
      <c r="U116" s="3">
        <v>40</v>
      </c>
      <c r="V116" s="3">
        <f t="shared" si="59"/>
        <v>10</v>
      </c>
      <c r="W116" s="3">
        <f t="shared" si="61"/>
        <v>40</v>
      </c>
      <c r="X116" s="36">
        <v>1.3967504120304355</v>
      </c>
      <c r="Y116" s="86">
        <v>-25.491974999999989</v>
      </c>
      <c r="AA116" s="98">
        <v>0.10964248107105251</v>
      </c>
      <c r="AC116" s="98">
        <v>1.2390151933009077</v>
      </c>
      <c r="AE116" s="78">
        <f t="shared" si="34"/>
        <v>11.300503064117809</v>
      </c>
      <c r="AF116" s="17">
        <v>5.91</v>
      </c>
      <c r="AG116" s="17">
        <f t="shared" si="60"/>
        <v>17.305949817550125</v>
      </c>
      <c r="AH116" s="17">
        <f t="shared" si="62"/>
        <v>82.453413718637364</v>
      </c>
    </row>
    <row r="117" spans="1:34" x14ac:dyDescent="0.2">
      <c r="A117" s="102" t="s">
        <v>269</v>
      </c>
      <c r="B117" s="9" t="s">
        <v>260</v>
      </c>
      <c r="C117" s="9" t="s">
        <v>258</v>
      </c>
      <c r="D117" s="3">
        <v>40</v>
      </c>
      <c r="E117" s="3">
        <v>57</v>
      </c>
      <c r="F117" s="10">
        <v>31</v>
      </c>
      <c r="G117" s="3">
        <v>-117.083466</v>
      </c>
      <c r="H117" s="3">
        <v>46.779023000000002</v>
      </c>
      <c r="I117" s="3">
        <v>493628.3346</v>
      </c>
      <c r="J117" s="3">
        <v>5180611.5959999999</v>
      </c>
      <c r="K117" s="11" t="s">
        <v>58</v>
      </c>
      <c r="L117" s="12">
        <v>5</v>
      </c>
      <c r="M117" s="12" t="s">
        <v>59</v>
      </c>
      <c r="N117" s="13" t="s">
        <v>257</v>
      </c>
      <c r="O117" s="12">
        <v>14</v>
      </c>
      <c r="P117" s="12" t="s">
        <v>59</v>
      </c>
      <c r="Q117" s="12" t="s">
        <v>29</v>
      </c>
      <c r="R117" s="12" t="s">
        <v>151</v>
      </c>
      <c r="S117" s="9" t="s">
        <v>258</v>
      </c>
      <c r="T117" s="3">
        <v>40</v>
      </c>
      <c r="U117" s="3">
        <v>57</v>
      </c>
      <c r="V117" s="3">
        <f t="shared" si="59"/>
        <v>17</v>
      </c>
      <c r="W117" s="3">
        <f t="shared" si="61"/>
        <v>57</v>
      </c>
      <c r="X117" s="36">
        <v>1.4297614097244347</v>
      </c>
      <c r="Y117" s="86">
        <v>-25.104524999999995</v>
      </c>
      <c r="AA117" s="98">
        <v>6.1048395013252189E-2</v>
      </c>
      <c r="AC117" s="98">
        <v>0.60154314322175317</v>
      </c>
      <c r="AE117" s="78">
        <f t="shared" si="34"/>
        <v>9.8535455861070904</v>
      </c>
      <c r="AF117" s="17">
        <v>7.5</v>
      </c>
      <c r="AG117" s="17">
        <f t="shared" si="60"/>
        <v>14.621073931867622</v>
      </c>
      <c r="AH117" s="17">
        <f t="shared" si="62"/>
        <v>97.074487650504992</v>
      </c>
    </row>
    <row r="118" spans="1:34" x14ac:dyDescent="0.2">
      <c r="A118" s="102" t="s">
        <v>269</v>
      </c>
      <c r="B118" s="9" t="s">
        <v>261</v>
      </c>
      <c r="C118" s="9" t="s">
        <v>258</v>
      </c>
      <c r="D118" s="3">
        <v>57</v>
      </c>
      <c r="E118" s="3">
        <v>88</v>
      </c>
      <c r="F118" s="10">
        <v>31</v>
      </c>
      <c r="G118" s="3">
        <v>-117.083466</v>
      </c>
      <c r="H118" s="3">
        <v>46.779023000000002</v>
      </c>
      <c r="I118" s="3">
        <v>493628.3346</v>
      </c>
      <c r="J118" s="3">
        <v>5180611.5959999999</v>
      </c>
      <c r="K118" s="11" t="s">
        <v>58</v>
      </c>
      <c r="L118" s="12">
        <v>5</v>
      </c>
      <c r="M118" s="12" t="s">
        <v>59</v>
      </c>
      <c r="N118" s="13" t="s">
        <v>257</v>
      </c>
      <c r="O118" s="12">
        <v>14</v>
      </c>
      <c r="P118" s="12" t="s">
        <v>59</v>
      </c>
      <c r="Q118" s="12" t="s">
        <v>66</v>
      </c>
      <c r="R118" s="12" t="s">
        <v>67</v>
      </c>
      <c r="S118" s="9" t="s">
        <v>258</v>
      </c>
      <c r="T118" s="3">
        <v>57</v>
      </c>
      <c r="U118" s="3">
        <v>88</v>
      </c>
      <c r="V118" s="3">
        <f t="shared" si="59"/>
        <v>31</v>
      </c>
      <c r="W118" s="3">
        <f t="shared" si="61"/>
        <v>88</v>
      </c>
      <c r="X118" s="36">
        <v>1.3877925985331598</v>
      </c>
      <c r="Y118" s="86">
        <v>-24.563856600000001</v>
      </c>
      <c r="AA118" s="98">
        <v>4.023193577163247E-2</v>
      </c>
      <c r="AC118" s="98">
        <v>0.32946956700747954</v>
      </c>
      <c r="AE118" s="78">
        <f t="shared" si="34"/>
        <v>8.1892546477912322</v>
      </c>
      <c r="AF118" s="17">
        <v>7.56</v>
      </c>
      <c r="AG118" s="17">
        <f t="shared" si="60"/>
        <v>14.174298222582056</v>
      </c>
      <c r="AH118" s="17">
        <f t="shared" si="62"/>
        <v>111.24878587308704</v>
      </c>
    </row>
    <row r="119" spans="1:34" x14ac:dyDescent="0.2">
      <c r="A119" s="102" t="s">
        <v>269</v>
      </c>
      <c r="B119" s="9" t="s">
        <v>262</v>
      </c>
      <c r="C119" s="9" t="s">
        <v>258</v>
      </c>
      <c r="D119" s="3">
        <v>88</v>
      </c>
      <c r="E119" s="3">
        <v>127</v>
      </c>
      <c r="F119" s="10">
        <v>31</v>
      </c>
      <c r="G119" s="3">
        <v>-117.083466</v>
      </c>
      <c r="H119" s="3">
        <v>46.779023000000002</v>
      </c>
      <c r="I119" s="3">
        <v>493628.3346</v>
      </c>
      <c r="J119" s="3">
        <v>5180611.5959999999</v>
      </c>
      <c r="K119" s="11" t="s">
        <v>58</v>
      </c>
      <c r="L119" s="12">
        <v>5</v>
      </c>
      <c r="M119" s="12" t="s">
        <v>59</v>
      </c>
      <c r="N119" s="13" t="s">
        <v>257</v>
      </c>
      <c r="O119" s="12">
        <v>14</v>
      </c>
      <c r="P119" s="12" t="s">
        <v>59</v>
      </c>
      <c r="Q119" s="12" t="s">
        <v>66</v>
      </c>
      <c r="R119" s="12" t="s">
        <v>69</v>
      </c>
      <c r="S119" s="9" t="s">
        <v>258</v>
      </c>
      <c r="T119" s="3">
        <v>88</v>
      </c>
      <c r="U119" s="3">
        <v>127</v>
      </c>
      <c r="V119" s="3">
        <f t="shared" si="59"/>
        <v>39</v>
      </c>
      <c r="W119" s="3">
        <f t="shared" si="61"/>
        <v>127</v>
      </c>
      <c r="X119" s="36">
        <v>1.5894771009307775</v>
      </c>
      <c r="Y119" s="86">
        <v>-24.078121600000003</v>
      </c>
      <c r="AA119" s="98">
        <v>2.7128641446181923E-2</v>
      </c>
      <c r="AC119" s="98">
        <v>0.17499692346862999</v>
      </c>
      <c r="AE119" s="78">
        <f t="shared" si="34"/>
        <v>6.4506335053965262</v>
      </c>
      <c r="AF119" s="17">
        <v>7.47</v>
      </c>
      <c r="AG119" s="17">
        <f t="shared" si="60"/>
        <v>10.847990500882204</v>
      </c>
      <c r="AH119" s="17">
        <f t="shared" si="62"/>
        <v>122.09677637396925</v>
      </c>
    </row>
    <row r="120" spans="1:34" x14ac:dyDescent="0.2">
      <c r="A120" s="102" t="s">
        <v>269</v>
      </c>
      <c r="B120" s="9" t="s">
        <v>263</v>
      </c>
      <c r="C120" s="9" t="s">
        <v>258</v>
      </c>
      <c r="D120" s="3">
        <v>127</v>
      </c>
      <c r="E120" s="3">
        <v>153</v>
      </c>
      <c r="F120" s="10">
        <v>31</v>
      </c>
      <c r="G120" s="3">
        <v>-117.083466</v>
      </c>
      <c r="H120" s="3">
        <v>46.779023000000002</v>
      </c>
      <c r="I120" s="3">
        <v>493628.3346</v>
      </c>
      <c r="J120" s="3">
        <v>5180611.5959999999</v>
      </c>
      <c r="K120" s="11" t="s">
        <v>58</v>
      </c>
      <c r="L120" s="12">
        <v>5</v>
      </c>
      <c r="M120" s="12" t="s">
        <v>59</v>
      </c>
      <c r="N120" s="13" t="s">
        <v>257</v>
      </c>
      <c r="O120" s="12">
        <v>14</v>
      </c>
      <c r="P120" s="12" t="s">
        <v>59</v>
      </c>
      <c r="Q120" s="12" t="s">
        <v>66</v>
      </c>
      <c r="R120" s="12" t="s">
        <v>85</v>
      </c>
      <c r="S120" s="9" t="s">
        <v>258</v>
      </c>
      <c r="T120" s="3">
        <v>127</v>
      </c>
      <c r="U120" s="3">
        <v>153</v>
      </c>
      <c r="V120" s="3">
        <f t="shared" si="59"/>
        <v>26</v>
      </c>
      <c r="W120" s="3">
        <f t="shared" si="61"/>
        <v>153</v>
      </c>
      <c r="X120" s="36">
        <v>1.5941984092516648</v>
      </c>
      <c r="Y120" s="86">
        <v>-23.168007599999996</v>
      </c>
      <c r="AA120" s="98">
        <v>1.6091931616600715E-2</v>
      </c>
      <c r="AC120" s="98">
        <v>9.2431821283065943E-2</v>
      </c>
      <c r="AE120" s="78">
        <f t="shared" si="34"/>
        <v>5.7439854633555409</v>
      </c>
      <c r="AF120" s="17">
        <v>7.62</v>
      </c>
      <c r="AG120" s="17">
        <f t="shared" si="60"/>
        <v>3.8312212237961458</v>
      </c>
      <c r="AH120" s="17">
        <f t="shared" si="62"/>
        <v>125.9279975977654</v>
      </c>
    </row>
    <row r="122" spans="1:34" x14ac:dyDescent="0.2">
      <c r="A122" s="102" t="s">
        <v>287</v>
      </c>
      <c r="B122" s="9" t="s">
        <v>281</v>
      </c>
      <c r="C122" s="9" t="s">
        <v>272</v>
      </c>
      <c r="D122" s="3">
        <v>0</v>
      </c>
      <c r="E122" s="3">
        <v>10</v>
      </c>
      <c r="F122" s="10">
        <v>33</v>
      </c>
      <c r="G122" s="3">
        <v>-117.08262999999999</v>
      </c>
      <c r="H122" s="3">
        <v>46.779012999999999</v>
      </c>
      <c r="I122" s="3">
        <v>493692.15230000002</v>
      </c>
      <c r="J122" s="3">
        <v>5180610.4170000004</v>
      </c>
      <c r="K122" s="11" t="s">
        <v>175</v>
      </c>
      <c r="L122" s="12">
        <v>6</v>
      </c>
      <c r="M122" s="12" t="s">
        <v>59</v>
      </c>
      <c r="N122" s="13" t="s">
        <v>271</v>
      </c>
      <c r="O122" s="12">
        <v>16</v>
      </c>
      <c r="P122" s="12" t="s">
        <v>59</v>
      </c>
      <c r="Q122" s="33" t="s">
        <v>223</v>
      </c>
      <c r="R122" s="33" t="s">
        <v>223</v>
      </c>
      <c r="S122" s="9" t="s">
        <v>272</v>
      </c>
      <c r="T122" s="3">
        <v>0</v>
      </c>
      <c r="U122" s="3">
        <v>10</v>
      </c>
      <c r="V122" s="3">
        <f t="shared" ref="V122:V128" si="63">U122-T122</f>
        <v>10</v>
      </c>
      <c r="W122" s="3">
        <f>V122</f>
        <v>10</v>
      </c>
      <c r="X122" s="31">
        <v>1.2399209555904513</v>
      </c>
      <c r="Y122" s="81">
        <v>-25.967536800000005</v>
      </c>
      <c r="AA122" s="80">
        <v>0.13605626801868972</v>
      </c>
      <c r="AC122" s="80">
        <v>1.6382224873247835</v>
      </c>
      <c r="AE122" s="78">
        <f t="shared" si="34"/>
        <v>12.040771889316741</v>
      </c>
      <c r="AF122" s="17">
        <v>5.99</v>
      </c>
      <c r="AG122" s="17">
        <f>X122*AC122*V122</f>
        <v>20.312663919535115</v>
      </c>
      <c r="AH122" s="17">
        <f>AG122</f>
        <v>20.312663919535115</v>
      </c>
    </row>
    <row r="123" spans="1:34" x14ac:dyDescent="0.2">
      <c r="A123" s="102" t="s">
        <v>287</v>
      </c>
      <c r="B123" s="9" t="s">
        <v>282</v>
      </c>
      <c r="C123" s="9" t="s">
        <v>272</v>
      </c>
      <c r="D123" s="3">
        <v>10</v>
      </c>
      <c r="E123" s="3">
        <v>20</v>
      </c>
      <c r="F123" s="10">
        <v>33</v>
      </c>
      <c r="G123" s="3">
        <v>-117.08262999999999</v>
      </c>
      <c r="H123" s="3">
        <v>46.779012999999999</v>
      </c>
      <c r="I123" s="3">
        <v>493692.15230000002</v>
      </c>
      <c r="J123" s="3">
        <v>5180610.4170000004</v>
      </c>
      <c r="K123" s="11" t="s">
        <v>175</v>
      </c>
      <c r="L123" s="12">
        <v>6</v>
      </c>
      <c r="M123" s="12" t="s">
        <v>59</v>
      </c>
      <c r="N123" s="13" t="s">
        <v>271</v>
      </c>
      <c r="O123" s="12">
        <v>16</v>
      </c>
      <c r="P123" s="12" t="s">
        <v>59</v>
      </c>
      <c r="Q123" s="33" t="s">
        <v>35</v>
      </c>
      <c r="R123" s="33" t="s">
        <v>35</v>
      </c>
      <c r="S123" s="9" t="s">
        <v>272</v>
      </c>
      <c r="T123" s="3">
        <v>10</v>
      </c>
      <c r="U123" s="3">
        <v>20</v>
      </c>
      <c r="V123" s="3">
        <f t="shared" si="63"/>
        <v>10</v>
      </c>
      <c r="W123" s="3">
        <f t="shared" ref="W123:W128" si="64">W122+V123</f>
        <v>20</v>
      </c>
      <c r="X123" s="31">
        <v>1.3214355029376998</v>
      </c>
      <c r="Y123" s="78">
        <v>-25.502397000000002</v>
      </c>
      <c r="AA123" s="79">
        <v>0.10934981880196121</v>
      </c>
      <c r="AC123" s="79">
        <v>1.2069358345768493</v>
      </c>
      <c r="AE123" s="78">
        <f t="shared" ref="AE123:AE186" si="65">AC123/AA123</f>
        <v>11.037383031815345</v>
      </c>
      <c r="AF123" s="17">
        <v>6.32</v>
      </c>
      <c r="AG123" s="17">
        <f t="shared" ref="AG123:AG124" si="66">X123*AC123*V123</f>
        <v>15.948878615775914</v>
      </c>
      <c r="AH123" s="17">
        <f>AH122+AG123</f>
        <v>36.26154253531103</v>
      </c>
    </row>
    <row r="124" spans="1:34" x14ac:dyDescent="0.2">
      <c r="A124" s="102" t="s">
        <v>287</v>
      </c>
      <c r="B124" s="9" t="s">
        <v>283</v>
      </c>
      <c r="C124" s="9" t="s">
        <v>272</v>
      </c>
      <c r="D124" s="3">
        <v>20</v>
      </c>
      <c r="E124" s="3">
        <v>30</v>
      </c>
      <c r="F124" s="10">
        <v>33</v>
      </c>
      <c r="G124" s="3">
        <v>-117.08262999999999</v>
      </c>
      <c r="H124" s="3">
        <v>46.779012999999999</v>
      </c>
      <c r="I124" s="3">
        <v>493692.15230000002</v>
      </c>
      <c r="J124" s="3">
        <v>5180610.4170000004</v>
      </c>
      <c r="K124" s="11" t="s">
        <v>175</v>
      </c>
      <c r="L124" s="12">
        <v>6</v>
      </c>
      <c r="M124" s="12" t="s">
        <v>59</v>
      </c>
      <c r="N124" s="13" t="s">
        <v>271</v>
      </c>
      <c r="O124" s="12">
        <v>16</v>
      </c>
      <c r="P124" s="12" t="s">
        <v>59</v>
      </c>
      <c r="Q124" s="33" t="s">
        <v>284</v>
      </c>
      <c r="R124" s="33" t="s">
        <v>284</v>
      </c>
      <c r="S124" s="9" t="s">
        <v>272</v>
      </c>
      <c r="T124" s="3">
        <v>20</v>
      </c>
      <c r="U124" s="3">
        <v>30</v>
      </c>
      <c r="V124" s="3">
        <f t="shared" si="63"/>
        <v>10</v>
      </c>
      <c r="W124" s="3">
        <f t="shared" si="64"/>
        <v>30</v>
      </c>
      <c r="X124" s="31">
        <v>1.2592409619422342</v>
      </c>
      <c r="Y124" s="81">
        <v>-23.8864044</v>
      </c>
      <c r="AA124" s="80">
        <v>9.0653790439401249E-2</v>
      </c>
      <c r="AC124" s="80">
        <v>0.97954176726219222</v>
      </c>
      <c r="AE124" s="78">
        <f t="shared" si="65"/>
        <v>10.805304031020967</v>
      </c>
      <c r="AF124" s="17">
        <v>6.84</v>
      </c>
      <c r="AG124" s="17">
        <f t="shared" si="66"/>
        <v>12.33479117269839</v>
      </c>
      <c r="AH124" s="17">
        <f t="shared" ref="AH124:AH128" si="67">AH123+AG124</f>
        <v>48.596333708009418</v>
      </c>
    </row>
    <row r="125" spans="1:34" x14ac:dyDescent="0.2">
      <c r="A125" s="102" t="s">
        <v>287</v>
      </c>
      <c r="B125" s="9" t="s">
        <v>286</v>
      </c>
      <c r="C125" s="9" t="s">
        <v>272</v>
      </c>
      <c r="D125" s="3">
        <v>30</v>
      </c>
      <c r="E125" s="3">
        <v>41</v>
      </c>
      <c r="F125" s="10">
        <v>33</v>
      </c>
      <c r="G125" s="3">
        <v>-117.08262999999999</v>
      </c>
      <c r="H125" s="3">
        <v>46.779012999999999</v>
      </c>
      <c r="I125" s="3">
        <v>493692.15230000002</v>
      </c>
      <c r="J125" s="3">
        <v>5180610.4170000004</v>
      </c>
      <c r="K125" s="11" t="s">
        <v>175</v>
      </c>
      <c r="L125" s="12">
        <v>6</v>
      </c>
      <c r="M125" s="12" t="s">
        <v>59</v>
      </c>
      <c r="N125" s="13" t="s">
        <v>271</v>
      </c>
      <c r="O125" s="12">
        <v>16</v>
      </c>
      <c r="P125" s="12" t="s">
        <v>59</v>
      </c>
      <c r="Q125" s="12" t="s">
        <v>234</v>
      </c>
      <c r="R125" s="12" t="s">
        <v>234</v>
      </c>
      <c r="S125" s="9" t="s">
        <v>272</v>
      </c>
      <c r="T125" s="3">
        <v>30</v>
      </c>
      <c r="U125" s="3">
        <v>41</v>
      </c>
      <c r="V125" s="3">
        <f t="shared" si="63"/>
        <v>11</v>
      </c>
      <c r="W125" s="3">
        <f t="shared" si="64"/>
        <v>41</v>
      </c>
      <c r="X125" s="36">
        <v>1.2828137092805345</v>
      </c>
      <c r="Y125" s="86">
        <v>-21.960317000000003</v>
      </c>
      <c r="Z125" s="50">
        <v>-24.704674399999995</v>
      </c>
      <c r="AA125" s="98">
        <v>7.276343925605451E-2</v>
      </c>
      <c r="AB125" s="51">
        <v>6.3518528459212339E-2</v>
      </c>
      <c r="AC125" s="98">
        <v>0.76775225023621263</v>
      </c>
      <c r="AD125" s="51">
        <v>0.55572047166604055</v>
      </c>
      <c r="AE125" s="78">
        <f t="shared" si="65"/>
        <v>10.551346364133405</v>
      </c>
      <c r="AF125" s="17">
        <v>6.75</v>
      </c>
      <c r="AG125" s="17">
        <f>X125*AD125*V125</f>
        <v>7.8417442353914586</v>
      </c>
      <c r="AH125" s="17">
        <f t="shared" si="67"/>
        <v>56.438077943400877</v>
      </c>
    </row>
    <row r="126" spans="1:34" x14ac:dyDescent="0.2">
      <c r="A126" s="102" t="s">
        <v>287</v>
      </c>
      <c r="B126" s="9" t="s">
        <v>275</v>
      </c>
      <c r="C126" s="9" t="s">
        <v>272</v>
      </c>
      <c r="D126" s="3">
        <v>41</v>
      </c>
      <c r="E126" s="3">
        <v>76</v>
      </c>
      <c r="F126" s="10">
        <v>33</v>
      </c>
      <c r="G126" s="3">
        <v>-117.08262999999999</v>
      </c>
      <c r="H126" s="3">
        <v>46.779012999999999</v>
      </c>
      <c r="I126" s="3">
        <v>493692.15230000002</v>
      </c>
      <c r="J126" s="3">
        <v>5180610.4170000004</v>
      </c>
      <c r="K126" s="11" t="s">
        <v>175</v>
      </c>
      <c r="L126" s="12">
        <v>6</v>
      </c>
      <c r="M126" s="12" t="s">
        <v>59</v>
      </c>
      <c r="N126" s="13" t="s">
        <v>271</v>
      </c>
      <c r="O126" s="12">
        <v>16</v>
      </c>
      <c r="P126" s="12" t="s">
        <v>59</v>
      </c>
      <c r="Q126" s="12" t="s">
        <v>234</v>
      </c>
      <c r="R126" s="12" t="s">
        <v>276</v>
      </c>
      <c r="S126" s="9" t="s">
        <v>272</v>
      </c>
      <c r="T126" s="3">
        <v>41</v>
      </c>
      <c r="U126" s="3">
        <v>76</v>
      </c>
      <c r="V126" s="3">
        <f t="shared" si="63"/>
        <v>35</v>
      </c>
      <c r="W126" s="3">
        <f t="shared" si="64"/>
        <v>76</v>
      </c>
      <c r="X126" s="36">
        <v>1.3325744969566098</v>
      </c>
      <c r="Y126" s="86">
        <v>-11.144276799999998</v>
      </c>
      <c r="Z126" s="50">
        <v>-23.790195999999995</v>
      </c>
      <c r="AA126" s="98">
        <v>3.733869075551384E-2</v>
      </c>
      <c r="AB126" s="51">
        <v>3.1105983478061743E-2</v>
      </c>
      <c r="AC126" s="98">
        <v>1.6900923862036608</v>
      </c>
      <c r="AD126" s="51">
        <v>0.23408046078241423</v>
      </c>
      <c r="AE126" s="78">
        <f t="shared" si="65"/>
        <v>45.263836305082101</v>
      </c>
      <c r="AF126" s="17">
        <v>7.68</v>
      </c>
      <c r="AG126" s="17">
        <f t="shared" ref="AG126:AG128" si="68">X126*AD126*V126</f>
        <v>10.917537829607399</v>
      </c>
      <c r="AH126" s="17">
        <f t="shared" si="67"/>
        <v>67.355615773008282</v>
      </c>
    </row>
    <row r="127" spans="1:34" x14ac:dyDescent="0.2">
      <c r="A127" s="102" t="s">
        <v>287</v>
      </c>
      <c r="B127" s="9" t="s">
        <v>277</v>
      </c>
      <c r="C127" s="9" t="s">
        <v>272</v>
      </c>
      <c r="D127" s="3">
        <v>76</v>
      </c>
      <c r="E127" s="3">
        <v>135</v>
      </c>
      <c r="F127" s="10">
        <v>33</v>
      </c>
      <c r="G127" s="3">
        <v>-117.08262999999999</v>
      </c>
      <c r="H127" s="3">
        <v>46.779012999999999</v>
      </c>
      <c r="I127" s="3">
        <v>493692.15230000002</v>
      </c>
      <c r="J127" s="3">
        <v>5180610.4170000004</v>
      </c>
      <c r="K127" s="11" t="s">
        <v>175</v>
      </c>
      <c r="L127" s="12">
        <v>6</v>
      </c>
      <c r="M127" s="12" t="s">
        <v>59</v>
      </c>
      <c r="N127" s="13" t="s">
        <v>271</v>
      </c>
      <c r="O127" s="12">
        <v>16</v>
      </c>
      <c r="P127" s="12" t="s">
        <v>59</v>
      </c>
      <c r="Q127" s="12" t="s">
        <v>234</v>
      </c>
      <c r="R127" s="12" t="s">
        <v>278</v>
      </c>
      <c r="S127" s="9" t="s">
        <v>272</v>
      </c>
      <c r="T127" s="3">
        <v>76</v>
      </c>
      <c r="U127" s="3">
        <v>135</v>
      </c>
      <c r="V127" s="3">
        <f t="shared" si="63"/>
        <v>59</v>
      </c>
      <c r="W127" s="3">
        <f t="shared" si="64"/>
        <v>135</v>
      </c>
      <c r="X127" s="36">
        <v>1.454923173495124</v>
      </c>
      <c r="Y127" s="86">
        <v>-11.806921599999997</v>
      </c>
      <c r="Z127" s="50">
        <v>-22.755769199999989</v>
      </c>
      <c r="AA127" s="98">
        <v>2.1886367747251646E-2</v>
      </c>
      <c r="AB127" s="51">
        <v>1.7120508166969146E-2</v>
      </c>
      <c r="AC127" s="98">
        <v>0.6754416464015115</v>
      </c>
      <c r="AD127" s="51">
        <v>0.10207078039927404</v>
      </c>
      <c r="AE127" s="78">
        <f t="shared" si="65"/>
        <v>30.861294765840224</v>
      </c>
      <c r="AF127" s="17">
        <v>7.99</v>
      </c>
      <c r="AG127" s="17">
        <f t="shared" si="68"/>
        <v>8.7618034806385054</v>
      </c>
      <c r="AH127" s="17">
        <f t="shared" si="67"/>
        <v>76.117419253646787</v>
      </c>
    </row>
    <row r="128" spans="1:34" x14ac:dyDescent="0.2">
      <c r="A128" s="102" t="s">
        <v>287</v>
      </c>
      <c r="B128" s="9" t="s">
        <v>279</v>
      </c>
      <c r="C128" s="9" t="s">
        <v>272</v>
      </c>
      <c r="D128" s="3">
        <v>135</v>
      </c>
      <c r="E128" s="3">
        <v>153</v>
      </c>
      <c r="F128" s="10">
        <v>33</v>
      </c>
      <c r="G128" s="3">
        <v>-117.08262999999999</v>
      </c>
      <c r="H128" s="3">
        <v>46.779012999999999</v>
      </c>
      <c r="I128" s="3">
        <v>493692.15230000002</v>
      </c>
      <c r="J128" s="3">
        <v>5180610.4170000004</v>
      </c>
      <c r="K128" s="11" t="s">
        <v>175</v>
      </c>
      <c r="L128" s="12">
        <v>6</v>
      </c>
      <c r="M128" s="12" t="s">
        <v>59</v>
      </c>
      <c r="N128" s="13" t="s">
        <v>271</v>
      </c>
      <c r="O128" s="12">
        <v>16</v>
      </c>
      <c r="P128" s="12" t="s">
        <v>59</v>
      </c>
      <c r="Q128" s="12" t="s">
        <v>234</v>
      </c>
      <c r="R128" s="12" t="s">
        <v>280</v>
      </c>
      <c r="S128" s="9" t="s">
        <v>272</v>
      </c>
      <c r="T128" s="3">
        <v>135</v>
      </c>
      <c r="U128" s="3">
        <v>153</v>
      </c>
      <c r="V128" s="3">
        <f t="shared" si="63"/>
        <v>18</v>
      </c>
      <c r="W128" s="3">
        <f t="shared" si="64"/>
        <v>153</v>
      </c>
      <c r="X128" s="36">
        <v>1.4902124944971604</v>
      </c>
      <c r="Y128" s="86">
        <v>-24.865523600000003</v>
      </c>
      <c r="Z128" s="50">
        <v>-24.751833599999998</v>
      </c>
      <c r="AA128" s="98">
        <v>6.5370000949938264E-2</v>
      </c>
      <c r="AB128" s="51">
        <v>5.5566759701089402E-2</v>
      </c>
      <c r="AC128" s="98">
        <v>0.59393131946423494</v>
      </c>
      <c r="AD128" s="51">
        <v>0.49530566309534524</v>
      </c>
      <c r="AE128" s="78">
        <f t="shared" si="65"/>
        <v>9.0856862602630244</v>
      </c>
      <c r="AF128" s="17">
        <v>7.72</v>
      </c>
      <c r="AG128" s="17">
        <f t="shared" si="68"/>
        <v>13.285992379317921</v>
      </c>
      <c r="AH128" s="17">
        <f t="shared" si="67"/>
        <v>89.403411632964705</v>
      </c>
    </row>
    <row r="129" spans="1:34" x14ac:dyDescent="0.2">
      <c r="A129" s="102"/>
      <c r="V129" s="3"/>
      <c r="W129" s="3"/>
      <c r="AG129" s="17"/>
      <c r="AH129" s="17"/>
    </row>
    <row r="130" spans="1:34" x14ac:dyDescent="0.2">
      <c r="A130" s="102" t="s">
        <v>304</v>
      </c>
      <c r="B130" s="9" t="s">
        <v>299</v>
      </c>
      <c r="C130" s="9" t="s">
        <v>290</v>
      </c>
      <c r="D130" s="3">
        <v>0</v>
      </c>
      <c r="E130" s="3">
        <v>10</v>
      </c>
      <c r="F130" s="10">
        <v>35</v>
      </c>
      <c r="G130" s="3">
        <v>-117.081794</v>
      </c>
      <c r="H130" s="3">
        <v>46.778852000000001</v>
      </c>
      <c r="I130" s="3">
        <v>493755.95270000002</v>
      </c>
      <c r="J130" s="3">
        <v>5180592.46</v>
      </c>
      <c r="K130" s="11" t="s">
        <v>28</v>
      </c>
      <c r="L130" s="12">
        <v>2</v>
      </c>
      <c r="M130" s="12" t="s">
        <v>117</v>
      </c>
      <c r="N130" s="13" t="s">
        <v>289</v>
      </c>
      <c r="O130" s="12">
        <v>18</v>
      </c>
      <c r="P130" s="12" t="s">
        <v>59</v>
      </c>
      <c r="Q130" s="33" t="s">
        <v>31</v>
      </c>
      <c r="R130" s="33" t="s">
        <v>31</v>
      </c>
      <c r="S130" s="9" t="s">
        <v>290</v>
      </c>
      <c r="T130" s="3">
        <v>0</v>
      </c>
      <c r="U130" s="3">
        <v>10</v>
      </c>
      <c r="V130" s="3">
        <f t="shared" ref="V130:V137" si="69">U130-T130</f>
        <v>10</v>
      </c>
      <c r="W130" s="3">
        <f>V130</f>
        <v>10</v>
      </c>
      <c r="X130" s="31">
        <v>1.2249236903858707</v>
      </c>
      <c r="Y130" s="81">
        <v>-26.866058199999998</v>
      </c>
      <c r="AA130" s="80">
        <v>0.16782626226423547</v>
      </c>
      <c r="AC130" s="80">
        <v>1.967689619640697</v>
      </c>
      <c r="AE130" s="78">
        <f t="shared" si="65"/>
        <v>11.724563206577594</v>
      </c>
      <c r="AF130" s="17">
        <v>4.83</v>
      </c>
      <c r="AG130" s="17">
        <f>X130*AC130*V130</f>
        <v>24.102696304242528</v>
      </c>
      <c r="AH130" s="17">
        <f>AG130</f>
        <v>24.102696304242528</v>
      </c>
    </row>
    <row r="131" spans="1:34" x14ac:dyDescent="0.2">
      <c r="A131" s="102" t="s">
        <v>304</v>
      </c>
      <c r="B131" s="9" t="s">
        <v>300</v>
      </c>
      <c r="C131" s="9" t="s">
        <v>290</v>
      </c>
      <c r="D131" s="3">
        <v>10</v>
      </c>
      <c r="E131" s="3">
        <v>20</v>
      </c>
      <c r="F131" s="10">
        <v>35</v>
      </c>
      <c r="G131" s="3">
        <v>-117.081794</v>
      </c>
      <c r="H131" s="3">
        <v>46.778852000000001</v>
      </c>
      <c r="I131" s="3">
        <v>493755.95270000002</v>
      </c>
      <c r="J131" s="3">
        <v>5180592.46</v>
      </c>
      <c r="K131" s="11" t="s">
        <v>28</v>
      </c>
      <c r="L131" s="12">
        <v>2</v>
      </c>
      <c r="M131" s="12" t="s">
        <v>117</v>
      </c>
      <c r="N131" s="13" t="s">
        <v>289</v>
      </c>
      <c r="O131" s="12">
        <v>18</v>
      </c>
      <c r="P131" s="12" t="s">
        <v>59</v>
      </c>
      <c r="Q131" s="33" t="s">
        <v>73</v>
      </c>
      <c r="R131" s="33" t="s">
        <v>73</v>
      </c>
      <c r="S131" s="9" t="s">
        <v>290</v>
      </c>
      <c r="T131" s="3">
        <v>10</v>
      </c>
      <c r="U131" s="3">
        <v>20</v>
      </c>
      <c r="V131" s="3">
        <f t="shared" si="69"/>
        <v>10</v>
      </c>
      <c r="W131" s="3">
        <f t="shared" ref="W131:W137" si="70">W130+V131</f>
        <v>20</v>
      </c>
      <c r="X131" s="31">
        <v>1.4245637560209607</v>
      </c>
      <c r="Y131" s="78">
        <v>-25.889772899999997</v>
      </c>
      <c r="AA131" s="79">
        <v>0.12219489490960754</v>
      </c>
      <c r="AC131" s="79">
        <v>1.3944828768801134</v>
      </c>
      <c r="AE131" s="78">
        <f t="shared" si="65"/>
        <v>11.411956922682149</v>
      </c>
      <c r="AF131" s="17">
        <v>5.27</v>
      </c>
      <c r="AG131" s="17">
        <f t="shared" ref="AG131:AG137" si="71">X131*AC131*V131</f>
        <v>19.865297647952495</v>
      </c>
      <c r="AH131" s="17">
        <f>AH130+AG131</f>
        <v>43.967993952195023</v>
      </c>
    </row>
    <row r="132" spans="1:34" x14ac:dyDescent="0.2">
      <c r="A132" s="102" t="s">
        <v>304</v>
      </c>
      <c r="B132" s="9" t="s">
        <v>301</v>
      </c>
      <c r="C132" s="9" t="s">
        <v>290</v>
      </c>
      <c r="D132" s="3">
        <v>20</v>
      </c>
      <c r="E132" s="3">
        <v>30</v>
      </c>
      <c r="F132" s="10">
        <v>35</v>
      </c>
      <c r="G132" s="3">
        <v>-117.081794</v>
      </c>
      <c r="H132" s="3">
        <v>46.778852000000001</v>
      </c>
      <c r="I132" s="3">
        <v>493755.95270000002</v>
      </c>
      <c r="J132" s="3">
        <v>5180592.46</v>
      </c>
      <c r="K132" s="11" t="s">
        <v>28</v>
      </c>
      <c r="L132" s="12">
        <v>2</v>
      </c>
      <c r="M132" s="12" t="s">
        <v>117</v>
      </c>
      <c r="N132" s="13" t="s">
        <v>289</v>
      </c>
      <c r="O132" s="12">
        <v>18</v>
      </c>
      <c r="P132" s="12" t="s">
        <v>59</v>
      </c>
      <c r="Q132" s="33" t="s">
        <v>29</v>
      </c>
      <c r="R132" s="33" t="s">
        <v>29</v>
      </c>
      <c r="S132" s="9" t="s">
        <v>290</v>
      </c>
      <c r="T132" s="3">
        <v>20</v>
      </c>
      <c r="U132" s="3">
        <v>30</v>
      </c>
      <c r="V132" s="3">
        <f t="shared" si="69"/>
        <v>10</v>
      </c>
      <c r="W132" s="3">
        <f t="shared" si="70"/>
        <v>30</v>
      </c>
      <c r="X132" s="31">
        <v>1.426504578576848</v>
      </c>
      <c r="Y132" s="81">
        <v>-25.483199000000003</v>
      </c>
      <c r="AA132" s="80">
        <v>0.1091012447319416</v>
      </c>
      <c r="AC132" s="80">
        <v>1.1377932960893855</v>
      </c>
      <c r="AE132" s="78">
        <f t="shared" si="65"/>
        <v>10.428783822631067</v>
      </c>
      <c r="AF132" s="17">
        <v>5.96</v>
      </c>
      <c r="AG132" s="17">
        <f t="shared" si="71"/>
        <v>16.230673463455517</v>
      </c>
      <c r="AH132" s="17">
        <f t="shared" ref="AH132:AH137" si="72">AH131+AG132</f>
        <v>60.19866741565054</v>
      </c>
    </row>
    <row r="133" spans="1:34" x14ac:dyDescent="0.2">
      <c r="A133" s="102" t="s">
        <v>304</v>
      </c>
      <c r="B133" s="9" t="s">
        <v>303</v>
      </c>
      <c r="C133" s="9" t="s">
        <v>290</v>
      </c>
      <c r="D133" s="3">
        <v>30</v>
      </c>
      <c r="E133" s="3">
        <v>45</v>
      </c>
      <c r="F133" s="10">
        <v>35</v>
      </c>
      <c r="G133" s="3">
        <v>-117.081794</v>
      </c>
      <c r="H133" s="3">
        <v>46.778852000000001</v>
      </c>
      <c r="I133" s="3">
        <v>493755.95270000002</v>
      </c>
      <c r="J133" s="3">
        <v>5180592.46</v>
      </c>
      <c r="K133" s="11" t="s">
        <v>28</v>
      </c>
      <c r="L133" s="12">
        <v>2</v>
      </c>
      <c r="M133" s="12" t="s">
        <v>117</v>
      </c>
      <c r="N133" s="13" t="s">
        <v>289</v>
      </c>
      <c r="O133" s="12">
        <v>18</v>
      </c>
      <c r="P133" s="12" t="s">
        <v>59</v>
      </c>
      <c r="Q133" s="12" t="s">
        <v>29</v>
      </c>
      <c r="R133" s="12" t="s">
        <v>151</v>
      </c>
      <c r="S133" s="9" t="s">
        <v>290</v>
      </c>
      <c r="T133" s="3">
        <v>30</v>
      </c>
      <c r="U133" s="3">
        <v>45</v>
      </c>
      <c r="V133" s="3">
        <f t="shared" si="69"/>
        <v>15</v>
      </c>
      <c r="W133" s="3">
        <f t="shared" si="70"/>
        <v>45</v>
      </c>
      <c r="X133" s="36">
        <v>1.3473105394553861</v>
      </c>
      <c r="Y133" s="86">
        <v>-25.304218999999996</v>
      </c>
      <c r="AA133" s="98">
        <v>9.0633358807795189E-2</v>
      </c>
      <c r="AC133" s="98">
        <v>0.93244554833779125</v>
      </c>
      <c r="AE133" s="78">
        <f t="shared" si="65"/>
        <v>10.288105401844531</v>
      </c>
      <c r="AF133" s="17">
        <v>6.38</v>
      </c>
      <c r="AG133" s="17">
        <f t="shared" si="71"/>
        <v>18.844405721156445</v>
      </c>
      <c r="AH133" s="17">
        <f t="shared" si="72"/>
        <v>79.043073136806981</v>
      </c>
    </row>
    <row r="134" spans="1:34" x14ac:dyDescent="0.2">
      <c r="A134" s="102" t="s">
        <v>304</v>
      </c>
      <c r="B134" s="9" t="s">
        <v>293</v>
      </c>
      <c r="C134" s="9" t="s">
        <v>290</v>
      </c>
      <c r="D134" s="3">
        <v>45</v>
      </c>
      <c r="E134" s="3">
        <v>70</v>
      </c>
      <c r="F134" s="38">
        <v>35</v>
      </c>
      <c r="G134" s="44">
        <v>-117.081794</v>
      </c>
      <c r="H134" s="44">
        <v>46.778852000000001</v>
      </c>
      <c r="I134" s="44">
        <v>493755.95270000002</v>
      </c>
      <c r="J134" s="44">
        <v>5180592.46</v>
      </c>
      <c r="K134" s="45" t="s">
        <v>28</v>
      </c>
      <c r="L134" s="33">
        <v>2</v>
      </c>
      <c r="M134" s="33" t="s">
        <v>117</v>
      </c>
      <c r="N134" s="35" t="s">
        <v>289</v>
      </c>
      <c r="O134" s="33">
        <v>18</v>
      </c>
      <c r="P134" s="33" t="s">
        <v>59</v>
      </c>
      <c r="Q134" s="12" t="s">
        <v>35</v>
      </c>
      <c r="R134" s="12" t="s">
        <v>35</v>
      </c>
      <c r="S134" s="9" t="s">
        <v>290</v>
      </c>
      <c r="T134" s="3">
        <v>45</v>
      </c>
      <c r="U134" s="3">
        <v>70</v>
      </c>
      <c r="V134" s="3">
        <f t="shared" si="69"/>
        <v>25</v>
      </c>
      <c r="W134" s="3">
        <f t="shared" si="70"/>
        <v>70</v>
      </c>
      <c r="X134" s="36">
        <v>1.3376972966873804</v>
      </c>
      <c r="Y134" s="86">
        <v>-25.270473199999998</v>
      </c>
      <c r="AA134" s="98">
        <v>6.8781459731543634E-2</v>
      </c>
      <c r="AC134" s="98">
        <v>0.68116505872483213</v>
      </c>
      <c r="AE134" s="78">
        <f t="shared" si="65"/>
        <v>9.9033236773898441</v>
      </c>
      <c r="AF134" s="17">
        <v>6.72</v>
      </c>
      <c r="AG134" s="17">
        <f t="shared" si="71"/>
        <v>22.779816441352715</v>
      </c>
      <c r="AH134" s="17">
        <f t="shared" si="72"/>
        <v>101.8228895781597</v>
      </c>
    </row>
    <row r="135" spans="1:34" x14ac:dyDescent="0.2">
      <c r="A135" s="102" t="s">
        <v>304</v>
      </c>
      <c r="B135" s="21" t="s">
        <v>294</v>
      </c>
      <c r="C135" s="21" t="s">
        <v>290</v>
      </c>
      <c r="D135" s="3">
        <v>70</v>
      </c>
      <c r="E135" s="3">
        <v>87</v>
      </c>
      <c r="F135" s="10">
        <v>35</v>
      </c>
      <c r="G135" s="3">
        <v>-117.081794</v>
      </c>
      <c r="H135" s="3">
        <v>46.778852000000001</v>
      </c>
      <c r="I135" s="3">
        <v>493755.95270000002</v>
      </c>
      <c r="J135" s="3">
        <v>5180592.46</v>
      </c>
      <c r="K135" s="11" t="s">
        <v>28</v>
      </c>
      <c r="L135" s="12">
        <v>2</v>
      </c>
      <c r="M135" s="12" t="s">
        <v>117</v>
      </c>
      <c r="N135" s="13" t="s">
        <v>289</v>
      </c>
      <c r="O135" s="12">
        <v>18</v>
      </c>
      <c r="P135" s="12" t="s">
        <v>59</v>
      </c>
      <c r="Q135" s="33" t="s">
        <v>295</v>
      </c>
      <c r="R135" s="33" t="s">
        <v>296</v>
      </c>
      <c r="S135" s="21" t="s">
        <v>290</v>
      </c>
      <c r="T135" s="3">
        <v>70</v>
      </c>
      <c r="U135" s="3">
        <v>87</v>
      </c>
      <c r="V135" s="3">
        <f t="shared" si="69"/>
        <v>17</v>
      </c>
      <c r="W135" s="3">
        <f t="shared" si="70"/>
        <v>87</v>
      </c>
      <c r="X135" s="60">
        <v>1.779741374198111</v>
      </c>
      <c r="Y135" s="81">
        <v>-24.973008199999995</v>
      </c>
      <c r="AA135" s="80">
        <v>4.0784087351283659E-2</v>
      </c>
      <c r="AC135" s="80">
        <v>0.31957302755165939</v>
      </c>
      <c r="AE135" s="78">
        <f t="shared" si="65"/>
        <v>7.8357283025385875</v>
      </c>
      <c r="AF135" s="17">
        <v>7.09</v>
      </c>
      <c r="AG135" s="17">
        <f t="shared" si="71"/>
        <v>9.6688747665944987</v>
      </c>
      <c r="AH135" s="17">
        <f t="shared" si="72"/>
        <v>111.4917643447542</v>
      </c>
    </row>
    <row r="136" spans="1:34" x14ac:dyDescent="0.2">
      <c r="A136" s="102" t="s">
        <v>304</v>
      </c>
      <c r="B136" s="9" t="s">
        <v>297</v>
      </c>
      <c r="C136" s="9" t="s">
        <v>290</v>
      </c>
      <c r="D136" s="3">
        <v>87</v>
      </c>
      <c r="E136" s="3">
        <v>121</v>
      </c>
      <c r="F136" s="10">
        <v>35</v>
      </c>
      <c r="G136" s="3">
        <v>-117.081794</v>
      </c>
      <c r="H136" s="3">
        <v>46.778852000000001</v>
      </c>
      <c r="I136" s="3">
        <v>493755.95270000002</v>
      </c>
      <c r="J136" s="3">
        <v>5180592.46</v>
      </c>
      <c r="K136" s="11" t="s">
        <v>28</v>
      </c>
      <c r="L136" s="12">
        <v>2</v>
      </c>
      <c r="M136" s="12" t="s">
        <v>117</v>
      </c>
      <c r="N136" s="13" t="s">
        <v>289</v>
      </c>
      <c r="O136" s="12">
        <v>18</v>
      </c>
      <c r="P136" s="12" t="s">
        <v>59</v>
      </c>
      <c r="Q136" s="12" t="s">
        <v>82</v>
      </c>
      <c r="R136" s="12" t="s">
        <v>83</v>
      </c>
      <c r="S136" s="9" t="s">
        <v>290</v>
      </c>
      <c r="T136" s="3">
        <v>87</v>
      </c>
      <c r="U136" s="3">
        <v>121</v>
      </c>
      <c r="V136" s="3">
        <f t="shared" si="69"/>
        <v>34</v>
      </c>
      <c r="W136" s="3">
        <f t="shared" si="70"/>
        <v>121</v>
      </c>
      <c r="X136" s="36">
        <v>1.5807876069113924</v>
      </c>
      <c r="Y136" s="105">
        <v>-24.294536199999996</v>
      </c>
      <c r="AA136" s="106">
        <v>3.6141741495802744E-2</v>
      </c>
      <c r="AC136" s="106">
        <v>0.24914036678463833</v>
      </c>
      <c r="AE136" s="78">
        <f t="shared" si="65"/>
        <v>6.8934245134139926</v>
      </c>
      <c r="AF136" s="17">
        <v>7.06</v>
      </c>
      <c r="AG136" s="17">
        <f t="shared" si="71"/>
        <v>13.390492142613509</v>
      </c>
      <c r="AH136" s="17">
        <f t="shared" si="72"/>
        <v>124.88225648736771</v>
      </c>
    </row>
    <row r="137" spans="1:34" x14ac:dyDescent="0.2">
      <c r="A137" s="102" t="s">
        <v>304</v>
      </c>
      <c r="B137" s="9" t="s">
        <v>298</v>
      </c>
      <c r="C137" s="9" t="s">
        <v>290</v>
      </c>
      <c r="D137" s="3">
        <v>121</v>
      </c>
      <c r="E137" s="3">
        <v>153</v>
      </c>
      <c r="F137" s="10">
        <v>35</v>
      </c>
      <c r="G137" s="3">
        <v>-117.081794</v>
      </c>
      <c r="H137" s="3">
        <v>46.778852000000001</v>
      </c>
      <c r="I137" s="3">
        <v>493755.95270000002</v>
      </c>
      <c r="J137" s="3">
        <v>5180592.46</v>
      </c>
      <c r="K137" s="11" t="s">
        <v>28</v>
      </c>
      <c r="L137" s="12">
        <v>2</v>
      </c>
      <c r="M137" s="12" t="s">
        <v>117</v>
      </c>
      <c r="N137" s="13" t="s">
        <v>289</v>
      </c>
      <c r="O137" s="12">
        <v>18</v>
      </c>
      <c r="P137" s="12" t="s">
        <v>59</v>
      </c>
      <c r="Q137" s="12" t="s">
        <v>37</v>
      </c>
      <c r="R137" s="12" t="s">
        <v>219</v>
      </c>
      <c r="S137" s="9" t="s">
        <v>290</v>
      </c>
      <c r="T137" s="3">
        <v>121</v>
      </c>
      <c r="U137" s="3">
        <v>153</v>
      </c>
      <c r="V137" s="3">
        <f t="shared" si="69"/>
        <v>32</v>
      </c>
      <c r="W137" s="3">
        <f t="shared" si="70"/>
        <v>153</v>
      </c>
      <c r="X137" s="36">
        <v>1.5484449671648983</v>
      </c>
      <c r="Y137" s="105">
        <v>-24.338817600000006</v>
      </c>
      <c r="AA137" s="106">
        <v>3.3479717999426346E-2</v>
      </c>
      <c r="AC137" s="106">
        <v>0.12922570613366344</v>
      </c>
      <c r="AE137" s="78">
        <f t="shared" si="65"/>
        <v>3.8598206273982845</v>
      </c>
      <c r="AF137" s="17">
        <v>7.07</v>
      </c>
      <c r="AG137" s="17">
        <f t="shared" si="71"/>
        <v>6.4031646173120409</v>
      </c>
      <c r="AH137" s="17">
        <f t="shared" si="72"/>
        <v>131.28542110467976</v>
      </c>
    </row>
    <row r="139" spans="1:34" x14ac:dyDescent="0.2">
      <c r="A139" s="102" t="s">
        <v>322</v>
      </c>
      <c r="B139" s="9" t="s">
        <v>317</v>
      </c>
      <c r="C139" s="9" t="s">
        <v>307</v>
      </c>
      <c r="D139" s="3">
        <v>0</v>
      </c>
      <c r="E139" s="3">
        <v>10</v>
      </c>
      <c r="F139" s="10">
        <v>37</v>
      </c>
      <c r="G139" s="3">
        <v>-117.080958</v>
      </c>
      <c r="H139" s="3">
        <v>46.778993</v>
      </c>
      <c r="I139" s="3">
        <v>493819.788</v>
      </c>
      <c r="J139" s="3">
        <v>5180608.0619999999</v>
      </c>
      <c r="K139" s="11" t="s">
        <v>130</v>
      </c>
      <c r="L139" s="12">
        <v>3</v>
      </c>
      <c r="M139" s="12" t="s">
        <v>117</v>
      </c>
      <c r="N139" s="13" t="s">
        <v>306</v>
      </c>
      <c r="O139" s="12">
        <v>20</v>
      </c>
      <c r="P139" s="12" t="s">
        <v>59</v>
      </c>
      <c r="Q139" s="33" t="s">
        <v>31</v>
      </c>
      <c r="R139" s="33" t="s">
        <v>31</v>
      </c>
      <c r="S139" s="9" t="s">
        <v>307</v>
      </c>
      <c r="T139" s="3">
        <v>0</v>
      </c>
      <c r="U139" s="3">
        <v>10</v>
      </c>
      <c r="V139" s="3">
        <f t="shared" ref="V139:V147" si="73">U139-T139</f>
        <v>10</v>
      </c>
      <c r="W139" s="3">
        <f>V139</f>
        <v>10</v>
      </c>
      <c r="X139" s="31">
        <v>1.2851774088254495</v>
      </c>
      <c r="Y139" s="81">
        <v>-26.362492000000003</v>
      </c>
      <c r="AA139" s="80">
        <v>0.14662878048780487</v>
      </c>
      <c r="AC139" s="80">
        <v>1.9180887804878046</v>
      </c>
      <c r="AE139" s="78">
        <f t="shared" si="65"/>
        <v>13.081257131831171</v>
      </c>
      <c r="AF139" s="17">
        <v>5.52</v>
      </c>
      <c r="AG139" s="17">
        <f>X139*AC139*V139</f>
        <v>24.65084368804483</v>
      </c>
      <c r="AH139" s="17">
        <f>AG139</f>
        <v>24.65084368804483</v>
      </c>
    </row>
    <row r="140" spans="1:34" x14ac:dyDescent="0.2">
      <c r="A140" s="102" t="s">
        <v>322</v>
      </c>
      <c r="B140" s="9" t="s">
        <v>318</v>
      </c>
      <c r="C140" s="9" t="s">
        <v>307</v>
      </c>
      <c r="D140" s="3">
        <v>10</v>
      </c>
      <c r="E140" s="3">
        <v>20</v>
      </c>
      <c r="F140" s="10">
        <v>37</v>
      </c>
      <c r="G140" s="3">
        <v>-117.080958</v>
      </c>
      <c r="H140" s="3">
        <v>46.778993</v>
      </c>
      <c r="I140" s="3">
        <v>493819.788</v>
      </c>
      <c r="J140" s="3">
        <v>5180608.0619999999</v>
      </c>
      <c r="K140" s="11" t="s">
        <v>130</v>
      </c>
      <c r="L140" s="12">
        <v>3</v>
      </c>
      <c r="M140" s="12" t="s">
        <v>117</v>
      </c>
      <c r="N140" s="13" t="s">
        <v>306</v>
      </c>
      <c r="O140" s="12">
        <v>20</v>
      </c>
      <c r="P140" s="12" t="s">
        <v>59</v>
      </c>
      <c r="Q140" s="33" t="s">
        <v>73</v>
      </c>
      <c r="R140" s="33" t="s">
        <v>73</v>
      </c>
      <c r="S140" s="9" t="s">
        <v>307</v>
      </c>
      <c r="T140" s="3">
        <v>10</v>
      </c>
      <c r="U140" s="3">
        <v>20</v>
      </c>
      <c r="V140" s="3">
        <f t="shared" si="73"/>
        <v>10</v>
      </c>
      <c r="W140" s="3">
        <f>W139+V140</f>
        <v>20</v>
      </c>
      <c r="X140" s="31">
        <v>1.3832771671048221</v>
      </c>
      <c r="Y140" s="78">
        <v>-25.905104399999999</v>
      </c>
      <c r="AA140" s="79">
        <v>0.12092922353791917</v>
      </c>
      <c r="AC140" s="79">
        <v>1.5347830606526258</v>
      </c>
      <c r="AE140" s="78">
        <f t="shared" si="65"/>
        <v>12.691581205525326</v>
      </c>
      <c r="AF140" s="17">
        <v>5.94</v>
      </c>
      <c r="AG140" s="17">
        <f t="shared" ref="AG140:AG147" si="74">X140*AC140*V140</f>
        <v>21.230303642600322</v>
      </c>
      <c r="AH140" s="17">
        <f>AH139+AG140</f>
        <v>45.881147330645149</v>
      </c>
    </row>
    <row r="141" spans="1:34" x14ac:dyDescent="0.2">
      <c r="A141" s="102" t="s">
        <v>322</v>
      </c>
      <c r="B141" s="9" t="s">
        <v>319</v>
      </c>
      <c r="C141" s="9" t="s">
        <v>307</v>
      </c>
      <c r="D141" s="3">
        <v>20</v>
      </c>
      <c r="E141" s="3">
        <v>30</v>
      </c>
      <c r="F141" s="10">
        <v>37</v>
      </c>
      <c r="G141" s="3">
        <v>-117.080958</v>
      </c>
      <c r="H141" s="3">
        <v>46.778993</v>
      </c>
      <c r="I141" s="3">
        <v>493819.788</v>
      </c>
      <c r="J141" s="3">
        <v>5180608.0619999999</v>
      </c>
      <c r="K141" s="11" t="s">
        <v>130</v>
      </c>
      <c r="L141" s="12">
        <v>3</v>
      </c>
      <c r="M141" s="12" t="s">
        <v>117</v>
      </c>
      <c r="N141" s="13" t="s">
        <v>306</v>
      </c>
      <c r="O141" s="12">
        <v>20</v>
      </c>
      <c r="P141" s="12" t="s">
        <v>59</v>
      </c>
      <c r="Q141" s="33" t="s">
        <v>29</v>
      </c>
      <c r="R141" s="33" t="s">
        <v>29</v>
      </c>
      <c r="S141" s="9" t="s">
        <v>307</v>
      </c>
      <c r="T141" s="3">
        <v>20</v>
      </c>
      <c r="U141" s="3">
        <v>30</v>
      </c>
      <c r="V141" s="3">
        <f t="shared" si="73"/>
        <v>10</v>
      </c>
      <c r="W141" s="3">
        <f t="shared" ref="W141:W146" si="75">W140+V141</f>
        <v>30</v>
      </c>
      <c r="X141" s="31">
        <v>1.4285336203398205</v>
      </c>
      <c r="Y141" s="81">
        <v>-25.957199200000002</v>
      </c>
      <c r="AA141" s="80">
        <v>8.9132710463239256E-2</v>
      </c>
      <c r="AC141" s="80">
        <v>1.0806207503791028</v>
      </c>
      <c r="AE141" s="78">
        <f t="shared" si="65"/>
        <v>12.123728143830878</v>
      </c>
      <c r="AF141" s="17">
        <v>6.77</v>
      </c>
      <c r="AG141" s="17">
        <f t="shared" si="74"/>
        <v>15.437030727533932</v>
      </c>
      <c r="AH141" s="17">
        <f t="shared" ref="AH141:AH147" si="76">AH140+AG141</f>
        <v>61.318178058179079</v>
      </c>
    </row>
    <row r="142" spans="1:34" x14ac:dyDescent="0.2">
      <c r="A142" s="102" t="s">
        <v>322</v>
      </c>
      <c r="B142" s="9" t="s">
        <v>321</v>
      </c>
      <c r="C142" s="9" t="s">
        <v>307</v>
      </c>
      <c r="D142" s="3">
        <v>30</v>
      </c>
      <c r="E142" s="3">
        <v>31</v>
      </c>
      <c r="F142" s="10">
        <v>37</v>
      </c>
      <c r="G142" s="3">
        <v>-117.080958</v>
      </c>
      <c r="H142" s="3">
        <v>46.778993</v>
      </c>
      <c r="I142" s="3">
        <v>493819.788</v>
      </c>
      <c r="J142" s="3">
        <v>5180608.0619999999</v>
      </c>
      <c r="K142" s="11" t="s">
        <v>130</v>
      </c>
      <c r="L142" s="12">
        <v>3</v>
      </c>
      <c r="M142" s="12" t="s">
        <v>117</v>
      </c>
      <c r="N142" s="13" t="s">
        <v>306</v>
      </c>
      <c r="O142" s="12">
        <v>20</v>
      </c>
      <c r="P142" s="12" t="s">
        <v>59</v>
      </c>
      <c r="Q142" s="12" t="s">
        <v>29</v>
      </c>
      <c r="R142" s="33" t="s">
        <v>29</v>
      </c>
      <c r="S142" s="9" t="s">
        <v>307</v>
      </c>
      <c r="T142" s="3">
        <v>30</v>
      </c>
      <c r="U142" s="3">
        <v>31</v>
      </c>
      <c r="V142" s="3">
        <f t="shared" si="73"/>
        <v>1</v>
      </c>
      <c r="W142" s="3">
        <f t="shared" si="75"/>
        <v>31</v>
      </c>
      <c r="X142" s="36">
        <v>1.3413338701113364</v>
      </c>
      <c r="Y142" s="86">
        <v>-26.312502600000002</v>
      </c>
      <c r="AA142" s="98">
        <v>0.11103884689752154</v>
      </c>
      <c r="AC142" s="98">
        <v>1.5125074705572159</v>
      </c>
      <c r="AE142" s="78">
        <f t="shared" si="65"/>
        <v>13.621426309957259</v>
      </c>
      <c r="AF142" s="17">
        <v>6.21</v>
      </c>
      <c r="AG142" s="17">
        <f t="shared" si="74"/>
        <v>2.0287774990548186</v>
      </c>
      <c r="AH142" s="17">
        <f t="shared" si="76"/>
        <v>63.346955557233898</v>
      </c>
    </row>
    <row r="143" spans="1:34" x14ac:dyDescent="0.2">
      <c r="A143" s="102" t="s">
        <v>322</v>
      </c>
      <c r="B143" s="9" t="s">
        <v>309</v>
      </c>
      <c r="C143" s="9" t="s">
        <v>307</v>
      </c>
      <c r="D143" s="3">
        <v>31</v>
      </c>
      <c r="E143" s="3">
        <v>56</v>
      </c>
      <c r="F143" s="38">
        <v>37</v>
      </c>
      <c r="G143" s="3">
        <v>-117.080958</v>
      </c>
      <c r="H143" s="3">
        <v>46.778993</v>
      </c>
      <c r="I143" s="3">
        <v>493819.788</v>
      </c>
      <c r="J143" s="3">
        <v>5180608.0619999999</v>
      </c>
      <c r="K143" s="11" t="s">
        <v>130</v>
      </c>
      <c r="L143" s="33">
        <v>3</v>
      </c>
      <c r="M143" s="33" t="s">
        <v>117</v>
      </c>
      <c r="N143" s="35" t="s">
        <v>306</v>
      </c>
      <c r="O143" s="33">
        <v>20</v>
      </c>
      <c r="P143" s="33" t="s">
        <v>59</v>
      </c>
      <c r="Q143" s="12" t="s">
        <v>310</v>
      </c>
      <c r="R143" s="33" t="s">
        <v>310</v>
      </c>
      <c r="S143" s="9" t="s">
        <v>307</v>
      </c>
      <c r="T143" s="3">
        <v>31</v>
      </c>
      <c r="U143" s="3">
        <v>56</v>
      </c>
      <c r="V143" s="3">
        <f t="shared" si="73"/>
        <v>25</v>
      </c>
      <c r="W143" s="3">
        <f t="shared" si="75"/>
        <v>56</v>
      </c>
      <c r="X143" s="36">
        <v>1.4746202836661264</v>
      </c>
      <c r="Y143" s="86">
        <v>-25.841084000000002</v>
      </c>
      <c r="AA143" s="98">
        <v>6.549321988832757E-2</v>
      </c>
      <c r="AC143" s="98">
        <v>0.82209252858282367</v>
      </c>
      <c r="AE143" s="78">
        <f t="shared" si="65"/>
        <v>12.552330302046119</v>
      </c>
      <c r="AF143" s="17">
        <v>6.83</v>
      </c>
      <c r="AG143" s="17">
        <f t="shared" si="74"/>
        <v>30.306857942465165</v>
      </c>
      <c r="AH143" s="17">
        <f t="shared" si="76"/>
        <v>93.653813499699055</v>
      </c>
    </row>
    <row r="144" spans="1:34" x14ac:dyDescent="0.2">
      <c r="A144" s="102" t="s">
        <v>322</v>
      </c>
      <c r="B144" s="9" t="s">
        <v>311</v>
      </c>
      <c r="C144" s="9" t="s">
        <v>307</v>
      </c>
      <c r="D144" s="3">
        <v>56</v>
      </c>
      <c r="E144" s="3">
        <v>69</v>
      </c>
      <c r="F144" s="10">
        <v>37</v>
      </c>
      <c r="G144" s="3">
        <v>-117.080958</v>
      </c>
      <c r="H144" s="3">
        <v>46.778993</v>
      </c>
      <c r="I144" s="3">
        <v>493819.788</v>
      </c>
      <c r="J144" s="3">
        <v>5180608.0619999999</v>
      </c>
      <c r="K144" s="11" t="s">
        <v>130</v>
      </c>
      <c r="L144" s="12">
        <v>3</v>
      </c>
      <c r="M144" s="12" t="s">
        <v>117</v>
      </c>
      <c r="N144" s="13" t="s">
        <v>306</v>
      </c>
      <c r="O144" s="12">
        <v>20</v>
      </c>
      <c r="P144" s="12" t="s">
        <v>59</v>
      </c>
      <c r="Q144" s="12" t="s">
        <v>66</v>
      </c>
      <c r="R144" s="33" t="s">
        <v>66</v>
      </c>
      <c r="S144" s="9" t="s">
        <v>307</v>
      </c>
      <c r="T144" s="3">
        <v>56</v>
      </c>
      <c r="U144" s="3">
        <v>69</v>
      </c>
      <c r="V144" s="3">
        <f t="shared" si="73"/>
        <v>13</v>
      </c>
      <c r="W144" s="3">
        <f t="shared" si="75"/>
        <v>69</v>
      </c>
      <c r="X144" s="36">
        <v>1.2553537428372152</v>
      </c>
      <c r="Y144" s="105">
        <v>-25.845414999999996</v>
      </c>
      <c r="AA144" s="106">
        <v>4.1539544767903322E-2</v>
      </c>
      <c r="AC144" s="106">
        <v>0.38359653839260571</v>
      </c>
      <c r="AE144" s="78">
        <f t="shared" si="65"/>
        <v>9.2344906651216405</v>
      </c>
      <c r="AF144" s="17">
        <v>7.05</v>
      </c>
      <c r="AG144" s="17">
        <f t="shared" si="74"/>
        <v>6.2601415527372426</v>
      </c>
      <c r="AH144" s="17">
        <f t="shared" si="76"/>
        <v>99.913955052436293</v>
      </c>
    </row>
    <row r="145" spans="1:34" x14ac:dyDescent="0.2">
      <c r="A145" s="102" t="s">
        <v>322</v>
      </c>
      <c r="B145" s="21" t="s">
        <v>312</v>
      </c>
      <c r="C145" s="21" t="s">
        <v>307</v>
      </c>
      <c r="D145" s="3">
        <v>69</v>
      </c>
      <c r="E145" s="3">
        <v>98</v>
      </c>
      <c r="F145" s="38">
        <v>37</v>
      </c>
      <c r="G145" s="3">
        <v>-117.080958</v>
      </c>
      <c r="H145" s="3">
        <v>46.778993</v>
      </c>
      <c r="I145" s="3">
        <v>493819.788</v>
      </c>
      <c r="J145" s="3">
        <v>5180608.0619999999</v>
      </c>
      <c r="K145" s="11" t="s">
        <v>130</v>
      </c>
      <c r="L145" s="33">
        <v>3</v>
      </c>
      <c r="M145" s="33" t="s">
        <v>117</v>
      </c>
      <c r="N145" s="35" t="s">
        <v>306</v>
      </c>
      <c r="O145" s="33">
        <v>20</v>
      </c>
      <c r="P145" s="33" t="s">
        <v>59</v>
      </c>
      <c r="Q145" s="33" t="s">
        <v>37</v>
      </c>
      <c r="R145" s="33" t="s">
        <v>313</v>
      </c>
      <c r="S145" s="21" t="s">
        <v>307</v>
      </c>
      <c r="T145" s="3">
        <v>69</v>
      </c>
      <c r="U145" s="3">
        <v>98</v>
      </c>
      <c r="V145" s="3">
        <f t="shared" si="73"/>
        <v>29</v>
      </c>
      <c r="W145" s="3">
        <f t="shared" si="75"/>
        <v>98</v>
      </c>
      <c r="X145" s="36">
        <v>1.5021534028083388</v>
      </c>
      <c r="Y145" s="105">
        <v>-25.5735478</v>
      </c>
      <c r="AA145" s="106">
        <v>3.3402004952710562E-2</v>
      </c>
      <c r="AC145" s="106">
        <v>0.16785750514664199</v>
      </c>
      <c r="AE145" s="78">
        <f t="shared" si="65"/>
        <v>5.0253721411121584</v>
      </c>
      <c r="AF145" s="17">
        <v>7.55</v>
      </c>
      <c r="AG145" s="17">
        <f t="shared" si="74"/>
        <v>7.3122839537454478</v>
      </c>
      <c r="AH145" s="17">
        <f t="shared" si="76"/>
        <v>107.22623900618174</v>
      </c>
    </row>
    <row r="146" spans="1:34" x14ac:dyDescent="0.2">
      <c r="A146" s="102" t="s">
        <v>322</v>
      </c>
      <c r="B146" s="9" t="s">
        <v>314</v>
      </c>
      <c r="C146" s="9" t="s">
        <v>307</v>
      </c>
      <c r="D146" s="3">
        <v>98</v>
      </c>
      <c r="E146" s="3">
        <v>140</v>
      </c>
      <c r="F146" s="10">
        <v>37</v>
      </c>
      <c r="G146" s="3">
        <v>-117.080958</v>
      </c>
      <c r="H146" s="3">
        <v>46.778993</v>
      </c>
      <c r="I146" s="3">
        <v>493819.788</v>
      </c>
      <c r="J146" s="3">
        <v>5180608.0619999999</v>
      </c>
      <c r="K146" s="11" t="s">
        <v>130</v>
      </c>
      <c r="L146" s="12">
        <v>3</v>
      </c>
      <c r="M146" s="12" t="s">
        <v>117</v>
      </c>
      <c r="N146" s="13" t="s">
        <v>306</v>
      </c>
      <c r="O146" s="12">
        <v>20</v>
      </c>
      <c r="P146" s="12" t="s">
        <v>59</v>
      </c>
      <c r="Q146" s="12" t="s">
        <v>37</v>
      </c>
      <c r="R146" s="12" t="s">
        <v>315</v>
      </c>
      <c r="S146" s="9" t="s">
        <v>307</v>
      </c>
      <c r="T146" s="3">
        <v>98</v>
      </c>
      <c r="U146" s="3">
        <v>140</v>
      </c>
      <c r="V146" s="3">
        <f t="shared" si="73"/>
        <v>42</v>
      </c>
      <c r="W146" s="3">
        <f t="shared" si="75"/>
        <v>140</v>
      </c>
      <c r="X146" s="36">
        <v>1.6609132760946064</v>
      </c>
      <c r="Y146" s="105">
        <v>-24.1205</v>
      </c>
      <c r="AA146" s="106">
        <v>1.6627471733181888E-2</v>
      </c>
      <c r="AC146" s="106">
        <v>0.1031986679745986</v>
      </c>
      <c r="AE146" s="78">
        <f t="shared" si="65"/>
        <v>6.2065159171887023</v>
      </c>
      <c r="AF146" s="17">
        <v>7.98</v>
      </c>
      <c r="AG146" s="17">
        <f>X146*AC146*V146</f>
        <v>7.1989695840001842</v>
      </c>
      <c r="AH146" s="17">
        <f t="shared" si="76"/>
        <v>114.42520859018192</v>
      </c>
    </row>
    <row r="147" spans="1:34" x14ac:dyDescent="0.2">
      <c r="A147" s="102" t="s">
        <v>322</v>
      </c>
      <c r="B147" s="21" t="s">
        <v>316</v>
      </c>
      <c r="C147" s="21" t="s">
        <v>307</v>
      </c>
      <c r="D147" s="3">
        <v>140</v>
      </c>
      <c r="E147" s="3">
        <v>151</v>
      </c>
      <c r="F147" s="10">
        <v>37</v>
      </c>
      <c r="G147" s="3">
        <v>-117.080958</v>
      </c>
      <c r="H147" s="3">
        <v>46.778993</v>
      </c>
      <c r="I147" s="3">
        <v>493819.788</v>
      </c>
      <c r="J147" s="3">
        <v>5180608.0619999999</v>
      </c>
      <c r="K147" s="11" t="s">
        <v>130</v>
      </c>
      <c r="L147" s="12">
        <v>3</v>
      </c>
      <c r="M147" s="12" t="s">
        <v>117</v>
      </c>
      <c r="N147" s="13" t="s">
        <v>306</v>
      </c>
      <c r="O147" s="12">
        <v>20</v>
      </c>
      <c r="P147" s="12" t="s">
        <v>59</v>
      </c>
      <c r="Q147" s="33" t="s">
        <v>37</v>
      </c>
      <c r="R147" s="33" t="s">
        <v>219</v>
      </c>
      <c r="S147" s="21" t="s">
        <v>307</v>
      </c>
      <c r="T147" s="3">
        <v>140</v>
      </c>
      <c r="U147" s="3">
        <v>151</v>
      </c>
      <c r="V147" s="3">
        <f t="shared" si="73"/>
        <v>11</v>
      </c>
      <c r="W147" s="3">
        <f>V147</f>
        <v>11</v>
      </c>
      <c r="X147" s="36">
        <v>1.721880147811677</v>
      </c>
      <c r="Y147" s="105">
        <v>-24.135947000000002</v>
      </c>
      <c r="AA147" s="106">
        <v>2.7635536901014345E-2</v>
      </c>
      <c r="AC147" s="106">
        <v>0.1523854494578524</v>
      </c>
      <c r="AE147" s="78">
        <f t="shared" si="65"/>
        <v>5.5141121377040871</v>
      </c>
      <c r="AF147" s="17">
        <v>7.94</v>
      </c>
      <c r="AG147" s="17">
        <f t="shared" si="74"/>
        <v>2.8862842826051929</v>
      </c>
      <c r="AH147" s="17">
        <f t="shared" si="76"/>
        <v>117.31149287278711</v>
      </c>
    </row>
    <row r="149" spans="1:34" x14ac:dyDescent="0.2">
      <c r="A149" s="102" t="s">
        <v>336</v>
      </c>
      <c r="B149" s="9" t="s">
        <v>331</v>
      </c>
      <c r="C149" s="9" t="s">
        <v>325</v>
      </c>
      <c r="D149" s="3">
        <v>0</v>
      </c>
      <c r="E149" s="3">
        <v>10</v>
      </c>
      <c r="F149" s="10">
        <v>39</v>
      </c>
      <c r="G149" s="3">
        <v>-117.080122</v>
      </c>
      <c r="H149" s="3">
        <v>46.779111999999998</v>
      </c>
      <c r="I149" s="3">
        <v>493883.62040000001</v>
      </c>
      <c r="J149" s="3">
        <v>5180621.22</v>
      </c>
      <c r="K149" s="11" t="s">
        <v>130</v>
      </c>
      <c r="L149" s="12">
        <v>4</v>
      </c>
      <c r="M149" s="12" t="s">
        <v>117</v>
      </c>
      <c r="N149" s="13" t="s">
        <v>324</v>
      </c>
      <c r="O149" s="12">
        <v>22</v>
      </c>
      <c r="P149" s="12" t="s">
        <v>59</v>
      </c>
      <c r="Q149" s="33" t="s">
        <v>31</v>
      </c>
      <c r="R149" s="33" t="s">
        <v>31</v>
      </c>
      <c r="S149" s="9" t="s">
        <v>325</v>
      </c>
      <c r="T149" s="3">
        <v>0</v>
      </c>
      <c r="U149" s="3">
        <v>10</v>
      </c>
      <c r="V149" s="3">
        <f t="shared" ref="V149:V156" si="77">U149-T149</f>
        <v>10</v>
      </c>
      <c r="W149" s="3">
        <f>V149</f>
        <v>10</v>
      </c>
      <c r="X149" s="31">
        <v>1.1535543518534854</v>
      </c>
      <c r="Y149" s="81">
        <v>-26.583193199999997</v>
      </c>
      <c r="AA149" s="80">
        <v>0.14211026196050716</v>
      </c>
      <c r="AC149" s="80">
        <v>1.8444316826434599</v>
      </c>
      <c r="AE149" s="78">
        <f t="shared" si="65"/>
        <v>12.978877508198758</v>
      </c>
      <c r="AF149" s="17">
        <v>5.36</v>
      </c>
      <c r="AG149" s="17">
        <f>X149*AC149*V149</f>
        <v>21.2765219420981</v>
      </c>
      <c r="AH149" s="17">
        <f>AG149</f>
        <v>21.2765219420981</v>
      </c>
    </row>
    <row r="150" spans="1:34" x14ac:dyDescent="0.2">
      <c r="A150" s="102" t="s">
        <v>336</v>
      </c>
      <c r="B150" s="9" t="s">
        <v>332</v>
      </c>
      <c r="C150" s="9" t="s">
        <v>325</v>
      </c>
      <c r="D150" s="3">
        <v>10</v>
      </c>
      <c r="E150" s="3">
        <v>20</v>
      </c>
      <c r="F150" s="10">
        <v>39</v>
      </c>
      <c r="G150" s="3">
        <v>-117.080122</v>
      </c>
      <c r="H150" s="3">
        <v>46.779111999999998</v>
      </c>
      <c r="I150" s="3">
        <v>493883.62040000001</v>
      </c>
      <c r="J150" s="3">
        <v>5180621.22</v>
      </c>
      <c r="K150" s="11" t="s">
        <v>130</v>
      </c>
      <c r="L150" s="12">
        <v>4</v>
      </c>
      <c r="M150" s="12" t="s">
        <v>117</v>
      </c>
      <c r="N150" s="13" t="s">
        <v>324</v>
      </c>
      <c r="O150" s="12">
        <v>22</v>
      </c>
      <c r="P150" s="12" t="s">
        <v>59</v>
      </c>
      <c r="Q150" s="33" t="s">
        <v>73</v>
      </c>
      <c r="R150" s="33" t="s">
        <v>73</v>
      </c>
      <c r="S150" s="9" t="s">
        <v>325</v>
      </c>
      <c r="T150" s="3">
        <v>10</v>
      </c>
      <c r="U150" s="3">
        <v>20</v>
      </c>
      <c r="V150" s="3">
        <f t="shared" si="77"/>
        <v>10</v>
      </c>
      <c r="W150" s="3">
        <f>W149+V150</f>
        <v>20</v>
      </c>
      <c r="X150" s="31">
        <v>1.3379324946627378</v>
      </c>
      <c r="Y150" s="78">
        <v>-26.029800599999994</v>
      </c>
      <c r="AA150" s="79">
        <v>9.3347519102427681E-2</v>
      </c>
      <c r="AC150" s="79">
        <v>1.095056098268691</v>
      </c>
      <c r="AE150" s="78">
        <f t="shared" si="65"/>
        <v>11.730960916777187</v>
      </c>
      <c r="AF150" s="17">
        <v>6.24</v>
      </c>
      <c r="AG150" s="17">
        <f t="shared" ref="AG150:AG155" si="78">X150*AC150*V150</f>
        <v>14.651111373522738</v>
      </c>
      <c r="AH150" s="17">
        <f>AH149+AG150</f>
        <v>35.927633315620838</v>
      </c>
    </row>
    <row r="151" spans="1:34" x14ac:dyDescent="0.2">
      <c r="A151" s="102" t="s">
        <v>336</v>
      </c>
      <c r="B151" s="9" t="s">
        <v>333</v>
      </c>
      <c r="C151" s="9" t="s">
        <v>325</v>
      </c>
      <c r="D151" s="3">
        <v>20</v>
      </c>
      <c r="E151" s="3">
        <v>30</v>
      </c>
      <c r="F151" s="10">
        <v>39</v>
      </c>
      <c r="G151" s="3">
        <v>-117.080122</v>
      </c>
      <c r="H151" s="3">
        <v>46.779111999999998</v>
      </c>
      <c r="I151" s="3">
        <v>493883.62040000001</v>
      </c>
      <c r="J151" s="3">
        <v>5180621.22</v>
      </c>
      <c r="K151" s="11" t="s">
        <v>130</v>
      </c>
      <c r="L151" s="12">
        <v>4</v>
      </c>
      <c r="M151" s="12" t="s">
        <v>117</v>
      </c>
      <c r="N151" s="13" t="s">
        <v>324</v>
      </c>
      <c r="O151" s="12">
        <v>22</v>
      </c>
      <c r="P151" s="12" t="s">
        <v>59</v>
      </c>
      <c r="Q151" s="33" t="s">
        <v>29</v>
      </c>
      <c r="R151" s="33" t="s">
        <v>29</v>
      </c>
      <c r="S151" s="9" t="s">
        <v>325</v>
      </c>
      <c r="T151" s="3">
        <v>20</v>
      </c>
      <c r="U151" s="3">
        <v>30</v>
      </c>
      <c r="V151" s="3">
        <f t="shared" si="77"/>
        <v>10</v>
      </c>
      <c r="W151" s="3">
        <f t="shared" ref="W151:W156" si="79">W150+V151</f>
        <v>30</v>
      </c>
      <c r="X151" s="31">
        <v>1.4250048520563898</v>
      </c>
      <c r="Y151" s="81">
        <v>-25.965697599999999</v>
      </c>
      <c r="AA151" s="80">
        <v>6.0843938379102479E-2</v>
      </c>
      <c r="AC151" s="80">
        <v>0.62762268363473994</v>
      </c>
      <c r="AE151" s="78">
        <f t="shared" si="65"/>
        <v>10.315286951416411</v>
      </c>
      <c r="AF151" s="17">
        <v>7.02</v>
      </c>
      <c r="AG151" s="17">
        <f t="shared" si="78"/>
        <v>8.9436536944015703</v>
      </c>
      <c r="AH151" s="17">
        <f t="shared" ref="AH151:AH156" si="80">AH150+AG151</f>
        <v>44.871287010022407</v>
      </c>
    </row>
    <row r="152" spans="1:34" x14ac:dyDescent="0.2">
      <c r="A152" s="102" t="s">
        <v>336</v>
      </c>
      <c r="B152" s="9" t="s">
        <v>335</v>
      </c>
      <c r="C152" s="9" t="s">
        <v>325</v>
      </c>
      <c r="D152" s="3">
        <v>30</v>
      </c>
      <c r="E152" s="3">
        <v>35</v>
      </c>
      <c r="F152" s="10">
        <v>39</v>
      </c>
      <c r="G152" s="3">
        <v>-117.080122</v>
      </c>
      <c r="H152" s="3">
        <v>46.779111999999998</v>
      </c>
      <c r="I152" s="3">
        <v>493883.62040000001</v>
      </c>
      <c r="J152" s="3">
        <v>5180621.22</v>
      </c>
      <c r="K152" s="11" t="s">
        <v>130</v>
      </c>
      <c r="L152" s="12">
        <v>4</v>
      </c>
      <c r="M152" s="12" t="s">
        <v>117</v>
      </c>
      <c r="N152" s="13" t="s">
        <v>324</v>
      </c>
      <c r="O152" s="12">
        <v>22</v>
      </c>
      <c r="P152" s="12" t="s">
        <v>59</v>
      </c>
      <c r="Q152" s="12" t="s">
        <v>29</v>
      </c>
      <c r="R152" s="12" t="s">
        <v>29</v>
      </c>
      <c r="S152" s="9" t="s">
        <v>325</v>
      </c>
      <c r="T152" s="3">
        <v>30</v>
      </c>
      <c r="U152" s="3">
        <v>35</v>
      </c>
      <c r="V152" s="3">
        <f t="shared" si="77"/>
        <v>5</v>
      </c>
      <c r="W152" s="3">
        <f t="shared" si="79"/>
        <v>35</v>
      </c>
      <c r="X152" s="36">
        <v>1.4720450682674866</v>
      </c>
      <c r="Y152" s="86">
        <v>-26.205492200000002</v>
      </c>
      <c r="AA152" s="98">
        <v>6.355837039033374E-2</v>
      </c>
      <c r="AC152" s="98">
        <v>0.77321295422898983</v>
      </c>
      <c r="AE152" s="78">
        <f t="shared" si="65"/>
        <v>12.165399293286219</v>
      </c>
      <c r="AF152" s="3">
        <v>6.74</v>
      </c>
      <c r="AG152" s="17">
        <f t="shared" si="78"/>
        <v>5.6910215799665922</v>
      </c>
      <c r="AH152" s="17">
        <f t="shared" si="80"/>
        <v>50.562308589989001</v>
      </c>
    </row>
    <row r="153" spans="1:34" x14ac:dyDescent="0.2">
      <c r="A153" s="102" t="s">
        <v>336</v>
      </c>
      <c r="B153" s="9" t="s">
        <v>327</v>
      </c>
      <c r="C153" s="9" t="s">
        <v>325</v>
      </c>
      <c r="D153" s="3">
        <v>35</v>
      </c>
      <c r="E153" s="3">
        <v>54</v>
      </c>
      <c r="F153" s="10">
        <v>39</v>
      </c>
      <c r="G153" s="3">
        <v>-117.080122</v>
      </c>
      <c r="H153" s="3">
        <v>46.779111999999998</v>
      </c>
      <c r="I153" s="3">
        <v>493883.62040000001</v>
      </c>
      <c r="J153" s="3">
        <v>5180621.22</v>
      </c>
      <c r="K153" s="11" t="s">
        <v>130</v>
      </c>
      <c r="L153" s="12">
        <v>4</v>
      </c>
      <c r="M153" s="12" t="s">
        <v>117</v>
      </c>
      <c r="N153" s="13" t="s">
        <v>324</v>
      </c>
      <c r="O153" s="12">
        <v>22</v>
      </c>
      <c r="P153" s="12" t="s">
        <v>59</v>
      </c>
      <c r="Q153" s="12" t="s">
        <v>37</v>
      </c>
      <c r="R153" s="12" t="s">
        <v>313</v>
      </c>
      <c r="S153" s="9" t="s">
        <v>325</v>
      </c>
      <c r="T153" s="3">
        <v>35</v>
      </c>
      <c r="U153" s="3">
        <v>54</v>
      </c>
      <c r="V153" s="3">
        <f t="shared" si="77"/>
        <v>19</v>
      </c>
      <c r="W153" s="3">
        <f t="shared" si="79"/>
        <v>54</v>
      </c>
      <c r="X153" s="36">
        <v>1.4011786540051687</v>
      </c>
      <c r="Y153" s="105">
        <v>-25.808342200000006</v>
      </c>
      <c r="AA153" s="106">
        <v>4.1292038118659696E-2</v>
      </c>
      <c r="AC153" s="106">
        <v>0.41480541039040886</v>
      </c>
      <c r="AE153" s="78">
        <f t="shared" si="65"/>
        <v>10.045651154307157</v>
      </c>
      <c r="AF153" s="3">
        <v>7.46</v>
      </c>
      <c r="AG153" s="17">
        <f t="shared" si="78"/>
        <v>11.043113245492998</v>
      </c>
      <c r="AH153" s="17">
        <f t="shared" si="80"/>
        <v>61.605421835481998</v>
      </c>
    </row>
    <row r="154" spans="1:34" x14ac:dyDescent="0.2">
      <c r="A154" s="102" t="s">
        <v>336</v>
      </c>
      <c r="B154" s="9" t="s">
        <v>328</v>
      </c>
      <c r="C154" s="9" t="s">
        <v>325</v>
      </c>
      <c r="D154" s="3">
        <v>54</v>
      </c>
      <c r="E154" s="3">
        <v>78</v>
      </c>
      <c r="F154" s="10">
        <v>39</v>
      </c>
      <c r="G154" s="3">
        <v>-117.080122</v>
      </c>
      <c r="H154" s="3">
        <v>46.779111999999998</v>
      </c>
      <c r="I154" s="3">
        <v>493883.62040000001</v>
      </c>
      <c r="J154" s="3">
        <v>5180621.22</v>
      </c>
      <c r="K154" s="11" t="s">
        <v>130</v>
      </c>
      <c r="L154" s="12">
        <v>4</v>
      </c>
      <c r="M154" s="12" t="s">
        <v>117</v>
      </c>
      <c r="N154" s="13" t="s">
        <v>324</v>
      </c>
      <c r="O154" s="12">
        <v>22</v>
      </c>
      <c r="P154" s="12" t="s">
        <v>59</v>
      </c>
      <c r="Q154" s="12" t="s">
        <v>37</v>
      </c>
      <c r="R154" s="12" t="s">
        <v>315</v>
      </c>
      <c r="S154" s="9" t="s">
        <v>325</v>
      </c>
      <c r="T154" s="3">
        <v>54</v>
      </c>
      <c r="U154" s="3">
        <v>78</v>
      </c>
      <c r="V154" s="3">
        <f t="shared" si="77"/>
        <v>24</v>
      </c>
      <c r="W154" s="3">
        <f t="shared" si="79"/>
        <v>78</v>
      </c>
      <c r="X154" s="36">
        <v>1.55896204185489</v>
      </c>
      <c r="Y154" s="105">
        <v>-25.213117799999999</v>
      </c>
      <c r="AA154" s="106">
        <v>3.4077335053136308E-2</v>
      </c>
      <c r="AC154" s="106">
        <v>0.29094579816616672</v>
      </c>
      <c r="AE154" s="78">
        <f t="shared" si="65"/>
        <v>8.5378095943388477</v>
      </c>
      <c r="AF154" s="3">
        <v>7.81</v>
      </c>
      <c r="AG154" s="17">
        <f t="shared" si="78"/>
        <v>10.885762933877471</v>
      </c>
      <c r="AH154" s="17">
        <f t="shared" si="80"/>
        <v>72.491184769359464</v>
      </c>
    </row>
    <row r="155" spans="1:34" x14ac:dyDescent="0.2">
      <c r="A155" s="102" t="s">
        <v>336</v>
      </c>
      <c r="B155" s="9" t="s">
        <v>329</v>
      </c>
      <c r="C155" s="9" t="s">
        <v>325</v>
      </c>
      <c r="D155" s="3">
        <v>78</v>
      </c>
      <c r="E155" s="3">
        <v>123</v>
      </c>
      <c r="F155" s="10">
        <v>39</v>
      </c>
      <c r="G155" s="3">
        <v>-117.080122</v>
      </c>
      <c r="H155" s="3">
        <v>46.779111999999998</v>
      </c>
      <c r="I155" s="3">
        <v>493883.62040000001</v>
      </c>
      <c r="J155" s="3">
        <v>5180621.22</v>
      </c>
      <c r="K155" s="11" t="s">
        <v>130</v>
      </c>
      <c r="L155" s="12">
        <v>4</v>
      </c>
      <c r="M155" s="12" t="s">
        <v>117</v>
      </c>
      <c r="N155" s="13" t="s">
        <v>324</v>
      </c>
      <c r="O155" s="12">
        <v>22</v>
      </c>
      <c r="P155" s="12" t="s">
        <v>59</v>
      </c>
      <c r="Q155" s="12" t="s">
        <v>37</v>
      </c>
      <c r="R155" s="12" t="s">
        <v>38</v>
      </c>
      <c r="S155" s="9" t="s">
        <v>325</v>
      </c>
      <c r="T155" s="3">
        <v>78</v>
      </c>
      <c r="U155" s="3">
        <v>123</v>
      </c>
      <c r="V155" s="3">
        <f t="shared" si="77"/>
        <v>45</v>
      </c>
      <c r="W155" s="3">
        <f t="shared" si="79"/>
        <v>123</v>
      </c>
      <c r="X155" s="36">
        <v>1.6907449596862978</v>
      </c>
      <c r="Y155" s="105">
        <v>-24.478870399999998</v>
      </c>
      <c r="AA155" s="106">
        <v>3.3969133789805456E-2</v>
      </c>
      <c r="AC155" s="106">
        <v>0.14707404992210993</v>
      </c>
      <c r="AE155" s="78">
        <f t="shared" si="65"/>
        <v>4.3296379245987309</v>
      </c>
      <c r="AF155" s="3">
        <v>8.06</v>
      </c>
      <c r="AG155" s="17">
        <f t="shared" si="78"/>
        <v>11.189911887290624</v>
      </c>
      <c r="AH155" s="17">
        <f t="shared" si="80"/>
        <v>83.681096656650084</v>
      </c>
    </row>
    <row r="156" spans="1:34" x14ac:dyDescent="0.2">
      <c r="A156" s="102" t="s">
        <v>336</v>
      </c>
      <c r="B156" s="9" t="s">
        <v>330</v>
      </c>
      <c r="C156" s="9" t="s">
        <v>325</v>
      </c>
      <c r="D156" s="3">
        <v>123</v>
      </c>
      <c r="E156" s="3">
        <v>153</v>
      </c>
      <c r="F156" s="10">
        <v>39</v>
      </c>
      <c r="G156" s="3">
        <v>-117.080122</v>
      </c>
      <c r="H156" s="3">
        <v>46.779111999999998</v>
      </c>
      <c r="I156" s="3">
        <v>493883.62040000001</v>
      </c>
      <c r="J156" s="3">
        <v>5180621.22</v>
      </c>
      <c r="K156" s="11" t="s">
        <v>130</v>
      </c>
      <c r="L156" s="12">
        <v>4</v>
      </c>
      <c r="M156" s="12" t="s">
        <v>117</v>
      </c>
      <c r="N156" s="13" t="s">
        <v>324</v>
      </c>
      <c r="O156" s="12">
        <v>22</v>
      </c>
      <c r="P156" s="12" t="s">
        <v>59</v>
      </c>
      <c r="Q156" s="12" t="s">
        <v>37</v>
      </c>
      <c r="R156" s="12" t="s">
        <v>40</v>
      </c>
      <c r="S156" s="9" t="s">
        <v>325</v>
      </c>
      <c r="T156" s="3">
        <v>123</v>
      </c>
      <c r="U156" s="3">
        <v>153</v>
      </c>
      <c r="V156" s="3">
        <f t="shared" si="77"/>
        <v>30</v>
      </c>
      <c r="W156" s="3">
        <f t="shared" si="79"/>
        <v>153</v>
      </c>
      <c r="X156" s="36">
        <v>1.6892805131613204</v>
      </c>
      <c r="Y156" s="105">
        <v>-24.393397</v>
      </c>
      <c r="AA156" s="106">
        <v>2.6604395407569273E-2</v>
      </c>
      <c r="AC156" s="106">
        <v>0.14811162257527183</v>
      </c>
      <c r="AE156" s="78">
        <f t="shared" si="65"/>
        <v>5.5671861850742257</v>
      </c>
      <c r="AF156" s="3">
        <v>7.9</v>
      </c>
      <c r="AG156" s="17">
        <f>X156*AC156*V156</f>
        <v>7.5060623336733308</v>
      </c>
      <c r="AH156" s="17">
        <f t="shared" si="80"/>
        <v>91.187158990323411</v>
      </c>
    </row>
    <row r="157" spans="1:34" x14ac:dyDescent="0.2">
      <c r="V157" s="3"/>
      <c r="W157" s="3"/>
      <c r="AG157" s="17"/>
      <c r="AH157" s="17"/>
    </row>
    <row r="158" spans="1:34" x14ac:dyDescent="0.2">
      <c r="A158" s="102" t="s">
        <v>349</v>
      </c>
      <c r="B158" s="9" t="s">
        <v>344</v>
      </c>
      <c r="C158" s="9" t="s">
        <v>339</v>
      </c>
      <c r="D158" s="3">
        <v>0</v>
      </c>
      <c r="E158" s="3">
        <v>10</v>
      </c>
      <c r="F158" s="10">
        <v>41</v>
      </c>
      <c r="G158" s="3">
        <v>-117.079286</v>
      </c>
      <c r="H158" s="3">
        <v>46.779046999999998</v>
      </c>
      <c r="I158" s="3">
        <v>493947.43199999997</v>
      </c>
      <c r="J158" s="3">
        <v>5180613.932</v>
      </c>
      <c r="K158" s="11" t="s">
        <v>58</v>
      </c>
      <c r="L158" s="12">
        <v>6</v>
      </c>
      <c r="M158" s="12" t="s">
        <v>117</v>
      </c>
      <c r="N158" s="13" t="s">
        <v>338</v>
      </c>
      <c r="O158" s="12">
        <v>24</v>
      </c>
      <c r="P158" s="12" t="s">
        <v>59</v>
      </c>
      <c r="Q158" s="33" t="s">
        <v>31</v>
      </c>
      <c r="R158" s="33" t="s">
        <v>31</v>
      </c>
      <c r="S158" s="9" t="s">
        <v>339</v>
      </c>
      <c r="T158" s="3">
        <v>0</v>
      </c>
      <c r="U158" s="3">
        <v>10</v>
      </c>
      <c r="V158" s="3">
        <f t="shared" ref="V158:V163" si="81">U158-T158</f>
        <v>10</v>
      </c>
      <c r="W158" s="3">
        <f>V158</f>
        <v>10</v>
      </c>
      <c r="X158" s="31">
        <v>1.214690262363922</v>
      </c>
      <c r="Y158" s="81">
        <v>-26.623772499999994</v>
      </c>
      <c r="AA158" s="80">
        <v>0.19101071010710108</v>
      </c>
      <c r="AC158" s="80">
        <v>2.4561335613356134</v>
      </c>
      <c r="AE158" s="78">
        <f t="shared" si="65"/>
        <v>12.858616985186023</v>
      </c>
      <c r="AF158" s="17">
        <v>4.75</v>
      </c>
      <c r="AG158" s="17">
        <f>X158*AC158*V158</f>
        <v>29.834415200195906</v>
      </c>
      <c r="AH158" s="17">
        <f>AG158</f>
        <v>29.834415200195906</v>
      </c>
    </row>
    <row r="159" spans="1:34" x14ac:dyDescent="0.2">
      <c r="A159" s="102" t="s">
        <v>349</v>
      </c>
      <c r="B159" s="9" t="s">
        <v>345</v>
      </c>
      <c r="C159" s="9" t="s">
        <v>339</v>
      </c>
      <c r="D159" s="3">
        <v>10</v>
      </c>
      <c r="E159" s="3">
        <v>20</v>
      </c>
      <c r="F159" s="10">
        <v>41</v>
      </c>
      <c r="G159" s="3">
        <v>-117.079286</v>
      </c>
      <c r="H159" s="3">
        <v>46.779046999999998</v>
      </c>
      <c r="I159" s="3">
        <v>493947.43199999997</v>
      </c>
      <c r="J159" s="3">
        <v>5180613.932</v>
      </c>
      <c r="K159" s="11" t="s">
        <v>58</v>
      </c>
      <c r="L159" s="12">
        <v>6</v>
      </c>
      <c r="M159" s="12" t="s">
        <v>117</v>
      </c>
      <c r="N159" s="13" t="s">
        <v>338</v>
      </c>
      <c r="O159" s="12">
        <v>24</v>
      </c>
      <c r="P159" s="12" t="s">
        <v>59</v>
      </c>
      <c r="Q159" s="33" t="s">
        <v>73</v>
      </c>
      <c r="R159" s="33" t="s">
        <v>73</v>
      </c>
      <c r="S159" s="9" t="s">
        <v>339</v>
      </c>
      <c r="T159" s="3">
        <v>10</v>
      </c>
      <c r="U159" s="3">
        <v>20</v>
      </c>
      <c r="V159" s="3">
        <f t="shared" si="81"/>
        <v>10</v>
      </c>
      <c r="W159" s="3">
        <f>W158+V159</f>
        <v>20</v>
      </c>
      <c r="X159" s="31">
        <v>1.3389029059406814</v>
      </c>
      <c r="Y159" s="78">
        <v>-26.006292299999998</v>
      </c>
      <c r="AA159" s="79">
        <v>0.1626393741081533</v>
      </c>
      <c r="AC159" s="79">
        <v>2.038648821532254</v>
      </c>
      <c r="AE159" s="78">
        <f t="shared" si="65"/>
        <v>12.534780293587309</v>
      </c>
      <c r="AF159" s="17">
        <v>5.15</v>
      </c>
      <c r="AG159" s="17">
        <f t="shared" ref="AG159:AG163" si="82">X159*AC159*V159</f>
        <v>27.295528313420803</v>
      </c>
      <c r="AH159" s="17">
        <f>AH158+AG159</f>
        <v>57.129943513616709</v>
      </c>
    </row>
    <row r="160" spans="1:34" x14ac:dyDescent="0.2">
      <c r="A160" s="102" t="s">
        <v>349</v>
      </c>
      <c r="B160" s="9" t="s">
        <v>346</v>
      </c>
      <c r="C160" s="9" t="s">
        <v>339</v>
      </c>
      <c r="D160" s="3">
        <v>20</v>
      </c>
      <c r="E160" s="3">
        <v>30</v>
      </c>
      <c r="F160" s="10">
        <v>41</v>
      </c>
      <c r="G160" s="3">
        <v>-117.079286</v>
      </c>
      <c r="H160" s="3">
        <v>46.779046999999998</v>
      </c>
      <c r="I160" s="3">
        <v>493947.43199999997</v>
      </c>
      <c r="J160" s="3">
        <v>5180613.932</v>
      </c>
      <c r="K160" s="11" t="s">
        <v>58</v>
      </c>
      <c r="L160" s="12">
        <v>6</v>
      </c>
      <c r="M160" s="12" t="s">
        <v>117</v>
      </c>
      <c r="N160" s="13" t="s">
        <v>338</v>
      </c>
      <c r="O160" s="12">
        <v>24</v>
      </c>
      <c r="P160" s="12" t="s">
        <v>59</v>
      </c>
      <c r="Q160" s="33" t="s">
        <v>188</v>
      </c>
      <c r="R160" s="33" t="s">
        <v>188</v>
      </c>
      <c r="S160" s="9" t="s">
        <v>339</v>
      </c>
      <c r="T160" s="3">
        <v>20</v>
      </c>
      <c r="U160" s="3">
        <v>30</v>
      </c>
      <c r="V160" s="3">
        <f t="shared" si="81"/>
        <v>10</v>
      </c>
      <c r="W160" s="3">
        <f>W159+V160</f>
        <v>30</v>
      </c>
      <c r="X160" s="31">
        <v>1.130352700389929</v>
      </c>
      <c r="Y160" s="81">
        <v>-25.610695799999998</v>
      </c>
      <c r="AA160" s="80">
        <v>0.13400795190069822</v>
      </c>
      <c r="AC160" s="80">
        <v>1.5403588052754076</v>
      </c>
      <c r="AE160" s="78">
        <f t="shared" si="65"/>
        <v>11.494532849937405</v>
      </c>
      <c r="AF160" s="17">
        <v>6.17</v>
      </c>
      <c r="AG160" s="17">
        <f t="shared" si="82"/>
        <v>17.411487351124617</v>
      </c>
      <c r="AH160" s="17">
        <f t="shared" ref="AH160:AH163" si="83">AH159+AG160</f>
        <v>74.541430864741329</v>
      </c>
    </row>
    <row r="161" spans="1:34" x14ac:dyDescent="0.2">
      <c r="A161" s="102" t="s">
        <v>349</v>
      </c>
      <c r="B161" s="9" t="s">
        <v>348</v>
      </c>
      <c r="C161" s="9" t="s">
        <v>339</v>
      </c>
      <c r="D161" s="3">
        <v>30</v>
      </c>
      <c r="E161" s="3">
        <v>66</v>
      </c>
      <c r="F161" s="10">
        <v>41</v>
      </c>
      <c r="G161" s="3">
        <v>-117.079286</v>
      </c>
      <c r="H161" s="3">
        <v>46.779046999999998</v>
      </c>
      <c r="I161" s="3">
        <v>493947.43199999997</v>
      </c>
      <c r="J161" s="3">
        <v>5180613.932</v>
      </c>
      <c r="K161" s="11" t="s">
        <v>58</v>
      </c>
      <c r="L161" s="12">
        <v>6</v>
      </c>
      <c r="M161" s="12" t="s">
        <v>117</v>
      </c>
      <c r="N161" s="13" t="s">
        <v>338</v>
      </c>
      <c r="O161" s="12">
        <v>24</v>
      </c>
      <c r="P161" s="12" t="s">
        <v>59</v>
      </c>
      <c r="Q161" s="12" t="s">
        <v>35</v>
      </c>
      <c r="R161" s="12" t="s">
        <v>35</v>
      </c>
      <c r="S161" s="9" t="s">
        <v>339</v>
      </c>
      <c r="T161" s="3">
        <v>30</v>
      </c>
      <c r="U161" s="3">
        <v>66</v>
      </c>
      <c r="V161" s="3">
        <f t="shared" si="81"/>
        <v>36</v>
      </c>
      <c r="W161" s="3">
        <f>W160+V161</f>
        <v>66</v>
      </c>
      <c r="X161" s="36">
        <v>1.195861931176663</v>
      </c>
      <c r="Y161" s="86">
        <v>-25.5834312</v>
      </c>
      <c r="AA161" s="98">
        <v>8.2090983174344462E-2</v>
      </c>
      <c r="AC161" s="98">
        <v>0.94672594794113407</v>
      </c>
      <c r="AE161" s="78">
        <f t="shared" si="65"/>
        <v>11.532642335766424</v>
      </c>
      <c r="AF161" s="17">
        <v>6.61</v>
      </c>
      <c r="AG161" s="17">
        <f t="shared" si="82"/>
        <v>40.757526734397899</v>
      </c>
      <c r="AH161" s="17">
        <f t="shared" si="83"/>
        <v>115.29895759913923</v>
      </c>
    </row>
    <row r="162" spans="1:34" x14ac:dyDescent="0.2">
      <c r="A162" s="102" t="s">
        <v>349</v>
      </c>
      <c r="B162" s="9" t="s">
        <v>342</v>
      </c>
      <c r="C162" s="9" t="s">
        <v>339</v>
      </c>
      <c r="D162" s="3">
        <v>66</v>
      </c>
      <c r="E162" s="3">
        <v>105</v>
      </c>
      <c r="F162" s="38">
        <v>41</v>
      </c>
      <c r="G162" s="3">
        <v>-117.079286</v>
      </c>
      <c r="H162" s="3">
        <v>46.779046999999998</v>
      </c>
      <c r="I162" s="3">
        <v>493947.43199999997</v>
      </c>
      <c r="J162" s="3">
        <v>5180613.932</v>
      </c>
      <c r="K162" s="11" t="s">
        <v>58</v>
      </c>
      <c r="L162" s="33">
        <v>6</v>
      </c>
      <c r="M162" s="33" t="s">
        <v>117</v>
      </c>
      <c r="N162" s="35" t="s">
        <v>338</v>
      </c>
      <c r="O162" s="33">
        <v>24</v>
      </c>
      <c r="P162" s="33" t="s">
        <v>59</v>
      </c>
      <c r="Q162" s="12" t="s">
        <v>66</v>
      </c>
      <c r="R162" s="12" t="s">
        <v>66</v>
      </c>
      <c r="S162" s="9" t="s">
        <v>339</v>
      </c>
      <c r="T162" s="3">
        <v>66</v>
      </c>
      <c r="U162" s="3">
        <v>105</v>
      </c>
      <c r="V162" s="3">
        <f t="shared" si="81"/>
        <v>39</v>
      </c>
      <c r="W162" s="3">
        <f>W161+V162</f>
        <v>105</v>
      </c>
      <c r="X162" s="36">
        <v>1.4435531877633885</v>
      </c>
      <c r="Y162" s="105">
        <v>-25.331544800000003</v>
      </c>
      <c r="AA162" s="106">
        <v>6.1017381656804745E-2</v>
      </c>
      <c r="AC162" s="106">
        <v>0.50868491124260362</v>
      </c>
      <c r="AE162" s="78">
        <f t="shared" si="65"/>
        <v>8.3367213969246805</v>
      </c>
      <c r="AF162" s="17">
        <v>6.99</v>
      </c>
      <c r="AG162" s="17">
        <f t="shared" si="82"/>
        <v>28.638235282464475</v>
      </c>
      <c r="AH162" s="17">
        <f t="shared" si="83"/>
        <v>143.93719288160369</v>
      </c>
    </row>
    <row r="163" spans="1:34" x14ac:dyDescent="0.2">
      <c r="A163" s="102" t="s">
        <v>349</v>
      </c>
      <c r="B163" s="21" t="s">
        <v>343</v>
      </c>
      <c r="C163" s="21" t="s">
        <v>339</v>
      </c>
      <c r="D163" s="3">
        <v>105</v>
      </c>
      <c r="E163" s="3">
        <v>153</v>
      </c>
      <c r="F163" s="10">
        <v>41</v>
      </c>
      <c r="G163" s="3">
        <v>-117.079286</v>
      </c>
      <c r="H163" s="3">
        <v>46.779046999999998</v>
      </c>
      <c r="I163" s="3">
        <v>493947.43199999997</v>
      </c>
      <c r="J163" s="3">
        <v>5180613.932</v>
      </c>
      <c r="K163" s="11" t="s">
        <v>58</v>
      </c>
      <c r="L163" s="12">
        <v>6</v>
      </c>
      <c r="M163" s="12" t="s">
        <v>117</v>
      </c>
      <c r="N163" s="13" t="s">
        <v>338</v>
      </c>
      <c r="O163" s="12">
        <v>24</v>
      </c>
      <c r="P163" s="12" t="s">
        <v>59</v>
      </c>
      <c r="Q163" s="33" t="s">
        <v>37</v>
      </c>
      <c r="R163" s="33" t="s">
        <v>219</v>
      </c>
      <c r="S163" s="21" t="s">
        <v>339</v>
      </c>
      <c r="T163" s="3">
        <v>105</v>
      </c>
      <c r="U163" s="3">
        <v>153</v>
      </c>
      <c r="V163" s="3">
        <f t="shared" si="81"/>
        <v>48</v>
      </c>
      <c r="W163" s="3">
        <f>W162+V163</f>
        <v>153</v>
      </c>
      <c r="X163" s="36">
        <v>1.4635830541491026</v>
      </c>
      <c r="Y163" s="105">
        <v>-24.870194400000003</v>
      </c>
      <c r="AA163" s="106">
        <v>4.2666091706195203E-2</v>
      </c>
      <c r="AC163" s="106">
        <v>0.29096075894782236</v>
      </c>
      <c r="AE163" s="78">
        <f t="shared" si="65"/>
        <v>6.8194846847332462</v>
      </c>
      <c r="AF163" s="17">
        <v>6.99</v>
      </c>
      <c r="AG163" s="17">
        <f t="shared" si="82"/>
        <v>20.440571338482947</v>
      </c>
      <c r="AH163" s="17">
        <f t="shared" si="83"/>
        <v>164.37776422008665</v>
      </c>
    </row>
    <row r="164" spans="1:34" x14ac:dyDescent="0.2">
      <c r="A164" s="102"/>
      <c r="V164" s="3"/>
      <c r="W164" s="3"/>
      <c r="AG164" s="17"/>
      <c r="AH164" s="17"/>
    </row>
    <row r="165" spans="1:34" x14ac:dyDescent="0.2">
      <c r="A165" s="102" t="s">
        <v>365</v>
      </c>
      <c r="B165" s="9" t="s">
        <v>360</v>
      </c>
      <c r="C165" s="9" t="s">
        <v>352</v>
      </c>
      <c r="D165" s="3">
        <v>0</v>
      </c>
      <c r="E165" s="3">
        <v>10</v>
      </c>
      <c r="F165" s="10">
        <v>43</v>
      </c>
      <c r="G165" s="3">
        <v>-117.088318</v>
      </c>
      <c r="H165" s="3">
        <v>46.779153000000001</v>
      </c>
      <c r="I165" s="3">
        <v>493257.95659999998</v>
      </c>
      <c r="J165" s="3">
        <v>5180626.4460000005</v>
      </c>
      <c r="K165" s="11" t="s">
        <v>130</v>
      </c>
      <c r="L165" s="12">
        <v>1</v>
      </c>
      <c r="M165" s="12" t="s">
        <v>29</v>
      </c>
      <c r="N165" s="13" t="s">
        <v>351</v>
      </c>
      <c r="O165" s="12">
        <v>3</v>
      </c>
      <c r="P165" s="12" t="s">
        <v>117</v>
      </c>
      <c r="Q165" s="33" t="s">
        <v>31</v>
      </c>
      <c r="R165" s="33" t="s">
        <v>31</v>
      </c>
      <c r="S165" s="9" t="s">
        <v>352</v>
      </c>
      <c r="T165" s="3">
        <v>0</v>
      </c>
      <c r="U165" s="3">
        <v>10</v>
      </c>
      <c r="V165" s="3">
        <f t="shared" ref="V165:V173" si="84">U165-T165</f>
        <v>10</v>
      </c>
      <c r="W165" s="3">
        <f>V165</f>
        <v>10</v>
      </c>
      <c r="X165" s="31">
        <v>1.1814316212925879</v>
      </c>
      <c r="Y165" s="81">
        <v>-26.839098</v>
      </c>
      <c r="AA165" s="80">
        <v>0.163963233306299</v>
      </c>
      <c r="AC165" s="80">
        <v>1.9120122555645671</v>
      </c>
      <c r="AE165" s="78">
        <f t="shared" si="65"/>
        <v>11.661225611431712</v>
      </c>
      <c r="AF165" s="17">
        <v>4.55</v>
      </c>
      <c r="AG165" s="17">
        <f>X165*AC165*V165</f>
        <v>22.589117390229447</v>
      </c>
      <c r="AH165" s="17">
        <f>AG165</f>
        <v>22.589117390229447</v>
      </c>
    </row>
    <row r="166" spans="1:34" x14ac:dyDescent="0.2">
      <c r="A166" s="102" t="s">
        <v>365</v>
      </c>
      <c r="B166" s="9" t="s">
        <v>361</v>
      </c>
      <c r="C166" s="9" t="s">
        <v>352</v>
      </c>
      <c r="D166" s="3">
        <v>10</v>
      </c>
      <c r="E166" s="3">
        <v>20</v>
      </c>
      <c r="F166" s="10">
        <v>43</v>
      </c>
      <c r="G166" s="3">
        <v>-117.088318</v>
      </c>
      <c r="H166" s="3">
        <v>46.779153000000001</v>
      </c>
      <c r="I166" s="3">
        <v>493257.95659999998</v>
      </c>
      <c r="J166" s="3">
        <v>5180626.4460000005</v>
      </c>
      <c r="K166" s="11" t="s">
        <v>130</v>
      </c>
      <c r="L166" s="12">
        <v>1</v>
      </c>
      <c r="M166" s="12" t="s">
        <v>29</v>
      </c>
      <c r="N166" s="13" t="s">
        <v>351</v>
      </c>
      <c r="O166" s="12">
        <v>3</v>
      </c>
      <c r="P166" s="12" t="s">
        <v>117</v>
      </c>
      <c r="Q166" s="33" t="s">
        <v>73</v>
      </c>
      <c r="R166" s="33" t="s">
        <v>73</v>
      </c>
      <c r="S166" s="9" t="s">
        <v>352</v>
      </c>
      <c r="T166" s="3">
        <v>10</v>
      </c>
      <c r="U166" s="3">
        <v>20</v>
      </c>
      <c r="V166" s="3">
        <f t="shared" si="84"/>
        <v>10</v>
      </c>
      <c r="W166" s="3">
        <f t="shared" ref="W166:W173" si="85">W165+V166</f>
        <v>20</v>
      </c>
      <c r="X166" s="31">
        <v>1.3921873070204844</v>
      </c>
      <c r="Y166" s="78">
        <v>-25.6495794</v>
      </c>
      <c r="AA166" s="79">
        <v>0.1131301663180958</v>
      </c>
      <c r="AC166" s="79">
        <v>1.1919714171895226</v>
      </c>
      <c r="AE166" s="78">
        <f t="shared" si="65"/>
        <v>10.536282726200325</v>
      </c>
      <c r="AF166" s="17">
        <v>4.54</v>
      </c>
      <c r="AG166" s="17">
        <f t="shared" ref="AG166:AG173" si="86">X166*AC166*V166</f>
        <v>16.594474773424718</v>
      </c>
      <c r="AH166" s="17">
        <f>AH165+AG166</f>
        <v>39.183592163654168</v>
      </c>
    </row>
    <row r="167" spans="1:34" x14ac:dyDescent="0.2">
      <c r="A167" s="102" t="s">
        <v>365</v>
      </c>
      <c r="B167" s="9" t="s">
        <v>362</v>
      </c>
      <c r="C167" s="9" t="s">
        <v>352</v>
      </c>
      <c r="D167" s="3">
        <v>20</v>
      </c>
      <c r="E167" s="3">
        <v>30</v>
      </c>
      <c r="F167" s="10">
        <v>43</v>
      </c>
      <c r="G167" s="3">
        <v>-117.088318</v>
      </c>
      <c r="H167" s="3">
        <v>46.779153000000001</v>
      </c>
      <c r="I167" s="3">
        <v>493257.95659999998</v>
      </c>
      <c r="J167" s="3">
        <v>5180626.4460000005</v>
      </c>
      <c r="K167" s="11" t="s">
        <v>130</v>
      </c>
      <c r="L167" s="12">
        <v>1</v>
      </c>
      <c r="M167" s="12" t="s">
        <v>29</v>
      </c>
      <c r="N167" s="13" t="s">
        <v>351</v>
      </c>
      <c r="O167" s="12">
        <v>3</v>
      </c>
      <c r="P167" s="12" t="s">
        <v>117</v>
      </c>
      <c r="Q167" s="33" t="s">
        <v>29</v>
      </c>
      <c r="R167" s="33" t="s">
        <v>29</v>
      </c>
      <c r="S167" s="9" t="s">
        <v>352</v>
      </c>
      <c r="T167" s="3">
        <v>20</v>
      </c>
      <c r="U167" s="3">
        <v>30</v>
      </c>
      <c r="V167" s="3">
        <f t="shared" si="84"/>
        <v>10</v>
      </c>
      <c r="W167" s="3">
        <f t="shared" si="85"/>
        <v>30</v>
      </c>
      <c r="X167" s="31">
        <v>1.3580464738782927</v>
      </c>
      <c r="Y167" s="81">
        <v>-25.7340798</v>
      </c>
      <c r="AA167" s="80">
        <v>0.11175371711780405</v>
      </c>
      <c r="AC167" s="80">
        <v>1.1970539458635152</v>
      </c>
      <c r="AE167" s="78">
        <f t="shared" si="65"/>
        <v>10.711535837341794</v>
      </c>
      <c r="AF167" s="17">
        <v>5.1100000000000003</v>
      </c>
      <c r="AG167" s="17">
        <f t="shared" si="86"/>
        <v>16.256548902220437</v>
      </c>
      <c r="AH167" s="17">
        <f t="shared" ref="AH167:AH170" si="87">AH166+AG167</f>
        <v>55.440141065874606</v>
      </c>
    </row>
    <row r="168" spans="1:34" x14ac:dyDescent="0.2">
      <c r="A168" s="102" t="s">
        <v>365</v>
      </c>
      <c r="B168" s="9" t="s">
        <v>364</v>
      </c>
      <c r="C168" s="9" t="s">
        <v>352</v>
      </c>
      <c r="D168" s="3">
        <v>30</v>
      </c>
      <c r="E168" s="3">
        <v>36</v>
      </c>
      <c r="F168" s="38">
        <v>43</v>
      </c>
      <c r="G168" s="3">
        <v>-117.088318</v>
      </c>
      <c r="H168" s="3">
        <v>46.779153000000001</v>
      </c>
      <c r="I168" s="3">
        <v>493257.95659999998</v>
      </c>
      <c r="J168" s="3">
        <v>5180626.4460000005</v>
      </c>
      <c r="K168" s="11" t="s">
        <v>130</v>
      </c>
      <c r="L168" s="33">
        <v>1</v>
      </c>
      <c r="M168" s="33" t="s">
        <v>29</v>
      </c>
      <c r="N168" s="35" t="s">
        <v>351</v>
      </c>
      <c r="O168" s="33">
        <v>3</v>
      </c>
      <c r="P168" s="33" t="s">
        <v>117</v>
      </c>
      <c r="Q168" s="12" t="s">
        <v>29</v>
      </c>
      <c r="R168" s="12" t="s">
        <v>149</v>
      </c>
      <c r="S168" s="9" t="s">
        <v>352</v>
      </c>
      <c r="T168" s="3">
        <v>30</v>
      </c>
      <c r="U168" s="3">
        <v>36</v>
      </c>
      <c r="V168" s="3">
        <f t="shared" si="84"/>
        <v>6</v>
      </c>
      <c r="W168" s="3">
        <f t="shared" si="85"/>
        <v>36</v>
      </c>
      <c r="X168" s="36">
        <v>1.4420799037717948</v>
      </c>
      <c r="Y168" s="86">
        <v>-25.5844594</v>
      </c>
      <c r="AA168" s="98">
        <v>0.10672264965284296</v>
      </c>
      <c r="AC168" s="98">
        <v>1.2405906361418655</v>
      </c>
      <c r="AE168" s="78">
        <f t="shared" si="65"/>
        <v>11.624436238955557</v>
      </c>
      <c r="AF168" s="17">
        <v>5.48</v>
      </c>
      <c r="AG168" s="17">
        <f t="shared" si="86"/>
        <v>10.734184951125908</v>
      </c>
      <c r="AH168" s="17">
        <f t="shared" si="87"/>
        <v>66.17432601700051</v>
      </c>
    </row>
    <row r="169" spans="1:34" x14ac:dyDescent="0.2">
      <c r="A169" s="102" t="s">
        <v>365</v>
      </c>
      <c r="B169" s="9" t="s">
        <v>354</v>
      </c>
      <c r="C169" s="9" t="s">
        <v>352</v>
      </c>
      <c r="D169" s="3">
        <v>36</v>
      </c>
      <c r="E169" s="3">
        <v>68</v>
      </c>
      <c r="F169" s="10">
        <v>43</v>
      </c>
      <c r="G169" s="3">
        <v>-117.088318</v>
      </c>
      <c r="H169" s="3">
        <v>46.779153000000001</v>
      </c>
      <c r="I169" s="3">
        <v>493257.95659999998</v>
      </c>
      <c r="J169" s="3">
        <v>5180626.4460000005</v>
      </c>
      <c r="K169" s="11" t="s">
        <v>130</v>
      </c>
      <c r="L169" s="12">
        <v>1</v>
      </c>
      <c r="M169" s="12" t="s">
        <v>29</v>
      </c>
      <c r="N169" s="13" t="s">
        <v>351</v>
      </c>
      <c r="O169" s="12">
        <v>3</v>
      </c>
      <c r="P169" s="12" t="s">
        <v>117</v>
      </c>
      <c r="Q169" s="12" t="s">
        <v>29</v>
      </c>
      <c r="R169" s="12" t="s">
        <v>151</v>
      </c>
      <c r="S169" s="9" t="s">
        <v>352</v>
      </c>
      <c r="T169" s="3">
        <v>36</v>
      </c>
      <c r="U169" s="3">
        <v>68</v>
      </c>
      <c r="V169" s="3">
        <f t="shared" si="84"/>
        <v>32</v>
      </c>
      <c r="W169" s="3">
        <f t="shared" si="85"/>
        <v>68</v>
      </c>
      <c r="X169" s="36">
        <v>1.447043270430975</v>
      </c>
      <c r="Y169" s="86">
        <v>-25.3448888</v>
      </c>
      <c r="AA169" s="98">
        <v>0.10195809672997848</v>
      </c>
      <c r="AC169" s="98">
        <v>1.18455844918739</v>
      </c>
      <c r="AE169" s="78">
        <f t="shared" si="65"/>
        <v>11.618091031304013</v>
      </c>
      <c r="AF169" s="17">
        <v>5.97</v>
      </c>
      <c r="AG169" s="17">
        <f t="shared" si="86"/>
        <v>54.851434634520473</v>
      </c>
      <c r="AH169" s="17">
        <f t="shared" si="87"/>
        <v>121.02576065152098</v>
      </c>
    </row>
    <row r="170" spans="1:34" x14ac:dyDescent="0.2">
      <c r="A170" s="102" t="s">
        <v>365</v>
      </c>
      <c r="B170" s="21" t="s">
        <v>355</v>
      </c>
      <c r="C170" s="21" t="s">
        <v>352</v>
      </c>
      <c r="D170" s="3">
        <v>68</v>
      </c>
      <c r="E170" s="3">
        <v>89</v>
      </c>
      <c r="F170" s="10">
        <v>43</v>
      </c>
      <c r="G170" s="3">
        <v>-117.088318</v>
      </c>
      <c r="H170" s="3">
        <v>46.779153000000001</v>
      </c>
      <c r="I170" s="3">
        <v>493257.95659999998</v>
      </c>
      <c r="J170" s="3">
        <v>5180626.4460000005</v>
      </c>
      <c r="K170" s="11" t="s">
        <v>130</v>
      </c>
      <c r="L170" s="12">
        <v>1</v>
      </c>
      <c r="M170" s="12" t="s">
        <v>29</v>
      </c>
      <c r="N170" s="13" t="s">
        <v>351</v>
      </c>
      <c r="O170" s="12">
        <v>3</v>
      </c>
      <c r="P170" s="12" t="s">
        <v>117</v>
      </c>
      <c r="Q170" s="33" t="s">
        <v>135</v>
      </c>
      <c r="R170" s="33" t="s">
        <v>135</v>
      </c>
      <c r="S170" s="21" t="s">
        <v>352</v>
      </c>
      <c r="T170" s="3">
        <v>68</v>
      </c>
      <c r="U170" s="3">
        <v>89</v>
      </c>
      <c r="V170" s="3">
        <f t="shared" si="84"/>
        <v>21</v>
      </c>
      <c r="W170" s="3">
        <f t="shared" si="85"/>
        <v>89</v>
      </c>
      <c r="X170" s="36">
        <v>1.3267648678583301</v>
      </c>
      <c r="Y170" s="86">
        <v>-25.049795400000001</v>
      </c>
      <c r="AA170" s="98">
        <v>8.7249074254531281E-2</v>
      </c>
      <c r="AC170" s="98">
        <v>0.91056762814266212</v>
      </c>
      <c r="AE170" s="78">
        <f t="shared" si="65"/>
        <v>10.436415926732561</v>
      </c>
      <c r="AF170" s="17">
        <v>6.19</v>
      </c>
      <c r="AG170" s="17">
        <f t="shared" si="86"/>
        <v>25.370291915404216</v>
      </c>
      <c r="AH170" s="17">
        <f t="shared" si="87"/>
        <v>146.39605256692519</v>
      </c>
    </row>
    <row r="171" spans="1:34" x14ac:dyDescent="0.2">
      <c r="A171" s="102" t="s">
        <v>365</v>
      </c>
      <c r="B171" s="9" t="s">
        <v>356</v>
      </c>
      <c r="C171" s="9" t="s">
        <v>352</v>
      </c>
      <c r="D171" s="3">
        <v>89</v>
      </c>
      <c r="E171" s="3">
        <v>119</v>
      </c>
      <c r="F171" s="38">
        <v>43</v>
      </c>
      <c r="G171" s="3">
        <v>-117.088318</v>
      </c>
      <c r="H171" s="3">
        <v>46.779153000000001</v>
      </c>
      <c r="I171" s="3">
        <v>493257.95659999998</v>
      </c>
      <c r="J171" s="3">
        <v>5180626.4460000005</v>
      </c>
      <c r="K171" s="11" t="s">
        <v>130</v>
      </c>
      <c r="L171" s="12">
        <v>1</v>
      </c>
      <c r="M171" s="12" t="s">
        <v>29</v>
      </c>
      <c r="N171" s="13" t="s">
        <v>351</v>
      </c>
      <c r="O171" s="12">
        <v>3</v>
      </c>
      <c r="P171" s="12" t="s">
        <v>117</v>
      </c>
      <c r="Q171" s="12" t="s">
        <v>165</v>
      </c>
      <c r="R171" s="12" t="s">
        <v>165</v>
      </c>
      <c r="S171" s="9" t="s">
        <v>352</v>
      </c>
      <c r="T171" s="3">
        <v>89</v>
      </c>
      <c r="U171" s="3">
        <v>119</v>
      </c>
      <c r="V171" s="3">
        <f t="shared" si="84"/>
        <v>30</v>
      </c>
      <c r="W171" s="3">
        <f t="shared" si="85"/>
        <v>119</v>
      </c>
      <c r="X171" s="36">
        <v>1.3978124811493757</v>
      </c>
      <c r="Y171" s="86">
        <v>-25.058021000000004</v>
      </c>
      <c r="AA171" s="98">
        <v>5.9294031259834262E-2</v>
      </c>
      <c r="AC171" s="98">
        <v>0.55009860484632334</v>
      </c>
      <c r="AE171" s="78">
        <f t="shared" si="65"/>
        <v>9.277470145953119</v>
      </c>
      <c r="AF171" s="17">
        <v>6.38</v>
      </c>
      <c r="AG171" s="17">
        <f t="shared" si="86"/>
        <v>23.068040871511474</v>
      </c>
      <c r="AH171" s="17">
        <f>AH170+AG171</f>
        <v>169.46409343843666</v>
      </c>
    </row>
    <row r="172" spans="1:34" x14ac:dyDescent="0.2">
      <c r="A172" s="102" t="s">
        <v>365</v>
      </c>
      <c r="B172" s="9" t="s">
        <v>357</v>
      </c>
      <c r="C172" s="9" t="s">
        <v>352</v>
      </c>
      <c r="D172" s="3">
        <v>119</v>
      </c>
      <c r="E172" s="3">
        <v>140</v>
      </c>
      <c r="F172" s="10">
        <v>43</v>
      </c>
      <c r="G172" s="3">
        <v>-117.088318</v>
      </c>
      <c r="H172" s="3">
        <v>46.779153000000001</v>
      </c>
      <c r="I172" s="3">
        <v>493257.95659999998</v>
      </c>
      <c r="J172" s="3">
        <v>5180626.4460000005</v>
      </c>
      <c r="K172" s="11" t="s">
        <v>130</v>
      </c>
      <c r="L172" s="12">
        <v>1</v>
      </c>
      <c r="M172" s="12" t="s">
        <v>29</v>
      </c>
      <c r="N172" s="13" t="s">
        <v>351</v>
      </c>
      <c r="O172" s="12">
        <v>3</v>
      </c>
      <c r="P172" s="12" t="s">
        <v>117</v>
      </c>
      <c r="Q172" s="12" t="s">
        <v>137</v>
      </c>
      <c r="R172" s="33" t="s">
        <v>137</v>
      </c>
      <c r="S172" s="9" t="s">
        <v>352</v>
      </c>
      <c r="T172" s="3">
        <v>119</v>
      </c>
      <c r="U172" s="3">
        <v>140</v>
      </c>
      <c r="V172" s="3">
        <f t="shared" si="84"/>
        <v>21</v>
      </c>
      <c r="W172" s="3">
        <f t="shared" si="85"/>
        <v>140</v>
      </c>
      <c r="X172" s="36">
        <v>1.5515238574330452</v>
      </c>
      <c r="Y172" s="105">
        <v>-24.6796814</v>
      </c>
      <c r="AA172" s="106">
        <v>3.2937945240751866E-2</v>
      </c>
      <c r="AC172" s="106">
        <v>0.26559637227133576</v>
      </c>
      <c r="AE172" s="78">
        <f t="shared" si="65"/>
        <v>8.0635379751233405</v>
      </c>
      <c r="AF172" s="17">
        <v>7.32</v>
      </c>
      <c r="AG172" s="17">
        <f t="shared" si="86"/>
        <v>8.6536612685595653</v>
      </c>
      <c r="AH172" s="17">
        <f>AH171+AG172</f>
        <v>178.11775470699624</v>
      </c>
    </row>
    <row r="173" spans="1:34" x14ac:dyDescent="0.2">
      <c r="A173" s="102" t="s">
        <v>365</v>
      </c>
      <c r="B173" s="21" t="s">
        <v>358</v>
      </c>
      <c r="C173" s="21" t="s">
        <v>352</v>
      </c>
      <c r="D173" s="3">
        <v>140</v>
      </c>
      <c r="E173" s="3">
        <v>152</v>
      </c>
      <c r="F173" s="10">
        <v>43</v>
      </c>
      <c r="G173" s="3">
        <v>-117.088318</v>
      </c>
      <c r="H173" s="3">
        <v>46.779153000000001</v>
      </c>
      <c r="I173" s="3">
        <v>493257.95659999998</v>
      </c>
      <c r="J173" s="3">
        <v>5180626.4460000005</v>
      </c>
      <c r="K173" s="11" t="s">
        <v>130</v>
      </c>
      <c r="L173" s="12">
        <v>1</v>
      </c>
      <c r="M173" s="12" t="s">
        <v>29</v>
      </c>
      <c r="N173" s="13" t="s">
        <v>351</v>
      </c>
      <c r="O173" s="12">
        <v>3</v>
      </c>
      <c r="P173" s="12" t="s">
        <v>117</v>
      </c>
      <c r="Q173" s="33" t="s">
        <v>165</v>
      </c>
      <c r="R173" s="33" t="s">
        <v>359</v>
      </c>
      <c r="S173" s="21" t="s">
        <v>352</v>
      </c>
      <c r="T173" s="3">
        <v>140</v>
      </c>
      <c r="U173" s="3">
        <v>152</v>
      </c>
      <c r="V173" s="3">
        <f t="shared" si="84"/>
        <v>12</v>
      </c>
      <c r="W173" s="3">
        <f t="shared" si="85"/>
        <v>152</v>
      </c>
      <c r="X173" s="36">
        <v>1.7307063896249533</v>
      </c>
      <c r="Y173" s="105">
        <v>-24.632310600000004</v>
      </c>
      <c r="AA173" s="106">
        <v>4.3345073715051585E-2</v>
      </c>
      <c r="AC173" s="106">
        <v>0.30094567216282775</v>
      </c>
      <c r="AE173" s="78">
        <f t="shared" si="65"/>
        <v>6.9430190415923621</v>
      </c>
      <c r="AF173" s="17">
        <v>6.93</v>
      </c>
      <c r="AG173" s="17">
        <f t="shared" si="86"/>
        <v>6.2501831729061887</v>
      </c>
      <c r="AH173" s="17">
        <f>AH172+AG173</f>
        <v>184.36793787990243</v>
      </c>
    </row>
    <row r="175" spans="1:34" x14ac:dyDescent="0.2">
      <c r="A175" s="102" t="s">
        <v>381</v>
      </c>
      <c r="B175" s="9" t="s">
        <v>376</v>
      </c>
      <c r="C175" s="9" t="s">
        <v>368</v>
      </c>
      <c r="D175" s="3">
        <v>0</v>
      </c>
      <c r="E175" s="3">
        <v>10</v>
      </c>
      <c r="F175" s="10">
        <v>45</v>
      </c>
      <c r="G175" s="3">
        <v>-117.08748199999999</v>
      </c>
      <c r="H175" s="3">
        <v>46.779300999999997</v>
      </c>
      <c r="I175" s="3">
        <v>493321.79369999998</v>
      </c>
      <c r="J175" s="3">
        <v>5180642.8210000005</v>
      </c>
      <c r="K175" s="11" t="s">
        <v>58</v>
      </c>
      <c r="L175" s="12">
        <v>3</v>
      </c>
      <c r="M175" s="12" t="s">
        <v>29</v>
      </c>
      <c r="N175" s="13" t="s">
        <v>367</v>
      </c>
      <c r="O175" s="12">
        <v>5</v>
      </c>
      <c r="P175" s="12" t="s">
        <v>117</v>
      </c>
      <c r="Q175" s="33" t="s">
        <v>31</v>
      </c>
      <c r="R175" s="33" t="s">
        <v>31</v>
      </c>
      <c r="S175" s="9" t="s">
        <v>368</v>
      </c>
      <c r="T175" s="3">
        <v>0</v>
      </c>
      <c r="U175" s="3">
        <v>10</v>
      </c>
      <c r="V175" s="3">
        <f t="shared" ref="V175:V182" si="88">U175-T175</f>
        <v>10</v>
      </c>
      <c r="W175" s="3">
        <f>V175</f>
        <v>10</v>
      </c>
      <c r="X175" s="41">
        <v>1.2683275402720682</v>
      </c>
      <c r="Y175" s="81">
        <v>-26.2100352</v>
      </c>
      <c r="AA175" s="80">
        <v>0.12588186240444751</v>
      </c>
      <c r="AC175" s="80">
        <v>1.4712448459578409</v>
      </c>
      <c r="AE175" s="78">
        <f t="shared" si="65"/>
        <v>11.687504600391586</v>
      </c>
      <c r="AF175" s="17">
        <v>4.8499999999999996</v>
      </c>
      <c r="AG175" s="17">
        <f>X175*AC175*V175</f>
        <v>18.660203566116664</v>
      </c>
      <c r="AH175" s="17">
        <f>AG175</f>
        <v>18.660203566116664</v>
      </c>
    </row>
    <row r="176" spans="1:34" x14ac:dyDescent="0.2">
      <c r="A176" s="102" t="s">
        <v>381</v>
      </c>
      <c r="B176" s="9" t="s">
        <v>377</v>
      </c>
      <c r="C176" s="9" t="s">
        <v>368</v>
      </c>
      <c r="D176" s="3">
        <v>10</v>
      </c>
      <c r="E176" s="3">
        <v>20</v>
      </c>
      <c r="F176" s="10">
        <v>45</v>
      </c>
      <c r="G176" s="3">
        <v>-117.08748199999999</v>
      </c>
      <c r="H176" s="3">
        <v>46.779300999999997</v>
      </c>
      <c r="I176" s="3">
        <v>493321.79369999998</v>
      </c>
      <c r="J176" s="3">
        <v>5180642.8210000005</v>
      </c>
      <c r="K176" s="11" t="s">
        <v>58</v>
      </c>
      <c r="L176" s="12">
        <v>3</v>
      </c>
      <c r="M176" s="12" t="s">
        <v>29</v>
      </c>
      <c r="N176" s="13" t="s">
        <v>367</v>
      </c>
      <c r="O176" s="12">
        <v>5</v>
      </c>
      <c r="P176" s="12" t="s">
        <v>117</v>
      </c>
      <c r="Q176" s="33" t="s">
        <v>238</v>
      </c>
      <c r="R176" s="33" t="s">
        <v>238</v>
      </c>
      <c r="S176" s="9" t="s">
        <v>368</v>
      </c>
      <c r="T176" s="3">
        <v>10</v>
      </c>
      <c r="U176" s="3">
        <v>20</v>
      </c>
      <c r="V176" s="3">
        <f t="shared" si="88"/>
        <v>10</v>
      </c>
      <c r="W176" s="3">
        <f>W175+V176</f>
        <v>20</v>
      </c>
      <c r="X176" s="41">
        <v>1.390952238121284</v>
      </c>
      <c r="Y176" s="78">
        <v>-25.3296621</v>
      </c>
      <c r="AA176" s="79">
        <v>9.0390372761960672E-2</v>
      </c>
      <c r="AC176" s="79">
        <v>0.88213845444253436</v>
      </c>
      <c r="AE176" s="78">
        <f t="shared" si="65"/>
        <v>9.759208060416011</v>
      </c>
      <c r="AF176" s="17">
        <v>5.51</v>
      </c>
      <c r="AG176" s="17">
        <f t="shared" ref="AG176" si="89">X176*AC176*V176</f>
        <v>12.270124575396935</v>
      </c>
      <c r="AH176" s="17">
        <f>AH175+AG176</f>
        <v>30.930328141513598</v>
      </c>
    </row>
    <row r="177" spans="1:34" x14ac:dyDescent="0.2">
      <c r="A177" s="102" t="s">
        <v>381</v>
      </c>
      <c r="B177" s="9" t="s">
        <v>378</v>
      </c>
      <c r="C177" s="9" t="s">
        <v>368</v>
      </c>
      <c r="D177" s="3">
        <v>20</v>
      </c>
      <c r="E177" s="3">
        <v>30</v>
      </c>
      <c r="F177" s="10">
        <v>45</v>
      </c>
      <c r="G177" s="3">
        <v>-117.08748199999999</v>
      </c>
      <c r="H177" s="3">
        <v>46.779300999999997</v>
      </c>
      <c r="I177" s="3">
        <v>493321.79369999998</v>
      </c>
      <c r="J177" s="3">
        <v>5180642.8210000005</v>
      </c>
      <c r="K177" s="11" t="s">
        <v>58</v>
      </c>
      <c r="L177" s="12">
        <v>3</v>
      </c>
      <c r="M177" s="12" t="s">
        <v>29</v>
      </c>
      <c r="N177" s="13" t="s">
        <v>367</v>
      </c>
      <c r="O177" s="12">
        <v>5</v>
      </c>
      <c r="P177" s="12" t="s">
        <v>117</v>
      </c>
      <c r="Q177" s="33" t="s">
        <v>64</v>
      </c>
      <c r="R177" s="33" t="s">
        <v>64</v>
      </c>
      <c r="S177" s="9" t="s">
        <v>368</v>
      </c>
      <c r="T177" s="3">
        <v>20</v>
      </c>
      <c r="U177" s="3">
        <v>30</v>
      </c>
      <c r="V177" s="3">
        <f t="shared" si="88"/>
        <v>10</v>
      </c>
      <c r="W177" s="3">
        <f t="shared" ref="W177:W182" si="90">W176+V177</f>
        <v>30</v>
      </c>
      <c r="X177" s="41">
        <v>1.2715034317271556</v>
      </c>
      <c r="Y177" s="81">
        <v>-23.374360799999994</v>
      </c>
      <c r="AA177" s="80">
        <v>7.45305289314874E-2</v>
      </c>
      <c r="AC177" s="80">
        <v>0.78539314873979416</v>
      </c>
      <c r="AE177" s="78">
        <f t="shared" si="65"/>
        <v>10.537871661447232</v>
      </c>
      <c r="AF177" s="17">
        <v>6.94</v>
      </c>
      <c r="AG177" s="17">
        <f>X177*AC177*V177</f>
        <v>9.9863008387764456</v>
      </c>
      <c r="AH177" s="17">
        <f t="shared" ref="AH177:AH180" si="91">AH176+AG177</f>
        <v>40.916628980290042</v>
      </c>
    </row>
    <row r="178" spans="1:34" x14ac:dyDescent="0.2">
      <c r="A178" s="102" t="s">
        <v>381</v>
      </c>
      <c r="B178" s="9" t="s">
        <v>380</v>
      </c>
      <c r="C178" s="9" t="s">
        <v>368</v>
      </c>
      <c r="D178" s="3">
        <v>30</v>
      </c>
      <c r="E178" s="3">
        <v>44</v>
      </c>
      <c r="F178" s="10">
        <v>45</v>
      </c>
      <c r="G178" s="3">
        <v>-117.08748199999999</v>
      </c>
      <c r="H178" s="3">
        <v>46.779300999999997</v>
      </c>
      <c r="I178" s="3">
        <v>493321.79369999998</v>
      </c>
      <c r="J178" s="3">
        <v>5180642.8210000005</v>
      </c>
      <c r="K178" s="11" t="s">
        <v>58</v>
      </c>
      <c r="L178" s="12">
        <v>3</v>
      </c>
      <c r="M178" s="12" t="s">
        <v>29</v>
      </c>
      <c r="N178" s="13" t="s">
        <v>367</v>
      </c>
      <c r="O178" s="12">
        <v>5</v>
      </c>
      <c r="P178" s="12" t="s">
        <v>117</v>
      </c>
      <c r="Q178" s="12" t="s">
        <v>64</v>
      </c>
      <c r="R178" s="12" t="s">
        <v>370</v>
      </c>
      <c r="S178" s="9" t="s">
        <v>368</v>
      </c>
      <c r="T178" s="3">
        <v>30</v>
      </c>
      <c r="U178" s="3">
        <v>44</v>
      </c>
      <c r="V178" s="3">
        <f t="shared" si="88"/>
        <v>14</v>
      </c>
      <c r="W178" s="3">
        <f t="shared" si="90"/>
        <v>44</v>
      </c>
      <c r="X178" s="36">
        <v>1.3660656362744821</v>
      </c>
      <c r="Y178" s="86">
        <v>-25.101205400000005</v>
      </c>
      <c r="AA178" s="98">
        <v>6.6758620689655171E-2</v>
      </c>
      <c r="AC178" s="98">
        <v>0.68239143876337705</v>
      </c>
      <c r="AE178" s="78">
        <f>AA178/AC178</f>
        <v>9.7830390150606933E-2</v>
      </c>
      <c r="AF178" s="17">
        <v>6.39</v>
      </c>
      <c r="AG178" s="17">
        <f>X178*AC178*V178</f>
        <v>13.050680929755726</v>
      </c>
      <c r="AH178" s="17">
        <f t="shared" si="91"/>
        <v>53.96730991004577</v>
      </c>
    </row>
    <row r="179" spans="1:34" x14ac:dyDescent="0.2">
      <c r="A179" s="102" t="s">
        <v>381</v>
      </c>
      <c r="B179" s="9" t="s">
        <v>371</v>
      </c>
      <c r="C179" s="9" t="s">
        <v>368</v>
      </c>
      <c r="D179" s="3">
        <v>44</v>
      </c>
      <c r="E179" s="3">
        <v>69</v>
      </c>
      <c r="F179" s="10">
        <v>45</v>
      </c>
      <c r="G179" s="3">
        <v>-117.08748199999999</v>
      </c>
      <c r="H179" s="3">
        <v>46.779300999999997</v>
      </c>
      <c r="I179" s="3">
        <v>493321.79369999998</v>
      </c>
      <c r="J179" s="3">
        <v>5180642.8210000005</v>
      </c>
      <c r="K179" s="11" t="s">
        <v>58</v>
      </c>
      <c r="L179" s="12">
        <v>3</v>
      </c>
      <c r="M179" s="12" t="s">
        <v>29</v>
      </c>
      <c r="N179" s="13" t="s">
        <v>367</v>
      </c>
      <c r="O179" s="12">
        <v>5</v>
      </c>
      <c r="P179" s="12" t="s">
        <v>117</v>
      </c>
      <c r="Q179" s="12" t="s">
        <v>64</v>
      </c>
      <c r="R179" s="12" t="s">
        <v>372</v>
      </c>
      <c r="S179" s="9" t="s">
        <v>368</v>
      </c>
      <c r="T179" s="3">
        <v>44</v>
      </c>
      <c r="U179" s="3">
        <v>69</v>
      </c>
      <c r="V179" s="3">
        <f t="shared" si="88"/>
        <v>25</v>
      </c>
      <c r="W179" s="3">
        <f t="shared" si="90"/>
        <v>69</v>
      </c>
      <c r="X179" s="36">
        <v>1.2727919214577164</v>
      </c>
      <c r="Y179" s="105">
        <v>-12.487879200000002</v>
      </c>
      <c r="Z179" s="50">
        <v>-24.325350399999998</v>
      </c>
      <c r="AA179" s="106">
        <v>4.1365110138048604E-2</v>
      </c>
      <c r="AB179" s="51">
        <v>3.4241658150000888E-2</v>
      </c>
      <c r="AC179" s="106">
        <v>1.3831279874318949</v>
      </c>
      <c r="AD179" s="51">
        <v>0.27016925752604309</v>
      </c>
      <c r="AE179" s="78">
        <f>AA179/AC179</f>
        <v>2.9906928725267675E-2</v>
      </c>
      <c r="AF179" s="17">
        <v>7.55</v>
      </c>
      <c r="AG179" s="17">
        <f>X179*AD179*V179</f>
        <v>8.5967312101344238</v>
      </c>
      <c r="AH179" s="17">
        <f t="shared" si="91"/>
        <v>62.564041120180192</v>
      </c>
    </row>
    <row r="180" spans="1:34" x14ac:dyDescent="0.2">
      <c r="A180" s="102" t="s">
        <v>381</v>
      </c>
      <c r="B180" s="9" t="s">
        <v>373</v>
      </c>
      <c r="C180" s="9" t="s">
        <v>368</v>
      </c>
      <c r="D180" s="3">
        <v>69</v>
      </c>
      <c r="E180" s="3">
        <v>105</v>
      </c>
      <c r="F180" s="10">
        <v>45</v>
      </c>
      <c r="G180" s="3">
        <v>-117.08748199999999</v>
      </c>
      <c r="H180" s="3">
        <v>46.779300999999997</v>
      </c>
      <c r="I180" s="3">
        <v>493321.79369999998</v>
      </c>
      <c r="J180" s="3">
        <v>5180642.8210000005</v>
      </c>
      <c r="K180" s="11" t="s">
        <v>58</v>
      </c>
      <c r="L180" s="12">
        <v>3</v>
      </c>
      <c r="M180" s="12" t="s">
        <v>29</v>
      </c>
      <c r="N180" s="13" t="s">
        <v>367</v>
      </c>
      <c r="O180" s="12">
        <v>5</v>
      </c>
      <c r="P180" s="12" t="s">
        <v>117</v>
      </c>
      <c r="Q180" s="12" t="s">
        <v>66</v>
      </c>
      <c r="R180" s="12" t="s">
        <v>67</v>
      </c>
      <c r="S180" s="9" t="s">
        <v>368</v>
      </c>
      <c r="T180" s="3">
        <v>69</v>
      </c>
      <c r="U180" s="3">
        <v>105</v>
      </c>
      <c r="V180" s="3">
        <f t="shared" si="88"/>
        <v>36</v>
      </c>
      <c r="W180" s="3">
        <f t="shared" si="90"/>
        <v>105</v>
      </c>
      <c r="X180" s="36">
        <v>1.3018031597388515</v>
      </c>
      <c r="Y180" s="105">
        <v>-11.65992</v>
      </c>
      <c r="Z180" s="50">
        <v>-22.945431199999994</v>
      </c>
      <c r="AA180" s="106">
        <v>2.5111779792798435E-2</v>
      </c>
      <c r="AB180" s="51">
        <v>1.7494765234056145E-2</v>
      </c>
      <c r="AC180" s="106">
        <v>0.69389845911505132</v>
      </c>
      <c r="AD180" s="51">
        <v>9.2644710224651303E-2</v>
      </c>
      <c r="AE180" s="78">
        <f>AA180/AC180</f>
        <v>3.618941570330652E-2</v>
      </c>
      <c r="AF180" s="17">
        <v>7.96</v>
      </c>
      <c r="AG180" s="17">
        <f t="shared" ref="AG180:AG182" si="92">X180*AD180*V180</f>
        <v>4.341786354127489</v>
      </c>
      <c r="AH180" s="17">
        <f t="shared" si="91"/>
        <v>66.905827474307685</v>
      </c>
    </row>
    <row r="181" spans="1:34" x14ac:dyDescent="0.2">
      <c r="A181" s="102" t="s">
        <v>381</v>
      </c>
      <c r="B181" s="9" t="s">
        <v>374</v>
      </c>
      <c r="C181" s="9" t="s">
        <v>368</v>
      </c>
      <c r="D181" s="3">
        <v>105</v>
      </c>
      <c r="E181" s="3">
        <v>131</v>
      </c>
      <c r="F181" s="10">
        <v>45</v>
      </c>
      <c r="G181" s="3">
        <v>-117.08748199999999</v>
      </c>
      <c r="H181" s="3">
        <v>46.779300999999997</v>
      </c>
      <c r="I181" s="3">
        <v>493321.79369999998</v>
      </c>
      <c r="J181" s="3">
        <v>5180642.8210000005</v>
      </c>
      <c r="K181" s="11" t="s">
        <v>58</v>
      </c>
      <c r="L181" s="12">
        <v>3</v>
      </c>
      <c r="M181" s="12" t="s">
        <v>29</v>
      </c>
      <c r="N181" s="13" t="s">
        <v>367</v>
      </c>
      <c r="O181" s="12">
        <v>5</v>
      </c>
      <c r="P181" s="12" t="s">
        <v>117</v>
      </c>
      <c r="Q181" s="12" t="s">
        <v>66</v>
      </c>
      <c r="R181" s="12" t="s">
        <v>69</v>
      </c>
      <c r="S181" s="9" t="s">
        <v>368</v>
      </c>
      <c r="T181" s="3">
        <v>105</v>
      </c>
      <c r="U181" s="3">
        <v>131</v>
      </c>
      <c r="V181" s="3">
        <f t="shared" si="88"/>
        <v>26</v>
      </c>
      <c r="W181" s="3">
        <f t="shared" si="90"/>
        <v>131</v>
      </c>
      <c r="X181" s="36">
        <v>1.474000497589663</v>
      </c>
      <c r="Y181" s="105">
        <v>-12.642349200000002</v>
      </c>
      <c r="Z181" s="50">
        <v>-23.233512399999995</v>
      </c>
      <c r="AA181" s="106">
        <v>2.791301354607488E-2</v>
      </c>
      <c r="AB181" s="51">
        <v>1.8901421038519974E-2</v>
      </c>
      <c r="AC181" s="106">
        <v>0.60537327636827509</v>
      </c>
      <c r="AD181" s="51">
        <v>0.10123603539190276</v>
      </c>
      <c r="AE181" s="78">
        <f>AA181/AC181</f>
        <v>4.6108764023296875E-2</v>
      </c>
      <c r="AF181" s="17">
        <v>8.0299999999999994</v>
      </c>
      <c r="AG181" s="17">
        <f t="shared" si="92"/>
        <v>3.8797711300834048</v>
      </c>
      <c r="AH181" s="17">
        <f>AH180+AG181</f>
        <v>70.785598604391083</v>
      </c>
    </row>
    <row r="182" spans="1:34" x14ac:dyDescent="0.2">
      <c r="A182" s="102" t="s">
        <v>381</v>
      </c>
      <c r="B182" s="9" t="s">
        <v>375</v>
      </c>
      <c r="C182" s="9" t="s">
        <v>368</v>
      </c>
      <c r="D182" s="3">
        <v>131</v>
      </c>
      <c r="E182" s="3">
        <v>153</v>
      </c>
      <c r="F182" s="10">
        <v>45</v>
      </c>
      <c r="G182" s="3">
        <v>-117.08748199999999</v>
      </c>
      <c r="H182" s="3">
        <v>46.779300999999997</v>
      </c>
      <c r="I182" s="3">
        <v>493321.79369999998</v>
      </c>
      <c r="J182" s="3">
        <v>5180642.8210000005</v>
      </c>
      <c r="K182" s="11" t="s">
        <v>58</v>
      </c>
      <c r="L182" s="12">
        <v>3</v>
      </c>
      <c r="M182" s="12" t="s">
        <v>29</v>
      </c>
      <c r="N182" s="13" t="s">
        <v>367</v>
      </c>
      <c r="O182" s="12">
        <v>5</v>
      </c>
      <c r="P182" s="12" t="s">
        <v>117</v>
      </c>
      <c r="Q182" s="12" t="s">
        <v>66</v>
      </c>
      <c r="R182" s="12" t="s">
        <v>85</v>
      </c>
      <c r="S182" s="9" t="s">
        <v>368</v>
      </c>
      <c r="T182" s="3">
        <v>131</v>
      </c>
      <c r="U182" s="3">
        <v>153</v>
      </c>
      <c r="V182" s="3">
        <f t="shared" si="88"/>
        <v>22</v>
      </c>
      <c r="W182" s="3">
        <f t="shared" si="90"/>
        <v>153</v>
      </c>
      <c r="X182" s="36">
        <v>1.5344661594264766</v>
      </c>
      <c r="Y182" s="105">
        <v>-15.568011000000002</v>
      </c>
      <c r="Z182" s="50">
        <v>-23.519543199999994</v>
      </c>
      <c r="AA182" s="106">
        <v>2.6782893162052183E-2</v>
      </c>
      <c r="AB182" s="51">
        <v>1.8904536639298204E-2</v>
      </c>
      <c r="AC182" s="106">
        <v>0.34323266576238731</v>
      </c>
      <c r="AD182" s="51">
        <v>0.10361046163884509</v>
      </c>
      <c r="AE182" s="78">
        <f>AA182/AC182</f>
        <v>7.8031305973055062E-2</v>
      </c>
      <c r="AF182" s="17">
        <v>8.0399999999999991</v>
      </c>
      <c r="AG182" s="17">
        <f t="shared" si="92"/>
        <v>3.4977084372419842</v>
      </c>
      <c r="AH182" s="17">
        <f>AH181+AG182</f>
        <v>74.283307041633066</v>
      </c>
    </row>
    <row r="183" spans="1:34" x14ac:dyDescent="0.2">
      <c r="V183" s="3"/>
      <c r="W183" s="3"/>
      <c r="AG183" s="17"/>
      <c r="AH183" s="17"/>
    </row>
    <row r="184" spans="1:34" x14ac:dyDescent="0.2">
      <c r="A184" s="102" t="s">
        <v>394</v>
      </c>
      <c r="B184" s="9" t="s">
        <v>389</v>
      </c>
      <c r="C184" s="9" t="s">
        <v>384</v>
      </c>
      <c r="D184" s="3">
        <v>0</v>
      </c>
      <c r="E184" s="3">
        <v>10</v>
      </c>
      <c r="F184" s="10">
        <v>47</v>
      </c>
      <c r="G184" s="3">
        <v>-117.086646</v>
      </c>
      <c r="H184" s="3">
        <v>46.779362999999996</v>
      </c>
      <c r="I184" s="3">
        <v>493385.61989999999</v>
      </c>
      <c r="J184" s="3">
        <v>5180649.6399999997</v>
      </c>
      <c r="K184" s="11" t="s">
        <v>58</v>
      </c>
      <c r="L184" s="12">
        <v>4</v>
      </c>
      <c r="M184" s="12" t="s">
        <v>29</v>
      </c>
      <c r="N184" s="13" t="s">
        <v>383</v>
      </c>
      <c r="O184" s="12">
        <v>7</v>
      </c>
      <c r="P184" s="12" t="s">
        <v>117</v>
      </c>
      <c r="Q184" s="33" t="s">
        <v>31</v>
      </c>
      <c r="R184" s="33" t="s">
        <v>31</v>
      </c>
      <c r="S184" s="9" t="s">
        <v>384</v>
      </c>
      <c r="T184" s="3">
        <v>0</v>
      </c>
      <c r="U184" s="3">
        <v>10</v>
      </c>
      <c r="V184" s="3">
        <f t="shared" ref="V184:V190" si="93">U184-T184</f>
        <v>10</v>
      </c>
      <c r="W184" s="3">
        <f>V184</f>
        <v>10</v>
      </c>
      <c r="X184" s="31">
        <v>1.145791061629938</v>
      </c>
      <c r="Y184" s="81">
        <v>-26.518661000000002</v>
      </c>
      <c r="AA184" s="80">
        <v>0.15781905332534452</v>
      </c>
      <c r="AC184" s="80">
        <v>1.7537429137668801</v>
      </c>
      <c r="AE184" s="78">
        <f t="shared" si="65"/>
        <v>11.112364931954909</v>
      </c>
      <c r="AF184" s="17">
        <v>4.8499999999999996</v>
      </c>
      <c r="AG184" s="17">
        <f>X184*AC184*V184</f>
        <v>20.094229549909347</v>
      </c>
      <c r="AH184" s="17">
        <f>AG184</f>
        <v>20.094229549909347</v>
      </c>
    </row>
    <row r="185" spans="1:34" x14ac:dyDescent="0.2">
      <c r="A185" s="102" t="s">
        <v>394</v>
      </c>
      <c r="B185" s="9" t="s">
        <v>390</v>
      </c>
      <c r="C185" s="9" t="s">
        <v>384</v>
      </c>
      <c r="D185" s="3">
        <v>10</v>
      </c>
      <c r="E185" s="3">
        <v>20</v>
      </c>
      <c r="F185" s="10">
        <v>47</v>
      </c>
      <c r="G185" s="3">
        <v>-117.086646</v>
      </c>
      <c r="H185" s="3">
        <v>46.779362999999996</v>
      </c>
      <c r="I185" s="3">
        <v>493385.61989999999</v>
      </c>
      <c r="J185" s="3">
        <v>5180649.6399999997</v>
      </c>
      <c r="K185" s="11" t="s">
        <v>58</v>
      </c>
      <c r="L185" s="12">
        <v>4</v>
      </c>
      <c r="M185" s="12" t="s">
        <v>29</v>
      </c>
      <c r="N185" s="13" t="s">
        <v>383</v>
      </c>
      <c r="O185" s="12">
        <v>7</v>
      </c>
      <c r="P185" s="12" t="s">
        <v>117</v>
      </c>
      <c r="Q185" s="33" t="s">
        <v>103</v>
      </c>
      <c r="R185" s="33" t="s">
        <v>103</v>
      </c>
      <c r="S185" s="9" t="s">
        <v>384</v>
      </c>
      <c r="T185" s="3">
        <v>10</v>
      </c>
      <c r="U185" s="3">
        <v>20</v>
      </c>
      <c r="V185" s="3">
        <f t="shared" si="93"/>
        <v>10</v>
      </c>
      <c r="W185" s="3">
        <f t="shared" ref="W185:W190" si="94">W184+V185</f>
        <v>20</v>
      </c>
      <c r="X185" s="31">
        <v>1.3617516805758949</v>
      </c>
      <c r="Y185" s="78">
        <v>-25.5964302</v>
      </c>
      <c r="AA185" s="79">
        <v>0.12185975746185167</v>
      </c>
      <c r="AC185" s="79">
        <v>1.209998210050566</v>
      </c>
      <c r="AE185" s="78">
        <f t="shared" si="65"/>
        <v>9.9294322855464188</v>
      </c>
      <c r="AF185" s="17">
        <v>4.7699999999999996</v>
      </c>
      <c r="AG185" s="17">
        <f t="shared" ref="AG185:AG190" si="95">X185*AC185*V185</f>
        <v>16.477170960301827</v>
      </c>
      <c r="AH185" s="17">
        <f>AH184+AG185</f>
        <v>36.571400510211177</v>
      </c>
    </row>
    <row r="186" spans="1:34" x14ac:dyDescent="0.2">
      <c r="A186" s="102" t="s">
        <v>394</v>
      </c>
      <c r="B186" s="9" t="s">
        <v>391</v>
      </c>
      <c r="C186" s="9" t="s">
        <v>384</v>
      </c>
      <c r="D186" s="3">
        <v>20</v>
      </c>
      <c r="E186" s="3">
        <v>30</v>
      </c>
      <c r="F186" s="10">
        <v>47</v>
      </c>
      <c r="G186" s="3">
        <v>-117.086646</v>
      </c>
      <c r="H186" s="3">
        <v>46.779362999999996</v>
      </c>
      <c r="I186" s="3">
        <v>493385.61989999999</v>
      </c>
      <c r="J186" s="3">
        <v>5180649.6399999997</v>
      </c>
      <c r="K186" s="11" t="s">
        <v>58</v>
      </c>
      <c r="L186" s="12">
        <v>4</v>
      </c>
      <c r="M186" s="12" t="s">
        <v>29</v>
      </c>
      <c r="N186" s="13" t="s">
        <v>383</v>
      </c>
      <c r="O186" s="12">
        <v>7</v>
      </c>
      <c r="P186" s="12" t="s">
        <v>117</v>
      </c>
      <c r="Q186" s="33" t="s">
        <v>35</v>
      </c>
      <c r="R186" s="33" t="s">
        <v>35</v>
      </c>
      <c r="S186" s="9" t="s">
        <v>384</v>
      </c>
      <c r="T186" s="3">
        <v>20</v>
      </c>
      <c r="U186" s="3">
        <v>30</v>
      </c>
      <c r="V186" s="3">
        <f t="shared" si="93"/>
        <v>10</v>
      </c>
      <c r="W186" s="3">
        <f t="shared" si="94"/>
        <v>30</v>
      </c>
      <c r="X186" s="31">
        <v>1.388129223494539</v>
      </c>
      <c r="Y186" s="81">
        <v>-25.458522200000001</v>
      </c>
      <c r="AA186" s="80">
        <v>9.3789117564138713E-2</v>
      </c>
      <c r="AC186" s="80">
        <v>0.69203740249976509</v>
      </c>
      <c r="AE186" s="78">
        <f t="shared" si="65"/>
        <v>7.3786535205058064</v>
      </c>
      <c r="AF186" s="17">
        <v>5.5</v>
      </c>
      <c r="AG186" s="17">
        <f>X186*AC186*V186</f>
        <v>9.6063734216117673</v>
      </c>
      <c r="AH186" s="17">
        <f t="shared" ref="AH186:AH190" si="96">AH185+AG186</f>
        <v>46.177773931822941</v>
      </c>
    </row>
    <row r="187" spans="1:34" x14ac:dyDescent="0.2">
      <c r="A187" s="102" t="s">
        <v>394</v>
      </c>
      <c r="B187" s="9" t="s">
        <v>393</v>
      </c>
      <c r="C187" s="9" t="s">
        <v>384</v>
      </c>
      <c r="D187" s="3">
        <v>30</v>
      </c>
      <c r="E187" s="3">
        <v>53</v>
      </c>
      <c r="F187" s="10">
        <v>47</v>
      </c>
      <c r="G187" s="3">
        <v>-117.086646</v>
      </c>
      <c r="H187" s="3">
        <v>46.779362999999996</v>
      </c>
      <c r="I187" s="3">
        <v>493385.61989999999</v>
      </c>
      <c r="J187" s="3">
        <v>5180649.6399999997</v>
      </c>
      <c r="K187" s="11" t="s">
        <v>58</v>
      </c>
      <c r="L187" s="12">
        <v>4</v>
      </c>
      <c r="M187" s="12" t="s">
        <v>29</v>
      </c>
      <c r="N187" s="13" t="s">
        <v>383</v>
      </c>
      <c r="O187" s="12">
        <v>7</v>
      </c>
      <c r="P187" s="12" t="s">
        <v>117</v>
      </c>
      <c r="Q187" s="12" t="s">
        <v>35</v>
      </c>
      <c r="R187" s="12" t="s">
        <v>35</v>
      </c>
      <c r="S187" s="9" t="s">
        <v>384</v>
      </c>
      <c r="T187" s="3">
        <v>30</v>
      </c>
      <c r="U187" s="3">
        <v>53</v>
      </c>
      <c r="V187" s="3">
        <f t="shared" si="93"/>
        <v>23</v>
      </c>
      <c r="W187" s="3">
        <f t="shared" si="94"/>
        <v>53</v>
      </c>
      <c r="X187" s="36">
        <v>1.3814905275720506</v>
      </c>
      <c r="Y187" s="105">
        <v>-25.103272599999997</v>
      </c>
      <c r="AA187" s="106">
        <v>5.5622884594388036E-2</v>
      </c>
      <c r="AC187" s="106">
        <v>0.44478946027586702</v>
      </c>
      <c r="AE187" s="78">
        <f t="shared" ref="AE187:AE250" si="97">AC187/AA187</f>
        <v>7.996519121928876</v>
      </c>
      <c r="AF187" s="17">
        <v>6.25</v>
      </c>
      <c r="AG187" s="17">
        <f t="shared" si="95"/>
        <v>14.13286580110489</v>
      </c>
      <c r="AH187" s="17">
        <f t="shared" si="96"/>
        <v>60.310639732927832</v>
      </c>
    </row>
    <row r="188" spans="1:34" x14ac:dyDescent="0.2">
      <c r="A188" s="102" t="s">
        <v>394</v>
      </c>
      <c r="B188" s="9" t="s">
        <v>386</v>
      </c>
      <c r="C188" s="9" t="s">
        <v>384</v>
      </c>
      <c r="D188" s="3">
        <v>53</v>
      </c>
      <c r="E188" s="3">
        <v>90</v>
      </c>
      <c r="F188" s="10">
        <v>47</v>
      </c>
      <c r="G188" s="3">
        <v>-117.086646</v>
      </c>
      <c r="H188" s="3">
        <v>46.779362999999996</v>
      </c>
      <c r="I188" s="3">
        <v>493385.61989999999</v>
      </c>
      <c r="J188" s="3">
        <v>5180649.6399999997</v>
      </c>
      <c r="K188" s="11" t="s">
        <v>58</v>
      </c>
      <c r="L188" s="12">
        <v>4</v>
      </c>
      <c r="M188" s="12" t="s">
        <v>29</v>
      </c>
      <c r="N188" s="13" t="s">
        <v>383</v>
      </c>
      <c r="O188" s="12">
        <v>7</v>
      </c>
      <c r="P188" s="12" t="s">
        <v>117</v>
      </c>
      <c r="Q188" s="12" t="s">
        <v>66</v>
      </c>
      <c r="R188" s="12" t="s">
        <v>67</v>
      </c>
      <c r="S188" s="9" t="s">
        <v>384</v>
      </c>
      <c r="T188" s="3">
        <v>53</v>
      </c>
      <c r="U188" s="3">
        <v>90</v>
      </c>
      <c r="V188" s="3">
        <f t="shared" si="93"/>
        <v>37</v>
      </c>
      <c r="W188" s="3">
        <f t="shared" si="94"/>
        <v>90</v>
      </c>
      <c r="X188" s="36">
        <v>1.349086822302394</v>
      </c>
      <c r="Y188" s="105">
        <v>-24.558653200000009</v>
      </c>
      <c r="AA188" s="106">
        <v>3.5184184675834965E-2</v>
      </c>
      <c r="AC188" s="106">
        <v>0.22608164156297747</v>
      </c>
      <c r="AE188" s="78">
        <f t="shared" si="97"/>
        <v>6.4256609509628282</v>
      </c>
      <c r="AF188" s="17">
        <v>6.86</v>
      </c>
      <c r="AG188" s="17">
        <f t="shared" si="95"/>
        <v>11.285139245692926</v>
      </c>
      <c r="AH188" s="17">
        <f t="shared" si="96"/>
        <v>71.595778978620757</v>
      </c>
    </row>
    <row r="189" spans="1:34" x14ac:dyDescent="0.2">
      <c r="A189" s="102" t="s">
        <v>394</v>
      </c>
      <c r="B189" s="9" t="s">
        <v>387</v>
      </c>
      <c r="C189" s="9" t="s">
        <v>384</v>
      </c>
      <c r="D189" s="3">
        <v>90</v>
      </c>
      <c r="E189" s="3">
        <v>124</v>
      </c>
      <c r="F189" s="10">
        <v>47</v>
      </c>
      <c r="G189" s="3">
        <v>-117.086646</v>
      </c>
      <c r="H189" s="3">
        <v>46.779362999999996</v>
      </c>
      <c r="I189" s="3">
        <v>493385.61989999999</v>
      </c>
      <c r="J189" s="3">
        <v>5180649.6399999997</v>
      </c>
      <c r="K189" s="11" t="s">
        <v>58</v>
      </c>
      <c r="L189" s="12">
        <v>4</v>
      </c>
      <c r="M189" s="12" t="s">
        <v>29</v>
      </c>
      <c r="N189" s="13" t="s">
        <v>383</v>
      </c>
      <c r="O189" s="12">
        <v>7</v>
      </c>
      <c r="P189" s="12" t="s">
        <v>117</v>
      </c>
      <c r="Q189" s="12" t="s">
        <v>66</v>
      </c>
      <c r="R189" s="12" t="s">
        <v>69</v>
      </c>
      <c r="S189" s="9" t="s">
        <v>384</v>
      </c>
      <c r="T189" s="3">
        <v>90</v>
      </c>
      <c r="U189" s="3">
        <v>124</v>
      </c>
      <c r="V189" s="3">
        <f t="shared" si="93"/>
        <v>34</v>
      </c>
      <c r="W189" s="3">
        <f t="shared" si="94"/>
        <v>124</v>
      </c>
      <c r="X189" s="36">
        <v>1.3845236651001989</v>
      </c>
      <c r="Y189" s="105">
        <v>-24.253135000000007</v>
      </c>
      <c r="AA189" s="106">
        <v>3.0875309886397688E-2</v>
      </c>
      <c r="AC189" s="106">
        <v>0.2018149126869534</v>
      </c>
      <c r="AE189" s="78">
        <f t="shared" si="97"/>
        <v>6.5364497855894959</v>
      </c>
      <c r="AF189" s="17">
        <v>7.11</v>
      </c>
      <c r="AG189" s="17">
        <f t="shared" si="95"/>
        <v>9.5001957678973898</v>
      </c>
      <c r="AH189" s="17">
        <f t="shared" si="96"/>
        <v>81.095974746518152</v>
      </c>
    </row>
    <row r="190" spans="1:34" x14ac:dyDescent="0.2">
      <c r="A190" s="102" t="s">
        <v>394</v>
      </c>
      <c r="B190" s="9" t="s">
        <v>388</v>
      </c>
      <c r="C190" s="9" t="s">
        <v>384</v>
      </c>
      <c r="D190" s="3">
        <v>124</v>
      </c>
      <c r="E190" s="3">
        <v>153</v>
      </c>
      <c r="F190" s="10">
        <v>47</v>
      </c>
      <c r="G190" s="3">
        <v>-117.086646</v>
      </c>
      <c r="H190" s="3">
        <v>46.779362999999996</v>
      </c>
      <c r="I190" s="3">
        <v>493385.61989999999</v>
      </c>
      <c r="J190" s="3">
        <v>5180649.6399999997</v>
      </c>
      <c r="K190" s="11" t="s">
        <v>58</v>
      </c>
      <c r="L190" s="12">
        <v>4</v>
      </c>
      <c r="M190" s="12" t="s">
        <v>29</v>
      </c>
      <c r="N190" s="13" t="s">
        <v>383</v>
      </c>
      <c r="O190" s="12">
        <v>7</v>
      </c>
      <c r="P190" s="12" t="s">
        <v>117</v>
      </c>
      <c r="Q190" s="12" t="s">
        <v>66</v>
      </c>
      <c r="R190" s="12" t="s">
        <v>85</v>
      </c>
      <c r="S190" s="9" t="s">
        <v>384</v>
      </c>
      <c r="T190" s="3">
        <v>124</v>
      </c>
      <c r="U190" s="3">
        <v>153</v>
      </c>
      <c r="V190" s="3">
        <f t="shared" si="93"/>
        <v>29</v>
      </c>
      <c r="W190" s="3">
        <f t="shared" si="94"/>
        <v>153</v>
      </c>
      <c r="X190" s="36">
        <v>1.4081067803656384</v>
      </c>
      <c r="Y190" s="105">
        <v>-24.437059000000005</v>
      </c>
      <c r="AA190" s="106">
        <v>3.3424000770954296E-2</v>
      </c>
      <c r="AC190" s="106">
        <v>0.19811405305129259</v>
      </c>
      <c r="AE190" s="78">
        <f t="shared" si="97"/>
        <v>5.9272992006227803</v>
      </c>
      <c r="AF190" s="17">
        <v>7.49</v>
      </c>
      <c r="AG190" s="17">
        <f t="shared" si="95"/>
        <v>8.0900065002300448</v>
      </c>
      <c r="AH190" s="17">
        <f t="shared" si="96"/>
        <v>89.185981246748199</v>
      </c>
    </row>
    <row r="191" spans="1:34" x14ac:dyDescent="0.2">
      <c r="V191" s="3"/>
      <c r="W191" s="3"/>
    </row>
    <row r="192" spans="1:34" x14ac:dyDescent="0.2">
      <c r="A192" s="102" t="s">
        <v>409</v>
      </c>
      <c r="B192" s="9" t="s">
        <v>404</v>
      </c>
      <c r="C192" s="9" t="s">
        <v>397</v>
      </c>
      <c r="D192" s="3">
        <v>0</v>
      </c>
      <c r="E192" s="3">
        <v>10</v>
      </c>
      <c r="F192" s="10">
        <v>49</v>
      </c>
      <c r="G192" s="3">
        <v>-117.08581</v>
      </c>
      <c r="H192" s="3">
        <v>46.779237999999999</v>
      </c>
      <c r="I192" s="3">
        <v>493449.42330000002</v>
      </c>
      <c r="J192" s="3">
        <v>5180635.68</v>
      </c>
      <c r="K192" s="11" t="s">
        <v>58</v>
      </c>
      <c r="L192" s="12">
        <v>6</v>
      </c>
      <c r="M192" s="12" t="s">
        <v>29</v>
      </c>
      <c r="N192" s="13" t="s">
        <v>396</v>
      </c>
      <c r="O192" s="12">
        <v>9</v>
      </c>
      <c r="P192" s="12" t="s">
        <v>117</v>
      </c>
      <c r="Q192" s="33" t="s">
        <v>31</v>
      </c>
      <c r="R192" s="33" t="s">
        <v>31</v>
      </c>
      <c r="S192" s="9" t="s">
        <v>397</v>
      </c>
      <c r="T192" s="3">
        <v>0</v>
      </c>
      <c r="U192" s="3">
        <v>10</v>
      </c>
      <c r="V192" s="3">
        <f t="shared" ref="V192:V200" si="98">U192-T192</f>
        <v>10</v>
      </c>
      <c r="W192" s="3">
        <f>V192</f>
        <v>10</v>
      </c>
      <c r="X192" s="31">
        <v>0.85360904776187874</v>
      </c>
      <c r="Y192" s="81">
        <v>-26.779909000000004</v>
      </c>
      <c r="AA192" s="80">
        <v>0.20365572472058435</v>
      </c>
      <c r="AC192" s="80">
        <v>2.5087916923347708</v>
      </c>
      <c r="AE192" s="78">
        <f t="shared" si="97"/>
        <v>12.318787973069909</v>
      </c>
      <c r="AF192" s="17">
        <v>4.84</v>
      </c>
      <c r="AG192" s="17">
        <f>X192*AC192*V192</f>
        <v>21.415272875267959</v>
      </c>
      <c r="AH192" s="17">
        <f>AG192</f>
        <v>21.415272875267959</v>
      </c>
    </row>
    <row r="193" spans="1:34" x14ac:dyDescent="0.2">
      <c r="A193" s="102" t="s">
        <v>409</v>
      </c>
      <c r="B193" s="9" t="s">
        <v>405</v>
      </c>
      <c r="C193" s="9" t="s">
        <v>397</v>
      </c>
      <c r="D193" s="3">
        <v>10</v>
      </c>
      <c r="E193" s="3">
        <v>20</v>
      </c>
      <c r="F193" s="10">
        <v>49</v>
      </c>
      <c r="G193" s="3">
        <v>-117.08581</v>
      </c>
      <c r="H193" s="3">
        <v>46.779237999999999</v>
      </c>
      <c r="I193" s="3">
        <v>493449.42330000002</v>
      </c>
      <c r="J193" s="3">
        <v>5180635.68</v>
      </c>
      <c r="K193" s="11" t="s">
        <v>58</v>
      </c>
      <c r="L193" s="12">
        <v>6</v>
      </c>
      <c r="M193" s="12" t="s">
        <v>29</v>
      </c>
      <c r="N193" s="13" t="s">
        <v>396</v>
      </c>
      <c r="O193" s="12">
        <v>9</v>
      </c>
      <c r="P193" s="12" t="s">
        <v>117</v>
      </c>
      <c r="Q193" s="33" t="s">
        <v>31</v>
      </c>
      <c r="R193" s="33" t="s">
        <v>31</v>
      </c>
      <c r="S193" s="9" t="s">
        <v>397</v>
      </c>
      <c r="T193" s="3">
        <v>10</v>
      </c>
      <c r="U193" s="3">
        <v>20</v>
      </c>
      <c r="V193" s="3">
        <f t="shared" si="98"/>
        <v>10</v>
      </c>
      <c r="W193" s="3">
        <f t="shared" ref="W193:W200" si="99">W192+V193</f>
        <v>20</v>
      </c>
      <c r="X193" s="31">
        <v>1.2381565714487357</v>
      </c>
      <c r="Y193" s="78">
        <v>-25.883640299999996</v>
      </c>
      <c r="AA193" s="79">
        <v>0.17087503920426544</v>
      </c>
      <c r="AC193" s="79">
        <v>1.9947246740445363</v>
      </c>
      <c r="AE193" s="78">
        <f t="shared" si="97"/>
        <v>11.673587221010237</v>
      </c>
      <c r="AF193" s="17">
        <v>5.12</v>
      </c>
      <c r="AG193" s="17">
        <f t="shared" ref="AG193" si="100">X193*AC193*V193</f>
        <v>24.697814633991801</v>
      </c>
      <c r="AH193" s="17">
        <f>AH192+AG193</f>
        <v>46.113087509259756</v>
      </c>
    </row>
    <row r="194" spans="1:34" x14ac:dyDescent="0.2">
      <c r="A194" s="102" t="s">
        <v>409</v>
      </c>
      <c r="B194" s="9" t="s">
        <v>406</v>
      </c>
      <c r="C194" s="9" t="s">
        <v>397</v>
      </c>
      <c r="D194" s="3">
        <v>20</v>
      </c>
      <c r="E194" s="3">
        <v>30</v>
      </c>
      <c r="F194" s="10">
        <v>49</v>
      </c>
      <c r="G194" s="3">
        <v>-117.08581</v>
      </c>
      <c r="H194" s="3">
        <v>46.779237999999999</v>
      </c>
      <c r="I194" s="3">
        <v>493449.42330000002</v>
      </c>
      <c r="J194" s="3">
        <v>5180635.68</v>
      </c>
      <c r="K194" s="11" t="s">
        <v>58</v>
      </c>
      <c r="L194" s="12">
        <v>6</v>
      </c>
      <c r="M194" s="12" t="s">
        <v>29</v>
      </c>
      <c r="N194" s="13" t="s">
        <v>396</v>
      </c>
      <c r="O194" s="12">
        <v>9</v>
      </c>
      <c r="P194" s="12" t="s">
        <v>117</v>
      </c>
      <c r="Q194" s="33" t="s">
        <v>73</v>
      </c>
      <c r="R194" s="33" t="s">
        <v>73</v>
      </c>
      <c r="S194" s="9" t="s">
        <v>397</v>
      </c>
      <c r="T194" s="3">
        <v>20</v>
      </c>
      <c r="U194" s="3">
        <v>30</v>
      </c>
      <c r="V194" s="3">
        <f t="shared" si="98"/>
        <v>10</v>
      </c>
      <c r="W194" s="3">
        <f t="shared" si="99"/>
        <v>30</v>
      </c>
      <c r="X194" s="31">
        <v>1.1724332621698395</v>
      </c>
      <c r="Y194" s="81">
        <v>-25.780348800000002</v>
      </c>
      <c r="AA194" s="80">
        <v>0.15219570763920157</v>
      </c>
      <c r="AC194" s="80">
        <v>1.7325839211566361</v>
      </c>
      <c r="AE194" s="78">
        <f t="shared" si="97"/>
        <v>11.383921058167665</v>
      </c>
      <c r="AF194" s="17">
        <v>5.77</v>
      </c>
      <c r="AG194" s="17">
        <f>X194*AC194*V194</f>
        <v>20.313390186646867</v>
      </c>
      <c r="AH194" s="17">
        <f t="shared" ref="AH194:AH200" si="101">AH193+AG194</f>
        <v>66.426477695906627</v>
      </c>
    </row>
    <row r="195" spans="1:34" x14ac:dyDescent="0.2">
      <c r="A195" s="102" t="s">
        <v>409</v>
      </c>
      <c r="B195" s="9" t="s">
        <v>408</v>
      </c>
      <c r="C195" s="9" t="s">
        <v>397</v>
      </c>
      <c r="D195" s="3">
        <v>30</v>
      </c>
      <c r="E195" s="3">
        <v>45</v>
      </c>
      <c r="F195" s="10">
        <v>49</v>
      </c>
      <c r="G195" s="3">
        <v>-117.08581</v>
      </c>
      <c r="H195" s="3">
        <v>46.779237999999999</v>
      </c>
      <c r="I195" s="3">
        <v>493449.42330000002</v>
      </c>
      <c r="J195" s="3">
        <v>5180635.68</v>
      </c>
      <c r="K195" s="11" t="s">
        <v>58</v>
      </c>
      <c r="L195" s="12">
        <v>6</v>
      </c>
      <c r="M195" s="12" t="s">
        <v>29</v>
      </c>
      <c r="N195" s="13" t="s">
        <v>396</v>
      </c>
      <c r="O195" s="12">
        <v>9</v>
      </c>
      <c r="P195" s="12" t="s">
        <v>117</v>
      </c>
      <c r="Q195" s="12" t="s">
        <v>29</v>
      </c>
      <c r="R195" s="12" t="s">
        <v>149</v>
      </c>
      <c r="S195" s="9" t="s">
        <v>397</v>
      </c>
      <c r="T195" s="3">
        <v>30</v>
      </c>
      <c r="U195" s="3">
        <v>45</v>
      </c>
      <c r="V195" s="3">
        <f t="shared" si="98"/>
        <v>15</v>
      </c>
      <c r="W195" s="3">
        <f t="shared" si="99"/>
        <v>45</v>
      </c>
      <c r="X195" s="36">
        <v>1.1320250583980458</v>
      </c>
      <c r="Y195" s="86">
        <v>-25.575205600000004</v>
      </c>
      <c r="AA195" s="98">
        <v>0.12917173354952033</v>
      </c>
      <c r="AC195" s="98">
        <v>1.438762779804531</v>
      </c>
      <c r="AE195" s="78">
        <f t="shared" si="97"/>
        <v>11.138371687587171</v>
      </c>
      <c r="AF195" s="17">
        <v>6.26</v>
      </c>
      <c r="AG195" s="17">
        <f t="shared" ref="AG195:AG200" si="102">X195*AC195*V195</f>
        <v>24.430732797437386</v>
      </c>
      <c r="AH195" s="17">
        <f t="shared" si="101"/>
        <v>90.857210493344013</v>
      </c>
    </row>
    <row r="196" spans="1:34" x14ac:dyDescent="0.2">
      <c r="A196" s="102" t="s">
        <v>409</v>
      </c>
      <c r="B196" s="9" t="s">
        <v>399</v>
      </c>
      <c r="C196" s="9" t="s">
        <v>397</v>
      </c>
      <c r="D196" s="3">
        <v>45</v>
      </c>
      <c r="E196" s="3">
        <v>71</v>
      </c>
      <c r="F196" s="10">
        <v>49</v>
      </c>
      <c r="G196" s="3">
        <v>-117.08581</v>
      </c>
      <c r="H196" s="3">
        <v>46.779237999999999</v>
      </c>
      <c r="I196" s="3">
        <v>493449.42330000002</v>
      </c>
      <c r="J196" s="3">
        <v>5180635.68</v>
      </c>
      <c r="K196" s="11" t="s">
        <v>58</v>
      </c>
      <c r="L196" s="12">
        <v>6</v>
      </c>
      <c r="M196" s="12" t="s">
        <v>29</v>
      </c>
      <c r="N196" s="13" t="s">
        <v>396</v>
      </c>
      <c r="O196" s="12">
        <v>9</v>
      </c>
      <c r="P196" s="12" t="s">
        <v>117</v>
      </c>
      <c r="Q196" s="12" t="s">
        <v>29</v>
      </c>
      <c r="R196" s="12" t="s">
        <v>151</v>
      </c>
      <c r="S196" s="9" t="s">
        <v>397</v>
      </c>
      <c r="T196" s="3">
        <v>45</v>
      </c>
      <c r="U196" s="3">
        <v>71</v>
      </c>
      <c r="V196" s="3">
        <f t="shared" si="98"/>
        <v>26</v>
      </c>
      <c r="W196" s="3">
        <f t="shared" si="99"/>
        <v>71</v>
      </c>
      <c r="X196" s="36">
        <v>1.1211624056028828</v>
      </c>
      <c r="Y196" s="86">
        <v>-25.3860168</v>
      </c>
      <c r="AA196" s="98">
        <v>9.0381981433571748E-2</v>
      </c>
      <c r="AC196" s="98">
        <v>0.94412468929133064</v>
      </c>
      <c r="AE196" s="78">
        <f t="shared" si="97"/>
        <v>10.445939271482294</v>
      </c>
      <c r="AF196" s="17">
        <v>6.63</v>
      </c>
      <c r="AG196" s="17">
        <f t="shared" si="102"/>
        <v>27.521444803708505</v>
      </c>
      <c r="AH196" s="17">
        <f t="shared" si="101"/>
        <v>118.37865529705252</v>
      </c>
    </row>
    <row r="197" spans="1:34" x14ac:dyDescent="0.2">
      <c r="A197" s="102" t="s">
        <v>409</v>
      </c>
      <c r="B197" s="9" t="s">
        <v>400</v>
      </c>
      <c r="C197" s="9" t="s">
        <v>397</v>
      </c>
      <c r="D197" s="3">
        <v>71</v>
      </c>
      <c r="E197" s="3">
        <v>88</v>
      </c>
      <c r="F197" s="10">
        <v>49</v>
      </c>
      <c r="G197" s="3">
        <v>-117.08581</v>
      </c>
      <c r="H197" s="3">
        <v>46.779237999999999</v>
      </c>
      <c r="I197" s="3">
        <v>493449.42330000002</v>
      </c>
      <c r="J197" s="3">
        <v>5180635.68</v>
      </c>
      <c r="K197" s="11" t="s">
        <v>58</v>
      </c>
      <c r="L197" s="12">
        <v>6</v>
      </c>
      <c r="M197" s="12" t="s">
        <v>29</v>
      </c>
      <c r="N197" s="13" t="s">
        <v>396</v>
      </c>
      <c r="O197" s="12">
        <v>9</v>
      </c>
      <c r="P197" s="12" t="s">
        <v>117</v>
      </c>
      <c r="Q197" s="12" t="s">
        <v>135</v>
      </c>
      <c r="R197" s="12" t="s">
        <v>135</v>
      </c>
      <c r="S197" s="9" t="s">
        <v>397</v>
      </c>
      <c r="T197" s="3">
        <v>71</v>
      </c>
      <c r="U197" s="3">
        <v>88</v>
      </c>
      <c r="V197" s="3">
        <f t="shared" si="98"/>
        <v>17</v>
      </c>
      <c r="W197" s="3">
        <f t="shared" si="99"/>
        <v>88</v>
      </c>
      <c r="X197" s="36">
        <v>1.3369192848003908</v>
      </c>
      <c r="Y197" s="105">
        <v>-25.223845000000004</v>
      </c>
      <c r="AA197" s="106">
        <v>5.6407766990291271E-2</v>
      </c>
      <c r="AC197" s="106">
        <v>0.45665107503635866</v>
      </c>
      <c r="AE197" s="78">
        <f t="shared" si="97"/>
        <v>8.0955354094225367</v>
      </c>
      <c r="AF197" s="17">
        <v>6.92</v>
      </c>
      <c r="AG197" s="17">
        <f t="shared" si="102"/>
        <v>10.378595686895949</v>
      </c>
      <c r="AH197" s="17">
        <f t="shared" si="101"/>
        <v>128.75725098394847</v>
      </c>
    </row>
    <row r="198" spans="1:34" x14ac:dyDescent="0.2">
      <c r="A198" s="102" t="s">
        <v>409</v>
      </c>
      <c r="B198" s="9" t="s">
        <v>401</v>
      </c>
      <c r="C198" s="9" t="s">
        <v>397</v>
      </c>
      <c r="D198" s="3">
        <v>88</v>
      </c>
      <c r="E198" s="3">
        <v>108</v>
      </c>
      <c r="F198" s="10">
        <v>49</v>
      </c>
      <c r="G198" s="3">
        <v>-117.08581</v>
      </c>
      <c r="H198" s="3">
        <v>46.779237999999999</v>
      </c>
      <c r="I198" s="3">
        <v>493449.42330000002</v>
      </c>
      <c r="J198" s="3">
        <v>5180635.68</v>
      </c>
      <c r="K198" s="11" t="s">
        <v>58</v>
      </c>
      <c r="L198" s="12">
        <v>6</v>
      </c>
      <c r="M198" s="12" t="s">
        <v>29</v>
      </c>
      <c r="N198" s="13" t="s">
        <v>396</v>
      </c>
      <c r="O198" s="12">
        <v>9</v>
      </c>
      <c r="P198" s="12" t="s">
        <v>117</v>
      </c>
      <c r="Q198" s="12" t="s">
        <v>66</v>
      </c>
      <c r="R198" s="33" t="s">
        <v>67</v>
      </c>
      <c r="S198" s="9" t="s">
        <v>397</v>
      </c>
      <c r="T198" s="3">
        <v>88</v>
      </c>
      <c r="U198" s="3">
        <v>108</v>
      </c>
      <c r="V198" s="3">
        <f t="shared" si="98"/>
        <v>20</v>
      </c>
      <c r="W198" s="3">
        <f t="shared" si="99"/>
        <v>108</v>
      </c>
      <c r="X198" s="36">
        <v>1.5548691901282432</v>
      </c>
      <c r="Y198" s="105">
        <v>-25.075684000000003</v>
      </c>
      <c r="AA198" s="106">
        <v>4.5429690027826312E-2</v>
      </c>
      <c r="AC198" s="106">
        <v>0.33104963437520218</v>
      </c>
      <c r="AE198" s="78">
        <f t="shared" si="97"/>
        <v>7.2870766710587223</v>
      </c>
      <c r="AF198" s="17">
        <v>7.16</v>
      </c>
      <c r="AG198" s="17">
        <f t="shared" si="102"/>
        <v>10.294777537864432</v>
      </c>
      <c r="AH198" s="17">
        <f t="shared" si="101"/>
        <v>139.0520285218129</v>
      </c>
    </row>
    <row r="199" spans="1:34" x14ac:dyDescent="0.2">
      <c r="A199" s="102" t="s">
        <v>409</v>
      </c>
      <c r="B199" s="9" t="s">
        <v>402</v>
      </c>
      <c r="C199" s="9" t="s">
        <v>397</v>
      </c>
      <c r="D199" s="3">
        <v>108</v>
      </c>
      <c r="E199" s="3">
        <v>136</v>
      </c>
      <c r="F199" s="10">
        <v>49</v>
      </c>
      <c r="G199" s="3">
        <v>-117.08581</v>
      </c>
      <c r="H199" s="3">
        <v>46.779237999999999</v>
      </c>
      <c r="I199" s="3">
        <v>493449.42330000002</v>
      </c>
      <c r="J199" s="3">
        <v>5180635.68</v>
      </c>
      <c r="K199" s="11" t="s">
        <v>58</v>
      </c>
      <c r="L199" s="12">
        <v>6</v>
      </c>
      <c r="M199" s="12" t="s">
        <v>29</v>
      </c>
      <c r="N199" s="13" t="s">
        <v>396</v>
      </c>
      <c r="O199" s="12">
        <v>9</v>
      </c>
      <c r="P199" s="12" t="s">
        <v>117</v>
      </c>
      <c r="Q199" s="12" t="s">
        <v>66</v>
      </c>
      <c r="R199" s="33" t="s">
        <v>69</v>
      </c>
      <c r="S199" s="9" t="s">
        <v>397</v>
      </c>
      <c r="T199" s="3">
        <v>108</v>
      </c>
      <c r="U199" s="3">
        <v>136</v>
      </c>
      <c r="V199" s="3">
        <f t="shared" si="98"/>
        <v>28</v>
      </c>
      <c r="W199" s="3">
        <f t="shared" si="99"/>
        <v>136</v>
      </c>
      <c r="X199" s="36">
        <v>1.5462019747071083</v>
      </c>
      <c r="Y199" s="105">
        <v>-24.607699600000004</v>
      </c>
      <c r="AA199" s="106">
        <v>3.7610855222208389E-2</v>
      </c>
      <c r="AC199" s="106">
        <v>0.27679770944852483</v>
      </c>
      <c r="AE199" s="78">
        <f t="shared" si="97"/>
        <v>7.3595164963194408</v>
      </c>
      <c r="AF199" s="17">
        <v>7.09</v>
      </c>
      <c r="AG199" s="17">
        <f t="shared" si="102"/>
        <v>11.983584618423979</v>
      </c>
      <c r="AH199" s="17">
        <f t="shared" si="101"/>
        <v>151.03561314023688</v>
      </c>
    </row>
    <row r="200" spans="1:34" x14ac:dyDescent="0.2">
      <c r="A200" s="102" t="s">
        <v>409</v>
      </c>
      <c r="B200" s="9" t="s">
        <v>403</v>
      </c>
      <c r="C200" s="9" t="s">
        <v>397</v>
      </c>
      <c r="D200" s="3">
        <v>136</v>
      </c>
      <c r="E200" s="3">
        <v>153</v>
      </c>
      <c r="F200" s="10">
        <v>49</v>
      </c>
      <c r="G200" s="3">
        <v>-117.08581</v>
      </c>
      <c r="H200" s="3">
        <v>46.779237999999999</v>
      </c>
      <c r="I200" s="3">
        <v>493449.42330000002</v>
      </c>
      <c r="J200" s="3">
        <v>5180635.68</v>
      </c>
      <c r="K200" s="11" t="s">
        <v>58</v>
      </c>
      <c r="L200" s="12">
        <v>6</v>
      </c>
      <c r="M200" s="12" t="s">
        <v>29</v>
      </c>
      <c r="N200" s="13" t="s">
        <v>396</v>
      </c>
      <c r="O200" s="12">
        <v>9</v>
      </c>
      <c r="P200" s="12" t="s">
        <v>117</v>
      </c>
      <c r="Q200" s="12" t="s">
        <v>66</v>
      </c>
      <c r="R200" s="12" t="s">
        <v>85</v>
      </c>
      <c r="S200" s="9" t="s">
        <v>397</v>
      </c>
      <c r="T200" s="3">
        <v>136</v>
      </c>
      <c r="U200" s="3">
        <v>153</v>
      </c>
      <c r="V200" s="3">
        <f t="shared" si="98"/>
        <v>17</v>
      </c>
      <c r="W200" s="3">
        <f t="shared" si="99"/>
        <v>153</v>
      </c>
      <c r="X200" s="36">
        <v>1.4781132755661961</v>
      </c>
      <c r="Y200" s="105">
        <v>-24.889716400000005</v>
      </c>
      <c r="AA200" s="106">
        <v>4.0460243760882184E-2</v>
      </c>
      <c r="AC200" s="106">
        <v>0.29401799187463723</v>
      </c>
      <c r="AE200" s="78">
        <f t="shared" si="97"/>
        <v>7.2668368883852352</v>
      </c>
      <c r="AF200" s="17">
        <v>7.27</v>
      </c>
      <c r="AG200" s="17">
        <f t="shared" si="102"/>
        <v>7.3880622497686597</v>
      </c>
      <c r="AH200" s="17">
        <f t="shared" si="101"/>
        <v>158.42367539000554</v>
      </c>
    </row>
    <row r="202" spans="1:34" x14ac:dyDescent="0.2">
      <c r="A202" s="102" t="s">
        <v>423</v>
      </c>
      <c r="B202" s="9" t="s">
        <v>418</v>
      </c>
      <c r="C202" s="9" t="s">
        <v>412</v>
      </c>
      <c r="D202" s="3">
        <v>0</v>
      </c>
      <c r="E202" s="3">
        <v>10</v>
      </c>
      <c r="F202" s="10">
        <v>51</v>
      </c>
      <c r="G202" s="3">
        <v>-117.084974</v>
      </c>
      <c r="H202" s="3">
        <v>46.779204</v>
      </c>
      <c r="I202" s="3">
        <v>493513.23790000001</v>
      </c>
      <c r="J202" s="3">
        <v>5180631.8320000004</v>
      </c>
      <c r="K202" s="11" t="s">
        <v>58</v>
      </c>
      <c r="L202" s="12">
        <v>2</v>
      </c>
      <c r="M202" s="12" t="s">
        <v>59</v>
      </c>
      <c r="N202" s="13" t="s">
        <v>411</v>
      </c>
      <c r="O202" s="12">
        <v>11</v>
      </c>
      <c r="P202" s="12" t="s">
        <v>117</v>
      </c>
      <c r="Q202" s="33" t="s">
        <v>31</v>
      </c>
      <c r="R202" s="33" t="s">
        <v>31</v>
      </c>
      <c r="S202" s="9" t="s">
        <v>412</v>
      </c>
      <c r="T202" s="3">
        <v>0</v>
      </c>
      <c r="U202" s="3">
        <v>10</v>
      </c>
      <c r="V202" s="3">
        <f t="shared" ref="V202:V209" si="103">U202-T202</f>
        <v>10</v>
      </c>
      <c r="W202" s="3">
        <f>V202</f>
        <v>10</v>
      </c>
      <c r="X202" s="31">
        <v>1.1387335250630768</v>
      </c>
      <c r="Y202" s="81">
        <v>-26.413549500000002</v>
      </c>
      <c r="AA202" s="80">
        <v>0.17930769230769231</v>
      </c>
      <c r="AC202" s="80">
        <v>2.1021328671328674</v>
      </c>
      <c r="AE202" s="78">
        <f t="shared" si="97"/>
        <v>11.723606723606725</v>
      </c>
      <c r="AF202" s="17">
        <v>4.57</v>
      </c>
      <c r="AG202" s="17">
        <f>X202*AC202*V202</f>
        <v>23.937691699411626</v>
      </c>
      <c r="AH202" s="17">
        <f>AG202</f>
        <v>23.937691699411626</v>
      </c>
    </row>
    <row r="203" spans="1:34" x14ac:dyDescent="0.2">
      <c r="A203" s="102" t="s">
        <v>423</v>
      </c>
      <c r="B203" s="9" t="s">
        <v>419</v>
      </c>
      <c r="C203" s="9" t="s">
        <v>412</v>
      </c>
      <c r="D203" s="3">
        <v>10</v>
      </c>
      <c r="E203" s="3">
        <v>20</v>
      </c>
      <c r="F203" s="10">
        <v>51</v>
      </c>
      <c r="G203" s="3">
        <v>-117.084974</v>
      </c>
      <c r="H203" s="3">
        <v>46.779204</v>
      </c>
      <c r="I203" s="3">
        <v>493513.23790000001</v>
      </c>
      <c r="J203" s="3">
        <v>5180631.8320000004</v>
      </c>
      <c r="K203" s="11" t="s">
        <v>58</v>
      </c>
      <c r="L203" s="12">
        <v>2</v>
      </c>
      <c r="M203" s="12" t="s">
        <v>59</v>
      </c>
      <c r="N203" s="13" t="s">
        <v>411</v>
      </c>
      <c r="O203" s="12">
        <v>11</v>
      </c>
      <c r="P203" s="12" t="s">
        <v>117</v>
      </c>
      <c r="Q203" s="33" t="s">
        <v>223</v>
      </c>
      <c r="R203" s="33" t="s">
        <v>223</v>
      </c>
      <c r="S203" s="9" t="s">
        <v>412</v>
      </c>
      <c r="T203" s="3">
        <v>10</v>
      </c>
      <c r="U203" s="3">
        <v>20</v>
      </c>
      <c r="V203" s="3">
        <f t="shared" si="103"/>
        <v>10</v>
      </c>
      <c r="W203" s="3">
        <f>W202+V203</f>
        <v>20</v>
      </c>
      <c r="X203" s="31">
        <v>1.3609577077121229</v>
      </c>
      <c r="Y203" s="78">
        <v>-25.613805900000003</v>
      </c>
      <c r="AA203" s="79">
        <v>0.13185322533424415</v>
      </c>
      <c r="AC203" s="79">
        <v>1.4461915682638822</v>
      </c>
      <c r="AE203" s="78">
        <f t="shared" si="97"/>
        <v>10.968192583820592</v>
      </c>
      <c r="AF203" s="17">
        <v>5.07</v>
      </c>
      <c r="AG203" s="17">
        <f t="shared" ref="AG203" si="104">X203*AC203*V203</f>
        <v>19.682055616570132</v>
      </c>
      <c r="AH203" s="17">
        <f>AH202+AG203</f>
        <v>43.619747315981755</v>
      </c>
    </row>
    <row r="204" spans="1:34" x14ac:dyDescent="0.2">
      <c r="A204" s="102" t="s">
        <v>423</v>
      </c>
      <c r="B204" s="9" t="s">
        <v>420</v>
      </c>
      <c r="C204" s="9" t="s">
        <v>412</v>
      </c>
      <c r="D204" s="3">
        <v>20</v>
      </c>
      <c r="E204" s="3">
        <v>30</v>
      </c>
      <c r="F204" s="10">
        <v>51</v>
      </c>
      <c r="G204" s="3">
        <v>-117.084974</v>
      </c>
      <c r="H204" s="3">
        <v>46.779204</v>
      </c>
      <c r="I204" s="3">
        <v>493513.23790000001</v>
      </c>
      <c r="J204" s="3">
        <v>5180631.8320000004</v>
      </c>
      <c r="K204" s="11" t="s">
        <v>58</v>
      </c>
      <c r="L204" s="12">
        <v>2</v>
      </c>
      <c r="M204" s="12" t="s">
        <v>59</v>
      </c>
      <c r="N204" s="13" t="s">
        <v>411</v>
      </c>
      <c r="O204" s="12">
        <v>11</v>
      </c>
      <c r="P204" s="12" t="s">
        <v>117</v>
      </c>
      <c r="Q204" s="33" t="s">
        <v>35</v>
      </c>
      <c r="R204" s="33" t="s">
        <v>35</v>
      </c>
      <c r="S204" s="9" t="s">
        <v>412</v>
      </c>
      <c r="T204" s="3">
        <v>20</v>
      </c>
      <c r="U204" s="3">
        <v>30</v>
      </c>
      <c r="V204" s="3">
        <f t="shared" si="103"/>
        <v>10</v>
      </c>
      <c r="W204" s="3">
        <f t="shared" ref="W204:W209" si="105">W203+V204</f>
        <v>30</v>
      </c>
      <c r="X204" s="31">
        <v>1.3164070081338106</v>
      </c>
      <c r="Y204" s="81">
        <v>-25.295038399999999</v>
      </c>
      <c r="AA204" s="80">
        <v>8.4978797935103254E-2</v>
      </c>
      <c r="AC204" s="80">
        <v>0.79491933997050146</v>
      </c>
      <c r="AE204" s="78">
        <f t="shared" si="97"/>
        <v>9.3543255410316206</v>
      </c>
      <c r="AF204" s="17">
        <v>6.01</v>
      </c>
      <c r="AG204" s="17">
        <f>X204*AC204*V204</f>
        <v>10.464373900382713</v>
      </c>
      <c r="AH204" s="17">
        <f t="shared" ref="AH204:AH209" si="106">AH203+AG204</f>
        <v>54.084121216364466</v>
      </c>
    </row>
    <row r="205" spans="1:34" x14ac:dyDescent="0.2">
      <c r="A205" s="102" t="s">
        <v>423</v>
      </c>
      <c r="B205" s="9" t="s">
        <v>422</v>
      </c>
      <c r="C205" s="9" t="s">
        <v>412</v>
      </c>
      <c r="D205" s="3">
        <v>30</v>
      </c>
      <c r="E205" s="3">
        <v>46</v>
      </c>
      <c r="F205" s="10">
        <v>51</v>
      </c>
      <c r="G205" s="3">
        <v>-117.084974</v>
      </c>
      <c r="H205" s="3">
        <v>46.779204</v>
      </c>
      <c r="I205" s="3">
        <v>493513.23790000001</v>
      </c>
      <c r="J205" s="3">
        <v>5180631.8320000004</v>
      </c>
      <c r="K205" s="11" t="s">
        <v>58</v>
      </c>
      <c r="L205" s="12">
        <v>2</v>
      </c>
      <c r="M205" s="12" t="s">
        <v>59</v>
      </c>
      <c r="N205" s="13" t="s">
        <v>411</v>
      </c>
      <c r="O205" s="12">
        <v>11</v>
      </c>
      <c r="P205" s="12" t="s">
        <v>117</v>
      </c>
      <c r="Q205" s="12" t="s">
        <v>35</v>
      </c>
      <c r="R205" s="12" t="s">
        <v>35</v>
      </c>
      <c r="S205" s="9" t="s">
        <v>412</v>
      </c>
      <c r="T205" s="3">
        <v>30</v>
      </c>
      <c r="U205" s="3">
        <v>46</v>
      </c>
      <c r="V205" s="3">
        <f t="shared" si="103"/>
        <v>16</v>
      </c>
      <c r="W205" s="3">
        <f t="shared" si="105"/>
        <v>46</v>
      </c>
      <c r="X205" s="36">
        <v>1.3784871683927065</v>
      </c>
      <c r="Y205" s="86">
        <v>-25.301970799999996</v>
      </c>
      <c r="AA205" s="98">
        <v>8.4506116006839396E-2</v>
      </c>
      <c r="AC205" s="98">
        <v>0.88324959445832774</v>
      </c>
      <c r="AE205" s="78">
        <f t="shared" si="97"/>
        <v>10.451901426718548</v>
      </c>
      <c r="AF205" s="17">
        <v>6.05</v>
      </c>
      <c r="AG205" s="17">
        <f t="shared" ref="AG205:AG209" si="107">X205*AC205*V205</f>
        <v>19.480771719181863</v>
      </c>
      <c r="AH205" s="17">
        <f t="shared" si="106"/>
        <v>73.564892935546325</v>
      </c>
    </row>
    <row r="206" spans="1:34" x14ac:dyDescent="0.2">
      <c r="A206" s="102" t="s">
        <v>423</v>
      </c>
      <c r="B206" s="9" t="s">
        <v>414</v>
      </c>
      <c r="C206" s="9" t="s">
        <v>412</v>
      </c>
      <c r="D206" s="3">
        <v>46</v>
      </c>
      <c r="E206" s="3">
        <v>71</v>
      </c>
      <c r="F206" s="10">
        <v>51</v>
      </c>
      <c r="G206" s="3">
        <v>-117.084974</v>
      </c>
      <c r="H206" s="3">
        <v>46.779204</v>
      </c>
      <c r="I206" s="3">
        <v>493513.23790000001</v>
      </c>
      <c r="J206" s="3">
        <v>5180631.8320000004</v>
      </c>
      <c r="K206" s="11" t="s">
        <v>58</v>
      </c>
      <c r="L206" s="12">
        <v>2</v>
      </c>
      <c r="M206" s="12" t="s">
        <v>59</v>
      </c>
      <c r="N206" s="13" t="s">
        <v>411</v>
      </c>
      <c r="O206" s="12">
        <v>11</v>
      </c>
      <c r="P206" s="12" t="s">
        <v>117</v>
      </c>
      <c r="Q206" s="12" t="s">
        <v>64</v>
      </c>
      <c r="R206" s="12" t="s">
        <v>64</v>
      </c>
      <c r="S206" s="9" t="s">
        <v>412</v>
      </c>
      <c r="T206" s="3">
        <v>46</v>
      </c>
      <c r="U206" s="3">
        <v>71</v>
      </c>
      <c r="V206" s="3">
        <f t="shared" si="103"/>
        <v>25</v>
      </c>
      <c r="W206" s="3">
        <f t="shared" si="105"/>
        <v>71</v>
      </c>
      <c r="X206" s="36">
        <v>1.4622857755765044</v>
      </c>
      <c r="Y206" s="105">
        <v>-25.006201600000004</v>
      </c>
      <c r="AA206" s="106">
        <v>5.4349546839751454E-2</v>
      </c>
      <c r="AC206" s="106">
        <v>0.4264534768670597</v>
      </c>
      <c r="AE206" s="78">
        <f t="shared" si="97"/>
        <v>7.846495539777897</v>
      </c>
      <c r="AF206" s="17">
        <v>6.56</v>
      </c>
      <c r="AG206" s="17">
        <f t="shared" si="107"/>
        <v>15.589921329196132</v>
      </c>
      <c r="AH206" s="17">
        <f t="shared" si="106"/>
        <v>89.154814264742456</v>
      </c>
    </row>
    <row r="207" spans="1:34" x14ac:dyDescent="0.2">
      <c r="A207" s="102" t="s">
        <v>423</v>
      </c>
      <c r="B207" s="9" t="s">
        <v>415</v>
      </c>
      <c r="C207" s="9" t="s">
        <v>412</v>
      </c>
      <c r="D207" s="3">
        <v>71</v>
      </c>
      <c r="E207" s="3">
        <v>93</v>
      </c>
      <c r="F207" s="10">
        <v>51</v>
      </c>
      <c r="G207" s="3">
        <v>-117.084974</v>
      </c>
      <c r="H207" s="3">
        <v>46.779204</v>
      </c>
      <c r="I207" s="3">
        <v>493513.23790000001</v>
      </c>
      <c r="J207" s="3">
        <v>5180631.8320000004</v>
      </c>
      <c r="K207" s="11" t="s">
        <v>58</v>
      </c>
      <c r="L207" s="12">
        <v>2</v>
      </c>
      <c r="M207" s="12" t="s">
        <v>59</v>
      </c>
      <c r="N207" s="13" t="s">
        <v>411</v>
      </c>
      <c r="O207" s="12">
        <v>11</v>
      </c>
      <c r="P207" s="12" t="s">
        <v>117</v>
      </c>
      <c r="Q207" s="12" t="s">
        <v>66</v>
      </c>
      <c r="R207" s="12" t="s">
        <v>67</v>
      </c>
      <c r="S207" s="9" t="s">
        <v>412</v>
      </c>
      <c r="T207" s="3">
        <v>71</v>
      </c>
      <c r="U207" s="3">
        <v>93</v>
      </c>
      <c r="V207" s="3">
        <f t="shared" si="103"/>
        <v>22</v>
      </c>
      <c r="W207" s="3">
        <f t="shared" si="105"/>
        <v>93</v>
      </c>
      <c r="X207" s="36">
        <v>1.4268557149495702</v>
      </c>
      <c r="Y207" s="105">
        <v>-24.847822600000001</v>
      </c>
      <c r="AA207" s="106">
        <v>4.9612857009374907E-2</v>
      </c>
      <c r="AC207" s="106">
        <v>0.38129940511414961</v>
      </c>
      <c r="AE207" s="78">
        <f t="shared" si="97"/>
        <v>7.6854958189990716</v>
      </c>
      <c r="AF207" s="17">
        <v>6.86</v>
      </c>
      <c r="AG207" s="17">
        <f t="shared" si="107"/>
        <v>11.969303176467907</v>
      </c>
      <c r="AH207" s="17">
        <f t="shared" si="106"/>
        <v>101.12411744121036</v>
      </c>
    </row>
    <row r="208" spans="1:34" x14ac:dyDescent="0.2">
      <c r="A208" s="102" t="s">
        <v>423</v>
      </c>
      <c r="B208" s="9" t="s">
        <v>416</v>
      </c>
      <c r="C208" s="9" t="s">
        <v>412</v>
      </c>
      <c r="D208" s="3">
        <v>93</v>
      </c>
      <c r="E208" s="3">
        <v>131</v>
      </c>
      <c r="F208" s="10">
        <v>51</v>
      </c>
      <c r="G208" s="3">
        <v>-117.084974</v>
      </c>
      <c r="H208" s="3">
        <v>46.779204</v>
      </c>
      <c r="I208" s="3">
        <v>493513.23790000001</v>
      </c>
      <c r="J208" s="3">
        <v>5180631.8320000004</v>
      </c>
      <c r="K208" s="11" t="s">
        <v>58</v>
      </c>
      <c r="L208" s="12">
        <v>2</v>
      </c>
      <c r="M208" s="12" t="s">
        <v>59</v>
      </c>
      <c r="N208" s="13" t="s">
        <v>411</v>
      </c>
      <c r="O208" s="12">
        <v>11</v>
      </c>
      <c r="P208" s="12" t="s">
        <v>117</v>
      </c>
      <c r="Q208" s="12" t="s">
        <v>66</v>
      </c>
      <c r="R208" s="12" t="s">
        <v>69</v>
      </c>
      <c r="S208" s="9" t="s">
        <v>412</v>
      </c>
      <c r="T208" s="3">
        <v>93</v>
      </c>
      <c r="U208" s="3">
        <v>131</v>
      </c>
      <c r="V208" s="3">
        <f t="shared" si="103"/>
        <v>38</v>
      </c>
      <c r="W208" s="3">
        <f t="shared" si="105"/>
        <v>131</v>
      </c>
      <c r="X208" s="36">
        <v>1.4161631032169681</v>
      </c>
      <c r="Y208" s="105">
        <v>-24.729293800000001</v>
      </c>
      <c r="AA208" s="106">
        <v>3.9742470974698463E-2</v>
      </c>
      <c r="AC208" s="106">
        <v>0.28608189774066556</v>
      </c>
      <c r="AE208" s="78">
        <f t="shared" si="97"/>
        <v>7.1983923174479001</v>
      </c>
      <c r="AF208" s="17">
        <v>7.11</v>
      </c>
      <c r="AG208" s="17">
        <f t="shared" si="107"/>
        <v>15.39526786698757</v>
      </c>
      <c r="AH208" s="17">
        <f t="shared" si="106"/>
        <v>116.51938530819793</v>
      </c>
    </row>
    <row r="209" spans="1:34" x14ac:dyDescent="0.2">
      <c r="A209" s="102" t="s">
        <v>423</v>
      </c>
      <c r="B209" s="9" t="s">
        <v>417</v>
      </c>
      <c r="C209" s="9" t="s">
        <v>412</v>
      </c>
      <c r="D209" s="3">
        <v>131</v>
      </c>
      <c r="E209" s="3">
        <v>153</v>
      </c>
      <c r="F209" s="10">
        <v>51</v>
      </c>
      <c r="G209" s="3">
        <v>-117.084974</v>
      </c>
      <c r="H209" s="3">
        <v>46.779204</v>
      </c>
      <c r="I209" s="3">
        <v>493513.23790000001</v>
      </c>
      <c r="J209" s="3">
        <v>5180631.8320000004</v>
      </c>
      <c r="K209" s="11" t="s">
        <v>58</v>
      </c>
      <c r="L209" s="12">
        <v>2</v>
      </c>
      <c r="M209" s="12" t="s">
        <v>59</v>
      </c>
      <c r="N209" s="13" t="s">
        <v>411</v>
      </c>
      <c r="O209" s="12">
        <v>11</v>
      </c>
      <c r="P209" s="12" t="s">
        <v>117</v>
      </c>
      <c r="Q209" s="12" t="s">
        <v>66</v>
      </c>
      <c r="R209" s="12" t="s">
        <v>85</v>
      </c>
      <c r="S209" s="9" t="s">
        <v>412</v>
      </c>
      <c r="T209" s="3">
        <v>131</v>
      </c>
      <c r="U209" s="3">
        <v>153</v>
      </c>
      <c r="V209" s="3">
        <f t="shared" si="103"/>
        <v>22</v>
      </c>
      <c r="W209" s="3">
        <f t="shared" si="105"/>
        <v>153</v>
      </c>
      <c r="X209" s="36">
        <v>1.5121980317353521</v>
      </c>
      <c r="Y209" s="105">
        <v>-24.188761600000007</v>
      </c>
      <c r="AA209" s="106">
        <v>3.5390825061580859E-2</v>
      </c>
      <c r="AC209" s="106">
        <v>0.22574787210691899</v>
      </c>
      <c r="AE209" s="78">
        <f t="shared" si="97"/>
        <v>6.3787117625574545</v>
      </c>
      <c r="AF209" s="17">
        <v>7.29</v>
      </c>
      <c r="AG209" s="17">
        <f t="shared" si="107"/>
        <v>7.5102607331075912</v>
      </c>
      <c r="AH209" s="17">
        <f t="shared" si="106"/>
        <v>124.02964604130551</v>
      </c>
    </row>
    <row r="210" spans="1:34" x14ac:dyDescent="0.2">
      <c r="V210" s="3"/>
      <c r="W210" s="3"/>
      <c r="AG210" s="17"/>
      <c r="AH210" s="17"/>
    </row>
    <row r="211" spans="1:34" x14ac:dyDescent="0.2">
      <c r="A211" s="102" t="s">
        <v>437</v>
      </c>
      <c r="B211" s="9" t="s">
        <v>432</v>
      </c>
      <c r="C211" s="9" t="s">
        <v>426</v>
      </c>
      <c r="D211" s="3">
        <v>0</v>
      </c>
      <c r="E211" s="3">
        <v>10</v>
      </c>
      <c r="F211" s="10">
        <v>53</v>
      </c>
      <c r="G211" s="11">
        <v>-117.084138</v>
      </c>
      <c r="H211" s="11">
        <v>46.779246000000001</v>
      </c>
      <c r="I211" s="11">
        <v>493577.06170000002</v>
      </c>
      <c r="J211" s="11">
        <v>5180636.4309999999</v>
      </c>
      <c r="K211" s="11" t="s">
        <v>58</v>
      </c>
      <c r="L211" s="12">
        <v>3</v>
      </c>
      <c r="M211" s="12" t="s">
        <v>59</v>
      </c>
      <c r="N211" s="13" t="s">
        <v>425</v>
      </c>
      <c r="O211" s="12">
        <v>13</v>
      </c>
      <c r="P211" s="12" t="s">
        <v>117</v>
      </c>
      <c r="Q211" s="33" t="s">
        <v>31</v>
      </c>
      <c r="R211" s="33" t="s">
        <v>31</v>
      </c>
      <c r="S211" s="9" t="s">
        <v>426</v>
      </c>
      <c r="T211" s="3">
        <v>0</v>
      </c>
      <c r="U211" s="3">
        <v>10</v>
      </c>
      <c r="V211" s="3">
        <f t="shared" ref="V211:V218" si="108">U211-T211</f>
        <v>10</v>
      </c>
      <c r="W211" s="3">
        <f>V211</f>
        <v>10</v>
      </c>
      <c r="X211" s="31">
        <v>1.083772959048644</v>
      </c>
      <c r="Y211" s="81">
        <v>-26.711535500000004</v>
      </c>
      <c r="AA211" s="80">
        <v>0.20733381191672648</v>
      </c>
      <c r="AC211" s="80">
        <v>2.5332835606604447</v>
      </c>
      <c r="AE211" s="78">
        <f t="shared" si="97"/>
        <v>12.218381253116169</v>
      </c>
      <c r="AF211" s="17">
        <v>4.88</v>
      </c>
      <c r="AG211" s="17">
        <f>X211*AC211*V211</f>
        <v>27.455042206462554</v>
      </c>
      <c r="AH211" s="17">
        <f>AG211</f>
        <v>27.455042206462554</v>
      </c>
    </row>
    <row r="212" spans="1:34" x14ac:dyDescent="0.2">
      <c r="A212" s="102" t="s">
        <v>437</v>
      </c>
      <c r="B212" s="9" t="s">
        <v>433</v>
      </c>
      <c r="C212" s="9" t="s">
        <v>426</v>
      </c>
      <c r="D212" s="3">
        <v>10</v>
      </c>
      <c r="E212" s="3">
        <v>20</v>
      </c>
      <c r="F212" s="10">
        <v>53</v>
      </c>
      <c r="G212" s="11">
        <v>-117.084138</v>
      </c>
      <c r="H212" s="11">
        <v>46.779246000000001</v>
      </c>
      <c r="I212" s="11">
        <v>493577.06170000002</v>
      </c>
      <c r="J212" s="11">
        <v>5180636.4309999999</v>
      </c>
      <c r="K212" s="11" t="s">
        <v>58</v>
      </c>
      <c r="L212" s="12">
        <v>3</v>
      </c>
      <c r="M212" s="12" t="s">
        <v>59</v>
      </c>
      <c r="N212" s="13" t="s">
        <v>425</v>
      </c>
      <c r="O212" s="12">
        <v>13</v>
      </c>
      <c r="P212" s="12" t="s">
        <v>117</v>
      </c>
      <c r="Q212" s="33" t="s">
        <v>73</v>
      </c>
      <c r="R212" s="33" t="s">
        <v>73</v>
      </c>
      <c r="S212" s="9" t="s">
        <v>426</v>
      </c>
      <c r="T212" s="3">
        <v>10</v>
      </c>
      <c r="U212" s="3">
        <v>20</v>
      </c>
      <c r="V212" s="3">
        <f t="shared" si="108"/>
        <v>10</v>
      </c>
      <c r="W212" s="3">
        <f>W211+V212</f>
        <v>20</v>
      </c>
      <c r="X212" s="31">
        <v>1.2273938281842722</v>
      </c>
      <c r="Y212" s="78">
        <v>-25.975629300000001</v>
      </c>
      <c r="AA212" s="79">
        <v>0.16617898536956111</v>
      </c>
      <c r="AC212" s="79">
        <v>1.9405429412882389</v>
      </c>
      <c r="AE212" s="78">
        <f t="shared" si="97"/>
        <v>11.67742682369083</v>
      </c>
      <c r="AF212" s="17">
        <v>5.0199999999999996</v>
      </c>
      <c r="AG212" s="17">
        <f t="shared" ref="AG212" si="109">X212*AC212*V212</f>
        <v>23.81810429463739</v>
      </c>
      <c r="AH212" s="17">
        <f>AH211+AG212</f>
        <v>51.273146501099944</v>
      </c>
    </row>
    <row r="213" spans="1:34" x14ac:dyDescent="0.2">
      <c r="A213" s="102" t="s">
        <v>437</v>
      </c>
      <c r="B213" s="9" t="s">
        <v>434</v>
      </c>
      <c r="C213" s="9" t="s">
        <v>426</v>
      </c>
      <c r="D213" s="3">
        <v>20</v>
      </c>
      <c r="E213" s="3">
        <v>30</v>
      </c>
      <c r="F213" s="10">
        <v>53</v>
      </c>
      <c r="G213" s="11">
        <v>-117.084138</v>
      </c>
      <c r="H213" s="11">
        <v>46.779246000000001</v>
      </c>
      <c r="I213" s="11">
        <v>493577.06170000002</v>
      </c>
      <c r="J213" s="11">
        <v>5180636.4309999999</v>
      </c>
      <c r="K213" s="11" t="s">
        <v>58</v>
      </c>
      <c r="L213" s="12">
        <v>3</v>
      </c>
      <c r="M213" s="12" t="s">
        <v>59</v>
      </c>
      <c r="N213" s="13" t="s">
        <v>425</v>
      </c>
      <c r="O213" s="12">
        <v>13</v>
      </c>
      <c r="P213" s="12" t="s">
        <v>117</v>
      </c>
      <c r="Q213" s="33" t="s">
        <v>29</v>
      </c>
      <c r="R213" s="33" t="s">
        <v>29</v>
      </c>
      <c r="S213" s="9" t="s">
        <v>426</v>
      </c>
      <c r="T213" s="3">
        <v>20</v>
      </c>
      <c r="U213" s="3">
        <v>30</v>
      </c>
      <c r="V213" s="3">
        <f t="shared" si="108"/>
        <v>10</v>
      </c>
      <c r="W213" s="3">
        <f t="shared" ref="W213:W218" si="110">W212+V213</f>
        <v>30</v>
      </c>
      <c r="X213" s="31">
        <v>1.1600825731778324</v>
      </c>
      <c r="Y213" s="81">
        <v>-25.537693599999994</v>
      </c>
      <c r="AA213" s="80">
        <v>0.13518531279224294</v>
      </c>
      <c r="AC213" s="80">
        <v>1.4968986562976816</v>
      </c>
      <c r="AE213" s="78">
        <f t="shared" si="97"/>
        <v>11.072938512175229</v>
      </c>
      <c r="AF213" s="17">
        <v>6.18</v>
      </c>
      <c r="AG213" s="17">
        <f>X213*AC213*V213</f>
        <v>17.365260449842541</v>
      </c>
      <c r="AH213" s="17">
        <f t="shared" ref="AH213:AH218" si="111">AH212+AG213</f>
        <v>68.638406950942482</v>
      </c>
    </row>
    <row r="214" spans="1:34" x14ac:dyDescent="0.2">
      <c r="A214" s="102" t="s">
        <v>437</v>
      </c>
      <c r="B214" s="9" t="s">
        <v>436</v>
      </c>
      <c r="C214" s="9" t="s">
        <v>426</v>
      </c>
      <c r="D214" s="3">
        <v>30</v>
      </c>
      <c r="E214" s="3">
        <v>39</v>
      </c>
      <c r="F214" s="38">
        <v>53</v>
      </c>
      <c r="G214" s="11">
        <v>-117.084138</v>
      </c>
      <c r="H214" s="11">
        <v>46.779246000000001</v>
      </c>
      <c r="I214" s="11">
        <v>493577.06170000002</v>
      </c>
      <c r="J214" s="11">
        <v>5180636.4309999999</v>
      </c>
      <c r="K214" s="11" t="s">
        <v>58</v>
      </c>
      <c r="L214" s="33">
        <v>3</v>
      </c>
      <c r="M214" s="33" t="s">
        <v>59</v>
      </c>
      <c r="N214" s="35" t="s">
        <v>425</v>
      </c>
      <c r="O214" s="33">
        <v>13</v>
      </c>
      <c r="P214" s="33" t="s">
        <v>117</v>
      </c>
      <c r="Q214" s="12" t="s">
        <v>29</v>
      </c>
      <c r="R214" s="12" t="s">
        <v>29</v>
      </c>
      <c r="S214" s="9" t="s">
        <v>426</v>
      </c>
      <c r="T214" s="3">
        <v>30</v>
      </c>
      <c r="U214" s="3">
        <v>39</v>
      </c>
      <c r="V214" s="3">
        <f t="shared" si="108"/>
        <v>9</v>
      </c>
      <c r="W214" s="3">
        <f t="shared" si="110"/>
        <v>39</v>
      </c>
      <c r="X214" s="36">
        <v>1.3171368999629545</v>
      </c>
      <c r="Y214" s="86">
        <v>-25.917117999999991</v>
      </c>
      <c r="AA214" s="98">
        <v>0.11756618671620994</v>
      </c>
      <c r="AC214" s="98">
        <v>1.4432535996284253</v>
      </c>
      <c r="AE214" s="78">
        <f t="shared" si="97"/>
        <v>12.276094342604296</v>
      </c>
      <c r="AF214" s="17">
        <v>6.12</v>
      </c>
      <c r="AG214" s="17">
        <f t="shared" ref="AG214:AG218" si="112">X214*AC214*V214</f>
        <v>17.10866314867463</v>
      </c>
      <c r="AH214" s="17">
        <f t="shared" si="111"/>
        <v>85.747070099617105</v>
      </c>
    </row>
    <row r="215" spans="1:34" x14ac:dyDescent="0.2">
      <c r="A215" s="102" t="s">
        <v>437</v>
      </c>
      <c r="B215" s="9" t="s">
        <v>428</v>
      </c>
      <c r="C215" s="9" t="s">
        <v>426</v>
      </c>
      <c r="D215" s="3">
        <v>39</v>
      </c>
      <c r="E215" s="3">
        <v>70</v>
      </c>
      <c r="F215" s="10">
        <v>53</v>
      </c>
      <c r="G215" s="11">
        <v>-117.084138</v>
      </c>
      <c r="H215" s="11">
        <v>46.779246000000001</v>
      </c>
      <c r="I215" s="11">
        <v>493577.06170000002</v>
      </c>
      <c r="J215" s="11">
        <v>5180636.4309999999</v>
      </c>
      <c r="K215" s="11" t="s">
        <v>58</v>
      </c>
      <c r="L215" s="12">
        <v>3</v>
      </c>
      <c r="M215" s="12" t="s">
        <v>59</v>
      </c>
      <c r="N215" s="13" t="s">
        <v>425</v>
      </c>
      <c r="O215" s="12">
        <v>13</v>
      </c>
      <c r="P215" s="12" t="s">
        <v>117</v>
      </c>
      <c r="Q215" s="12" t="s">
        <v>35</v>
      </c>
      <c r="R215" s="12" t="s">
        <v>35</v>
      </c>
      <c r="S215" s="9" t="s">
        <v>426</v>
      </c>
      <c r="T215" s="3">
        <v>39</v>
      </c>
      <c r="U215" s="3">
        <v>70</v>
      </c>
      <c r="V215" s="3">
        <f t="shared" si="108"/>
        <v>31</v>
      </c>
      <c r="W215" s="3">
        <f t="shared" si="110"/>
        <v>70</v>
      </c>
      <c r="X215" s="36">
        <v>1.2409111969196214</v>
      </c>
      <c r="Y215" s="86">
        <v>-25.529533699999998</v>
      </c>
      <c r="AA215" s="98">
        <v>9.5470626571082781E-2</v>
      </c>
      <c r="AC215" s="98">
        <v>1.0368294385997581</v>
      </c>
      <c r="AE215" s="78">
        <f t="shared" si="97"/>
        <v>10.86019308596226</v>
      </c>
      <c r="AF215" s="17">
        <v>6.53</v>
      </c>
      <c r="AG215" s="17">
        <f t="shared" si="112"/>
        <v>39.885011049284074</v>
      </c>
      <c r="AH215" s="17">
        <f t="shared" si="111"/>
        <v>125.63208114890118</v>
      </c>
    </row>
    <row r="216" spans="1:34" x14ac:dyDescent="0.2">
      <c r="A216" s="102" t="s">
        <v>437</v>
      </c>
      <c r="B216" s="21" t="s">
        <v>429</v>
      </c>
      <c r="C216" s="21" t="s">
        <v>426</v>
      </c>
      <c r="D216" s="3">
        <v>70</v>
      </c>
      <c r="E216" s="3">
        <v>90</v>
      </c>
      <c r="F216" s="10">
        <v>53</v>
      </c>
      <c r="G216" s="11">
        <v>-117.084138</v>
      </c>
      <c r="H216" s="11">
        <v>46.779246000000001</v>
      </c>
      <c r="I216" s="11">
        <v>493577.06170000002</v>
      </c>
      <c r="J216" s="11">
        <v>5180636.4309999999</v>
      </c>
      <c r="K216" s="11" t="s">
        <v>58</v>
      </c>
      <c r="L216" s="12">
        <v>3</v>
      </c>
      <c r="M216" s="12" t="s">
        <v>59</v>
      </c>
      <c r="N216" s="13" t="s">
        <v>425</v>
      </c>
      <c r="O216" s="12">
        <v>13</v>
      </c>
      <c r="P216" s="12" t="s">
        <v>117</v>
      </c>
      <c r="Q216" s="33" t="s">
        <v>165</v>
      </c>
      <c r="R216" s="33" t="s">
        <v>165</v>
      </c>
      <c r="S216" s="21" t="s">
        <v>426</v>
      </c>
      <c r="T216" s="3">
        <v>70</v>
      </c>
      <c r="U216" s="3">
        <v>90</v>
      </c>
      <c r="V216" s="3">
        <f t="shared" si="108"/>
        <v>20</v>
      </c>
      <c r="W216" s="3">
        <f t="shared" si="110"/>
        <v>90</v>
      </c>
      <c r="X216" s="36">
        <v>1.3510140891913973</v>
      </c>
      <c r="Y216" s="105">
        <v>-25.369962400000006</v>
      </c>
      <c r="AA216" s="106">
        <v>5.1421433629711223E-2</v>
      </c>
      <c r="AC216" s="106">
        <v>0.43326382878275238</v>
      </c>
      <c r="AE216" s="78">
        <f t="shared" si="97"/>
        <v>8.4257438620383631</v>
      </c>
      <c r="AF216" s="17">
        <v>6.84</v>
      </c>
      <c r="AG216" s="17">
        <f t="shared" si="112"/>
        <v>11.706910740450153</v>
      </c>
      <c r="AH216" s="17">
        <f t="shared" si="111"/>
        <v>137.33899188935132</v>
      </c>
    </row>
    <row r="217" spans="1:34" x14ac:dyDescent="0.2">
      <c r="A217" s="102" t="s">
        <v>437</v>
      </c>
      <c r="B217" s="9" t="s">
        <v>430</v>
      </c>
      <c r="C217" s="9" t="s">
        <v>426</v>
      </c>
      <c r="D217" s="3">
        <v>90</v>
      </c>
      <c r="E217" s="3">
        <v>122</v>
      </c>
      <c r="F217" s="10">
        <v>53</v>
      </c>
      <c r="G217" s="11">
        <v>-117.084138</v>
      </c>
      <c r="H217" s="11">
        <v>46.779246000000001</v>
      </c>
      <c r="I217" s="11">
        <v>493577.06170000002</v>
      </c>
      <c r="J217" s="11">
        <v>5180636.4309999999</v>
      </c>
      <c r="K217" s="11" t="s">
        <v>58</v>
      </c>
      <c r="L217" s="12">
        <v>3</v>
      </c>
      <c r="M217" s="12" t="s">
        <v>59</v>
      </c>
      <c r="N217" s="13" t="s">
        <v>425</v>
      </c>
      <c r="O217" s="12">
        <v>13</v>
      </c>
      <c r="P217" s="12" t="s">
        <v>117</v>
      </c>
      <c r="Q217" s="12" t="s">
        <v>37</v>
      </c>
      <c r="R217" s="12" t="s">
        <v>219</v>
      </c>
      <c r="S217" s="9" t="s">
        <v>426</v>
      </c>
      <c r="T217" s="3">
        <v>90</v>
      </c>
      <c r="U217" s="3">
        <v>122</v>
      </c>
      <c r="V217" s="3">
        <f t="shared" si="108"/>
        <v>32</v>
      </c>
      <c r="W217" s="3">
        <f t="shared" si="110"/>
        <v>122</v>
      </c>
      <c r="X217" s="36">
        <v>1.4761465547024177</v>
      </c>
      <c r="Y217" s="81">
        <v>-24.560542300000002</v>
      </c>
      <c r="AA217" s="80">
        <v>3.6797121432483995E-2</v>
      </c>
      <c r="AC217" s="80">
        <v>0.25797026991292527</v>
      </c>
      <c r="AE217" s="78">
        <f t="shared" si="97"/>
        <v>7.0106100659600141</v>
      </c>
      <c r="AF217" s="17">
        <v>7.15</v>
      </c>
      <c r="AG217" s="17">
        <f t="shared" si="112"/>
        <v>12.185661604723757</v>
      </c>
      <c r="AH217" s="17">
        <f t="shared" si="111"/>
        <v>149.52465349407507</v>
      </c>
    </row>
    <row r="218" spans="1:34" x14ac:dyDescent="0.2">
      <c r="A218" s="102" t="s">
        <v>437</v>
      </c>
      <c r="B218" s="9" t="s">
        <v>431</v>
      </c>
      <c r="C218" s="9" t="s">
        <v>426</v>
      </c>
      <c r="D218" s="3">
        <v>122</v>
      </c>
      <c r="E218" s="3">
        <v>153</v>
      </c>
      <c r="F218" s="10">
        <v>53</v>
      </c>
      <c r="G218" s="11">
        <v>-117.084138</v>
      </c>
      <c r="H218" s="11">
        <v>46.779246000000001</v>
      </c>
      <c r="I218" s="11">
        <v>493577.06170000002</v>
      </c>
      <c r="J218" s="11">
        <v>5180636.4309999999</v>
      </c>
      <c r="K218" s="11" t="s">
        <v>58</v>
      </c>
      <c r="L218" s="12">
        <v>3</v>
      </c>
      <c r="M218" s="12" t="s">
        <v>59</v>
      </c>
      <c r="N218" s="13" t="s">
        <v>425</v>
      </c>
      <c r="O218" s="12">
        <v>13</v>
      </c>
      <c r="P218" s="12" t="s">
        <v>117</v>
      </c>
      <c r="Q218" s="12" t="s">
        <v>66</v>
      </c>
      <c r="R218" s="12" t="s">
        <v>85</v>
      </c>
      <c r="S218" s="9" t="s">
        <v>426</v>
      </c>
      <c r="T218" s="3">
        <v>122</v>
      </c>
      <c r="U218" s="3">
        <v>153</v>
      </c>
      <c r="V218" s="3">
        <f t="shared" si="108"/>
        <v>31</v>
      </c>
      <c r="W218" s="3">
        <f t="shared" si="110"/>
        <v>153</v>
      </c>
      <c r="X218" s="36">
        <v>1.5323326015068319</v>
      </c>
      <c r="Y218" s="105">
        <v>-24.111104800000007</v>
      </c>
      <c r="AA218" s="106">
        <v>3.0816923833384059E-2</v>
      </c>
      <c r="AC218" s="106">
        <v>0.18604322273993767</v>
      </c>
      <c r="AE218" s="78">
        <f t="shared" si="97"/>
        <v>6.0370471675176267</v>
      </c>
      <c r="AF218" s="17">
        <v>7.3</v>
      </c>
      <c r="AG218" s="17">
        <f t="shared" si="112"/>
        <v>8.8374829603079146</v>
      </c>
      <c r="AH218" s="17">
        <f t="shared" si="111"/>
        <v>158.36213645438298</v>
      </c>
    </row>
    <row r="220" spans="1:34" x14ac:dyDescent="0.2">
      <c r="A220" s="102" t="s">
        <v>449</v>
      </c>
      <c r="B220" s="9" t="s">
        <v>445</v>
      </c>
      <c r="C220" s="9" t="s">
        <v>440</v>
      </c>
      <c r="D220" s="3">
        <v>0</v>
      </c>
      <c r="E220" s="3">
        <v>10</v>
      </c>
      <c r="F220" s="10">
        <v>55</v>
      </c>
      <c r="G220" s="11">
        <v>-117.083302</v>
      </c>
      <c r="H220" s="11">
        <v>46.779229999999998</v>
      </c>
      <c r="I220" s="11">
        <v>493640.87839999999</v>
      </c>
      <c r="J220" s="11">
        <v>5180634.585</v>
      </c>
      <c r="K220" s="11" t="s">
        <v>58</v>
      </c>
      <c r="L220" s="12">
        <v>5</v>
      </c>
      <c r="M220" s="12" t="s">
        <v>59</v>
      </c>
      <c r="N220" s="13" t="s">
        <v>439</v>
      </c>
      <c r="O220" s="12">
        <v>15</v>
      </c>
      <c r="P220" s="12" t="s">
        <v>117</v>
      </c>
      <c r="Q220" s="33" t="s">
        <v>31</v>
      </c>
      <c r="R220" s="33" t="s">
        <v>31</v>
      </c>
      <c r="S220" s="9" t="s">
        <v>440</v>
      </c>
      <c r="T220" s="3">
        <v>0</v>
      </c>
      <c r="U220" s="3">
        <v>10</v>
      </c>
      <c r="V220" s="3">
        <f t="shared" ref="V220:V226" si="113">U220-T220</f>
        <v>10</v>
      </c>
      <c r="W220" s="3">
        <f>V220</f>
        <v>10</v>
      </c>
      <c r="X220" s="31">
        <v>1.2456552040510258</v>
      </c>
      <c r="Y220" s="63">
        <v>-26.653367000000003</v>
      </c>
      <c r="AA220" s="64">
        <v>0.18871440742567597</v>
      </c>
      <c r="AC220" s="64">
        <v>2.2486040984709206</v>
      </c>
      <c r="AE220" s="78">
        <f t="shared" si="97"/>
        <v>11.915381179131858</v>
      </c>
      <c r="AF220" s="17">
        <v>4.51</v>
      </c>
      <c r="AG220" s="17">
        <f>X220*AC220*V220</f>
        <v>28.009853971107677</v>
      </c>
      <c r="AH220" s="17">
        <f>AG220</f>
        <v>28.009853971107677</v>
      </c>
    </row>
    <row r="221" spans="1:34" x14ac:dyDescent="0.2">
      <c r="A221" s="102" t="s">
        <v>449</v>
      </c>
      <c r="B221" s="9" t="s">
        <v>446</v>
      </c>
      <c r="C221" s="9" t="s">
        <v>440</v>
      </c>
      <c r="D221" s="3">
        <v>10</v>
      </c>
      <c r="E221" s="3">
        <v>20</v>
      </c>
      <c r="F221" s="10">
        <v>55</v>
      </c>
      <c r="G221" s="11">
        <v>-117.083302</v>
      </c>
      <c r="H221" s="11">
        <v>46.779229999999998</v>
      </c>
      <c r="I221" s="11">
        <v>493640.87839999999</v>
      </c>
      <c r="J221" s="11">
        <v>5180634.585</v>
      </c>
      <c r="K221" s="11" t="s">
        <v>58</v>
      </c>
      <c r="L221" s="12">
        <v>5</v>
      </c>
      <c r="M221" s="12" t="s">
        <v>59</v>
      </c>
      <c r="N221" s="13" t="s">
        <v>439</v>
      </c>
      <c r="O221" s="12">
        <v>15</v>
      </c>
      <c r="P221" s="12" t="s">
        <v>117</v>
      </c>
      <c r="Q221" s="33" t="s">
        <v>73</v>
      </c>
      <c r="R221" s="33" t="s">
        <v>73</v>
      </c>
      <c r="S221" s="9" t="s">
        <v>440</v>
      </c>
      <c r="T221" s="3">
        <v>10</v>
      </c>
      <c r="U221" s="3">
        <v>20</v>
      </c>
      <c r="V221" s="3">
        <f t="shared" si="113"/>
        <v>10</v>
      </c>
      <c r="W221" s="3">
        <f t="shared" ref="W221:W226" si="114">W220+V221</f>
        <v>20</v>
      </c>
      <c r="X221" s="31">
        <v>1.3259346824990736</v>
      </c>
      <c r="Y221" s="78">
        <v>-25.802894399999992</v>
      </c>
      <c r="AA221" s="79">
        <v>0.15179092572608271</v>
      </c>
      <c r="AC221" s="79">
        <v>1.5448341387885329</v>
      </c>
      <c r="AE221" s="78">
        <f t="shared" si="97"/>
        <v>10.177381364524344</v>
      </c>
      <c r="AF221" s="17">
        <v>5</v>
      </c>
      <c r="AG221" s="17">
        <f t="shared" ref="AG221" si="115">X221*AC221*V221</f>
        <v>20.483491633283034</v>
      </c>
      <c r="AH221" s="17">
        <f>AH220+AG221</f>
        <v>48.493345604390711</v>
      </c>
    </row>
    <row r="222" spans="1:34" x14ac:dyDescent="0.2">
      <c r="A222" s="102" t="s">
        <v>449</v>
      </c>
      <c r="B222" s="9" t="s">
        <v>447</v>
      </c>
      <c r="C222" s="9" t="s">
        <v>440</v>
      </c>
      <c r="D222" s="3">
        <v>20</v>
      </c>
      <c r="E222" s="3">
        <v>30</v>
      </c>
      <c r="F222" s="10">
        <v>55</v>
      </c>
      <c r="G222" s="11">
        <v>-117.083302</v>
      </c>
      <c r="H222" s="11">
        <v>46.779229999999998</v>
      </c>
      <c r="I222" s="11">
        <v>493640.87839999999</v>
      </c>
      <c r="J222" s="11">
        <v>5180634.585</v>
      </c>
      <c r="K222" s="11" t="s">
        <v>58</v>
      </c>
      <c r="L222" s="12">
        <v>5</v>
      </c>
      <c r="M222" s="12" t="s">
        <v>59</v>
      </c>
      <c r="N222" s="13" t="s">
        <v>439</v>
      </c>
      <c r="O222" s="12">
        <v>15</v>
      </c>
      <c r="P222" s="12" t="s">
        <v>117</v>
      </c>
      <c r="Q222" s="33" t="s">
        <v>29</v>
      </c>
      <c r="R222" s="33" t="s">
        <v>29</v>
      </c>
      <c r="S222" s="9" t="s">
        <v>440</v>
      </c>
      <c r="T222" s="3">
        <v>20</v>
      </c>
      <c r="U222" s="3">
        <v>30</v>
      </c>
      <c r="V222" s="3">
        <f t="shared" si="113"/>
        <v>10</v>
      </c>
      <c r="W222" s="3">
        <f t="shared" si="114"/>
        <v>30</v>
      </c>
      <c r="X222" s="31">
        <v>1.4170651234186706</v>
      </c>
      <c r="Y222" s="81">
        <v>-25.224092599999995</v>
      </c>
      <c r="AA222" s="80">
        <v>7.9750973510888903E-2</v>
      </c>
      <c r="AC222" s="80">
        <v>0.7394586798711601</v>
      </c>
      <c r="AE222" s="78">
        <f t="shared" si="97"/>
        <v>9.2720959672071857</v>
      </c>
      <c r="AF222" s="17">
        <v>6.09</v>
      </c>
      <c r="AG222" s="17">
        <f>X222*AC222*V222</f>
        <v>10.478611054546327</v>
      </c>
      <c r="AH222" s="17">
        <f t="shared" ref="AH222:AH226" si="116">AH221+AG222</f>
        <v>58.971956658937039</v>
      </c>
    </row>
    <row r="223" spans="1:34" x14ac:dyDescent="0.2">
      <c r="A223" s="102" t="s">
        <v>449</v>
      </c>
      <c r="B223" s="9" t="s">
        <v>450</v>
      </c>
      <c r="C223" s="9" t="s">
        <v>440</v>
      </c>
      <c r="D223" s="3">
        <v>30</v>
      </c>
      <c r="E223" s="3">
        <v>46</v>
      </c>
      <c r="F223" s="10">
        <v>55</v>
      </c>
      <c r="G223" s="11">
        <v>-117.083302</v>
      </c>
      <c r="H223" s="11">
        <v>46.779229999999998</v>
      </c>
      <c r="I223" s="11">
        <v>493640.87839999999</v>
      </c>
      <c r="J223" s="11">
        <v>5180634.585</v>
      </c>
      <c r="K223" s="11" t="s">
        <v>58</v>
      </c>
      <c r="L223" s="12">
        <v>5</v>
      </c>
      <c r="M223" s="12" t="s">
        <v>59</v>
      </c>
      <c r="N223" s="13" t="s">
        <v>439</v>
      </c>
      <c r="O223" s="12">
        <v>15</v>
      </c>
      <c r="P223" s="12" t="s">
        <v>117</v>
      </c>
      <c r="Q223" s="12" t="s">
        <v>29</v>
      </c>
      <c r="R223" s="12" t="s">
        <v>29</v>
      </c>
      <c r="S223" s="9" t="s">
        <v>440</v>
      </c>
      <c r="T223" s="3">
        <v>30</v>
      </c>
      <c r="U223" s="3">
        <v>46</v>
      </c>
      <c r="V223" s="3">
        <f t="shared" si="113"/>
        <v>16</v>
      </c>
      <c r="W223" s="3">
        <f t="shared" si="114"/>
        <v>46</v>
      </c>
      <c r="X223" s="36">
        <v>1.3233184707942502</v>
      </c>
      <c r="Y223" s="86">
        <v>-24.951794099999997</v>
      </c>
      <c r="AA223" s="98">
        <v>7.0152101056973448E-2</v>
      </c>
      <c r="AC223" s="98">
        <v>0.61385769528228928</v>
      </c>
      <c r="AE223" s="78">
        <f t="shared" si="97"/>
        <v>8.7503821843304426</v>
      </c>
      <c r="AF223" s="17">
        <v>6.24</v>
      </c>
      <c r="AG223" s="17">
        <f t="shared" ref="AG223:AG226" si="117">X223*AC223*V223</f>
        <v>12.99726762569987</v>
      </c>
      <c r="AH223" s="17">
        <f t="shared" si="116"/>
        <v>71.969224284636908</v>
      </c>
    </row>
    <row r="224" spans="1:34" x14ac:dyDescent="0.2">
      <c r="A224" s="102" t="s">
        <v>449</v>
      </c>
      <c r="B224" s="9" t="s">
        <v>442</v>
      </c>
      <c r="C224" s="9" t="s">
        <v>440</v>
      </c>
      <c r="D224" s="3">
        <v>46</v>
      </c>
      <c r="E224" s="3">
        <v>83</v>
      </c>
      <c r="F224" s="10">
        <v>55</v>
      </c>
      <c r="G224" s="11">
        <v>-117.083302</v>
      </c>
      <c r="H224" s="11">
        <v>46.779229999999998</v>
      </c>
      <c r="I224" s="11">
        <v>493640.87839999999</v>
      </c>
      <c r="J224" s="11">
        <v>5180634.585</v>
      </c>
      <c r="K224" s="11" t="s">
        <v>58</v>
      </c>
      <c r="L224" s="12">
        <v>5</v>
      </c>
      <c r="M224" s="12" t="s">
        <v>59</v>
      </c>
      <c r="N224" s="13" t="s">
        <v>439</v>
      </c>
      <c r="O224" s="12">
        <v>15</v>
      </c>
      <c r="P224" s="12" t="s">
        <v>117</v>
      </c>
      <c r="Q224" s="12" t="s">
        <v>66</v>
      </c>
      <c r="R224" s="12" t="s">
        <v>67</v>
      </c>
      <c r="S224" s="9" t="s">
        <v>440</v>
      </c>
      <c r="T224" s="3">
        <v>46</v>
      </c>
      <c r="U224" s="3">
        <v>83</v>
      </c>
      <c r="V224" s="3">
        <f t="shared" si="113"/>
        <v>37</v>
      </c>
      <c r="W224" s="3">
        <f t="shared" si="114"/>
        <v>83</v>
      </c>
      <c r="X224" s="36">
        <v>1.310600693950559</v>
      </c>
      <c r="Y224" s="105">
        <v>-24.874389400000005</v>
      </c>
      <c r="AA224" s="106">
        <v>4.5875490133059076E-2</v>
      </c>
      <c r="AC224" s="106">
        <v>0.32485504917400526</v>
      </c>
      <c r="AE224" s="78">
        <f t="shared" si="97"/>
        <v>7.0812333172197812</v>
      </c>
      <c r="AF224" s="17">
        <v>6.71</v>
      </c>
      <c r="AG224" s="17">
        <f t="shared" si="117"/>
        <v>15.752944356589387</v>
      </c>
      <c r="AH224" s="17">
        <f t="shared" si="116"/>
        <v>87.72216864122629</v>
      </c>
    </row>
    <row r="225" spans="1:34" x14ac:dyDescent="0.2">
      <c r="A225" s="102" t="s">
        <v>449</v>
      </c>
      <c r="B225" s="9" t="s">
        <v>443</v>
      </c>
      <c r="C225" s="9" t="s">
        <v>440</v>
      </c>
      <c r="D225" s="3">
        <v>83</v>
      </c>
      <c r="E225" s="3">
        <v>122</v>
      </c>
      <c r="F225" s="10">
        <v>55</v>
      </c>
      <c r="G225" s="11">
        <v>-117.083302</v>
      </c>
      <c r="H225" s="11">
        <v>46.779229999999998</v>
      </c>
      <c r="I225" s="11">
        <v>493640.87839999999</v>
      </c>
      <c r="J225" s="11">
        <v>5180634.585</v>
      </c>
      <c r="K225" s="11" t="s">
        <v>58</v>
      </c>
      <c r="L225" s="12">
        <v>5</v>
      </c>
      <c r="M225" s="12" t="s">
        <v>59</v>
      </c>
      <c r="N225" s="13" t="s">
        <v>439</v>
      </c>
      <c r="O225" s="12">
        <v>15</v>
      </c>
      <c r="P225" s="12" t="s">
        <v>117</v>
      </c>
      <c r="Q225" s="12" t="s">
        <v>66</v>
      </c>
      <c r="R225" s="12" t="s">
        <v>69</v>
      </c>
      <c r="S225" s="9" t="s">
        <v>440</v>
      </c>
      <c r="T225" s="3">
        <v>83</v>
      </c>
      <c r="U225" s="3">
        <v>122</v>
      </c>
      <c r="V225" s="3">
        <f t="shared" si="113"/>
        <v>39</v>
      </c>
      <c r="W225" s="3">
        <f t="shared" si="114"/>
        <v>122</v>
      </c>
      <c r="X225" s="36">
        <v>1.3352367502147529</v>
      </c>
      <c r="Y225" s="105">
        <v>-24.478952800000002</v>
      </c>
      <c r="AA225" s="106">
        <v>3.8377710827022772E-2</v>
      </c>
      <c r="AC225" s="106">
        <v>0.25463073039654749</v>
      </c>
      <c r="AE225" s="78">
        <f t="shared" si="97"/>
        <v>6.6348597899501387</v>
      </c>
      <c r="AF225" s="17">
        <v>6.93</v>
      </c>
      <c r="AG225" s="17">
        <f t="shared" si="117"/>
        <v>13.259700049420303</v>
      </c>
      <c r="AH225" s="17">
        <f t="shared" si="116"/>
        <v>100.98186869064659</v>
      </c>
    </row>
    <row r="226" spans="1:34" x14ac:dyDescent="0.2">
      <c r="A226" s="102" t="s">
        <v>449</v>
      </c>
      <c r="B226" s="9" t="s">
        <v>444</v>
      </c>
      <c r="C226" s="9" t="s">
        <v>440</v>
      </c>
      <c r="D226" s="3">
        <v>122</v>
      </c>
      <c r="E226" s="3">
        <v>153</v>
      </c>
      <c r="F226" s="10">
        <v>55</v>
      </c>
      <c r="G226" s="11">
        <v>-117.083302</v>
      </c>
      <c r="H226" s="11">
        <v>46.779229999999998</v>
      </c>
      <c r="I226" s="11">
        <v>493640.87839999999</v>
      </c>
      <c r="J226" s="11">
        <v>5180634.585</v>
      </c>
      <c r="K226" s="11" t="s">
        <v>58</v>
      </c>
      <c r="L226" s="12">
        <v>5</v>
      </c>
      <c r="M226" s="12" t="s">
        <v>59</v>
      </c>
      <c r="N226" s="13" t="s">
        <v>439</v>
      </c>
      <c r="O226" s="12">
        <v>15</v>
      </c>
      <c r="P226" s="12" t="s">
        <v>117</v>
      </c>
      <c r="Q226" s="12" t="s">
        <v>66</v>
      </c>
      <c r="R226" s="12" t="s">
        <v>85</v>
      </c>
      <c r="S226" s="9" t="s">
        <v>440</v>
      </c>
      <c r="T226" s="3">
        <v>122</v>
      </c>
      <c r="U226" s="3">
        <v>153</v>
      </c>
      <c r="V226" s="3">
        <f t="shared" si="113"/>
        <v>31</v>
      </c>
      <c r="W226" s="3">
        <f t="shared" si="114"/>
        <v>153</v>
      </c>
      <c r="X226" s="36">
        <v>1.2597279532122569</v>
      </c>
      <c r="Y226" s="105">
        <v>-22.821593200000002</v>
      </c>
      <c r="AA226" s="106">
        <v>3.9742135553444718E-2</v>
      </c>
      <c r="AC226" s="106">
        <v>0.31207464938257806</v>
      </c>
      <c r="AE226" s="78">
        <f t="shared" si="97"/>
        <v>7.8524881724814222</v>
      </c>
      <c r="AF226" s="17">
        <v>7.29</v>
      </c>
      <c r="AG226" s="17">
        <f t="shared" si="117"/>
        <v>12.187003938800581</v>
      </c>
      <c r="AH226" s="17">
        <f t="shared" si="116"/>
        <v>113.16887262944718</v>
      </c>
    </row>
    <row r="227" spans="1:34" x14ac:dyDescent="0.2">
      <c r="V227" s="3"/>
      <c r="W227" s="3"/>
      <c r="AG227" s="17"/>
      <c r="AH227" s="17"/>
    </row>
    <row r="228" spans="1:34" x14ac:dyDescent="0.2">
      <c r="A228" s="102" t="s">
        <v>464</v>
      </c>
      <c r="B228" s="9" t="s">
        <v>459</v>
      </c>
      <c r="C228" s="9" t="s">
        <v>453</v>
      </c>
      <c r="D228" s="3">
        <v>0</v>
      </c>
      <c r="E228" s="3">
        <v>10</v>
      </c>
      <c r="F228" s="10">
        <v>57</v>
      </c>
      <c r="G228" s="11">
        <v>-117.082466</v>
      </c>
      <c r="H228" s="11">
        <v>46.779336000000001</v>
      </c>
      <c r="I228" s="11">
        <v>493704.7095</v>
      </c>
      <c r="J228" s="11">
        <v>5180646.2960000001</v>
      </c>
      <c r="K228" s="11" t="s">
        <v>175</v>
      </c>
      <c r="L228" s="12">
        <v>6</v>
      </c>
      <c r="M228" s="12" t="s">
        <v>59</v>
      </c>
      <c r="N228" s="13" t="s">
        <v>452</v>
      </c>
      <c r="O228" s="12">
        <v>17</v>
      </c>
      <c r="P228" s="12" t="s">
        <v>117</v>
      </c>
      <c r="Q228" s="33" t="s">
        <v>31</v>
      </c>
      <c r="R228" s="33" t="s">
        <v>31</v>
      </c>
      <c r="S228" s="9" t="s">
        <v>453</v>
      </c>
      <c r="T228" s="3">
        <v>0</v>
      </c>
      <c r="U228" s="3">
        <v>10</v>
      </c>
      <c r="V228" s="3">
        <f t="shared" ref="V228:V234" si="118">U228-T228</f>
        <v>10</v>
      </c>
      <c r="W228" s="3">
        <f>V228</f>
        <v>10</v>
      </c>
      <c r="X228" s="31">
        <v>1.1997812163664272</v>
      </c>
      <c r="Y228" s="81">
        <v>-26.390077999999995</v>
      </c>
      <c r="AA228" s="80">
        <v>0.16594192324529403</v>
      </c>
      <c r="AC228" s="80">
        <v>1.9868612286589811</v>
      </c>
      <c r="AE228" s="78">
        <f t="shared" si="97"/>
        <v>11.973232500879352</v>
      </c>
      <c r="AF228" s="17">
        <v>4.79</v>
      </c>
      <c r="AG228" s="17">
        <f>X228*AC228*V228</f>
        <v>23.837987816717664</v>
      </c>
      <c r="AH228" s="17">
        <f>AG228</f>
        <v>23.837987816717664</v>
      </c>
    </row>
    <row r="229" spans="1:34" x14ac:dyDescent="0.2">
      <c r="A229" s="102" t="s">
        <v>464</v>
      </c>
      <c r="B229" s="9" t="s">
        <v>460</v>
      </c>
      <c r="C229" s="9" t="s">
        <v>453</v>
      </c>
      <c r="D229" s="3">
        <v>10</v>
      </c>
      <c r="E229" s="3">
        <v>20</v>
      </c>
      <c r="F229" s="10">
        <v>57</v>
      </c>
      <c r="G229" s="11">
        <v>-117.082466</v>
      </c>
      <c r="H229" s="11">
        <v>46.779336000000001</v>
      </c>
      <c r="I229" s="11">
        <v>493704.7095</v>
      </c>
      <c r="J229" s="11">
        <v>5180646.2960000001</v>
      </c>
      <c r="K229" s="11" t="s">
        <v>175</v>
      </c>
      <c r="L229" s="12">
        <v>6</v>
      </c>
      <c r="M229" s="12" t="s">
        <v>59</v>
      </c>
      <c r="N229" s="13" t="s">
        <v>452</v>
      </c>
      <c r="O229" s="12">
        <v>17</v>
      </c>
      <c r="P229" s="12" t="s">
        <v>117</v>
      </c>
      <c r="Q229" s="33" t="s">
        <v>31</v>
      </c>
      <c r="R229" s="33" t="s">
        <v>31</v>
      </c>
      <c r="S229" s="9" t="s">
        <v>453</v>
      </c>
      <c r="T229" s="3">
        <v>10</v>
      </c>
      <c r="U229" s="3">
        <v>20</v>
      </c>
      <c r="V229" s="3">
        <f t="shared" si="118"/>
        <v>10</v>
      </c>
      <c r="W229" s="3">
        <f t="shared" ref="W229:W234" si="119">W228+V229</f>
        <v>20</v>
      </c>
      <c r="X229" s="31">
        <v>1.4001270356582036</v>
      </c>
      <c r="Y229" s="78">
        <v>-25.945988399999997</v>
      </c>
      <c r="AA229" s="79">
        <v>0.14368280663682809</v>
      </c>
      <c r="AC229" s="79">
        <v>1.660217912202179</v>
      </c>
      <c r="AE229" s="78">
        <f t="shared" si="97"/>
        <v>11.554743055642955</v>
      </c>
      <c r="AF229" s="17">
        <v>5.21</v>
      </c>
      <c r="AG229" s="17">
        <f t="shared" ref="AG229" si="120">X229*AC229*V229</f>
        <v>23.245159839582886</v>
      </c>
      <c r="AH229" s="17">
        <f>AH228+AG229</f>
        <v>47.083147656300554</v>
      </c>
    </row>
    <row r="230" spans="1:34" x14ac:dyDescent="0.2">
      <c r="A230" s="102" t="s">
        <v>464</v>
      </c>
      <c r="B230" s="9" t="s">
        <v>461</v>
      </c>
      <c r="C230" s="9" t="s">
        <v>453</v>
      </c>
      <c r="D230" s="3">
        <v>20</v>
      </c>
      <c r="E230" s="3">
        <v>30</v>
      </c>
      <c r="F230" s="10">
        <v>57</v>
      </c>
      <c r="G230" s="11">
        <v>-117.082466</v>
      </c>
      <c r="H230" s="11">
        <v>46.779336000000001</v>
      </c>
      <c r="I230" s="11">
        <v>493704.7095</v>
      </c>
      <c r="J230" s="11">
        <v>5180646.2960000001</v>
      </c>
      <c r="K230" s="11" t="s">
        <v>175</v>
      </c>
      <c r="L230" s="12">
        <v>6</v>
      </c>
      <c r="M230" s="12" t="s">
        <v>59</v>
      </c>
      <c r="N230" s="13" t="s">
        <v>452</v>
      </c>
      <c r="O230" s="12">
        <v>17</v>
      </c>
      <c r="P230" s="12" t="s">
        <v>117</v>
      </c>
      <c r="Q230" s="33" t="s">
        <v>223</v>
      </c>
      <c r="R230" s="33" t="s">
        <v>223</v>
      </c>
      <c r="S230" s="9" t="s">
        <v>453</v>
      </c>
      <c r="T230" s="3">
        <v>20</v>
      </c>
      <c r="U230" s="3">
        <v>30</v>
      </c>
      <c r="V230" s="3">
        <f t="shared" si="118"/>
        <v>10</v>
      </c>
      <c r="W230" s="3">
        <f t="shared" si="119"/>
        <v>30</v>
      </c>
      <c r="X230" s="31">
        <v>1.4534996559450923</v>
      </c>
      <c r="Y230" s="81">
        <v>-25.258723600000003</v>
      </c>
      <c r="AA230" s="80">
        <v>7.7365175173861697E-2</v>
      </c>
      <c r="AC230" s="80">
        <v>0.65073524909241998</v>
      </c>
      <c r="AE230" s="78">
        <f t="shared" si="97"/>
        <v>8.4112166440524643</v>
      </c>
      <c r="AF230" s="17">
        <v>6.26</v>
      </c>
      <c r="AG230" s="17">
        <f>X230*AC230*V230</f>
        <v>9.4584346066717639</v>
      </c>
      <c r="AH230" s="17">
        <f t="shared" ref="AH230:AH234" si="121">AH229+AG230</f>
        <v>56.541582262972319</v>
      </c>
    </row>
    <row r="231" spans="1:34" x14ac:dyDescent="0.2">
      <c r="A231" s="102" t="s">
        <v>464</v>
      </c>
      <c r="B231" s="9" t="s">
        <v>463</v>
      </c>
      <c r="C231" s="9" t="s">
        <v>453</v>
      </c>
      <c r="D231" s="3">
        <v>30</v>
      </c>
      <c r="E231" s="3">
        <v>49</v>
      </c>
      <c r="F231" s="10">
        <v>57</v>
      </c>
      <c r="G231" s="11">
        <v>-117.082466</v>
      </c>
      <c r="H231" s="11">
        <v>46.779336000000001</v>
      </c>
      <c r="I231" s="11">
        <v>493704.7095</v>
      </c>
      <c r="J231" s="11">
        <v>5180646.2960000001</v>
      </c>
      <c r="K231" s="11" t="s">
        <v>175</v>
      </c>
      <c r="L231" s="12">
        <v>6</v>
      </c>
      <c r="M231" s="12" t="s">
        <v>59</v>
      </c>
      <c r="N231" s="13" t="s">
        <v>452</v>
      </c>
      <c r="O231" s="12">
        <v>17</v>
      </c>
      <c r="P231" s="12" t="s">
        <v>117</v>
      </c>
      <c r="Q231" s="12" t="s">
        <v>35</v>
      </c>
      <c r="R231" s="12" t="s">
        <v>35</v>
      </c>
      <c r="S231" s="9" t="s">
        <v>453</v>
      </c>
      <c r="T231" s="3">
        <v>30</v>
      </c>
      <c r="U231" s="3">
        <v>49</v>
      </c>
      <c r="V231" s="3">
        <f t="shared" si="118"/>
        <v>19</v>
      </c>
      <c r="W231" s="3">
        <f t="shared" si="119"/>
        <v>49</v>
      </c>
      <c r="X231" s="36">
        <v>1.3841782767688362</v>
      </c>
      <c r="Y231" s="105">
        <v>-25.020506800000007</v>
      </c>
      <c r="AA231" s="106">
        <v>5.1121342777948872E-2</v>
      </c>
      <c r="AC231" s="106">
        <v>0.39830120110871575</v>
      </c>
      <c r="AE231" s="78">
        <f t="shared" si="97"/>
        <v>7.7912898892108613</v>
      </c>
      <c r="AF231" s="17">
        <v>6.45</v>
      </c>
      <c r="AG231" s="17">
        <f t="shared" ref="AG231:AG233" si="122">X231*AC231*V231</f>
        <v>10.475077533526775</v>
      </c>
      <c r="AH231" s="17">
        <f t="shared" si="121"/>
        <v>67.016659796499098</v>
      </c>
    </row>
    <row r="232" spans="1:34" x14ac:dyDescent="0.2">
      <c r="A232" s="102" t="s">
        <v>464</v>
      </c>
      <c r="B232" s="9" t="s">
        <v>455</v>
      </c>
      <c r="C232" s="9" t="s">
        <v>453</v>
      </c>
      <c r="D232" s="3">
        <v>49</v>
      </c>
      <c r="E232" s="3">
        <v>83</v>
      </c>
      <c r="F232" s="10">
        <v>57</v>
      </c>
      <c r="G232" s="11">
        <v>-117.082466</v>
      </c>
      <c r="H232" s="11">
        <v>46.779336000000001</v>
      </c>
      <c r="I232" s="11">
        <v>493704.7095</v>
      </c>
      <c r="J232" s="11">
        <v>5180646.2960000001</v>
      </c>
      <c r="K232" s="11" t="s">
        <v>175</v>
      </c>
      <c r="L232" s="12">
        <v>6</v>
      </c>
      <c r="M232" s="12" t="s">
        <v>59</v>
      </c>
      <c r="N232" s="13" t="s">
        <v>452</v>
      </c>
      <c r="O232" s="12">
        <v>17</v>
      </c>
      <c r="P232" s="12" t="s">
        <v>117</v>
      </c>
      <c r="Q232" s="12" t="s">
        <v>66</v>
      </c>
      <c r="R232" s="12" t="s">
        <v>67</v>
      </c>
      <c r="S232" s="9" t="s">
        <v>453</v>
      </c>
      <c r="T232" s="3">
        <v>49</v>
      </c>
      <c r="U232" s="3">
        <v>83</v>
      </c>
      <c r="V232" s="3">
        <f t="shared" si="118"/>
        <v>34</v>
      </c>
      <c r="W232" s="3">
        <f t="shared" si="119"/>
        <v>83</v>
      </c>
      <c r="X232" s="36">
        <v>1.4204724953068468</v>
      </c>
      <c r="Y232" s="105">
        <v>-24.644484400000003</v>
      </c>
      <c r="AA232" s="106">
        <v>3.7905694750041401E-2</v>
      </c>
      <c r="AC232" s="106">
        <v>0.25617242766224235</v>
      </c>
      <c r="AE232" s="78">
        <f t="shared" si="97"/>
        <v>6.7581514954810995</v>
      </c>
      <c r="AF232" s="17">
        <v>6.81</v>
      </c>
      <c r="AG232" s="17">
        <f t="shared" si="122"/>
        <v>12.372120176706737</v>
      </c>
      <c r="AH232" s="17">
        <f t="shared" si="121"/>
        <v>79.388779973205828</v>
      </c>
    </row>
    <row r="233" spans="1:34" x14ac:dyDescent="0.2">
      <c r="A233" s="102" t="s">
        <v>464</v>
      </c>
      <c r="B233" s="9" t="s">
        <v>456</v>
      </c>
      <c r="C233" s="9" t="s">
        <v>453</v>
      </c>
      <c r="D233" s="3">
        <v>83</v>
      </c>
      <c r="E233" s="3">
        <v>114</v>
      </c>
      <c r="F233" s="10">
        <v>57</v>
      </c>
      <c r="G233" s="11">
        <v>-117.082466</v>
      </c>
      <c r="H233" s="11">
        <v>46.779336000000001</v>
      </c>
      <c r="I233" s="11">
        <v>493704.7095</v>
      </c>
      <c r="J233" s="11">
        <v>5180646.2960000001</v>
      </c>
      <c r="K233" s="11" t="s">
        <v>175</v>
      </c>
      <c r="L233" s="12">
        <v>6</v>
      </c>
      <c r="M233" s="12" t="s">
        <v>59</v>
      </c>
      <c r="N233" s="13" t="s">
        <v>452</v>
      </c>
      <c r="O233" s="12">
        <v>17</v>
      </c>
      <c r="P233" s="12" t="s">
        <v>117</v>
      </c>
      <c r="Q233" s="12" t="s">
        <v>66</v>
      </c>
      <c r="R233" s="12" t="s">
        <v>69</v>
      </c>
      <c r="S233" s="9" t="s">
        <v>453</v>
      </c>
      <c r="T233" s="3">
        <v>83</v>
      </c>
      <c r="U233" s="3">
        <v>114</v>
      </c>
      <c r="V233" s="3">
        <f t="shared" si="118"/>
        <v>31</v>
      </c>
      <c r="W233" s="3">
        <f t="shared" si="119"/>
        <v>114</v>
      </c>
      <c r="X233" s="36">
        <v>1.3987425227932624</v>
      </c>
      <c r="Y233" s="105">
        <v>-24.491214400000004</v>
      </c>
      <c r="AA233" s="106">
        <v>3.195587027458989E-2</v>
      </c>
      <c r="AC233" s="106">
        <v>0.22766587493618057</v>
      </c>
      <c r="AE233" s="78">
        <f t="shared" si="97"/>
        <v>7.1243835007432716</v>
      </c>
      <c r="AF233" s="17">
        <v>6.31</v>
      </c>
      <c r="AG233" s="17">
        <f t="shared" si="122"/>
        <v>9.8718241481272244</v>
      </c>
      <c r="AH233" s="17">
        <f t="shared" si="121"/>
        <v>89.260604121333046</v>
      </c>
    </row>
    <row r="234" spans="1:34" x14ac:dyDescent="0.2">
      <c r="A234" s="102" t="s">
        <v>464</v>
      </c>
      <c r="B234" s="9" t="s">
        <v>457</v>
      </c>
      <c r="C234" s="9" t="s">
        <v>453</v>
      </c>
      <c r="D234" s="3">
        <v>114</v>
      </c>
      <c r="E234" s="3">
        <v>153</v>
      </c>
      <c r="F234" s="10">
        <v>57</v>
      </c>
      <c r="G234" s="11">
        <v>-117.082466</v>
      </c>
      <c r="H234" s="11">
        <v>46.779336000000001</v>
      </c>
      <c r="I234" s="11">
        <v>493704.7095</v>
      </c>
      <c r="J234" s="11">
        <v>5180646.2960000001</v>
      </c>
      <c r="K234" s="11" t="s">
        <v>175</v>
      </c>
      <c r="L234" s="12">
        <v>6</v>
      </c>
      <c r="M234" s="12" t="s">
        <v>59</v>
      </c>
      <c r="N234" s="13" t="s">
        <v>452</v>
      </c>
      <c r="O234" s="12">
        <v>17</v>
      </c>
      <c r="P234" s="12" t="s">
        <v>117</v>
      </c>
      <c r="Q234" s="12" t="s">
        <v>66</v>
      </c>
      <c r="R234" s="12" t="s">
        <v>458</v>
      </c>
      <c r="S234" s="9" t="s">
        <v>453</v>
      </c>
      <c r="T234" s="3">
        <v>114</v>
      </c>
      <c r="U234" s="3">
        <v>153</v>
      </c>
      <c r="V234" s="3">
        <f t="shared" si="118"/>
        <v>39</v>
      </c>
      <c r="W234" s="3">
        <f t="shared" si="119"/>
        <v>153</v>
      </c>
      <c r="X234" s="36">
        <v>1.3434027171919691</v>
      </c>
      <c r="Y234" s="105">
        <v>-17.252783200000003</v>
      </c>
      <c r="Z234" s="50">
        <v>-24.034193600000002</v>
      </c>
      <c r="AA234" s="106">
        <v>3.7820373434176317E-2</v>
      </c>
      <c r="AB234" s="51">
        <v>2.7332327876001671E-2</v>
      </c>
      <c r="AC234" s="106">
        <v>0.47776884897187427</v>
      </c>
      <c r="AD234" s="51">
        <v>0.19751603583304561</v>
      </c>
      <c r="AE234" s="78">
        <f t="shared" si="97"/>
        <v>12.632578834881077</v>
      </c>
      <c r="AF234" s="17">
        <v>7.17</v>
      </c>
      <c r="AG234" s="17">
        <f>X234*AD234*V234</f>
        <v>10.348399589856893</v>
      </c>
      <c r="AH234" s="17">
        <f t="shared" si="121"/>
        <v>99.609003711189942</v>
      </c>
    </row>
    <row r="236" spans="1:34" x14ac:dyDescent="0.2">
      <c r="A236" s="102" t="s">
        <v>478</v>
      </c>
      <c r="B236" s="9" t="s">
        <v>473</v>
      </c>
      <c r="C236" s="9" t="s">
        <v>467</v>
      </c>
      <c r="D236" s="3">
        <v>0</v>
      </c>
      <c r="E236" s="3">
        <v>10</v>
      </c>
      <c r="F236" s="10">
        <v>59</v>
      </c>
      <c r="G236" s="11">
        <v>-117.08163</v>
      </c>
      <c r="H236" s="11">
        <v>46.779277</v>
      </c>
      <c r="I236" s="11">
        <v>493768.52130000002</v>
      </c>
      <c r="J236" s="11">
        <v>5180639.6739999996</v>
      </c>
      <c r="K236" s="11" t="s">
        <v>58</v>
      </c>
      <c r="L236" s="12">
        <v>2</v>
      </c>
      <c r="M236" s="12" t="s">
        <v>117</v>
      </c>
      <c r="N236" s="13" t="s">
        <v>466</v>
      </c>
      <c r="O236" s="12">
        <v>19</v>
      </c>
      <c r="P236" s="12" t="s">
        <v>117</v>
      </c>
      <c r="Q236" s="33" t="s">
        <v>31</v>
      </c>
      <c r="R236" s="33" t="s">
        <v>31</v>
      </c>
      <c r="S236" s="9" t="s">
        <v>467</v>
      </c>
      <c r="T236" s="3">
        <v>0</v>
      </c>
      <c r="U236" s="3">
        <v>10</v>
      </c>
      <c r="V236" s="3">
        <f t="shared" ref="V236:V243" si="123">U236-T236</f>
        <v>10</v>
      </c>
      <c r="W236" s="3">
        <f>V236</f>
        <v>10</v>
      </c>
      <c r="X236" s="31">
        <v>1.2101028635954623</v>
      </c>
      <c r="Y236" s="81">
        <v>-27.226887999999995</v>
      </c>
      <c r="AA236" s="80">
        <v>0.18110672662200603</v>
      </c>
      <c r="AC236" s="80">
        <v>2.3583812058364688</v>
      </c>
      <c r="AE236" s="78">
        <f t="shared" si="97"/>
        <v>13.022051968057077</v>
      </c>
      <c r="AF236" s="17">
        <v>4.72</v>
      </c>
      <c r="AG236" s="17">
        <f>X236*AC236*V236</f>
        <v>28.538838506324304</v>
      </c>
      <c r="AH236" s="17">
        <f>AG236</f>
        <v>28.538838506324304</v>
      </c>
    </row>
    <row r="237" spans="1:34" x14ac:dyDescent="0.2">
      <c r="A237" s="102" t="s">
        <v>478</v>
      </c>
      <c r="B237" s="9" t="s">
        <v>474</v>
      </c>
      <c r="C237" s="9" t="s">
        <v>467</v>
      </c>
      <c r="D237" s="3">
        <v>10</v>
      </c>
      <c r="E237" s="3">
        <v>20</v>
      </c>
      <c r="F237" s="10">
        <v>59</v>
      </c>
      <c r="G237" s="11">
        <v>-117.08163</v>
      </c>
      <c r="H237" s="11">
        <v>46.779277</v>
      </c>
      <c r="I237" s="11">
        <v>493768.52130000002</v>
      </c>
      <c r="J237" s="11">
        <v>5180639.6739999996</v>
      </c>
      <c r="K237" s="11" t="s">
        <v>58</v>
      </c>
      <c r="L237" s="12">
        <v>2</v>
      </c>
      <c r="M237" s="12" t="s">
        <v>117</v>
      </c>
      <c r="N237" s="13" t="s">
        <v>466</v>
      </c>
      <c r="O237" s="12">
        <v>19</v>
      </c>
      <c r="P237" s="12" t="s">
        <v>117</v>
      </c>
      <c r="Q237" s="33" t="s">
        <v>73</v>
      </c>
      <c r="R237" s="33" t="s">
        <v>73</v>
      </c>
      <c r="S237" s="9" t="s">
        <v>467</v>
      </c>
      <c r="T237" s="3">
        <v>10</v>
      </c>
      <c r="U237" s="3">
        <v>20</v>
      </c>
      <c r="V237" s="3">
        <f t="shared" si="123"/>
        <v>10</v>
      </c>
      <c r="W237" s="3">
        <f t="shared" ref="W237:W243" si="124">W236+V237</f>
        <v>20</v>
      </c>
      <c r="X237" s="31">
        <v>1.3615752421617233</v>
      </c>
      <c r="Y237" s="78">
        <v>-25.9633641</v>
      </c>
      <c r="AA237" s="79">
        <v>0.1406813790297976</v>
      </c>
      <c r="AC237" s="79">
        <v>1.5737150411878367</v>
      </c>
      <c r="AE237" s="78">
        <f t="shared" si="97"/>
        <v>11.186377700026025</v>
      </c>
      <c r="AF237" s="17">
        <v>5.15</v>
      </c>
      <c r="AG237" s="17">
        <f t="shared" ref="AG237" si="125">X237*AC237*V237</f>
        <v>21.427314382988747</v>
      </c>
      <c r="AH237" s="17">
        <f>AH236+AG237</f>
        <v>49.966152889313051</v>
      </c>
    </row>
    <row r="238" spans="1:34" x14ac:dyDescent="0.2">
      <c r="A238" s="102" t="s">
        <v>478</v>
      </c>
      <c r="B238" s="9" t="s">
        <v>475</v>
      </c>
      <c r="C238" s="9" t="s">
        <v>467</v>
      </c>
      <c r="D238" s="3">
        <v>20</v>
      </c>
      <c r="E238" s="3">
        <v>30</v>
      </c>
      <c r="F238" s="10">
        <v>59</v>
      </c>
      <c r="G238" s="11">
        <v>-117.08163</v>
      </c>
      <c r="H238" s="11">
        <v>46.779277</v>
      </c>
      <c r="I238" s="11">
        <v>493768.52130000002</v>
      </c>
      <c r="J238" s="11">
        <v>5180639.6739999996</v>
      </c>
      <c r="K238" s="11" t="s">
        <v>58</v>
      </c>
      <c r="L238" s="12">
        <v>2</v>
      </c>
      <c r="M238" s="12" t="s">
        <v>117</v>
      </c>
      <c r="N238" s="13" t="s">
        <v>466</v>
      </c>
      <c r="O238" s="12">
        <v>19</v>
      </c>
      <c r="P238" s="12" t="s">
        <v>117</v>
      </c>
      <c r="Q238" s="33" t="s">
        <v>29</v>
      </c>
      <c r="R238" s="33" t="s">
        <v>29</v>
      </c>
      <c r="S238" s="9" t="s">
        <v>467</v>
      </c>
      <c r="T238" s="3">
        <v>20</v>
      </c>
      <c r="U238" s="3">
        <v>30</v>
      </c>
      <c r="V238" s="3">
        <f t="shared" si="123"/>
        <v>10</v>
      </c>
      <c r="W238" s="3">
        <f t="shared" si="124"/>
        <v>30</v>
      </c>
      <c r="X238" s="31">
        <v>1.2850891896183638</v>
      </c>
      <c r="Y238" s="81">
        <v>-25.601442000000002</v>
      </c>
      <c r="AA238" s="80">
        <v>0.13180698342132072</v>
      </c>
      <c r="AC238" s="80">
        <v>1.4457427989256275</v>
      </c>
      <c r="AE238" s="78">
        <f t="shared" si="97"/>
        <v>10.968635814267246</v>
      </c>
      <c r="AF238" s="17">
        <v>5.76</v>
      </c>
      <c r="AG238" s="17">
        <f>X238*AC238*V238</f>
        <v>18.579084418679198</v>
      </c>
      <c r="AH238" s="17">
        <f t="shared" ref="AH238:AH243" si="126">AH237+AG238</f>
        <v>68.545237307992252</v>
      </c>
    </row>
    <row r="239" spans="1:34" x14ac:dyDescent="0.2">
      <c r="A239" s="102" t="s">
        <v>478</v>
      </c>
      <c r="B239" s="9" t="s">
        <v>477</v>
      </c>
      <c r="C239" s="9" t="s">
        <v>467</v>
      </c>
      <c r="D239" s="3">
        <v>30</v>
      </c>
      <c r="E239" s="3">
        <v>38</v>
      </c>
      <c r="F239" s="10">
        <v>59</v>
      </c>
      <c r="G239" s="11">
        <v>-117.08163</v>
      </c>
      <c r="H239" s="11">
        <v>46.779277</v>
      </c>
      <c r="I239" s="11">
        <v>493768.52130000002</v>
      </c>
      <c r="J239" s="11">
        <v>5180639.6739999996</v>
      </c>
      <c r="K239" s="11" t="s">
        <v>58</v>
      </c>
      <c r="L239" s="12">
        <v>2</v>
      </c>
      <c r="M239" s="12" t="s">
        <v>117</v>
      </c>
      <c r="N239" s="13" t="s">
        <v>466</v>
      </c>
      <c r="O239" s="12">
        <v>19</v>
      </c>
      <c r="P239" s="12" t="s">
        <v>117</v>
      </c>
      <c r="Q239" s="12" t="s">
        <v>29</v>
      </c>
      <c r="R239" s="12" t="s">
        <v>29</v>
      </c>
      <c r="S239" s="9" t="s">
        <v>467</v>
      </c>
      <c r="T239" s="3">
        <v>30</v>
      </c>
      <c r="U239" s="3">
        <v>38</v>
      </c>
      <c r="V239" s="3">
        <f t="shared" si="123"/>
        <v>8</v>
      </c>
      <c r="W239" s="3">
        <f t="shared" si="124"/>
        <v>38</v>
      </c>
      <c r="X239" s="36">
        <v>1.2362336520891677</v>
      </c>
      <c r="Y239" s="86">
        <v>-25.557589399999994</v>
      </c>
      <c r="AA239" s="98">
        <v>0.10810760321315152</v>
      </c>
      <c r="AC239" s="98">
        <v>1.1961194657201568</v>
      </c>
      <c r="AE239" s="78">
        <f t="shared" si="97"/>
        <v>11.064156730603074</v>
      </c>
      <c r="AF239" s="17">
        <v>5.96</v>
      </c>
      <c r="AG239" s="17">
        <f t="shared" ref="AG239:AG243" si="127">X239*AC239*V239</f>
        <v>11.829465083537388</v>
      </c>
      <c r="AH239" s="17">
        <f t="shared" si="126"/>
        <v>80.374702391529638</v>
      </c>
    </row>
    <row r="240" spans="1:34" x14ac:dyDescent="0.2">
      <c r="A240" s="102" t="s">
        <v>478</v>
      </c>
      <c r="B240" s="9" t="s">
        <v>469</v>
      </c>
      <c r="C240" s="9" t="s">
        <v>467</v>
      </c>
      <c r="D240" s="3">
        <v>38</v>
      </c>
      <c r="E240" s="3">
        <v>66</v>
      </c>
      <c r="F240" s="10">
        <v>59</v>
      </c>
      <c r="G240" s="11">
        <v>-117.08163</v>
      </c>
      <c r="H240" s="11">
        <v>46.779277</v>
      </c>
      <c r="I240" s="11">
        <v>493768.52130000002</v>
      </c>
      <c r="J240" s="11">
        <v>5180639.6739999996</v>
      </c>
      <c r="K240" s="11" t="s">
        <v>58</v>
      </c>
      <c r="L240" s="12">
        <v>2</v>
      </c>
      <c r="M240" s="12" t="s">
        <v>117</v>
      </c>
      <c r="N240" s="13" t="s">
        <v>466</v>
      </c>
      <c r="O240" s="12">
        <v>19</v>
      </c>
      <c r="P240" s="12" t="s">
        <v>117</v>
      </c>
      <c r="Q240" s="12" t="s">
        <v>35</v>
      </c>
      <c r="R240" s="12" t="s">
        <v>35</v>
      </c>
      <c r="S240" s="9" t="s">
        <v>467</v>
      </c>
      <c r="T240" s="3">
        <v>38</v>
      </c>
      <c r="U240" s="3">
        <v>66</v>
      </c>
      <c r="V240" s="3">
        <f t="shared" si="123"/>
        <v>28</v>
      </c>
      <c r="W240" s="3">
        <f t="shared" si="124"/>
        <v>66</v>
      </c>
      <c r="X240" s="36">
        <v>1.1881111892923157</v>
      </c>
      <c r="Y240" s="86">
        <v>-25.082720699999999</v>
      </c>
      <c r="AA240" s="98">
        <v>7.4184854409977283E-2</v>
      </c>
      <c r="AC240" s="98">
        <v>0.66305448396131705</v>
      </c>
      <c r="AE240" s="78">
        <f t="shared" si="97"/>
        <v>8.9378686422567331</v>
      </c>
      <c r="AF240" s="17">
        <v>6.69</v>
      </c>
      <c r="AG240" s="17">
        <f t="shared" si="127"/>
        <v>22.057908642136727</v>
      </c>
      <c r="AH240" s="17">
        <f t="shared" si="126"/>
        <v>102.43261103366636</v>
      </c>
    </row>
    <row r="241" spans="1:34" x14ac:dyDescent="0.2">
      <c r="A241" s="102" t="s">
        <v>478</v>
      </c>
      <c r="B241" s="9" t="s">
        <v>470</v>
      </c>
      <c r="C241" s="9" t="s">
        <v>467</v>
      </c>
      <c r="D241" s="3">
        <v>66</v>
      </c>
      <c r="E241" s="3">
        <v>107</v>
      </c>
      <c r="F241" s="10">
        <v>59</v>
      </c>
      <c r="G241" s="11">
        <v>-117.08163</v>
      </c>
      <c r="H241" s="11">
        <v>46.779277</v>
      </c>
      <c r="I241" s="11">
        <v>493768.52130000002</v>
      </c>
      <c r="J241" s="11">
        <v>5180639.6739999996</v>
      </c>
      <c r="K241" s="11" t="s">
        <v>58</v>
      </c>
      <c r="L241" s="12">
        <v>2</v>
      </c>
      <c r="M241" s="12" t="s">
        <v>117</v>
      </c>
      <c r="N241" s="13" t="s">
        <v>466</v>
      </c>
      <c r="O241" s="12">
        <v>19</v>
      </c>
      <c r="P241" s="12" t="s">
        <v>117</v>
      </c>
      <c r="Q241" s="12" t="s">
        <v>66</v>
      </c>
      <c r="R241" s="12" t="s">
        <v>67</v>
      </c>
      <c r="S241" s="9" t="s">
        <v>467</v>
      </c>
      <c r="T241" s="3">
        <v>66</v>
      </c>
      <c r="U241" s="3">
        <v>107</v>
      </c>
      <c r="V241" s="3">
        <f t="shared" si="123"/>
        <v>41</v>
      </c>
      <c r="W241" s="3">
        <f t="shared" si="124"/>
        <v>107</v>
      </c>
      <c r="X241" s="36">
        <v>1.4701816560992573</v>
      </c>
      <c r="Y241" s="105">
        <v>-24.883585600000004</v>
      </c>
      <c r="AA241" s="106">
        <v>5.0962740289534056E-2</v>
      </c>
      <c r="AC241" s="106">
        <v>0.36457558737441659</v>
      </c>
      <c r="AE241" s="78">
        <f t="shared" si="97"/>
        <v>7.1537673465586291</v>
      </c>
      <c r="AF241" s="17">
        <v>6.9</v>
      </c>
      <c r="AG241" s="17">
        <f t="shared" si="127"/>
        <v>21.975685973598647</v>
      </c>
      <c r="AH241" s="17">
        <f t="shared" si="126"/>
        <v>124.40829700726501</v>
      </c>
    </row>
    <row r="242" spans="1:34" x14ac:dyDescent="0.2">
      <c r="A242" s="102" t="s">
        <v>478</v>
      </c>
      <c r="B242" s="9" t="s">
        <v>471</v>
      </c>
      <c r="C242" s="9" t="s">
        <v>467</v>
      </c>
      <c r="D242" s="3">
        <v>107</v>
      </c>
      <c r="E242" s="3">
        <v>133</v>
      </c>
      <c r="F242" s="10">
        <v>59</v>
      </c>
      <c r="G242" s="11">
        <v>-117.08163</v>
      </c>
      <c r="H242" s="11">
        <v>46.779277</v>
      </c>
      <c r="I242" s="11">
        <v>493768.52130000002</v>
      </c>
      <c r="J242" s="11">
        <v>5180639.6739999996</v>
      </c>
      <c r="K242" s="11" t="s">
        <v>58</v>
      </c>
      <c r="L242" s="12">
        <v>2</v>
      </c>
      <c r="M242" s="12" t="s">
        <v>117</v>
      </c>
      <c r="N242" s="13" t="s">
        <v>466</v>
      </c>
      <c r="O242" s="12">
        <v>19</v>
      </c>
      <c r="P242" s="12" t="s">
        <v>117</v>
      </c>
      <c r="Q242" s="12" t="s">
        <v>66</v>
      </c>
      <c r="R242" s="12" t="s">
        <v>69</v>
      </c>
      <c r="S242" s="9" t="s">
        <v>467</v>
      </c>
      <c r="T242" s="3">
        <v>107</v>
      </c>
      <c r="U242" s="3">
        <v>133</v>
      </c>
      <c r="V242" s="3">
        <f t="shared" si="123"/>
        <v>26</v>
      </c>
      <c r="W242" s="3">
        <f t="shared" si="124"/>
        <v>133</v>
      </c>
      <c r="X242" s="36">
        <v>1.4729005685959389</v>
      </c>
      <c r="Y242" s="105">
        <v>-24.623026600000003</v>
      </c>
      <c r="AA242" s="106">
        <v>3.7127187192472939E-2</v>
      </c>
      <c r="AC242" s="106">
        <v>0.22056644984758661</v>
      </c>
      <c r="AE242" s="78">
        <f t="shared" si="97"/>
        <v>5.9408338343580098</v>
      </c>
      <c r="AF242" s="17">
        <v>7.18</v>
      </c>
      <c r="AG242" s="17">
        <f t="shared" si="127"/>
        <v>8.446683684236147</v>
      </c>
      <c r="AH242" s="17">
        <f t="shared" si="126"/>
        <v>132.85498069150114</v>
      </c>
    </row>
    <row r="243" spans="1:34" x14ac:dyDescent="0.2">
      <c r="A243" s="102" t="s">
        <v>478</v>
      </c>
      <c r="B243" s="9" t="s">
        <v>472</v>
      </c>
      <c r="C243" s="9" t="s">
        <v>467</v>
      </c>
      <c r="D243" s="3">
        <v>133</v>
      </c>
      <c r="E243" s="3">
        <v>152</v>
      </c>
      <c r="F243" s="10">
        <v>59</v>
      </c>
      <c r="G243" s="11">
        <v>-117.08163</v>
      </c>
      <c r="H243" s="11">
        <v>46.779277</v>
      </c>
      <c r="I243" s="11">
        <v>493768.52130000002</v>
      </c>
      <c r="J243" s="11">
        <v>5180639.6739999996</v>
      </c>
      <c r="K243" s="11" t="s">
        <v>58</v>
      </c>
      <c r="L243" s="12">
        <v>2</v>
      </c>
      <c r="M243" s="12" t="s">
        <v>117</v>
      </c>
      <c r="N243" s="13" t="s">
        <v>466</v>
      </c>
      <c r="O243" s="12">
        <v>19</v>
      </c>
      <c r="P243" s="12" t="s">
        <v>117</v>
      </c>
      <c r="Q243" s="12" t="s">
        <v>66</v>
      </c>
      <c r="R243" s="12" t="s">
        <v>85</v>
      </c>
      <c r="S243" s="9" t="s">
        <v>467</v>
      </c>
      <c r="T243" s="3">
        <v>133</v>
      </c>
      <c r="U243" s="3">
        <v>152</v>
      </c>
      <c r="V243" s="3">
        <f t="shared" si="123"/>
        <v>19</v>
      </c>
      <c r="W243" s="3">
        <f t="shared" si="124"/>
        <v>152</v>
      </c>
      <c r="X243" s="36">
        <v>1.4952897029681911</v>
      </c>
      <c r="Y243" s="105">
        <v>-24.471800200000004</v>
      </c>
      <c r="AA243" s="106">
        <v>3.6997780042215593E-2</v>
      </c>
      <c r="AC243" s="106">
        <v>0.15487226144552002</v>
      </c>
      <c r="AE243" s="78">
        <f t="shared" si="97"/>
        <v>4.1859879503258322</v>
      </c>
      <c r="AF243" s="17">
        <v>7.37</v>
      </c>
      <c r="AG243" s="17">
        <f t="shared" si="127"/>
        <v>4.3999990584827895</v>
      </c>
      <c r="AH243" s="17">
        <f t="shared" si="126"/>
        <v>137.25497974998393</v>
      </c>
    </row>
    <row r="245" spans="1:34" x14ac:dyDescent="0.2">
      <c r="A245" s="102" t="s">
        <v>494</v>
      </c>
      <c r="B245" s="9" t="s">
        <v>489</v>
      </c>
      <c r="C245" s="9" t="s">
        <v>481</v>
      </c>
      <c r="D245" s="3">
        <v>0</v>
      </c>
      <c r="E245" s="3">
        <v>10</v>
      </c>
      <c r="F245" s="10">
        <v>61</v>
      </c>
      <c r="G245" s="11">
        <v>-117.080794</v>
      </c>
      <c r="H245" s="11">
        <v>46.779134999999997</v>
      </c>
      <c r="I245" s="11">
        <v>493832.32370000001</v>
      </c>
      <c r="J245" s="11">
        <v>5180623.8279999997</v>
      </c>
      <c r="K245" s="11" t="s">
        <v>28</v>
      </c>
      <c r="L245" s="12">
        <v>3</v>
      </c>
      <c r="M245" s="12" t="s">
        <v>117</v>
      </c>
      <c r="N245" s="13" t="s">
        <v>480</v>
      </c>
      <c r="O245" s="12">
        <v>21</v>
      </c>
      <c r="P245" s="12" t="s">
        <v>117</v>
      </c>
      <c r="Q245" s="33" t="s">
        <v>31</v>
      </c>
      <c r="R245" s="33" t="s">
        <v>31</v>
      </c>
      <c r="S245" s="9" t="s">
        <v>481</v>
      </c>
      <c r="T245" s="3">
        <v>0</v>
      </c>
      <c r="U245" s="3">
        <v>10</v>
      </c>
      <c r="V245" s="3">
        <f t="shared" ref="V245:V254" si="128">U245-T245</f>
        <v>10</v>
      </c>
      <c r="W245" s="3">
        <f>V245</f>
        <v>10</v>
      </c>
      <c r="X245" s="46">
        <v>1.3595462003987508</v>
      </c>
      <c r="Y245" s="81">
        <v>-26.830094400000007</v>
      </c>
      <c r="AA245" s="80">
        <v>0.20357724752952513</v>
      </c>
      <c r="AC245" s="80">
        <v>2.6760472402988671</v>
      </c>
      <c r="AE245" s="78">
        <f t="shared" si="97"/>
        <v>13.145119470734349</v>
      </c>
      <c r="AF245" s="17">
        <v>4.54</v>
      </c>
      <c r="AG245" s="17">
        <f>X245*AC245*V245</f>
        <v>36.382098576358878</v>
      </c>
      <c r="AH245" s="17">
        <f>AG245</f>
        <v>36.382098576358878</v>
      </c>
    </row>
    <row r="246" spans="1:34" x14ac:dyDescent="0.2">
      <c r="A246" s="102" t="s">
        <v>494</v>
      </c>
      <c r="B246" s="21" t="s">
        <v>490</v>
      </c>
      <c r="C246" s="21" t="s">
        <v>481</v>
      </c>
      <c r="D246" s="3">
        <v>10</v>
      </c>
      <c r="E246" s="3">
        <v>20</v>
      </c>
      <c r="F246" s="38">
        <v>61</v>
      </c>
      <c r="G246" s="11">
        <v>-117.080794</v>
      </c>
      <c r="H246" s="11">
        <v>46.779134999999997</v>
      </c>
      <c r="I246" s="11">
        <v>493832.32370000001</v>
      </c>
      <c r="J246" s="11">
        <v>5180623.8279999997</v>
      </c>
      <c r="K246" s="11" t="s">
        <v>28</v>
      </c>
      <c r="L246" s="33">
        <v>3</v>
      </c>
      <c r="M246" s="33" t="s">
        <v>117</v>
      </c>
      <c r="N246" s="35" t="s">
        <v>480</v>
      </c>
      <c r="O246" s="33">
        <v>21</v>
      </c>
      <c r="P246" s="33" t="s">
        <v>117</v>
      </c>
      <c r="Q246" s="33" t="s">
        <v>73</v>
      </c>
      <c r="R246" s="33" t="s">
        <v>73</v>
      </c>
      <c r="S246" s="21" t="s">
        <v>481</v>
      </c>
      <c r="T246" s="3">
        <v>10</v>
      </c>
      <c r="U246" s="3">
        <v>20</v>
      </c>
      <c r="V246" s="3">
        <f t="shared" si="128"/>
        <v>10</v>
      </c>
      <c r="W246" s="3">
        <f>W245+V246</f>
        <v>20</v>
      </c>
      <c r="X246" s="46">
        <v>1.3807188100993348</v>
      </c>
      <c r="Y246" s="78">
        <v>-26.035933199999995</v>
      </c>
      <c r="AA246" s="79">
        <v>0.13962940602795709</v>
      </c>
      <c r="AC246" s="79">
        <v>1.7293066456137092</v>
      </c>
      <c r="AE246" s="78">
        <f t="shared" si="97"/>
        <v>12.384974589575073</v>
      </c>
      <c r="AF246" s="17">
        <v>6.38</v>
      </c>
      <c r="AG246" s="17">
        <f t="shared" ref="AG246" si="129">X246*AC246*V246</f>
        <v>23.876862140286327</v>
      </c>
      <c r="AH246" s="17">
        <f>AH245+AG246</f>
        <v>60.258960716645205</v>
      </c>
    </row>
    <row r="247" spans="1:34" x14ac:dyDescent="0.2">
      <c r="A247" s="102" t="s">
        <v>494</v>
      </c>
      <c r="B247" s="9" t="s">
        <v>491</v>
      </c>
      <c r="C247" s="9" t="s">
        <v>481</v>
      </c>
      <c r="D247" s="3">
        <v>20</v>
      </c>
      <c r="E247" s="3">
        <v>30</v>
      </c>
      <c r="F247" s="10">
        <v>61</v>
      </c>
      <c r="G247" s="11">
        <v>-117.080794</v>
      </c>
      <c r="H247" s="11">
        <v>46.779134999999997</v>
      </c>
      <c r="I247" s="11">
        <v>493832.32370000001</v>
      </c>
      <c r="J247" s="11">
        <v>5180623.8279999997</v>
      </c>
      <c r="K247" s="11" t="s">
        <v>28</v>
      </c>
      <c r="L247" s="12">
        <v>3</v>
      </c>
      <c r="M247" s="12" t="s">
        <v>117</v>
      </c>
      <c r="N247" s="13" t="s">
        <v>480</v>
      </c>
      <c r="O247" s="12">
        <v>21</v>
      </c>
      <c r="P247" s="12" t="s">
        <v>117</v>
      </c>
      <c r="Q247" s="33" t="s">
        <v>29</v>
      </c>
      <c r="R247" s="33" t="s">
        <v>29</v>
      </c>
      <c r="S247" s="9" t="s">
        <v>481</v>
      </c>
      <c r="T247" s="3">
        <v>20</v>
      </c>
      <c r="U247" s="3">
        <v>30</v>
      </c>
      <c r="V247" s="3">
        <f t="shared" si="128"/>
        <v>10</v>
      </c>
      <c r="W247" s="3">
        <f t="shared" ref="W247:W252" si="130">W246+V247</f>
        <v>30</v>
      </c>
      <c r="X247" s="46">
        <v>1.3386382483194241</v>
      </c>
      <c r="Y247" s="81">
        <v>-25.9119584</v>
      </c>
      <c r="AA247" s="80">
        <v>0.10038699690402476</v>
      </c>
      <c r="AC247" s="80">
        <v>1.2296230194864324</v>
      </c>
      <c r="AE247" s="78">
        <f t="shared" si="97"/>
        <v>12.248827611229535</v>
      </c>
      <c r="AF247" s="17">
        <v>6.96</v>
      </c>
      <c r="AG247" s="17">
        <f>X247*AC247*V247</f>
        <v>16.460204048985588</v>
      </c>
      <c r="AH247" s="17">
        <f t="shared" ref="AH247:AH254" si="131">AH246+AG247</f>
        <v>76.719164765630794</v>
      </c>
    </row>
    <row r="248" spans="1:34" x14ac:dyDescent="0.2">
      <c r="A248" s="102" t="s">
        <v>494</v>
      </c>
      <c r="B248" s="21" t="s">
        <v>493</v>
      </c>
      <c r="C248" s="21" t="s">
        <v>481</v>
      </c>
      <c r="D248" s="3">
        <v>30</v>
      </c>
      <c r="E248" s="3">
        <v>32</v>
      </c>
      <c r="F248" s="10">
        <v>61</v>
      </c>
      <c r="G248" s="11">
        <v>-117.080794</v>
      </c>
      <c r="H248" s="11">
        <v>46.779134999999997</v>
      </c>
      <c r="I248" s="11">
        <v>493832.32370000001</v>
      </c>
      <c r="J248" s="11">
        <v>5180623.8279999997</v>
      </c>
      <c r="K248" s="11" t="s">
        <v>28</v>
      </c>
      <c r="L248" s="12">
        <v>3</v>
      </c>
      <c r="M248" s="12" t="s">
        <v>117</v>
      </c>
      <c r="N248" s="13" t="s">
        <v>480</v>
      </c>
      <c r="O248" s="12">
        <v>21</v>
      </c>
      <c r="P248" s="12" t="s">
        <v>117</v>
      </c>
      <c r="Q248" s="33" t="s">
        <v>29</v>
      </c>
      <c r="R248" s="33" t="s">
        <v>29</v>
      </c>
      <c r="S248" s="21" t="s">
        <v>481</v>
      </c>
      <c r="T248" s="3">
        <v>30</v>
      </c>
      <c r="U248" s="3">
        <v>32</v>
      </c>
      <c r="V248" s="3">
        <f t="shared" si="128"/>
        <v>2</v>
      </c>
      <c r="W248" s="3">
        <f t="shared" si="130"/>
        <v>32</v>
      </c>
      <c r="X248" s="36">
        <v>1.2308177308595651</v>
      </c>
      <c r="Y248" s="86">
        <v>-26.161306499999998</v>
      </c>
      <c r="AA248" s="98">
        <v>0.11508999581414819</v>
      </c>
      <c r="AC248" s="98">
        <v>1.5778385307660112</v>
      </c>
      <c r="AE248" s="78">
        <f t="shared" si="97"/>
        <v>13.709606292053103</v>
      </c>
      <c r="AF248" s="17">
        <v>6.68</v>
      </c>
      <c r="AG248" s="17">
        <f t="shared" ref="AG248:AG254" si="132">X248*AC248*V248</f>
        <v>3.884063280200424</v>
      </c>
      <c r="AH248" s="17">
        <f t="shared" si="131"/>
        <v>80.603228045831216</v>
      </c>
    </row>
    <row r="249" spans="1:34" x14ac:dyDescent="0.2">
      <c r="A249" s="102" t="s">
        <v>494</v>
      </c>
      <c r="B249" s="9" t="s">
        <v>483</v>
      </c>
      <c r="C249" s="9" t="s">
        <v>481</v>
      </c>
      <c r="D249" s="3">
        <v>32</v>
      </c>
      <c r="E249" s="3">
        <v>51.5</v>
      </c>
      <c r="F249" s="10">
        <v>61</v>
      </c>
      <c r="G249" s="11">
        <v>-117.080794</v>
      </c>
      <c r="H249" s="11">
        <v>46.779134999999997</v>
      </c>
      <c r="I249" s="11">
        <v>493832.32370000001</v>
      </c>
      <c r="J249" s="11">
        <v>5180623.8279999997</v>
      </c>
      <c r="K249" s="11" t="s">
        <v>28</v>
      </c>
      <c r="L249" s="12">
        <v>3</v>
      </c>
      <c r="M249" s="12" t="s">
        <v>117</v>
      </c>
      <c r="N249" s="13" t="s">
        <v>480</v>
      </c>
      <c r="O249" s="12">
        <v>21</v>
      </c>
      <c r="P249" s="12" t="s">
        <v>117</v>
      </c>
      <c r="Q249" s="12" t="s">
        <v>310</v>
      </c>
      <c r="R249" s="12" t="s">
        <v>310</v>
      </c>
      <c r="S249" s="9" t="s">
        <v>481</v>
      </c>
      <c r="T249" s="3">
        <v>32</v>
      </c>
      <c r="U249" s="3">
        <v>51.5</v>
      </c>
      <c r="V249" s="3">
        <f t="shared" si="128"/>
        <v>19.5</v>
      </c>
      <c r="W249" s="3">
        <f t="shared" si="130"/>
        <v>51.5</v>
      </c>
      <c r="X249" s="36">
        <v>1.2234398610193091</v>
      </c>
      <c r="Y249" s="86">
        <v>-25.8080125</v>
      </c>
      <c r="AA249" s="98">
        <v>8.5795991445765163E-2</v>
      </c>
      <c r="AC249" s="98">
        <v>1.0456821007609292</v>
      </c>
      <c r="AE249" s="78">
        <f t="shared" si="97"/>
        <v>12.188006492377253</v>
      </c>
      <c r="AF249" s="17">
        <v>6.9</v>
      </c>
      <c r="AG249" s="17">
        <f t="shared" si="132"/>
        <v>24.946918698493942</v>
      </c>
      <c r="AH249" s="17">
        <f t="shared" si="131"/>
        <v>105.55014674432516</v>
      </c>
    </row>
    <row r="250" spans="1:34" x14ac:dyDescent="0.2">
      <c r="A250" s="102" t="s">
        <v>494</v>
      </c>
      <c r="B250" s="9" t="s">
        <v>484</v>
      </c>
      <c r="C250" s="9" t="s">
        <v>481</v>
      </c>
      <c r="D250" s="3">
        <v>51.5</v>
      </c>
      <c r="E250" s="3">
        <v>67</v>
      </c>
      <c r="F250" s="10">
        <v>61</v>
      </c>
      <c r="G250" s="11">
        <v>-117.080794</v>
      </c>
      <c r="H250" s="11">
        <v>46.779134999999997</v>
      </c>
      <c r="I250" s="11">
        <v>493832.32370000001</v>
      </c>
      <c r="J250" s="11">
        <v>5180623.8279999997</v>
      </c>
      <c r="K250" s="11" t="s">
        <v>28</v>
      </c>
      <c r="L250" s="12">
        <v>3</v>
      </c>
      <c r="M250" s="12" t="s">
        <v>117</v>
      </c>
      <c r="N250" s="13" t="s">
        <v>480</v>
      </c>
      <c r="O250" s="12">
        <v>21</v>
      </c>
      <c r="P250" s="12" t="s">
        <v>117</v>
      </c>
      <c r="Q250" s="12" t="s">
        <v>165</v>
      </c>
      <c r="R250" s="12" t="s">
        <v>215</v>
      </c>
      <c r="S250" s="9" t="s">
        <v>481</v>
      </c>
      <c r="T250" s="3">
        <v>51.5</v>
      </c>
      <c r="U250" s="3">
        <v>67</v>
      </c>
      <c r="V250" s="3">
        <f t="shared" si="128"/>
        <v>15.5</v>
      </c>
      <c r="W250" s="3">
        <f t="shared" si="130"/>
        <v>67</v>
      </c>
      <c r="X250" s="36">
        <v>1.4087298163491806</v>
      </c>
      <c r="Y250" s="105">
        <v>-25.591692999999999</v>
      </c>
      <c r="AA250" s="106">
        <v>5.1240152184773832E-2</v>
      </c>
      <c r="AC250" s="106">
        <v>0.6073748126513201</v>
      </c>
      <c r="AE250" s="78">
        <f t="shared" si="97"/>
        <v>11.85349353493535</v>
      </c>
      <c r="AF250" s="17">
        <v>6.94</v>
      </c>
      <c r="AG250" s="17">
        <f t="shared" si="132"/>
        <v>13.262218628361888</v>
      </c>
      <c r="AH250" s="17">
        <f t="shared" si="131"/>
        <v>118.81236537268705</v>
      </c>
    </row>
    <row r="251" spans="1:34" x14ac:dyDescent="0.2">
      <c r="A251" s="102" t="s">
        <v>494</v>
      </c>
      <c r="B251" s="9" t="s">
        <v>485</v>
      </c>
      <c r="C251" s="9" t="s">
        <v>481</v>
      </c>
      <c r="D251" s="3">
        <v>67</v>
      </c>
      <c r="E251" s="3">
        <v>86</v>
      </c>
      <c r="F251" s="10">
        <v>61</v>
      </c>
      <c r="G251" s="11">
        <v>-117.080794</v>
      </c>
      <c r="H251" s="11">
        <v>46.779134999999997</v>
      </c>
      <c r="I251" s="11">
        <v>493832.32370000001</v>
      </c>
      <c r="J251" s="11">
        <v>5180623.8279999997</v>
      </c>
      <c r="K251" s="11" t="s">
        <v>28</v>
      </c>
      <c r="L251" s="12">
        <v>3</v>
      </c>
      <c r="M251" s="12" t="s">
        <v>117</v>
      </c>
      <c r="N251" s="13" t="s">
        <v>480</v>
      </c>
      <c r="O251" s="12">
        <v>21</v>
      </c>
      <c r="P251" s="12" t="s">
        <v>117</v>
      </c>
      <c r="Q251" s="12" t="s">
        <v>165</v>
      </c>
      <c r="R251" s="33" t="s">
        <v>217</v>
      </c>
      <c r="S251" s="9" t="s">
        <v>481</v>
      </c>
      <c r="T251" s="3">
        <v>67</v>
      </c>
      <c r="U251" s="3">
        <v>86</v>
      </c>
      <c r="V251" s="3">
        <f t="shared" si="128"/>
        <v>19</v>
      </c>
      <c r="W251" s="3">
        <f t="shared" si="130"/>
        <v>86</v>
      </c>
      <c r="X251" s="36">
        <v>1.484944413527219</v>
      </c>
      <c r="Y251" s="105">
        <v>-25.681611400000001</v>
      </c>
      <c r="AA251" s="106">
        <v>4.2206095313322797E-2</v>
      </c>
      <c r="AC251" s="106">
        <v>0.42495853080568707</v>
      </c>
      <c r="AE251" s="78">
        <f t="shared" ref="AE251:AE314" si="133">AC251/AA251</f>
        <v>10.068653061861054</v>
      </c>
      <c r="AF251" s="17">
        <v>7.1</v>
      </c>
      <c r="AG251" s="17">
        <f t="shared" si="132"/>
        <v>11.989756129712152</v>
      </c>
      <c r="AH251" s="17">
        <f t="shared" si="131"/>
        <v>130.80212150239922</v>
      </c>
    </row>
    <row r="252" spans="1:34" x14ac:dyDescent="0.2">
      <c r="A252" s="102" t="s">
        <v>494</v>
      </c>
      <c r="B252" s="9" t="s">
        <v>486</v>
      </c>
      <c r="C252" s="9" t="s">
        <v>481</v>
      </c>
      <c r="D252" s="3">
        <v>86</v>
      </c>
      <c r="E252" s="3">
        <v>100</v>
      </c>
      <c r="F252" s="38">
        <v>61</v>
      </c>
      <c r="G252" s="11">
        <v>-117.080794</v>
      </c>
      <c r="H252" s="11">
        <v>46.779134999999997</v>
      </c>
      <c r="I252" s="11">
        <v>493832.32370000001</v>
      </c>
      <c r="J252" s="11">
        <v>5180623.8279999997</v>
      </c>
      <c r="K252" s="11" t="s">
        <v>28</v>
      </c>
      <c r="L252" s="33">
        <v>3</v>
      </c>
      <c r="M252" s="33" t="s">
        <v>117</v>
      </c>
      <c r="N252" s="35" t="s">
        <v>480</v>
      </c>
      <c r="O252" s="33">
        <v>21</v>
      </c>
      <c r="P252" s="33" t="s">
        <v>117</v>
      </c>
      <c r="Q252" s="12" t="s">
        <v>37</v>
      </c>
      <c r="R252" s="33" t="s">
        <v>38</v>
      </c>
      <c r="S252" s="9" t="s">
        <v>481</v>
      </c>
      <c r="T252" s="3">
        <v>86</v>
      </c>
      <c r="U252" s="3">
        <v>100</v>
      </c>
      <c r="V252" s="3">
        <f t="shared" si="128"/>
        <v>14</v>
      </c>
      <c r="W252" s="3">
        <f t="shared" si="130"/>
        <v>100</v>
      </c>
      <c r="X252" s="36">
        <v>1.5768062832887888</v>
      </c>
      <c r="Y252" s="105">
        <v>-25.684676800000005</v>
      </c>
      <c r="AA252" s="106">
        <v>5.1106307775965198E-2</v>
      </c>
      <c r="AC252" s="106">
        <v>0.3544165307232191</v>
      </c>
      <c r="AE252" s="78">
        <f t="shared" si="133"/>
        <v>6.9348881996499419</v>
      </c>
      <c r="AF252" s="17">
        <v>6.81</v>
      </c>
      <c r="AG252" s="17">
        <f t="shared" si="132"/>
        <v>7.8238469756410032</v>
      </c>
      <c r="AH252" s="17">
        <f t="shared" si="131"/>
        <v>138.62596847804022</v>
      </c>
    </row>
    <row r="253" spans="1:34" x14ac:dyDescent="0.2">
      <c r="A253" s="102" t="s">
        <v>494</v>
      </c>
      <c r="B253" s="9" t="s">
        <v>487</v>
      </c>
      <c r="C253" s="9" t="s">
        <v>481</v>
      </c>
      <c r="D253" s="3">
        <v>100</v>
      </c>
      <c r="E253" s="3">
        <v>128</v>
      </c>
      <c r="F253" s="10">
        <v>61</v>
      </c>
      <c r="G253" s="11">
        <v>-117.080794</v>
      </c>
      <c r="H253" s="11">
        <v>46.779134999999997</v>
      </c>
      <c r="I253" s="11">
        <v>493832.32370000001</v>
      </c>
      <c r="J253" s="11">
        <v>5180623.8279999997</v>
      </c>
      <c r="K253" s="11" t="s">
        <v>28</v>
      </c>
      <c r="L253" s="12">
        <v>3</v>
      </c>
      <c r="M253" s="12" t="s">
        <v>117</v>
      </c>
      <c r="N253" s="13" t="s">
        <v>480</v>
      </c>
      <c r="O253" s="12">
        <v>21</v>
      </c>
      <c r="P253" s="12" t="s">
        <v>117</v>
      </c>
      <c r="Q253" s="12" t="s">
        <v>37</v>
      </c>
      <c r="R253" s="12" t="s">
        <v>40</v>
      </c>
      <c r="S253" s="9" t="s">
        <v>481</v>
      </c>
      <c r="T253" s="3">
        <v>100</v>
      </c>
      <c r="U253" s="3">
        <v>128</v>
      </c>
      <c r="V253" s="3">
        <f t="shared" si="128"/>
        <v>28</v>
      </c>
      <c r="W253" s="3">
        <f>W252+V253</f>
        <v>128</v>
      </c>
      <c r="X253" s="36">
        <v>1.6224567524568883</v>
      </c>
      <c r="Y253" s="105">
        <v>-25.527319600000006</v>
      </c>
      <c r="AA253" s="106">
        <v>4.4555765595463134E-2</v>
      </c>
      <c r="AC253" s="106">
        <v>0.26014852822036183</v>
      </c>
      <c r="AE253" s="78">
        <f t="shared" si="133"/>
        <v>5.8387174980301833</v>
      </c>
      <c r="AF253" s="17">
        <v>7.12</v>
      </c>
      <c r="AG253" s="17">
        <f t="shared" si="132"/>
        <v>11.818232615079728</v>
      </c>
      <c r="AH253" s="17">
        <f t="shared" si="131"/>
        <v>150.44420109311994</v>
      </c>
    </row>
    <row r="254" spans="1:34" x14ac:dyDescent="0.2">
      <c r="A254" s="102" t="s">
        <v>494</v>
      </c>
      <c r="B254" s="21" t="s">
        <v>488</v>
      </c>
      <c r="C254" s="21" t="s">
        <v>481</v>
      </c>
      <c r="D254" s="3">
        <v>128</v>
      </c>
      <c r="E254" s="3">
        <v>150</v>
      </c>
      <c r="F254" s="38">
        <v>61</v>
      </c>
      <c r="G254" s="11">
        <v>-117.080794</v>
      </c>
      <c r="H254" s="11">
        <v>46.779134999999997</v>
      </c>
      <c r="I254" s="11">
        <v>493832.32370000001</v>
      </c>
      <c r="J254" s="11">
        <v>5180623.8279999997</v>
      </c>
      <c r="K254" s="11" t="s">
        <v>28</v>
      </c>
      <c r="L254" s="33">
        <v>3</v>
      </c>
      <c r="M254" s="33" t="s">
        <v>117</v>
      </c>
      <c r="N254" s="35" t="s">
        <v>480</v>
      </c>
      <c r="O254" s="33">
        <v>21</v>
      </c>
      <c r="P254" s="33" t="s">
        <v>117</v>
      </c>
      <c r="Q254" s="33" t="s">
        <v>37</v>
      </c>
      <c r="R254" s="33" t="s">
        <v>169</v>
      </c>
      <c r="S254" s="21" t="s">
        <v>481</v>
      </c>
      <c r="T254" s="3">
        <v>128</v>
      </c>
      <c r="U254" s="3">
        <v>150</v>
      </c>
      <c r="V254" s="3">
        <f t="shared" si="128"/>
        <v>22</v>
      </c>
      <c r="W254" s="3">
        <f>W253+V254</f>
        <v>150</v>
      </c>
      <c r="X254" s="36">
        <v>1.7170195920212283</v>
      </c>
      <c r="Y254" s="105">
        <v>-24.603612400000003</v>
      </c>
      <c r="AA254" s="106">
        <v>2.8078711074317014E-2</v>
      </c>
      <c r="AC254" s="106">
        <v>0.13892589526417456</v>
      </c>
      <c r="AE254" s="78">
        <f t="shared" si="133"/>
        <v>4.9477305028879002</v>
      </c>
      <c r="AF254" s="17">
        <v>7.22</v>
      </c>
      <c r="AG254" s="17">
        <f t="shared" si="132"/>
        <v>5.2478466481688919</v>
      </c>
      <c r="AH254" s="17">
        <f t="shared" si="131"/>
        <v>155.69204774128883</v>
      </c>
    </row>
    <row r="256" spans="1:34" x14ac:dyDescent="0.2">
      <c r="A256" s="102" t="s">
        <v>510</v>
      </c>
      <c r="B256" s="9" t="s">
        <v>505</v>
      </c>
      <c r="C256" s="9" t="s">
        <v>497</v>
      </c>
      <c r="D256" s="3">
        <v>0</v>
      </c>
      <c r="E256" s="3">
        <v>10</v>
      </c>
      <c r="F256" s="10">
        <v>63</v>
      </c>
      <c r="G256" s="11">
        <v>-117.079958</v>
      </c>
      <c r="H256" s="11">
        <v>46.779369000000003</v>
      </c>
      <c r="I256" s="11">
        <v>493896.16899999999</v>
      </c>
      <c r="J256" s="11">
        <v>5180649.7659999998</v>
      </c>
      <c r="K256" s="11" t="s">
        <v>28</v>
      </c>
      <c r="L256" s="12">
        <v>4</v>
      </c>
      <c r="M256" s="12" t="s">
        <v>117</v>
      </c>
      <c r="N256" s="13" t="s">
        <v>496</v>
      </c>
      <c r="O256" s="12">
        <v>23</v>
      </c>
      <c r="P256" s="12" t="s">
        <v>117</v>
      </c>
      <c r="Q256" s="33" t="s">
        <v>31</v>
      </c>
      <c r="R256" s="33" t="s">
        <v>31</v>
      </c>
      <c r="S256" s="9" t="s">
        <v>497</v>
      </c>
      <c r="T256" s="3">
        <v>0</v>
      </c>
      <c r="U256" s="3">
        <v>10</v>
      </c>
      <c r="V256" s="3">
        <f t="shared" ref="V256:V263" si="134">U256-T256</f>
        <v>10</v>
      </c>
      <c r="W256" s="3">
        <f>V256</f>
        <v>10</v>
      </c>
      <c r="X256" s="31">
        <v>1.1468496921149673</v>
      </c>
      <c r="Y256" s="81">
        <v>-26.731945499999995</v>
      </c>
      <c r="AA256" s="80">
        <v>0.19057276995305167</v>
      </c>
      <c r="AC256" s="80">
        <v>2.4299378493181316</v>
      </c>
      <c r="AE256" s="78">
        <f t="shared" si="133"/>
        <v>12.75070856091747</v>
      </c>
      <c r="AF256" s="17">
        <v>4.8600000000000003</v>
      </c>
      <c r="AG256" s="17">
        <f>X256*AC256*V256</f>
        <v>27.86773474349005</v>
      </c>
      <c r="AH256" s="17">
        <f>AG256</f>
        <v>27.86773474349005</v>
      </c>
    </row>
    <row r="257" spans="1:34" x14ac:dyDescent="0.2">
      <c r="A257" s="102" t="s">
        <v>510</v>
      </c>
      <c r="B257" s="9" t="s">
        <v>506</v>
      </c>
      <c r="C257" s="9" t="s">
        <v>497</v>
      </c>
      <c r="D257" s="3">
        <v>10</v>
      </c>
      <c r="E257" s="3">
        <v>20</v>
      </c>
      <c r="F257" s="10">
        <v>63</v>
      </c>
      <c r="G257" s="11">
        <v>-117.079958</v>
      </c>
      <c r="H257" s="11">
        <v>46.779369000000003</v>
      </c>
      <c r="I257" s="11">
        <v>493896.16899999999</v>
      </c>
      <c r="J257" s="11">
        <v>5180649.7659999998</v>
      </c>
      <c r="K257" s="11" t="s">
        <v>28</v>
      </c>
      <c r="L257" s="12">
        <v>4</v>
      </c>
      <c r="M257" s="12" t="s">
        <v>117</v>
      </c>
      <c r="N257" s="13" t="s">
        <v>496</v>
      </c>
      <c r="O257" s="12">
        <v>23</v>
      </c>
      <c r="P257" s="12" t="s">
        <v>117</v>
      </c>
      <c r="Q257" s="33" t="s">
        <v>73</v>
      </c>
      <c r="R257" s="33" t="s">
        <v>73</v>
      </c>
      <c r="S257" s="9" t="s">
        <v>497</v>
      </c>
      <c r="T257" s="3">
        <v>10</v>
      </c>
      <c r="U257" s="3">
        <v>20</v>
      </c>
      <c r="V257" s="3">
        <f t="shared" si="134"/>
        <v>10</v>
      </c>
      <c r="W257" s="3">
        <f>W256+V257</f>
        <v>20</v>
      </c>
      <c r="X257" s="31">
        <v>1.3051149496268328</v>
      </c>
      <c r="Y257" s="78">
        <v>-26.009358599999999</v>
      </c>
      <c r="AA257" s="79">
        <v>0.16966588436099853</v>
      </c>
      <c r="AC257" s="79">
        <v>1.998557712822701</v>
      </c>
      <c r="AE257" s="78">
        <f t="shared" si="133"/>
        <v>11.779372855950021</v>
      </c>
      <c r="AF257" s="17">
        <v>4.93</v>
      </c>
      <c r="AG257" s="17">
        <f t="shared" ref="AG257" si="135">X257*AC257*V257</f>
        <v>26.083475486969178</v>
      </c>
      <c r="AH257" s="17">
        <f>AH256+AG257</f>
        <v>53.951210230459225</v>
      </c>
    </row>
    <row r="258" spans="1:34" x14ac:dyDescent="0.2">
      <c r="A258" s="102" t="s">
        <v>510</v>
      </c>
      <c r="B258" s="21" t="s">
        <v>507</v>
      </c>
      <c r="C258" s="21" t="s">
        <v>497</v>
      </c>
      <c r="D258" s="3">
        <v>20</v>
      </c>
      <c r="E258" s="3">
        <v>30</v>
      </c>
      <c r="F258" s="38">
        <v>63</v>
      </c>
      <c r="G258" s="11">
        <v>-117.079958</v>
      </c>
      <c r="H258" s="11">
        <v>46.779369000000003</v>
      </c>
      <c r="I258" s="11">
        <v>493896.16899999999</v>
      </c>
      <c r="J258" s="11">
        <v>5180649.7659999998</v>
      </c>
      <c r="K258" s="11" t="s">
        <v>28</v>
      </c>
      <c r="L258" s="33">
        <v>4</v>
      </c>
      <c r="M258" s="33" t="s">
        <v>117</v>
      </c>
      <c r="N258" s="35" t="s">
        <v>496</v>
      </c>
      <c r="O258" s="33">
        <v>23</v>
      </c>
      <c r="P258" s="33" t="s">
        <v>117</v>
      </c>
      <c r="Q258" s="33" t="s">
        <v>29</v>
      </c>
      <c r="R258" s="33" t="s">
        <v>29</v>
      </c>
      <c r="S258" s="21" t="s">
        <v>497</v>
      </c>
      <c r="T258" s="3">
        <v>20</v>
      </c>
      <c r="U258" s="3">
        <v>30</v>
      </c>
      <c r="V258" s="3">
        <f t="shared" si="134"/>
        <v>10</v>
      </c>
      <c r="W258" s="3">
        <f t="shared" ref="W258:W263" si="136">W257+V258</f>
        <v>30</v>
      </c>
      <c r="X258" s="31">
        <v>1.2485664378848562</v>
      </c>
      <c r="Y258" s="81">
        <v>-25.891394399999999</v>
      </c>
      <c r="AA258" s="80">
        <v>0.14825079836279403</v>
      </c>
      <c r="AC258" s="80">
        <v>1.7815868303872624</v>
      </c>
      <c r="AE258" s="78">
        <f t="shared" si="133"/>
        <v>12.017384392274415</v>
      </c>
      <c r="AF258" s="17">
        <v>5.81</v>
      </c>
      <c r="AG258" s="17">
        <f>X258*AC258*V258</f>
        <v>22.244295225991955</v>
      </c>
      <c r="AH258" s="17">
        <f t="shared" ref="AH258:AH263" si="137">AH257+AG258</f>
        <v>76.195505456451173</v>
      </c>
    </row>
    <row r="259" spans="1:34" x14ac:dyDescent="0.2">
      <c r="A259" s="102" t="s">
        <v>510</v>
      </c>
      <c r="B259" s="9" t="s">
        <v>509</v>
      </c>
      <c r="C259" s="9" t="s">
        <v>497</v>
      </c>
      <c r="D259" s="3">
        <v>30</v>
      </c>
      <c r="E259" s="3">
        <v>41</v>
      </c>
      <c r="F259" s="10">
        <v>63</v>
      </c>
      <c r="G259" s="11">
        <v>-117.079958</v>
      </c>
      <c r="H259" s="11">
        <v>46.779369000000003</v>
      </c>
      <c r="I259" s="11">
        <v>493896.16899999999</v>
      </c>
      <c r="J259" s="11">
        <v>5180649.7659999998</v>
      </c>
      <c r="K259" s="11" t="s">
        <v>28</v>
      </c>
      <c r="L259" s="12">
        <v>4</v>
      </c>
      <c r="M259" s="12" t="s">
        <v>117</v>
      </c>
      <c r="N259" s="13" t="s">
        <v>496</v>
      </c>
      <c r="O259" s="12">
        <v>23</v>
      </c>
      <c r="P259" s="12" t="s">
        <v>117</v>
      </c>
      <c r="Q259" s="12" t="s">
        <v>29</v>
      </c>
      <c r="R259" s="12" t="s">
        <v>29</v>
      </c>
      <c r="S259" s="9" t="s">
        <v>497</v>
      </c>
      <c r="T259" s="3">
        <v>30</v>
      </c>
      <c r="U259" s="3">
        <v>41</v>
      </c>
      <c r="V259" s="3">
        <f t="shared" si="134"/>
        <v>11</v>
      </c>
      <c r="W259" s="3">
        <f t="shared" si="136"/>
        <v>41</v>
      </c>
      <c r="X259" s="36">
        <v>1.1519125944274289</v>
      </c>
      <c r="Y259" s="86">
        <v>-25.413211999999998</v>
      </c>
      <c r="AA259" s="98">
        <v>0.13102513875285668</v>
      </c>
      <c r="AC259" s="98">
        <v>1.5285350496711907</v>
      </c>
      <c r="AE259" s="78">
        <f t="shared" si="133"/>
        <v>11.665967799922401</v>
      </c>
      <c r="AF259" s="17">
        <v>5.86</v>
      </c>
      <c r="AG259" s="17">
        <f t="shared" ref="AG259:AG263" si="138">X259*AC259*V259</f>
        <v>19.368126522140003</v>
      </c>
      <c r="AH259" s="17">
        <f t="shared" si="137"/>
        <v>95.563631978591175</v>
      </c>
    </row>
    <row r="260" spans="1:34" x14ac:dyDescent="0.2">
      <c r="A260" s="102" t="s">
        <v>510</v>
      </c>
      <c r="B260" s="21" t="s">
        <v>499</v>
      </c>
      <c r="C260" s="21" t="s">
        <v>497</v>
      </c>
      <c r="D260" s="3">
        <v>41</v>
      </c>
      <c r="E260" s="3">
        <v>67</v>
      </c>
      <c r="F260" s="10">
        <v>63</v>
      </c>
      <c r="G260" s="11">
        <v>-117.079958</v>
      </c>
      <c r="H260" s="11">
        <v>46.779369000000003</v>
      </c>
      <c r="I260" s="11">
        <v>493896.16899999999</v>
      </c>
      <c r="J260" s="11">
        <v>5180649.7659999998</v>
      </c>
      <c r="K260" s="11" t="s">
        <v>28</v>
      </c>
      <c r="L260" s="12">
        <v>4</v>
      </c>
      <c r="M260" s="12" t="s">
        <v>117</v>
      </c>
      <c r="N260" s="13" t="s">
        <v>496</v>
      </c>
      <c r="O260" s="12">
        <v>23</v>
      </c>
      <c r="P260" s="12" t="s">
        <v>117</v>
      </c>
      <c r="Q260" s="33" t="s">
        <v>35</v>
      </c>
      <c r="R260" s="33" t="s">
        <v>35</v>
      </c>
      <c r="S260" s="21" t="s">
        <v>497</v>
      </c>
      <c r="T260" s="3">
        <v>41</v>
      </c>
      <c r="U260" s="3">
        <v>67</v>
      </c>
      <c r="V260" s="3">
        <f t="shared" si="134"/>
        <v>26</v>
      </c>
      <c r="W260" s="3">
        <f t="shared" si="136"/>
        <v>67</v>
      </c>
      <c r="X260" s="36">
        <v>1.1831888362489729</v>
      </c>
      <c r="Y260" s="86">
        <v>-25.267484</v>
      </c>
      <c r="AA260" s="98">
        <v>9.0467804345669228E-2</v>
      </c>
      <c r="AC260" s="98">
        <v>1.0132423851572576</v>
      </c>
      <c r="AE260" s="78">
        <f t="shared" si="133"/>
        <v>11.20003290105009</v>
      </c>
      <c r="AF260" s="17">
        <v>6.56</v>
      </c>
      <c r="AG260" s="17">
        <f t="shared" si="138"/>
        <v>31.170284041841079</v>
      </c>
      <c r="AH260" s="17">
        <f t="shared" si="137"/>
        <v>126.73391602043225</v>
      </c>
    </row>
    <row r="261" spans="1:34" x14ac:dyDescent="0.2">
      <c r="A261" s="102" t="s">
        <v>510</v>
      </c>
      <c r="B261" s="9" t="s">
        <v>500</v>
      </c>
      <c r="C261" s="9" t="s">
        <v>497</v>
      </c>
      <c r="D261" s="3">
        <v>67</v>
      </c>
      <c r="E261" s="3">
        <v>85</v>
      </c>
      <c r="F261" s="10">
        <v>63</v>
      </c>
      <c r="G261" s="11">
        <v>-117.079958</v>
      </c>
      <c r="H261" s="11">
        <v>46.779369000000003</v>
      </c>
      <c r="I261" s="11">
        <v>493896.16899999999</v>
      </c>
      <c r="J261" s="11">
        <v>5180649.7659999998</v>
      </c>
      <c r="K261" s="11" t="s">
        <v>28</v>
      </c>
      <c r="L261" s="12">
        <v>4</v>
      </c>
      <c r="M261" s="12" t="s">
        <v>117</v>
      </c>
      <c r="N261" s="13" t="s">
        <v>496</v>
      </c>
      <c r="O261" s="12">
        <v>23</v>
      </c>
      <c r="P261" s="12" t="s">
        <v>117</v>
      </c>
      <c r="Q261" s="12" t="s">
        <v>135</v>
      </c>
      <c r="R261" s="12" t="s">
        <v>501</v>
      </c>
      <c r="S261" s="9" t="s">
        <v>497</v>
      </c>
      <c r="T261" s="3">
        <v>67</v>
      </c>
      <c r="U261" s="3">
        <v>85</v>
      </c>
      <c r="V261" s="3">
        <f t="shared" si="134"/>
        <v>18</v>
      </c>
      <c r="W261" s="3">
        <f t="shared" si="136"/>
        <v>85</v>
      </c>
      <c r="X261" s="36">
        <v>1.314686144498677</v>
      </c>
      <c r="Y261" s="86">
        <v>-25.311000000000003</v>
      </c>
      <c r="AA261" s="98">
        <v>6.4340346955634384E-2</v>
      </c>
      <c r="AC261" s="98">
        <v>0.69777588804120716</v>
      </c>
      <c r="AE261" s="78">
        <f t="shared" si="133"/>
        <v>10.845074996601364</v>
      </c>
      <c r="AF261" s="17">
        <v>6.98</v>
      </c>
      <c r="AG261" s="17">
        <f t="shared" si="138"/>
        <v>16.512413255514634</v>
      </c>
      <c r="AH261" s="17">
        <f t="shared" si="137"/>
        <v>143.24632927594689</v>
      </c>
    </row>
    <row r="262" spans="1:34" x14ac:dyDescent="0.2">
      <c r="A262" s="102" t="s">
        <v>510</v>
      </c>
      <c r="B262" s="9" t="s">
        <v>502</v>
      </c>
      <c r="C262" s="9" t="s">
        <v>497</v>
      </c>
      <c r="D262" s="3">
        <v>85</v>
      </c>
      <c r="E262" s="3">
        <v>114</v>
      </c>
      <c r="F262" s="10">
        <v>63</v>
      </c>
      <c r="G262" s="11">
        <v>-117.079958</v>
      </c>
      <c r="H262" s="11">
        <v>46.779369000000003</v>
      </c>
      <c r="I262" s="11">
        <v>493896.16899999999</v>
      </c>
      <c r="J262" s="11">
        <v>5180649.7659999998</v>
      </c>
      <c r="K262" s="11" t="s">
        <v>28</v>
      </c>
      <c r="L262" s="12">
        <v>4</v>
      </c>
      <c r="M262" s="12" t="s">
        <v>117</v>
      </c>
      <c r="N262" s="13" t="s">
        <v>496</v>
      </c>
      <c r="O262" s="12">
        <v>23</v>
      </c>
      <c r="P262" s="12" t="s">
        <v>117</v>
      </c>
      <c r="Q262" s="12" t="s">
        <v>135</v>
      </c>
      <c r="R262" s="12" t="s">
        <v>503</v>
      </c>
      <c r="S262" s="9" t="s">
        <v>497</v>
      </c>
      <c r="T262" s="3">
        <v>85</v>
      </c>
      <c r="U262" s="3">
        <v>114</v>
      </c>
      <c r="V262" s="3">
        <f t="shared" si="134"/>
        <v>29</v>
      </c>
      <c r="W262" s="3">
        <f t="shared" si="136"/>
        <v>114</v>
      </c>
      <c r="X262" s="36">
        <v>1.5109429403443941</v>
      </c>
      <c r="Y262" s="105">
        <v>-25.640739400000001</v>
      </c>
      <c r="AA262" s="106">
        <v>5.7464326536632138E-2</v>
      </c>
      <c r="AC262" s="106">
        <v>0.46220124626673054</v>
      </c>
      <c r="AE262" s="78">
        <f t="shared" si="133"/>
        <v>8.0432726549416405</v>
      </c>
      <c r="AF262" s="17">
        <v>7.15</v>
      </c>
      <c r="AG262" s="17">
        <f t="shared" si="138"/>
        <v>20.25243159188782</v>
      </c>
      <c r="AH262" s="17">
        <f t="shared" si="137"/>
        <v>163.4987608678347</v>
      </c>
    </row>
    <row r="263" spans="1:34" x14ac:dyDescent="0.2">
      <c r="A263" s="102" t="s">
        <v>510</v>
      </c>
      <c r="B263" s="9" t="s">
        <v>504</v>
      </c>
      <c r="C263" s="9" t="s">
        <v>497</v>
      </c>
      <c r="D263" s="3">
        <v>114</v>
      </c>
      <c r="E263" s="3">
        <v>146</v>
      </c>
      <c r="F263" s="10">
        <v>63</v>
      </c>
      <c r="G263" s="11">
        <v>-117.079958</v>
      </c>
      <c r="H263" s="11">
        <v>46.779369000000003</v>
      </c>
      <c r="I263" s="11">
        <v>493896.16899999999</v>
      </c>
      <c r="J263" s="11">
        <v>5180649.7659999998</v>
      </c>
      <c r="K263" s="11" t="s">
        <v>28</v>
      </c>
      <c r="L263" s="12">
        <v>4</v>
      </c>
      <c r="M263" s="12" t="s">
        <v>117</v>
      </c>
      <c r="N263" s="13" t="s">
        <v>496</v>
      </c>
      <c r="O263" s="12">
        <v>23</v>
      </c>
      <c r="P263" s="12" t="s">
        <v>117</v>
      </c>
      <c r="Q263" s="12" t="s">
        <v>37</v>
      </c>
      <c r="R263" s="12" t="s">
        <v>219</v>
      </c>
      <c r="S263" s="9" t="s">
        <v>497</v>
      </c>
      <c r="T263" s="3">
        <v>114</v>
      </c>
      <c r="U263" s="3">
        <v>146</v>
      </c>
      <c r="V263" s="3">
        <f t="shared" si="134"/>
        <v>32</v>
      </c>
      <c r="W263" s="3">
        <f t="shared" si="136"/>
        <v>146</v>
      </c>
      <c r="X263" s="36">
        <v>1.6571386750447148</v>
      </c>
      <c r="Y263" s="105">
        <v>-25.180929400000004</v>
      </c>
      <c r="AA263" s="106">
        <v>5.2883391822876553E-2</v>
      </c>
      <c r="AC263" s="106">
        <v>0.29436788496105454</v>
      </c>
      <c r="AE263" s="78">
        <f t="shared" si="133"/>
        <v>5.5663578831514258</v>
      </c>
      <c r="AF263" s="17">
        <v>7.08</v>
      </c>
      <c r="AG263" s="17">
        <f t="shared" si="138"/>
        <v>15.609869019522462</v>
      </c>
      <c r="AH263" s="17">
        <f t="shared" si="137"/>
        <v>179.10862988735715</v>
      </c>
    </row>
    <row r="264" spans="1:34" x14ac:dyDescent="0.2">
      <c r="V264" s="3"/>
      <c r="W264" s="3"/>
      <c r="AG264" s="17"/>
      <c r="AH264" s="17"/>
    </row>
    <row r="265" spans="1:34" x14ac:dyDescent="0.2">
      <c r="A265" s="102" t="s">
        <v>525</v>
      </c>
      <c r="B265" s="9" t="s">
        <v>520</v>
      </c>
      <c r="C265" s="9" t="s">
        <v>514</v>
      </c>
      <c r="D265" s="3">
        <v>0</v>
      </c>
      <c r="E265" s="3">
        <v>10</v>
      </c>
      <c r="F265" s="10">
        <v>65</v>
      </c>
      <c r="G265" s="11">
        <v>-117.079122</v>
      </c>
      <c r="H265" s="11">
        <v>46.779254000000002</v>
      </c>
      <c r="I265" s="11">
        <v>493959.97460000002</v>
      </c>
      <c r="J265" s="11">
        <v>5180636.9220000003</v>
      </c>
      <c r="K265" s="11" t="s">
        <v>512</v>
      </c>
      <c r="L265" s="12">
        <v>6</v>
      </c>
      <c r="M265" s="12" t="s">
        <v>117</v>
      </c>
      <c r="N265" s="13" t="s">
        <v>513</v>
      </c>
      <c r="O265" s="12">
        <v>25</v>
      </c>
      <c r="P265" s="12" t="s">
        <v>117</v>
      </c>
      <c r="Q265" s="33" t="s">
        <v>31</v>
      </c>
      <c r="R265" s="33" t="s">
        <v>31</v>
      </c>
      <c r="S265" s="9" t="s">
        <v>514</v>
      </c>
      <c r="T265" s="3">
        <v>0</v>
      </c>
      <c r="U265" s="3">
        <v>10</v>
      </c>
      <c r="V265" s="3">
        <f t="shared" ref="V265:V272" si="139">U265-T265</f>
        <v>10</v>
      </c>
      <c r="W265" s="3">
        <f>V265</f>
        <v>10</v>
      </c>
      <c r="X265" s="31">
        <v>1.1719039469273254</v>
      </c>
      <c r="Y265" s="81">
        <v>-26.598259999999996</v>
      </c>
      <c r="AA265" s="80">
        <v>0.18165235749472197</v>
      </c>
      <c r="AC265" s="80">
        <v>2.3396950504339666</v>
      </c>
      <c r="AE265" s="78">
        <f t="shared" si="133"/>
        <v>12.880069836153643</v>
      </c>
      <c r="AF265" s="17">
        <v>4.9000000000000004</v>
      </c>
      <c r="AG265" s="17">
        <f>X265*AC265*V265</f>
        <v>27.418978642098931</v>
      </c>
      <c r="AH265" s="17">
        <f>AG265</f>
        <v>27.418978642098931</v>
      </c>
    </row>
    <row r="266" spans="1:34" x14ac:dyDescent="0.2">
      <c r="A266" s="102" t="s">
        <v>525</v>
      </c>
      <c r="B266" s="9" t="s">
        <v>521</v>
      </c>
      <c r="C266" s="9" t="s">
        <v>514</v>
      </c>
      <c r="D266" s="3">
        <v>10</v>
      </c>
      <c r="E266" s="3">
        <v>20</v>
      </c>
      <c r="F266" s="10">
        <v>65</v>
      </c>
      <c r="G266" s="11">
        <v>-117.079122</v>
      </c>
      <c r="H266" s="11">
        <v>46.779254000000002</v>
      </c>
      <c r="I266" s="11">
        <v>493959.97460000002</v>
      </c>
      <c r="J266" s="11">
        <v>5180636.9220000003</v>
      </c>
      <c r="K266" s="11" t="s">
        <v>512</v>
      </c>
      <c r="L266" s="12">
        <v>6</v>
      </c>
      <c r="M266" s="12" t="s">
        <v>117</v>
      </c>
      <c r="N266" s="13" t="s">
        <v>513</v>
      </c>
      <c r="O266" s="12">
        <v>25</v>
      </c>
      <c r="P266" s="12" t="s">
        <v>117</v>
      </c>
      <c r="Q266" s="33" t="s">
        <v>73</v>
      </c>
      <c r="R266" s="33" t="s">
        <v>73</v>
      </c>
      <c r="S266" s="9" t="s">
        <v>514</v>
      </c>
      <c r="T266" s="3">
        <v>10</v>
      </c>
      <c r="U266" s="3">
        <v>20</v>
      </c>
      <c r="V266" s="3">
        <f t="shared" si="139"/>
        <v>10</v>
      </c>
      <c r="W266" s="3">
        <f>W265+V266</f>
        <v>20</v>
      </c>
      <c r="X266" s="31">
        <v>1.3236409831148437</v>
      </c>
      <c r="Y266" s="78">
        <v>-25.874441399999995</v>
      </c>
      <c r="AA266" s="79">
        <v>0.15219669899608645</v>
      </c>
      <c r="AC266" s="79">
        <v>1.9201833418410756</v>
      </c>
      <c r="AE266" s="78">
        <f t="shared" si="133"/>
        <v>12.61645853364041</v>
      </c>
      <c r="AF266" s="17">
        <v>5.31</v>
      </c>
      <c r="AG266" s="17">
        <f t="shared" ref="AG266" si="140">X266*AC266*V266</f>
        <v>25.416333663552674</v>
      </c>
      <c r="AH266" s="17">
        <f>AH265+AG266</f>
        <v>52.835312305651605</v>
      </c>
    </row>
    <row r="267" spans="1:34" x14ac:dyDescent="0.2">
      <c r="A267" s="102" t="s">
        <v>525</v>
      </c>
      <c r="B267" s="9" t="s">
        <v>522</v>
      </c>
      <c r="C267" s="9" t="s">
        <v>514</v>
      </c>
      <c r="D267" s="3">
        <v>20</v>
      </c>
      <c r="E267" s="3">
        <v>30</v>
      </c>
      <c r="F267" s="10">
        <v>65</v>
      </c>
      <c r="G267" s="11">
        <v>-117.079122</v>
      </c>
      <c r="H267" s="11">
        <v>46.779254000000002</v>
      </c>
      <c r="I267" s="11">
        <v>493959.97460000002</v>
      </c>
      <c r="J267" s="11">
        <v>5180636.9220000003</v>
      </c>
      <c r="K267" s="11" t="s">
        <v>512</v>
      </c>
      <c r="L267" s="12">
        <v>6</v>
      </c>
      <c r="M267" s="12" t="s">
        <v>117</v>
      </c>
      <c r="N267" s="13" t="s">
        <v>513</v>
      </c>
      <c r="O267" s="12">
        <v>25</v>
      </c>
      <c r="P267" s="12" t="s">
        <v>117</v>
      </c>
      <c r="Q267" s="33" t="s">
        <v>29</v>
      </c>
      <c r="R267" s="33" t="s">
        <v>29</v>
      </c>
      <c r="S267" s="9" t="s">
        <v>514</v>
      </c>
      <c r="T267" s="3">
        <v>20</v>
      </c>
      <c r="U267" s="3">
        <v>30</v>
      </c>
      <c r="V267" s="3">
        <f t="shared" si="139"/>
        <v>10</v>
      </c>
      <c r="W267" s="3">
        <f t="shared" ref="W267:W272" si="141">W266+V267</f>
        <v>30</v>
      </c>
      <c r="X267" s="31">
        <v>1.1779028530091571</v>
      </c>
      <c r="Y267" s="81">
        <v>-25.557229400000001</v>
      </c>
      <c r="AA267" s="80">
        <v>0.15068709335056066</v>
      </c>
      <c r="AC267" s="80">
        <v>1.6946730653869229</v>
      </c>
      <c r="AE267" s="78">
        <f t="shared" si="133"/>
        <v>11.246305358378708</v>
      </c>
      <c r="AF267" s="17">
        <v>5.88</v>
      </c>
      <c r="AG267" s="17">
        <f>X267*AC267*V267</f>
        <v>19.961602386370302</v>
      </c>
      <c r="AH267" s="17">
        <f t="shared" ref="AH267:AH272" si="142">AH266+AG267</f>
        <v>72.796914692021915</v>
      </c>
    </row>
    <row r="268" spans="1:34" x14ac:dyDescent="0.2">
      <c r="A268" s="102" t="s">
        <v>525</v>
      </c>
      <c r="B268" s="9" t="s">
        <v>524</v>
      </c>
      <c r="C268" s="9" t="s">
        <v>514</v>
      </c>
      <c r="D268" s="3">
        <v>30</v>
      </c>
      <c r="E268" s="3">
        <v>33</v>
      </c>
      <c r="F268" s="10">
        <v>65</v>
      </c>
      <c r="G268" s="11">
        <v>-117.079122</v>
      </c>
      <c r="H268" s="11">
        <v>46.779254000000002</v>
      </c>
      <c r="I268" s="11">
        <v>493959.97460000002</v>
      </c>
      <c r="J268" s="11">
        <v>5180636.9220000003</v>
      </c>
      <c r="K268" s="11" t="s">
        <v>512</v>
      </c>
      <c r="L268" s="12">
        <v>6</v>
      </c>
      <c r="M268" s="12" t="s">
        <v>117</v>
      </c>
      <c r="N268" s="13" t="s">
        <v>513</v>
      </c>
      <c r="O268" s="12">
        <v>25</v>
      </c>
      <c r="P268" s="12" t="s">
        <v>117</v>
      </c>
      <c r="Q268" s="12" t="s">
        <v>29</v>
      </c>
      <c r="R268" s="12" t="s">
        <v>29</v>
      </c>
      <c r="S268" s="9" t="s">
        <v>514</v>
      </c>
      <c r="T268" s="3">
        <v>30</v>
      </c>
      <c r="U268" s="3">
        <v>33</v>
      </c>
      <c r="V268" s="3">
        <f t="shared" si="139"/>
        <v>3</v>
      </c>
      <c r="W268" s="3">
        <f t="shared" si="141"/>
        <v>33</v>
      </c>
      <c r="X268" s="36">
        <v>1.2527600483814263</v>
      </c>
      <c r="Y268" s="86">
        <v>-25.585252000000001</v>
      </c>
      <c r="AA268" s="98">
        <v>0.14000630020475666</v>
      </c>
      <c r="AC268" s="98">
        <v>1.6387761852260201</v>
      </c>
      <c r="AE268" s="78">
        <f t="shared" si="133"/>
        <v>11.705017437282036</v>
      </c>
      <c r="AF268" s="17">
        <v>6.25</v>
      </c>
      <c r="AG268" s="17">
        <f t="shared" ref="AG268:AG272" si="143">X268*AC268*V268</f>
        <v>6.1589799992702341</v>
      </c>
      <c r="AH268" s="17">
        <f t="shared" si="142"/>
        <v>78.955894691292144</v>
      </c>
    </row>
    <row r="269" spans="1:34" x14ac:dyDescent="0.2">
      <c r="A269" s="102" t="s">
        <v>525</v>
      </c>
      <c r="B269" s="9" t="s">
        <v>516</v>
      </c>
      <c r="C269" s="9" t="s">
        <v>514</v>
      </c>
      <c r="D269" s="3">
        <v>33</v>
      </c>
      <c r="E269" s="3">
        <v>57</v>
      </c>
      <c r="F269" s="10">
        <v>65</v>
      </c>
      <c r="G269" s="11">
        <v>-117.079122</v>
      </c>
      <c r="H269" s="11">
        <v>46.779254000000002</v>
      </c>
      <c r="I269" s="11">
        <v>493959.97460000002</v>
      </c>
      <c r="J269" s="11">
        <v>5180636.9220000003</v>
      </c>
      <c r="K269" s="11" t="s">
        <v>512</v>
      </c>
      <c r="L269" s="12">
        <v>6</v>
      </c>
      <c r="M269" s="12" t="s">
        <v>117</v>
      </c>
      <c r="N269" s="13" t="s">
        <v>513</v>
      </c>
      <c r="O269" s="12">
        <v>25</v>
      </c>
      <c r="P269" s="12" t="s">
        <v>117</v>
      </c>
      <c r="Q269" s="12" t="s">
        <v>35</v>
      </c>
      <c r="R269" s="12" t="s">
        <v>35</v>
      </c>
      <c r="S269" s="9" t="s">
        <v>514</v>
      </c>
      <c r="T269" s="3">
        <v>33</v>
      </c>
      <c r="U269" s="3">
        <v>57</v>
      </c>
      <c r="V269" s="3">
        <f t="shared" si="139"/>
        <v>24</v>
      </c>
      <c r="W269" s="3">
        <f t="shared" si="141"/>
        <v>57</v>
      </c>
      <c r="X269" s="36">
        <v>1.1903981534578381</v>
      </c>
      <c r="Y269" s="105">
        <v>-25.262423999999999</v>
      </c>
      <c r="AA269" s="106">
        <v>0.10720652644751406</v>
      </c>
      <c r="AC269" s="106">
        <v>1.1529985079655387</v>
      </c>
      <c r="AE269" s="78">
        <f t="shared" si="133"/>
        <v>10.754928325469264</v>
      </c>
      <c r="AF269" s="17">
        <v>6.28</v>
      </c>
      <c r="AG269" s="17">
        <f t="shared" si="143"/>
        <v>32.940655075723669</v>
      </c>
      <c r="AH269" s="17">
        <f t="shared" si="142"/>
        <v>111.89654976701581</v>
      </c>
    </row>
    <row r="270" spans="1:34" x14ac:dyDescent="0.2">
      <c r="A270" s="102" t="s">
        <v>525</v>
      </c>
      <c r="B270" s="9" t="s">
        <v>517</v>
      </c>
      <c r="C270" s="9" t="s">
        <v>514</v>
      </c>
      <c r="D270" s="3">
        <v>57</v>
      </c>
      <c r="E270" s="3">
        <v>94</v>
      </c>
      <c r="F270" s="10">
        <v>65</v>
      </c>
      <c r="G270" s="11">
        <v>-117.079122</v>
      </c>
      <c r="H270" s="11">
        <v>46.779254000000002</v>
      </c>
      <c r="I270" s="11">
        <v>493959.97460000002</v>
      </c>
      <c r="J270" s="11">
        <v>5180636.9220000003</v>
      </c>
      <c r="K270" s="11" t="s">
        <v>512</v>
      </c>
      <c r="L270" s="12">
        <v>6</v>
      </c>
      <c r="M270" s="12" t="s">
        <v>117</v>
      </c>
      <c r="N270" s="13" t="s">
        <v>513</v>
      </c>
      <c r="O270" s="12">
        <v>25</v>
      </c>
      <c r="P270" s="12" t="s">
        <v>117</v>
      </c>
      <c r="Q270" s="12" t="s">
        <v>135</v>
      </c>
      <c r="R270" s="12" t="s">
        <v>135</v>
      </c>
      <c r="S270" s="9" t="s">
        <v>514</v>
      </c>
      <c r="T270" s="3">
        <v>57</v>
      </c>
      <c r="U270" s="3">
        <v>94</v>
      </c>
      <c r="V270" s="3">
        <f t="shared" si="139"/>
        <v>37</v>
      </c>
      <c r="W270" s="3">
        <f t="shared" si="141"/>
        <v>94</v>
      </c>
      <c r="X270" s="36">
        <v>1.4711750630652436</v>
      </c>
      <c r="Y270" s="105">
        <v>-25.189560000000004</v>
      </c>
      <c r="AA270" s="106">
        <v>5.8780206026764224E-2</v>
      </c>
      <c r="AC270" s="106">
        <v>0.62466737267738526</v>
      </c>
      <c r="AE270" s="78">
        <f t="shared" si="133"/>
        <v>10.62717222176726</v>
      </c>
      <c r="AF270" s="17">
        <v>6.69</v>
      </c>
      <c r="AG270" s="17">
        <f t="shared" si="143"/>
        <v>34.002817271557738</v>
      </c>
      <c r="AH270" s="17">
        <f t="shared" si="142"/>
        <v>145.89936703857356</v>
      </c>
    </row>
    <row r="271" spans="1:34" x14ac:dyDescent="0.2">
      <c r="A271" s="102" t="s">
        <v>525</v>
      </c>
      <c r="B271" s="9" t="s">
        <v>518</v>
      </c>
      <c r="C271" s="9" t="s">
        <v>514</v>
      </c>
      <c r="D271" s="3">
        <v>94</v>
      </c>
      <c r="E271" s="3">
        <v>128</v>
      </c>
      <c r="F271" s="10">
        <v>65</v>
      </c>
      <c r="G271" s="11">
        <v>-117.079122</v>
      </c>
      <c r="H271" s="11">
        <v>46.779254000000002</v>
      </c>
      <c r="I271" s="11">
        <v>493959.97460000002</v>
      </c>
      <c r="J271" s="11">
        <v>5180636.9220000003</v>
      </c>
      <c r="K271" s="11" t="s">
        <v>512</v>
      </c>
      <c r="L271" s="12">
        <v>6</v>
      </c>
      <c r="M271" s="12" t="s">
        <v>117</v>
      </c>
      <c r="N271" s="13" t="s">
        <v>513</v>
      </c>
      <c r="O271" s="12">
        <v>25</v>
      </c>
      <c r="P271" s="12" t="s">
        <v>117</v>
      </c>
      <c r="Q271" s="12" t="s">
        <v>37</v>
      </c>
      <c r="R271" s="12" t="s">
        <v>38</v>
      </c>
      <c r="S271" s="9" t="s">
        <v>514</v>
      </c>
      <c r="T271" s="3">
        <v>94</v>
      </c>
      <c r="U271" s="3">
        <v>128</v>
      </c>
      <c r="V271" s="3">
        <f t="shared" si="139"/>
        <v>34</v>
      </c>
      <c r="W271" s="3">
        <f t="shared" si="141"/>
        <v>128</v>
      </c>
      <c r="X271" s="36">
        <v>1.6635202323906557</v>
      </c>
      <c r="Y271" s="105">
        <v>-24.984743799999997</v>
      </c>
      <c r="AA271" s="106">
        <v>4.2454552977848892E-2</v>
      </c>
      <c r="AC271" s="106">
        <v>0.29679843314667187</v>
      </c>
      <c r="AE271" s="78">
        <f t="shared" si="133"/>
        <v>6.9909682785148997</v>
      </c>
      <c r="AF271" s="17">
        <v>6.82</v>
      </c>
      <c r="AG271" s="17">
        <f t="shared" si="143"/>
        <v>16.78682674836536</v>
      </c>
      <c r="AH271" s="17">
        <f t="shared" si="142"/>
        <v>162.68619378693893</v>
      </c>
    </row>
    <row r="272" spans="1:34" x14ac:dyDescent="0.2">
      <c r="A272" s="102" t="s">
        <v>525</v>
      </c>
      <c r="B272" s="9" t="s">
        <v>519</v>
      </c>
      <c r="C272" s="9" t="s">
        <v>514</v>
      </c>
      <c r="D272" s="3">
        <v>128</v>
      </c>
      <c r="E272" s="3">
        <v>153</v>
      </c>
      <c r="F272" s="10">
        <v>65</v>
      </c>
      <c r="G272" s="11">
        <v>-117.079122</v>
      </c>
      <c r="H272" s="11">
        <v>46.779254000000002</v>
      </c>
      <c r="I272" s="11">
        <v>493959.97460000002</v>
      </c>
      <c r="J272" s="11">
        <v>5180636.9220000003</v>
      </c>
      <c r="K272" s="11" t="s">
        <v>512</v>
      </c>
      <c r="L272" s="12">
        <v>6</v>
      </c>
      <c r="M272" s="12" t="s">
        <v>117</v>
      </c>
      <c r="N272" s="13" t="s">
        <v>513</v>
      </c>
      <c r="O272" s="12">
        <v>25</v>
      </c>
      <c r="P272" s="12" t="s">
        <v>117</v>
      </c>
      <c r="Q272" s="12" t="s">
        <v>37</v>
      </c>
      <c r="R272" s="12" t="s">
        <v>40</v>
      </c>
      <c r="S272" s="9" t="s">
        <v>514</v>
      </c>
      <c r="T272" s="3">
        <v>128</v>
      </c>
      <c r="U272" s="3">
        <v>153</v>
      </c>
      <c r="V272" s="3">
        <f t="shared" si="139"/>
        <v>25</v>
      </c>
      <c r="W272" s="3">
        <f t="shared" si="141"/>
        <v>153</v>
      </c>
      <c r="X272" s="36">
        <v>1.6656697668293716</v>
      </c>
      <c r="Y272" s="105">
        <v>-24.614852200000009</v>
      </c>
      <c r="AA272" s="106">
        <v>3.6552530944953206E-2</v>
      </c>
      <c r="AC272" s="106">
        <v>0.2443574519472678</v>
      </c>
      <c r="AE272" s="78">
        <f t="shared" si="133"/>
        <v>6.6851034834020471</v>
      </c>
      <c r="AF272" s="17">
        <v>6.64</v>
      </c>
      <c r="AG272" s="17">
        <f t="shared" si="143"/>
        <v>10.175470500200623</v>
      </c>
      <c r="AH272" s="17">
        <f t="shared" si="142"/>
        <v>172.86166428713955</v>
      </c>
    </row>
    <row r="274" spans="1:34" x14ac:dyDescent="0.2">
      <c r="A274" s="102" t="s">
        <v>540</v>
      </c>
      <c r="B274" s="9" t="s">
        <v>535</v>
      </c>
      <c r="C274" s="9" t="s">
        <v>528</v>
      </c>
      <c r="D274" s="3">
        <v>0</v>
      </c>
      <c r="E274" s="3">
        <v>10</v>
      </c>
      <c r="F274" s="10">
        <v>67</v>
      </c>
      <c r="G274" s="11">
        <v>-117.07828600000001</v>
      </c>
      <c r="H274" s="11">
        <v>46.779271000000001</v>
      </c>
      <c r="I274" s="11">
        <v>494023.79519999999</v>
      </c>
      <c r="J274" s="11">
        <v>5180638.7470000004</v>
      </c>
      <c r="K274" s="11" t="s">
        <v>512</v>
      </c>
      <c r="L274" s="12">
        <v>7</v>
      </c>
      <c r="M274" s="12" t="s">
        <v>117</v>
      </c>
      <c r="N274" s="13" t="s">
        <v>527</v>
      </c>
      <c r="O274" s="12">
        <v>27</v>
      </c>
      <c r="P274" s="12" t="s">
        <v>117</v>
      </c>
      <c r="Q274" s="33" t="s">
        <v>31</v>
      </c>
      <c r="R274" s="33" t="s">
        <v>31</v>
      </c>
      <c r="S274" s="9" t="s">
        <v>528</v>
      </c>
      <c r="T274" s="3">
        <v>0</v>
      </c>
      <c r="U274" s="3">
        <v>10</v>
      </c>
      <c r="V274" s="3">
        <f t="shared" ref="V274:V282" si="144">U274-T274</f>
        <v>10</v>
      </c>
      <c r="W274" s="3">
        <f>V274</f>
        <v>10</v>
      </c>
      <c r="X274" s="31">
        <v>1.1981050514317977</v>
      </c>
      <c r="Y274" s="81">
        <v>-26.558460499999995</v>
      </c>
      <c r="AA274" s="80">
        <v>0.18743076501233888</v>
      </c>
      <c r="AC274" s="80">
        <v>2.3848533040855497</v>
      </c>
      <c r="AE274" s="78">
        <f t="shared" si="133"/>
        <v>12.723915969337002</v>
      </c>
      <c r="AF274" s="17">
        <v>4.8600000000000003</v>
      </c>
      <c r="AG274" s="17">
        <f>X274*AC274*V274</f>
        <v>28.573047905487101</v>
      </c>
      <c r="AH274" s="17">
        <f>AG274</f>
        <v>28.573047905487101</v>
      </c>
    </row>
    <row r="275" spans="1:34" x14ac:dyDescent="0.2">
      <c r="A275" s="102" t="s">
        <v>540</v>
      </c>
      <c r="B275" s="9" t="s">
        <v>536</v>
      </c>
      <c r="C275" s="9" t="s">
        <v>528</v>
      </c>
      <c r="D275" s="3">
        <v>10</v>
      </c>
      <c r="E275" s="3">
        <v>20</v>
      </c>
      <c r="F275" s="10">
        <v>67</v>
      </c>
      <c r="G275" s="11">
        <v>-117.07828600000001</v>
      </c>
      <c r="H275" s="11">
        <v>46.779271000000001</v>
      </c>
      <c r="I275" s="11">
        <v>494023.79519999999</v>
      </c>
      <c r="J275" s="11">
        <v>5180638.7470000004</v>
      </c>
      <c r="K275" s="11" t="s">
        <v>512</v>
      </c>
      <c r="L275" s="12">
        <v>7</v>
      </c>
      <c r="M275" s="12" t="s">
        <v>117</v>
      </c>
      <c r="N275" s="13" t="s">
        <v>527</v>
      </c>
      <c r="O275" s="12">
        <v>27</v>
      </c>
      <c r="P275" s="12" t="s">
        <v>117</v>
      </c>
      <c r="Q275" s="33" t="s">
        <v>73</v>
      </c>
      <c r="R275" s="33" t="s">
        <v>73</v>
      </c>
      <c r="S275" s="9" t="s">
        <v>528</v>
      </c>
      <c r="T275" s="3">
        <v>10</v>
      </c>
      <c r="U275" s="3">
        <v>20</v>
      </c>
      <c r="V275" s="3">
        <f t="shared" si="144"/>
        <v>10</v>
      </c>
      <c r="W275" s="3">
        <f>W274+V275</f>
        <v>20</v>
      </c>
      <c r="X275" s="31">
        <v>1.3680152442789844</v>
      </c>
      <c r="Y275" s="78">
        <v>-25.874441399999995</v>
      </c>
      <c r="AA275" s="79">
        <v>0.15744565976262509</v>
      </c>
      <c r="AC275" s="79">
        <v>1.8937696067023506</v>
      </c>
      <c r="AE275" s="78">
        <f t="shared" si="133"/>
        <v>12.028083908807114</v>
      </c>
      <c r="AF275" s="17">
        <v>5.07</v>
      </c>
      <c r="AG275" s="17">
        <f t="shared" ref="AG275" si="145">X275*AC275*V275</f>
        <v>25.907056911210322</v>
      </c>
      <c r="AH275" s="17">
        <f>AH274+AG275</f>
        <v>54.48010481669742</v>
      </c>
    </row>
    <row r="276" spans="1:34" x14ac:dyDescent="0.2">
      <c r="A276" s="102" t="s">
        <v>540</v>
      </c>
      <c r="B276" s="9" t="s">
        <v>537</v>
      </c>
      <c r="C276" s="9" t="s">
        <v>528</v>
      </c>
      <c r="D276" s="3">
        <v>20</v>
      </c>
      <c r="E276" s="3">
        <v>30</v>
      </c>
      <c r="F276" s="10">
        <v>67</v>
      </c>
      <c r="G276" s="11">
        <v>-117.07828600000001</v>
      </c>
      <c r="H276" s="11">
        <v>46.779271000000001</v>
      </c>
      <c r="I276" s="11">
        <v>494023.79519999999</v>
      </c>
      <c r="J276" s="11">
        <v>5180638.7470000004</v>
      </c>
      <c r="K276" s="11" t="s">
        <v>512</v>
      </c>
      <c r="L276" s="12">
        <v>7</v>
      </c>
      <c r="M276" s="12" t="s">
        <v>117</v>
      </c>
      <c r="N276" s="13" t="s">
        <v>527</v>
      </c>
      <c r="O276" s="12">
        <v>27</v>
      </c>
      <c r="P276" s="12" t="s">
        <v>117</v>
      </c>
      <c r="Q276" s="33" t="s">
        <v>29</v>
      </c>
      <c r="R276" s="33" t="s">
        <v>29</v>
      </c>
      <c r="S276" s="9" t="s">
        <v>528</v>
      </c>
      <c r="T276" s="3">
        <v>20</v>
      </c>
      <c r="U276" s="3">
        <v>30</v>
      </c>
      <c r="V276" s="3">
        <f t="shared" si="144"/>
        <v>10</v>
      </c>
      <c r="W276" s="3">
        <f t="shared" ref="W276:W281" si="146">W275+V276</f>
        <v>30</v>
      </c>
      <c r="X276" s="31">
        <v>1.2766201457381301</v>
      </c>
      <c r="Y276" s="81">
        <v>-25.808110200000005</v>
      </c>
      <c r="AA276" s="80">
        <v>0.14187355540448673</v>
      </c>
      <c r="AC276" s="80">
        <v>1.7309898028552004</v>
      </c>
      <c r="AE276" s="78">
        <f t="shared" si="133"/>
        <v>12.200933415110974</v>
      </c>
      <c r="AF276" s="17">
        <v>5.88</v>
      </c>
      <c r="AG276" s="17">
        <f>X276*AC276*V276</f>
        <v>22.098164543922231</v>
      </c>
      <c r="AH276" s="17">
        <f t="shared" ref="AH276:AH282" si="147">AH275+AG276</f>
        <v>76.578269360619657</v>
      </c>
    </row>
    <row r="277" spans="1:34" x14ac:dyDescent="0.2">
      <c r="A277" s="102" t="s">
        <v>540</v>
      </c>
      <c r="B277" s="9" t="s">
        <v>539</v>
      </c>
      <c r="C277" s="9" t="s">
        <v>528</v>
      </c>
      <c r="D277" s="3">
        <v>30</v>
      </c>
      <c r="E277" s="3">
        <v>32</v>
      </c>
      <c r="F277" s="10">
        <v>67</v>
      </c>
      <c r="G277" s="11">
        <v>-117.07828600000001</v>
      </c>
      <c r="H277" s="11">
        <v>46.779271000000001</v>
      </c>
      <c r="I277" s="11">
        <v>494023.79519999999</v>
      </c>
      <c r="J277" s="11">
        <v>5180638.7470000004</v>
      </c>
      <c r="K277" s="11" t="s">
        <v>512</v>
      </c>
      <c r="L277" s="12">
        <v>7</v>
      </c>
      <c r="M277" s="12" t="s">
        <v>117</v>
      </c>
      <c r="N277" s="13" t="s">
        <v>527</v>
      </c>
      <c r="O277" s="12">
        <v>27</v>
      </c>
      <c r="P277" s="12" t="s">
        <v>117</v>
      </c>
      <c r="Q277" s="12" t="s">
        <v>29</v>
      </c>
      <c r="R277" s="12" t="s">
        <v>149</v>
      </c>
      <c r="S277" s="9" t="s">
        <v>528</v>
      </c>
      <c r="T277" s="3">
        <v>30</v>
      </c>
      <c r="U277" s="3">
        <v>32</v>
      </c>
      <c r="V277" s="3">
        <f t="shared" si="144"/>
        <v>2</v>
      </c>
      <c r="W277" s="3">
        <f t="shared" si="146"/>
        <v>32</v>
      </c>
      <c r="X277" s="36">
        <v>1.2027315644315839</v>
      </c>
      <c r="Y277" s="105">
        <v>-25.485063999999998</v>
      </c>
      <c r="AA277" s="106">
        <v>0.1379947940875709</v>
      </c>
      <c r="AC277" s="106">
        <v>1.5406498094264203</v>
      </c>
      <c r="AE277" s="78">
        <f t="shared" si="133"/>
        <v>11.164550225342056</v>
      </c>
      <c r="AF277" s="17">
        <v>6.44</v>
      </c>
      <c r="AG277" s="17">
        <f t="shared" ref="AG277:AG282" si="148">X277*AC277*V277</f>
        <v>3.7059763110653203</v>
      </c>
      <c r="AH277" s="17">
        <f t="shared" si="147"/>
        <v>80.284245671684971</v>
      </c>
    </row>
    <row r="278" spans="1:34" x14ac:dyDescent="0.2">
      <c r="A278" s="102" t="s">
        <v>540</v>
      </c>
      <c r="B278" s="9" t="s">
        <v>530</v>
      </c>
      <c r="C278" s="9" t="s">
        <v>528</v>
      </c>
      <c r="D278" s="3">
        <v>32</v>
      </c>
      <c r="E278" s="3">
        <v>59</v>
      </c>
      <c r="F278" s="10">
        <v>67</v>
      </c>
      <c r="G278" s="11">
        <v>-117.07828600000001</v>
      </c>
      <c r="H278" s="11">
        <v>46.779271000000001</v>
      </c>
      <c r="I278" s="11">
        <v>494023.79519999999</v>
      </c>
      <c r="J278" s="11">
        <v>5180638.7470000004</v>
      </c>
      <c r="K278" s="11" t="s">
        <v>512</v>
      </c>
      <c r="L278" s="12">
        <v>7</v>
      </c>
      <c r="M278" s="12" t="s">
        <v>117</v>
      </c>
      <c r="N278" s="13" t="s">
        <v>527</v>
      </c>
      <c r="O278" s="12">
        <v>27</v>
      </c>
      <c r="P278" s="12" t="s">
        <v>117</v>
      </c>
      <c r="Q278" s="12" t="s">
        <v>29</v>
      </c>
      <c r="R278" s="12" t="s">
        <v>151</v>
      </c>
      <c r="S278" s="9" t="s">
        <v>528</v>
      </c>
      <c r="T278" s="3">
        <v>32</v>
      </c>
      <c r="U278" s="3">
        <v>59</v>
      </c>
      <c r="V278" s="3">
        <f t="shared" si="144"/>
        <v>27</v>
      </c>
      <c r="W278" s="3">
        <f t="shared" si="146"/>
        <v>59</v>
      </c>
      <c r="X278" s="36">
        <v>1.1671823011180806</v>
      </c>
      <c r="Y278" s="105">
        <v>-25.084312000000001</v>
      </c>
      <c r="AA278" s="106">
        <v>9.4000754554274035E-2</v>
      </c>
      <c r="AC278" s="106">
        <v>0.95645898458553402</v>
      </c>
      <c r="AE278" s="78">
        <f t="shared" si="133"/>
        <v>10.175013904098982</v>
      </c>
      <c r="AF278" s="17">
        <v>6.22</v>
      </c>
      <c r="AG278" s="17">
        <f t="shared" si="148"/>
        <v>30.141773960947372</v>
      </c>
      <c r="AH278" s="17">
        <f t="shared" si="147"/>
        <v>110.42601963263235</v>
      </c>
    </row>
    <row r="279" spans="1:34" x14ac:dyDescent="0.2">
      <c r="A279" s="102" t="s">
        <v>540</v>
      </c>
      <c r="B279" s="9" t="s">
        <v>531</v>
      </c>
      <c r="C279" s="9" t="s">
        <v>528</v>
      </c>
      <c r="D279" s="3">
        <v>59</v>
      </c>
      <c r="E279" s="3">
        <v>85</v>
      </c>
      <c r="F279" s="10">
        <v>67</v>
      </c>
      <c r="G279" s="11">
        <v>-117.07828600000001</v>
      </c>
      <c r="H279" s="11">
        <v>46.779271000000001</v>
      </c>
      <c r="I279" s="11">
        <v>494023.79519999999</v>
      </c>
      <c r="J279" s="11">
        <v>5180638.7470000004</v>
      </c>
      <c r="K279" s="11" t="s">
        <v>512</v>
      </c>
      <c r="L279" s="12">
        <v>7</v>
      </c>
      <c r="M279" s="12" t="s">
        <v>117</v>
      </c>
      <c r="N279" s="13" t="s">
        <v>527</v>
      </c>
      <c r="O279" s="12">
        <v>27</v>
      </c>
      <c r="P279" s="12" t="s">
        <v>117</v>
      </c>
      <c r="Q279" s="12" t="s">
        <v>135</v>
      </c>
      <c r="R279" s="33" t="s">
        <v>501</v>
      </c>
      <c r="S279" s="9" t="s">
        <v>528</v>
      </c>
      <c r="T279" s="3">
        <v>59</v>
      </c>
      <c r="U279" s="3">
        <v>85</v>
      </c>
      <c r="V279" s="3">
        <f t="shared" si="144"/>
        <v>26</v>
      </c>
      <c r="W279" s="3">
        <f t="shared" si="146"/>
        <v>85</v>
      </c>
      <c r="X279" s="36">
        <v>1.4856214865233559</v>
      </c>
      <c r="Y279" s="105">
        <v>-25.157665000000001</v>
      </c>
      <c r="AA279" s="106">
        <v>4.8206702224011272E-2</v>
      </c>
      <c r="AC279" s="106">
        <v>0.45284827748146661</v>
      </c>
      <c r="AE279" s="78">
        <f t="shared" si="133"/>
        <v>9.3938862562539587</v>
      </c>
      <c r="AF279" s="17">
        <v>6.78</v>
      </c>
      <c r="AG279" s="17">
        <f t="shared" si="148"/>
        <v>17.491789410200496</v>
      </c>
      <c r="AH279" s="17">
        <f t="shared" si="147"/>
        <v>127.91780904283284</v>
      </c>
    </row>
    <row r="280" spans="1:34" x14ac:dyDescent="0.2">
      <c r="A280" s="102" t="s">
        <v>540</v>
      </c>
      <c r="B280" s="9" t="s">
        <v>532</v>
      </c>
      <c r="C280" s="9" t="s">
        <v>528</v>
      </c>
      <c r="D280" s="3">
        <v>85</v>
      </c>
      <c r="E280" s="3">
        <v>106</v>
      </c>
      <c r="F280" s="10">
        <v>67</v>
      </c>
      <c r="G280" s="11">
        <v>-117.07828600000001</v>
      </c>
      <c r="H280" s="11">
        <v>46.779271000000001</v>
      </c>
      <c r="I280" s="11">
        <v>494023.79519999999</v>
      </c>
      <c r="J280" s="11">
        <v>5180638.7470000004</v>
      </c>
      <c r="K280" s="11" t="s">
        <v>512</v>
      </c>
      <c r="L280" s="12">
        <v>7</v>
      </c>
      <c r="M280" s="12" t="s">
        <v>117</v>
      </c>
      <c r="N280" s="13" t="s">
        <v>527</v>
      </c>
      <c r="O280" s="12">
        <v>27</v>
      </c>
      <c r="P280" s="12" t="s">
        <v>117</v>
      </c>
      <c r="Q280" s="12" t="s">
        <v>135</v>
      </c>
      <c r="R280" s="33" t="s">
        <v>503</v>
      </c>
      <c r="S280" s="9" t="s">
        <v>528</v>
      </c>
      <c r="T280" s="3">
        <v>85</v>
      </c>
      <c r="U280" s="3">
        <v>106</v>
      </c>
      <c r="V280" s="3">
        <f t="shared" si="144"/>
        <v>21</v>
      </c>
      <c r="W280" s="3">
        <f t="shared" si="146"/>
        <v>106</v>
      </c>
      <c r="X280" s="36">
        <v>1.6228120090262899</v>
      </c>
      <c r="Y280" s="105">
        <v>-24.632909999999995</v>
      </c>
      <c r="AA280" s="106">
        <v>3.7421225382932161E-2</v>
      </c>
      <c r="AC280" s="106">
        <v>0.29390618161925602</v>
      </c>
      <c r="AE280" s="78">
        <f t="shared" si="133"/>
        <v>7.8539967254334426</v>
      </c>
      <c r="AF280" s="17">
        <v>6.87</v>
      </c>
      <c r="AG280" s="17">
        <f t="shared" si="148"/>
        <v>10.0160441022346</v>
      </c>
      <c r="AH280" s="17">
        <f t="shared" si="147"/>
        <v>137.93385314506745</v>
      </c>
    </row>
    <row r="281" spans="1:34" x14ac:dyDescent="0.2">
      <c r="A281" s="102" t="s">
        <v>540</v>
      </c>
      <c r="B281" s="9" t="s">
        <v>533</v>
      </c>
      <c r="C281" s="9" t="s">
        <v>528</v>
      </c>
      <c r="D281" s="3">
        <v>106</v>
      </c>
      <c r="E281" s="3">
        <v>126</v>
      </c>
      <c r="F281" s="10">
        <v>67</v>
      </c>
      <c r="G281" s="11">
        <v>-117.07828600000001</v>
      </c>
      <c r="H281" s="11">
        <v>46.779271000000001</v>
      </c>
      <c r="I281" s="11">
        <v>494023.79519999999</v>
      </c>
      <c r="J281" s="11">
        <v>5180638.7470000004</v>
      </c>
      <c r="K281" s="11" t="s">
        <v>512</v>
      </c>
      <c r="L281" s="12">
        <v>7</v>
      </c>
      <c r="M281" s="12" t="s">
        <v>117</v>
      </c>
      <c r="N281" s="13" t="s">
        <v>527</v>
      </c>
      <c r="O281" s="12">
        <v>27</v>
      </c>
      <c r="P281" s="12" t="s">
        <v>117</v>
      </c>
      <c r="Q281" s="12" t="s">
        <v>37</v>
      </c>
      <c r="R281" s="33" t="s">
        <v>38</v>
      </c>
      <c r="S281" s="9" t="s">
        <v>528</v>
      </c>
      <c r="T281" s="3">
        <v>106</v>
      </c>
      <c r="U281" s="3">
        <v>126</v>
      </c>
      <c r="V281" s="3">
        <f t="shared" si="144"/>
        <v>20</v>
      </c>
      <c r="W281" s="3">
        <f t="shared" si="146"/>
        <v>126</v>
      </c>
      <c r="X281" s="36">
        <v>1.6618635874177556</v>
      </c>
      <c r="Y281" s="105">
        <v>-24.08887</v>
      </c>
      <c r="AA281" s="106">
        <v>3.0805203225675735E-2</v>
      </c>
      <c r="AC281" s="106">
        <v>0.23181120071321476</v>
      </c>
      <c r="AE281" s="78">
        <f t="shared" si="133"/>
        <v>7.5250664316346123</v>
      </c>
      <c r="AF281" s="17">
        <v>7</v>
      </c>
      <c r="AG281" s="17">
        <f t="shared" si="148"/>
        <v>7.7047718724176093</v>
      </c>
      <c r="AH281" s="17">
        <f t="shared" si="147"/>
        <v>145.63862501748505</v>
      </c>
    </row>
    <row r="282" spans="1:34" x14ac:dyDescent="0.2">
      <c r="A282" s="102" t="s">
        <v>540</v>
      </c>
      <c r="B282" s="9" t="s">
        <v>534</v>
      </c>
      <c r="C282" s="9" t="s">
        <v>528</v>
      </c>
      <c r="D282" s="3">
        <v>126</v>
      </c>
      <c r="E282" s="3">
        <v>152</v>
      </c>
      <c r="F282" s="10">
        <v>67</v>
      </c>
      <c r="G282" s="11">
        <v>-117.07828600000001</v>
      </c>
      <c r="H282" s="11">
        <v>46.779271000000001</v>
      </c>
      <c r="I282" s="11">
        <v>494023.79519999999</v>
      </c>
      <c r="J282" s="11">
        <v>5180638.7470000004</v>
      </c>
      <c r="K282" s="11" t="s">
        <v>512</v>
      </c>
      <c r="L282" s="12">
        <v>7</v>
      </c>
      <c r="M282" s="12" t="s">
        <v>117</v>
      </c>
      <c r="N282" s="13" t="s">
        <v>527</v>
      </c>
      <c r="O282" s="12">
        <v>27</v>
      </c>
      <c r="P282" s="12" t="s">
        <v>117</v>
      </c>
      <c r="Q282" s="12" t="s">
        <v>37</v>
      </c>
      <c r="R282" s="12" t="s">
        <v>40</v>
      </c>
      <c r="S282" s="9" t="s">
        <v>528</v>
      </c>
      <c r="T282" s="3">
        <v>126</v>
      </c>
      <c r="U282" s="3">
        <v>152</v>
      </c>
      <c r="V282" s="3">
        <f t="shared" si="144"/>
        <v>26</v>
      </c>
      <c r="W282" s="3">
        <f>W281+V282</f>
        <v>152</v>
      </c>
      <c r="X282" s="36">
        <v>1.7329620411120827</v>
      </c>
      <c r="Y282" s="105">
        <v>-24.274614999999997</v>
      </c>
      <c r="AA282" s="106">
        <v>3.0179881517517364E-2</v>
      </c>
      <c r="AC282" s="106">
        <v>0.19285397622503828</v>
      </c>
      <c r="AE282" s="78">
        <f t="shared" si="133"/>
        <v>6.3901502102683763</v>
      </c>
      <c r="AF282" s="17">
        <v>7.1</v>
      </c>
      <c r="AG282" s="17">
        <f t="shared" si="148"/>
        <v>8.6894241271636083</v>
      </c>
      <c r="AH282" s="17">
        <f t="shared" si="147"/>
        <v>154.32804914464867</v>
      </c>
    </row>
    <row r="284" spans="1:34" x14ac:dyDescent="0.2">
      <c r="A284" s="102" t="s">
        <v>555</v>
      </c>
      <c r="B284" s="9" t="s">
        <v>551</v>
      </c>
      <c r="C284" s="9" t="s">
        <v>544</v>
      </c>
      <c r="D284" s="3">
        <v>0</v>
      </c>
      <c r="E284" s="3">
        <v>10</v>
      </c>
      <c r="F284" s="10">
        <v>69</v>
      </c>
      <c r="G284" s="11">
        <v>-117.087813</v>
      </c>
      <c r="H284" s="11">
        <v>46.779414000000003</v>
      </c>
      <c r="I284" s="11">
        <v>493296.53989999997</v>
      </c>
      <c r="J284" s="11">
        <v>5180655.4060000004</v>
      </c>
      <c r="K284" s="11" t="s">
        <v>512</v>
      </c>
      <c r="L284" s="12">
        <v>2</v>
      </c>
      <c r="M284" s="12" t="s">
        <v>29</v>
      </c>
      <c r="N284" s="13" t="s">
        <v>542</v>
      </c>
      <c r="O284" s="12">
        <v>4</v>
      </c>
      <c r="P284" s="12" t="s">
        <v>543</v>
      </c>
      <c r="Q284" s="33" t="s">
        <v>31</v>
      </c>
      <c r="R284" s="33" t="s">
        <v>31</v>
      </c>
      <c r="S284" s="9" t="s">
        <v>544</v>
      </c>
      <c r="T284" s="3">
        <v>0</v>
      </c>
      <c r="U284" s="3">
        <v>10</v>
      </c>
      <c r="V284" s="3">
        <f t="shared" ref="V284:V291" si="149">U284-T284</f>
        <v>10</v>
      </c>
      <c r="W284" s="3">
        <f>V284</f>
        <v>10</v>
      </c>
      <c r="X284" s="31">
        <v>1.2176897154048381</v>
      </c>
      <c r="Y284" s="81">
        <v>-26.628524000000006</v>
      </c>
      <c r="AA284" s="80">
        <v>0.16006575572447881</v>
      </c>
      <c r="AC284" s="80">
        <v>1.9745040339504731</v>
      </c>
      <c r="AE284" s="78">
        <f t="shared" si="133"/>
        <v>12.335580618187858</v>
      </c>
      <c r="AF284" s="17">
        <v>4.72</v>
      </c>
      <c r="AG284" s="17">
        <f>X284*AC284*V284</f>
        <v>24.043332551668563</v>
      </c>
      <c r="AH284" s="17">
        <f>AG284</f>
        <v>24.043332551668563</v>
      </c>
    </row>
    <row r="285" spans="1:34" x14ac:dyDescent="0.2">
      <c r="A285" s="102" t="s">
        <v>555</v>
      </c>
      <c r="B285" s="9" t="s">
        <v>552</v>
      </c>
      <c r="C285" s="9" t="s">
        <v>544</v>
      </c>
      <c r="D285" s="3">
        <v>10</v>
      </c>
      <c r="E285" s="3">
        <v>20</v>
      </c>
      <c r="F285" s="10">
        <v>69</v>
      </c>
      <c r="G285" s="11">
        <v>-117.087813</v>
      </c>
      <c r="H285" s="11">
        <v>46.779414000000003</v>
      </c>
      <c r="I285" s="11">
        <v>493296.53989999997</v>
      </c>
      <c r="J285" s="11">
        <v>5180655.4060000004</v>
      </c>
      <c r="K285" s="11" t="s">
        <v>512</v>
      </c>
      <c r="L285" s="12">
        <v>2</v>
      </c>
      <c r="M285" s="12" t="s">
        <v>29</v>
      </c>
      <c r="N285" s="13" t="s">
        <v>542</v>
      </c>
      <c r="O285" s="12">
        <v>4</v>
      </c>
      <c r="P285" s="12" t="s">
        <v>543</v>
      </c>
      <c r="Q285" s="33" t="s">
        <v>73</v>
      </c>
      <c r="R285" s="33" t="s">
        <v>73</v>
      </c>
      <c r="S285" s="9" t="s">
        <v>544</v>
      </c>
      <c r="T285" s="3">
        <v>10</v>
      </c>
      <c r="U285" s="3">
        <v>20</v>
      </c>
      <c r="V285" s="3">
        <f t="shared" si="149"/>
        <v>10</v>
      </c>
      <c r="W285" s="3">
        <f>W284+V285</f>
        <v>20</v>
      </c>
      <c r="X285" s="31">
        <v>1.3926284030559135</v>
      </c>
      <c r="Y285" s="78">
        <v>-25.772231400000003</v>
      </c>
      <c r="AA285" s="79">
        <v>0.12901074988031508</v>
      </c>
      <c r="AC285" s="79">
        <v>1.3477316446881664</v>
      </c>
      <c r="AE285" s="78">
        <f t="shared" si="133"/>
        <v>10.446661583925946</v>
      </c>
      <c r="AF285" s="17">
        <v>5.14</v>
      </c>
      <c r="AG285" s="17">
        <f t="shared" ref="AG285" si="150">X285*AC285*V285</f>
        <v>18.76889368090001</v>
      </c>
      <c r="AH285" s="17">
        <f>AH284+AG285</f>
        <v>42.812226232568577</v>
      </c>
    </row>
    <row r="286" spans="1:34" x14ac:dyDescent="0.2">
      <c r="A286" s="102" t="s">
        <v>555</v>
      </c>
      <c r="B286" s="9" t="s">
        <v>553</v>
      </c>
      <c r="C286" s="9" t="s">
        <v>544</v>
      </c>
      <c r="D286" s="3">
        <v>20</v>
      </c>
      <c r="E286" s="3">
        <v>30</v>
      </c>
      <c r="F286" s="10">
        <v>69</v>
      </c>
      <c r="G286" s="11">
        <v>-117.087813</v>
      </c>
      <c r="H286" s="11">
        <v>46.779414000000003</v>
      </c>
      <c r="I286" s="11">
        <v>493296.53989999997</v>
      </c>
      <c r="J286" s="11">
        <v>5180655.4060000004</v>
      </c>
      <c r="K286" s="11" t="s">
        <v>512</v>
      </c>
      <c r="L286" s="12">
        <v>2</v>
      </c>
      <c r="M286" s="12" t="s">
        <v>29</v>
      </c>
      <c r="N286" s="13" t="s">
        <v>542</v>
      </c>
      <c r="O286" s="12">
        <v>4</v>
      </c>
      <c r="P286" s="12" t="s">
        <v>543</v>
      </c>
      <c r="Q286" s="33" t="s">
        <v>29</v>
      </c>
      <c r="R286" s="33" t="s">
        <v>29</v>
      </c>
      <c r="S286" s="9" t="s">
        <v>544</v>
      </c>
      <c r="T286" s="3">
        <v>20</v>
      </c>
      <c r="U286" s="3">
        <v>30</v>
      </c>
      <c r="V286" s="3">
        <f t="shared" si="149"/>
        <v>10</v>
      </c>
      <c r="W286" s="3">
        <f t="shared" ref="W286:W291" si="151">W285+V286</f>
        <v>30</v>
      </c>
      <c r="X286" s="31">
        <v>1.4210349877375303</v>
      </c>
      <c r="Y286" s="81">
        <v>-25.6950082</v>
      </c>
      <c r="AA286" s="80">
        <v>0.11689872228485532</v>
      </c>
      <c r="AC286" s="80">
        <v>1.2796091694851561</v>
      </c>
      <c r="AE286" s="78">
        <f t="shared" si="133"/>
        <v>10.946305866090158</v>
      </c>
      <c r="AF286" s="17">
        <v>5.58</v>
      </c>
      <c r="AG286" s="17">
        <f>X286*AC286*V286</f>
        <v>18.183694004681705</v>
      </c>
      <c r="AH286" s="17">
        <f t="shared" ref="AH286:AH291" si="152">AH285+AG286</f>
        <v>60.995920237250282</v>
      </c>
    </row>
    <row r="287" spans="1:34" x14ac:dyDescent="0.2">
      <c r="A287" s="102" t="s">
        <v>555</v>
      </c>
      <c r="B287" s="9" t="s">
        <v>546</v>
      </c>
      <c r="C287" s="9" t="s">
        <v>544</v>
      </c>
      <c r="D287" s="3">
        <v>30</v>
      </c>
      <c r="E287" s="3">
        <v>48</v>
      </c>
      <c r="F287" s="10">
        <v>69</v>
      </c>
      <c r="G287" s="11">
        <v>-117.087813</v>
      </c>
      <c r="H287" s="11">
        <v>46.779414000000003</v>
      </c>
      <c r="I287" s="11">
        <v>493296.53989999997</v>
      </c>
      <c r="J287" s="11">
        <v>5180655.4060000004</v>
      </c>
      <c r="K287" s="11" t="s">
        <v>512</v>
      </c>
      <c r="L287" s="12">
        <v>2</v>
      </c>
      <c r="M287" s="12" t="s">
        <v>29</v>
      </c>
      <c r="N287" s="13" t="s">
        <v>542</v>
      </c>
      <c r="O287" s="12">
        <v>4</v>
      </c>
      <c r="P287" s="12" t="s">
        <v>543</v>
      </c>
      <c r="Q287" s="12" t="s">
        <v>29</v>
      </c>
      <c r="R287" s="12" t="s">
        <v>151</v>
      </c>
      <c r="S287" s="9" t="s">
        <v>544</v>
      </c>
      <c r="T287" s="3">
        <v>30</v>
      </c>
      <c r="U287" s="3">
        <v>48</v>
      </c>
      <c r="V287" s="3">
        <f t="shared" si="149"/>
        <v>18</v>
      </c>
      <c r="W287" s="3">
        <f t="shared" si="151"/>
        <v>48</v>
      </c>
      <c r="X287" s="65">
        <v>1.3347877453839818</v>
      </c>
      <c r="Y287" s="105">
        <v>-25.109612000000002</v>
      </c>
      <c r="AA287" s="106">
        <v>8.1756603967519798E-2</v>
      </c>
      <c r="AC287" s="106">
        <v>0.87564652071127569</v>
      </c>
      <c r="AE287" s="78">
        <f t="shared" si="133"/>
        <v>10.710407211375266</v>
      </c>
      <c r="AF287" s="17">
        <v>5.9</v>
      </c>
      <c r="AG287" s="17">
        <f t="shared" ref="AG287:AG291" si="153">X287*AC287*V287</f>
        <v>21.038440412403574</v>
      </c>
      <c r="AH287" s="17">
        <f t="shared" si="152"/>
        <v>82.034360649653848</v>
      </c>
    </row>
    <row r="288" spans="1:34" x14ac:dyDescent="0.2">
      <c r="A288" s="102" t="s">
        <v>555</v>
      </c>
      <c r="B288" s="9" t="s">
        <v>547</v>
      </c>
      <c r="C288" s="9" t="s">
        <v>544</v>
      </c>
      <c r="D288" s="3">
        <v>48</v>
      </c>
      <c r="E288" s="3">
        <v>76</v>
      </c>
      <c r="F288" s="10">
        <v>69</v>
      </c>
      <c r="G288" s="11">
        <v>-117.087813</v>
      </c>
      <c r="H288" s="11">
        <v>46.779414000000003</v>
      </c>
      <c r="I288" s="11">
        <v>493296.53989999997</v>
      </c>
      <c r="J288" s="11">
        <v>5180655.4060000004</v>
      </c>
      <c r="K288" s="11" t="s">
        <v>512</v>
      </c>
      <c r="L288" s="12">
        <v>2</v>
      </c>
      <c r="M288" s="12" t="s">
        <v>29</v>
      </c>
      <c r="N288" s="13" t="s">
        <v>542</v>
      </c>
      <c r="O288" s="12">
        <v>4</v>
      </c>
      <c r="P288" s="12" t="s">
        <v>543</v>
      </c>
      <c r="Q288" s="12" t="s">
        <v>135</v>
      </c>
      <c r="R288" s="12" t="s">
        <v>135</v>
      </c>
      <c r="S288" s="9" t="s">
        <v>544</v>
      </c>
      <c r="T288" s="3">
        <v>48</v>
      </c>
      <c r="U288" s="3">
        <v>76</v>
      </c>
      <c r="V288" s="3">
        <f t="shared" si="149"/>
        <v>28</v>
      </c>
      <c r="W288" s="3">
        <f t="shared" si="151"/>
        <v>76</v>
      </c>
      <c r="X288" s="65">
        <v>1.4160526856345865</v>
      </c>
      <c r="Y288" s="81">
        <v>-24.042586400000001</v>
      </c>
      <c r="AA288" s="80">
        <v>6.4617752925995517E-2</v>
      </c>
      <c r="AC288" s="80">
        <v>0.5790163674642882</v>
      </c>
      <c r="AE288" s="78">
        <f t="shared" si="133"/>
        <v>8.9606391625443198</v>
      </c>
      <c r="AF288" s="17">
        <v>6.14</v>
      </c>
      <c r="AG288" s="17">
        <f t="shared" si="153"/>
        <v>22.957695100877263</v>
      </c>
      <c r="AH288" s="17">
        <f t="shared" si="152"/>
        <v>104.99205575053111</v>
      </c>
    </row>
    <row r="289" spans="1:34" x14ac:dyDescent="0.2">
      <c r="A289" s="102" t="s">
        <v>555</v>
      </c>
      <c r="B289" s="9" t="s">
        <v>548</v>
      </c>
      <c r="C289" s="9" t="s">
        <v>544</v>
      </c>
      <c r="D289" s="3">
        <v>76</v>
      </c>
      <c r="E289" s="3">
        <v>98</v>
      </c>
      <c r="F289" s="10">
        <v>69</v>
      </c>
      <c r="G289" s="11">
        <v>-117.087813</v>
      </c>
      <c r="H289" s="11">
        <v>46.779414000000003</v>
      </c>
      <c r="I289" s="11">
        <v>493296.53989999997</v>
      </c>
      <c r="J289" s="11">
        <v>5180655.4060000004</v>
      </c>
      <c r="K289" s="11" t="s">
        <v>512</v>
      </c>
      <c r="L289" s="12">
        <v>2</v>
      </c>
      <c r="M289" s="12" t="s">
        <v>29</v>
      </c>
      <c r="N289" s="13" t="s">
        <v>542</v>
      </c>
      <c r="O289" s="12">
        <v>4</v>
      </c>
      <c r="P289" s="12" t="s">
        <v>543</v>
      </c>
      <c r="Q289" s="12" t="s">
        <v>165</v>
      </c>
      <c r="R289" s="33" t="s">
        <v>165</v>
      </c>
      <c r="S289" s="9" t="s">
        <v>544</v>
      </c>
      <c r="T289" s="3">
        <v>76</v>
      </c>
      <c r="U289" s="3">
        <v>98</v>
      </c>
      <c r="V289" s="3">
        <f t="shared" si="149"/>
        <v>22</v>
      </c>
      <c r="W289" s="3">
        <f t="shared" si="151"/>
        <v>98</v>
      </c>
      <c r="X289" s="65">
        <v>1.5406831493910038</v>
      </c>
      <c r="Y289" s="105">
        <v>-24.367994999999993</v>
      </c>
      <c r="AA289" s="106">
        <v>3.7352709100473433E-2</v>
      </c>
      <c r="AC289" s="106">
        <v>0.31028721725407682</v>
      </c>
      <c r="AE289" s="78">
        <f t="shared" si="133"/>
        <v>8.3069534908284339</v>
      </c>
      <c r="AF289" s="17">
        <v>6.23</v>
      </c>
      <c r="AG289" s="17">
        <f t="shared" si="153"/>
        <v>10.517194316085197</v>
      </c>
      <c r="AH289" s="17">
        <f t="shared" si="152"/>
        <v>115.5092500666163</v>
      </c>
    </row>
    <row r="290" spans="1:34" x14ac:dyDescent="0.2">
      <c r="A290" s="102" t="s">
        <v>555</v>
      </c>
      <c r="B290" s="9" t="s">
        <v>549</v>
      </c>
      <c r="C290" s="9" t="s">
        <v>544</v>
      </c>
      <c r="D290" s="3">
        <v>98</v>
      </c>
      <c r="E290" s="3">
        <v>133</v>
      </c>
      <c r="F290" s="10">
        <v>69</v>
      </c>
      <c r="G290" s="11">
        <v>-117.087813</v>
      </c>
      <c r="H290" s="11">
        <v>46.779414000000003</v>
      </c>
      <c r="I290" s="11">
        <v>493296.53989999997</v>
      </c>
      <c r="J290" s="11">
        <v>5180655.4060000004</v>
      </c>
      <c r="K290" s="11" t="s">
        <v>512</v>
      </c>
      <c r="L290" s="12">
        <v>2</v>
      </c>
      <c r="M290" s="12" t="s">
        <v>29</v>
      </c>
      <c r="N290" s="13" t="s">
        <v>542</v>
      </c>
      <c r="O290" s="12">
        <v>4</v>
      </c>
      <c r="P290" s="12" t="s">
        <v>543</v>
      </c>
      <c r="Q290" s="12" t="s">
        <v>37</v>
      </c>
      <c r="R290" s="33" t="s">
        <v>38</v>
      </c>
      <c r="S290" s="9" t="s">
        <v>544</v>
      </c>
      <c r="T290" s="3">
        <v>98</v>
      </c>
      <c r="U290" s="3">
        <v>133</v>
      </c>
      <c r="V290" s="3">
        <f t="shared" si="149"/>
        <v>35</v>
      </c>
      <c r="W290" s="3">
        <f t="shared" si="151"/>
        <v>133</v>
      </c>
      <c r="X290" s="65">
        <v>1.6583731916233855</v>
      </c>
      <c r="Y290" s="105">
        <v>-24.141649999999998</v>
      </c>
      <c r="AA290" s="106">
        <v>3.2820327757493419E-2</v>
      </c>
      <c r="AC290" s="106">
        <v>0.2074719792816507</v>
      </c>
      <c r="AE290" s="78">
        <f t="shared" si="133"/>
        <v>6.3214475130974721</v>
      </c>
      <c r="AF290" s="17">
        <v>6.87</v>
      </c>
      <c r="AG290" s="17">
        <f t="shared" si="153"/>
        <v>12.04230889588062</v>
      </c>
      <c r="AH290" s="17">
        <f t="shared" si="152"/>
        <v>127.55155896249693</v>
      </c>
    </row>
    <row r="291" spans="1:34" x14ac:dyDescent="0.2">
      <c r="A291" s="102" t="s">
        <v>555</v>
      </c>
      <c r="B291" s="9" t="s">
        <v>550</v>
      </c>
      <c r="C291" s="9" t="s">
        <v>544</v>
      </c>
      <c r="D291" s="3">
        <v>133</v>
      </c>
      <c r="E291" s="3">
        <v>151</v>
      </c>
      <c r="F291" s="10">
        <v>69</v>
      </c>
      <c r="G291" s="11">
        <v>-117.087813</v>
      </c>
      <c r="H291" s="11">
        <v>46.779414000000003</v>
      </c>
      <c r="I291" s="11">
        <v>493296.53989999997</v>
      </c>
      <c r="J291" s="11">
        <v>5180655.4060000004</v>
      </c>
      <c r="K291" s="11" t="s">
        <v>512</v>
      </c>
      <c r="L291" s="12">
        <v>2</v>
      </c>
      <c r="M291" s="12" t="s">
        <v>29</v>
      </c>
      <c r="N291" s="13" t="s">
        <v>542</v>
      </c>
      <c r="O291" s="12">
        <v>4</v>
      </c>
      <c r="P291" s="12" t="s">
        <v>543</v>
      </c>
      <c r="Q291" s="12" t="s">
        <v>37</v>
      </c>
      <c r="R291" s="33" t="s">
        <v>40</v>
      </c>
      <c r="S291" s="9" t="s">
        <v>544</v>
      </c>
      <c r="T291" s="3">
        <v>133</v>
      </c>
      <c r="U291" s="3">
        <v>151</v>
      </c>
      <c r="V291" s="3">
        <f t="shared" si="149"/>
        <v>18</v>
      </c>
      <c r="W291" s="3">
        <f t="shared" si="151"/>
        <v>151</v>
      </c>
      <c r="X291" s="65">
        <v>1.6299566133664765</v>
      </c>
      <c r="Y291" s="105">
        <v>-23.856434999999998</v>
      </c>
      <c r="AA291" s="106">
        <v>3.2252892451866494E-2</v>
      </c>
      <c r="AC291" s="106">
        <v>0.17708423086318315</v>
      </c>
      <c r="AE291" s="78">
        <f t="shared" si="133"/>
        <v>5.4904914691747333</v>
      </c>
      <c r="AF291" s="17">
        <v>7.1</v>
      </c>
      <c r="AG291" s="17">
        <f t="shared" si="153"/>
        <v>5.1955130379305032</v>
      </c>
      <c r="AH291" s="17">
        <f t="shared" si="152"/>
        <v>132.74707200042744</v>
      </c>
    </row>
    <row r="292" spans="1:34" x14ac:dyDescent="0.2">
      <c r="V292" s="3"/>
      <c r="W292" s="3"/>
      <c r="AG292" s="17"/>
      <c r="AH292" s="17"/>
    </row>
    <row r="293" spans="1:34" x14ac:dyDescent="0.2">
      <c r="A293" s="102" t="s">
        <v>571</v>
      </c>
      <c r="B293" s="9" t="s">
        <v>565</v>
      </c>
      <c r="C293" s="9" t="s">
        <v>558</v>
      </c>
      <c r="D293" s="3">
        <v>0</v>
      </c>
      <c r="E293" s="3">
        <v>10</v>
      </c>
      <c r="F293" s="10">
        <v>71</v>
      </c>
      <c r="G293" s="11">
        <v>-117.086977</v>
      </c>
      <c r="H293" s="11">
        <v>46.779564000000001</v>
      </c>
      <c r="I293" s="11">
        <v>493360.37680000003</v>
      </c>
      <c r="J293" s="11">
        <v>5180672.0029999996</v>
      </c>
      <c r="K293" s="11" t="s">
        <v>175</v>
      </c>
      <c r="L293" s="12">
        <v>3</v>
      </c>
      <c r="M293" s="12" t="s">
        <v>29</v>
      </c>
      <c r="N293" s="13" t="s">
        <v>557</v>
      </c>
      <c r="O293" s="12">
        <v>6</v>
      </c>
      <c r="P293" s="12" t="s">
        <v>543</v>
      </c>
      <c r="Q293" s="33" t="s">
        <v>31</v>
      </c>
      <c r="R293" s="33" t="s">
        <v>31</v>
      </c>
      <c r="S293" s="9" t="s">
        <v>558</v>
      </c>
      <c r="T293" s="3">
        <v>0</v>
      </c>
      <c r="U293" s="3">
        <v>10</v>
      </c>
      <c r="V293" s="3">
        <f t="shared" ref="V293:V299" si="154">U293-T293</f>
        <v>10</v>
      </c>
      <c r="W293" s="3">
        <f>V293</f>
        <v>10</v>
      </c>
      <c r="X293" s="31">
        <v>1.1674047673659509</v>
      </c>
      <c r="Y293" s="81">
        <v>-26.423754500000001</v>
      </c>
      <c r="AA293" s="80">
        <v>0.14969127784993505</v>
      </c>
      <c r="AC293" s="80">
        <v>1.7196163452892397</v>
      </c>
      <c r="AE293" s="78">
        <f t="shared" si="133"/>
        <v>11.48775245951971</v>
      </c>
      <c r="AF293" s="17">
        <v>4.66</v>
      </c>
      <c r="AG293" s="17">
        <f>X293*AC293*V293</f>
        <v>20.074883195310711</v>
      </c>
      <c r="AH293" s="17">
        <f>AG293</f>
        <v>20.074883195310711</v>
      </c>
    </row>
    <row r="294" spans="1:34" x14ac:dyDescent="0.2">
      <c r="A294" s="102" t="s">
        <v>571</v>
      </c>
      <c r="B294" s="9" t="s">
        <v>566</v>
      </c>
      <c r="C294" s="9" t="s">
        <v>558</v>
      </c>
      <c r="D294" s="3">
        <v>10</v>
      </c>
      <c r="E294" s="3">
        <v>20</v>
      </c>
      <c r="F294" s="10">
        <v>71</v>
      </c>
      <c r="G294" s="11">
        <v>-117.086977</v>
      </c>
      <c r="H294" s="11">
        <v>46.779564000000001</v>
      </c>
      <c r="I294" s="11">
        <v>493360.37680000003</v>
      </c>
      <c r="J294" s="11">
        <v>5180672.0029999996</v>
      </c>
      <c r="K294" s="11" t="s">
        <v>175</v>
      </c>
      <c r="L294" s="12">
        <v>3</v>
      </c>
      <c r="M294" s="12" t="s">
        <v>29</v>
      </c>
      <c r="N294" s="13" t="s">
        <v>557</v>
      </c>
      <c r="O294" s="12">
        <v>6</v>
      </c>
      <c r="P294" s="12" t="s">
        <v>543</v>
      </c>
      <c r="Q294" s="33" t="s">
        <v>73</v>
      </c>
      <c r="R294" s="33" t="s">
        <v>73</v>
      </c>
      <c r="S294" s="9" t="s">
        <v>558</v>
      </c>
      <c r="T294" s="3">
        <v>10</v>
      </c>
      <c r="U294" s="3">
        <v>20</v>
      </c>
      <c r="V294" s="3">
        <f t="shared" si="154"/>
        <v>10</v>
      </c>
      <c r="W294" s="3">
        <f t="shared" ref="W294:W299" si="155">W293+V294</f>
        <v>20</v>
      </c>
      <c r="X294" s="31">
        <v>1.3985390899306598</v>
      </c>
      <c r="Y294" s="78">
        <v>-25.816181700000001</v>
      </c>
      <c r="AA294" s="79">
        <v>0.15832130057653351</v>
      </c>
      <c r="AC294" s="79">
        <v>1.9093803563081078</v>
      </c>
      <c r="AE294" s="78">
        <f t="shared" si="133"/>
        <v>12.060160883943102</v>
      </c>
      <c r="AF294" s="17">
        <v>4.72</v>
      </c>
      <c r="AG294" s="17">
        <f t="shared" ref="AG294" si="156">X294*AC294*V294</f>
        <v>26.7034306584262</v>
      </c>
      <c r="AH294" s="17">
        <f>AH293+AG294</f>
        <v>46.778313853736911</v>
      </c>
    </row>
    <row r="295" spans="1:34" x14ac:dyDescent="0.2">
      <c r="A295" s="102" t="s">
        <v>571</v>
      </c>
      <c r="B295" s="9" t="s">
        <v>567</v>
      </c>
      <c r="C295" s="9" t="s">
        <v>558</v>
      </c>
      <c r="D295" s="3">
        <v>20</v>
      </c>
      <c r="E295" s="3">
        <v>30</v>
      </c>
      <c r="F295" s="10">
        <v>71</v>
      </c>
      <c r="G295" s="11">
        <v>-117.086977</v>
      </c>
      <c r="H295" s="11">
        <v>46.779564000000001</v>
      </c>
      <c r="I295" s="11">
        <v>493360.37680000003</v>
      </c>
      <c r="J295" s="11">
        <v>5180672.0029999996</v>
      </c>
      <c r="K295" s="11" t="s">
        <v>175</v>
      </c>
      <c r="L295" s="12">
        <v>3</v>
      </c>
      <c r="M295" s="12" t="s">
        <v>29</v>
      </c>
      <c r="N295" s="13" t="s">
        <v>557</v>
      </c>
      <c r="O295" s="12">
        <v>6</v>
      </c>
      <c r="P295" s="12" t="s">
        <v>543</v>
      </c>
      <c r="Q295" s="33" t="s">
        <v>568</v>
      </c>
      <c r="R295" s="33" t="s">
        <v>568</v>
      </c>
      <c r="S295" s="9" t="s">
        <v>558</v>
      </c>
      <c r="T295" s="3">
        <v>20</v>
      </c>
      <c r="U295" s="3">
        <v>30</v>
      </c>
      <c r="V295" s="3">
        <f t="shared" si="154"/>
        <v>10</v>
      </c>
      <c r="W295" s="3">
        <f t="shared" si="155"/>
        <v>30</v>
      </c>
      <c r="X295" s="31">
        <v>1.3784251107151049</v>
      </c>
      <c r="Y295" s="81">
        <v>-25.203395199999996</v>
      </c>
      <c r="AA295" s="80">
        <v>7.9343724364232968E-2</v>
      </c>
      <c r="AC295" s="80">
        <v>0.72673977807521262</v>
      </c>
      <c r="AE295" s="78">
        <f t="shared" si="133"/>
        <v>9.1593857472465299</v>
      </c>
      <c r="AF295" s="17">
        <v>5.59</v>
      </c>
      <c r="AG295" s="17">
        <f>X295*AC295*V295</f>
        <v>10.017563590543956</v>
      </c>
      <c r="AH295" s="17">
        <f t="shared" ref="AH295:AH299" si="157">AH294+AG295</f>
        <v>56.795877444280869</v>
      </c>
    </row>
    <row r="296" spans="1:34" x14ac:dyDescent="0.2">
      <c r="A296" s="102" t="s">
        <v>571</v>
      </c>
      <c r="B296" s="9" t="s">
        <v>570</v>
      </c>
      <c r="C296" s="9" t="s">
        <v>558</v>
      </c>
      <c r="D296" s="3">
        <v>30</v>
      </c>
      <c r="E296" s="3">
        <v>73</v>
      </c>
      <c r="F296" s="10">
        <v>71</v>
      </c>
      <c r="G296" s="11">
        <v>-117.086977</v>
      </c>
      <c r="H296" s="11">
        <v>46.779564000000001</v>
      </c>
      <c r="I296" s="11">
        <v>493360.37680000003</v>
      </c>
      <c r="J296" s="11">
        <v>5180672.0029999996</v>
      </c>
      <c r="K296" s="11" t="s">
        <v>175</v>
      </c>
      <c r="L296" s="12">
        <v>3</v>
      </c>
      <c r="M296" s="12" t="s">
        <v>29</v>
      </c>
      <c r="N296" s="13" t="s">
        <v>557</v>
      </c>
      <c r="O296" s="12">
        <v>6</v>
      </c>
      <c r="P296" s="12" t="s">
        <v>543</v>
      </c>
      <c r="Q296" s="12" t="s">
        <v>66</v>
      </c>
      <c r="R296" s="12" t="s">
        <v>67</v>
      </c>
      <c r="S296" s="9" t="s">
        <v>558</v>
      </c>
      <c r="T296" s="3">
        <v>30</v>
      </c>
      <c r="U296" s="3">
        <v>73</v>
      </c>
      <c r="V296" s="3">
        <f t="shared" si="154"/>
        <v>43</v>
      </c>
      <c r="W296" s="3">
        <f t="shared" si="155"/>
        <v>73</v>
      </c>
      <c r="X296" s="65">
        <v>1.3998123853190869</v>
      </c>
      <c r="Y296" s="105">
        <v>-21.053004999999999</v>
      </c>
      <c r="Z296" s="50">
        <v>-24.583244000000001</v>
      </c>
      <c r="AA296" s="106">
        <v>4.3705051161279845E-2</v>
      </c>
      <c r="AB296" s="51">
        <v>4.6215958461375432E-2</v>
      </c>
      <c r="AC296" s="106">
        <v>0.52606594120513239</v>
      </c>
      <c r="AD296" s="51">
        <v>0.38541838861220001</v>
      </c>
      <c r="AE296" s="78">
        <f t="shared" si="133"/>
        <v>12.036730932171897</v>
      </c>
      <c r="AF296" s="17">
        <v>6.62</v>
      </c>
      <c r="AG296" s="17">
        <f>X296*AD296*V296</f>
        <v>23.199077658090545</v>
      </c>
      <c r="AH296" s="17">
        <f t="shared" si="157"/>
        <v>79.994955102371421</v>
      </c>
    </row>
    <row r="297" spans="1:34" x14ac:dyDescent="0.2">
      <c r="A297" s="102" t="s">
        <v>571</v>
      </c>
      <c r="B297" s="9" t="s">
        <v>561</v>
      </c>
      <c r="C297" s="9" t="s">
        <v>558</v>
      </c>
      <c r="D297" s="3">
        <v>73</v>
      </c>
      <c r="E297" s="3">
        <v>94</v>
      </c>
      <c r="F297" s="10">
        <v>71</v>
      </c>
      <c r="G297" s="11">
        <v>-117.086977</v>
      </c>
      <c r="H297" s="11">
        <v>46.779564000000001</v>
      </c>
      <c r="I297" s="11">
        <v>493360.37680000003</v>
      </c>
      <c r="J297" s="11">
        <v>5180672.0029999996</v>
      </c>
      <c r="K297" s="11" t="s">
        <v>175</v>
      </c>
      <c r="L297" s="12">
        <v>3</v>
      </c>
      <c r="M297" s="12" t="s">
        <v>29</v>
      </c>
      <c r="N297" s="13" t="s">
        <v>557</v>
      </c>
      <c r="O297" s="12">
        <v>6</v>
      </c>
      <c r="P297" s="12" t="s">
        <v>543</v>
      </c>
      <c r="Q297" s="12" t="s">
        <v>66</v>
      </c>
      <c r="R297" s="12" t="s">
        <v>69</v>
      </c>
      <c r="S297" s="9" t="s">
        <v>558</v>
      </c>
      <c r="T297" s="3">
        <v>73</v>
      </c>
      <c r="U297" s="3">
        <v>94</v>
      </c>
      <c r="V297" s="3">
        <f t="shared" si="154"/>
        <v>21</v>
      </c>
      <c r="W297" s="3">
        <f t="shared" si="155"/>
        <v>94</v>
      </c>
      <c r="X297" s="65">
        <v>1.3040876568448643</v>
      </c>
      <c r="Y297" s="105">
        <v>-16.89049</v>
      </c>
      <c r="Z297" s="50">
        <v>-23.829793300000006</v>
      </c>
      <c r="AA297" s="106">
        <v>2.9559976479811834E-2</v>
      </c>
      <c r="AB297" s="51">
        <v>2.7034300886873905E-2</v>
      </c>
      <c r="AC297" s="106">
        <v>0.41341885535084277</v>
      </c>
      <c r="AD297" s="51">
        <v>0.20694760038292723</v>
      </c>
      <c r="AE297" s="78">
        <f t="shared" si="133"/>
        <v>13.985764015515699</v>
      </c>
      <c r="AF297" s="17">
        <v>7.45</v>
      </c>
      <c r="AG297" s="17">
        <f t="shared" ref="AG297:AG299" si="158">X297*AD297*V297</f>
        <v>5.667434036733817</v>
      </c>
      <c r="AH297" s="17">
        <f t="shared" si="157"/>
        <v>85.662389139105244</v>
      </c>
    </row>
    <row r="298" spans="1:34" x14ac:dyDescent="0.2">
      <c r="A298" s="102" t="s">
        <v>571</v>
      </c>
      <c r="B298" s="9" t="s">
        <v>562</v>
      </c>
      <c r="C298" s="9" t="s">
        <v>558</v>
      </c>
      <c r="D298" s="3">
        <v>94</v>
      </c>
      <c r="E298" s="3">
        <v>127</v>
      </c>
      <c r="F298" s="10">
        <v>71</v>
      </c>
      <c r="G298" s="11">
        <v>-117.086977</v>
      </c>
      <c r="H298" s="11">
        <v>46.779564000000001</v>
      </c>
      <c r="I298" s="11">
        <v>493360.37680000003</v>
      </c>
      <c r="J298" s="11">
        <v>5180672.0029999996</v>
      </c>
      <c r="K298" s="11" t="s">
        <v>175</v>
      </c>
      <c r="L298" s="12">
        <v>3</v>
      </c>
      <c r="M298" s="12" t="s">
        <v>29</v>
      </c>
      <c r="N298" s="13" t="s">
        <v>557</v>
      </c>
      <c r="O298" s="12">
        <v>6</v>
      </c>
      <c r="P298" s="12" t="s">
        <v>543</v>
      </c>
      <c r="Q298" s="12" t="s">
        <v>234</v>
      </c>
      <c r="R298" s="12" t="s">
        <v>563</v>
      </c>
      <c r="S298" s="9" t="s">
        <v>558</v>
      </c>
      <c r="T298" s="3">
        <v>94</v>
      </c>
      <c r="U298" s="3">
        <v>127</v>
      </c>
      <c r="V298" s="3">
        <f t="shared" si="154"/>
        <v>33</v>
      </c>
      <c r="W298" s="3">
        <f t="shared" si="155"/>
        <v>127</v>
      </c>
      <c r="X298" s="65">
        <v>1.2692503095079242</v>
      </c>
      <c r="Y298" s="81">
        <v>-15.964162199999997</v>
      </c>
      <c r="Z298" s="50">
        <v>-23.212025400000002</v>
      </c>
      <c r="AA298" s="80">
        <v>2.1752361380073505E-2</v>
      </c>
      <c r="AB298" s="51">
        <v>2.1493093388633089E-2</v>
      </c>
      <c r="AC298" s="80">
        <v>0.30263091333043513</v>
      </c>
      <c r="AD298" s="51">
        <v>0.15112895856033179</v>
      </c>
      <c r="AE298" s="78">
        <f t="shared" si="133"/>
        <v>13.912554505813956</v>
      </c>
      <c r="AF298" s="17">
        <v>7.83</v>
      </c>
      <c r="AG298" s="17">
        <f t="shared" si="158"/>
        <v>6.330075755134275</v>
      </c>
      <c r="AH298" s="17">
        <f t="shared" si="157"/>
        <v>91.992464894239518</v>
      </c>
    </row>
    <row r="299" spans="1:34" x14ac:dyDescent="0.2">
      <c r="A299" s="102" t="s">
        <v>571</v>
      </c>
      <c r="B299" s="9" t="s">
        <v>564</v>
      </c>
      <c r="C299" s="9" t="s">
        <v>558</v>
      </c>
      <c r="D299" s="3">
        <v>127</v>
      </c>
      <c r="E299" s="3">
        <v>153</v>
      </c>
      <c r="F299" s="10">
        <v>71</v>
      </c>
      <c r="G299" s="11">
        <v>-117.086977</v>
      </c>
      <c r="H299" s="11">
        <v>46.779564000000001</v>
      </c>
      <c r="I299" s="11">
        <v>493360.37680000003</v>
      </c>
      <c r="J299" s="11">
        <v>5180672.0029999996</v>
      </c>
      <c r="K299" s="11" t="s">
        <v>175</v>
      </c>
      <c r="L299" s="12">
        <v>3</v>
      </c>
      <c r="M299" s="12" t="s">
        <v>29</v>
      </c>
      <c r="N299" s="13" t="s">
        <v>557</v>
      </c>
      <c r="O299" s="12">
        <v>6</v>
      </c>
      <c r="P299" s="12" t="s">
        <v>543</v>
      </c>
      <c r="Q299" s="12" t="s">
        <v>234</v>
      </c>
      <c r="R299" s="12" t="s">
        <v>276</v>
      </c>
      <c r="S299" s="9" t="s">
        <v>558</v>
      </c>
      <c r="T299" s="3">
        <v>127</v>
      </c>
      <c r="U299" s="3">
        <v>153</v>
      </c>
      <c r="V299" s="3">
        <f t="shared" si="154"/>
        <v>26</v>
      </c>
      <c r="W299" s="3">
        <f t="shared" si="155"/>
        <v>153</v>
      </c>
      <c r="X299" s="65">
        <v>1.2689653641345502</v>
      </c>
      <c r="Y299" s="105">
        <v>-10.772070000000001</v>
      </c>
      <c r="Z299" s="50">
        <v>-23.105123799999994</v>
      </c>
      <c r="AA299" s="106">
        <v>2.0970311111111112E-2</v>
      </c>
      <c r="AB299" s="51">
        <v>2.3777894794182266E-2</v>
      </c>
      <c r="AC299" s="106">
        <v>1.0417496888888889</v>
      </c>
      <c r="AD299" s="51">
        <v>0.15538249232836418</v>
      </c>
      <c r="AE299" s="78">
        <f t="shared" si="133"/>
        <v>49.677359738211905</v>
      </c>
      <c r="AF299" s="17">
        <v>7.92</v>
      </c>
      <c r="AG299" s="17">
        <f t="shared" si="158"/>
        <v>5.1265500248975115</v>
      </c>
      <c r="AH299" s="17">
        <f t="shared" si="157"/>
        <v>97.11901491913703</v>
      </c>
    </row>
    <row r="300" spans="1:34" x14ac:dyDescent="0.2">
      <c r="V300" s="3"/>
      <c r="W300" s="3"/>
      <c r="AG300" s="17"/>
      <c r="AH300" s="17"/>
    </row>
    <row r="301" spans="1:34" x14ac:dyDescent="0.2">
      <c r="A301" s="102" t="s">
        <v>585</v>
      </c>
      <c r="B301" s="9" t="s">
        <v>572</v>
      </c>
      <c r="C301" s="9" t="s">
        <v>574</v>
      </c>
      <c r="D301" s="3">
        <v>0</v>
      </c>
      <c r="E301" s="3">
        <v>10</v>
      </c>
      <c r="F301" s="10">
        <v>73</v>
      </c>
      <c r="G301" s="11">
        <v>-117.086141</v>
      </c>
      <c r="H301" s="11">
        <v>46.779618999999997</v>
      </c>
      <c r="I301" s="11">
        <v>493424.20179999998</v>
      </c>
      <c r="J301" s="11">
        <v>5180678.0449999999</v>
      </c>
      <c r="K301" s="11" t="s">
        <v>175</v>
      </c>
      <c r="L301" s="12">
        <v>4</v>
      </c>
      <c r="M301" s="12" t="s">
        <v>29</v>
      </c>
      <c r="N301" s="13" t="s">
        <v>573</v>
      </c>
      <c r="O301" s="12">
        <v>8</v>
      </c>
      <c r="P301" s="12" t="s">
        <v>543</v>
      </c>
      <c r="Q301" s="33" t="s">
        <v>31</v>
      </c>
      <c r="R301" s="33" t="s">
        <v>31</v>
      </c>
      <c r="S301" s="9" t="s">
        <v>574</v>
      </c>
      <c r="T301" s="3">
        <v>0</v>
      </c>
      <c r="U301" s="3">
        <v>10</v>
      </c>
      <c r="V301" s="3">
        <f t="shared" ref="V301:V308" si="159">U301-T301</f>
        <v>10</v>
      </c>
      <c r="W301" s="3">
        <f>V301</f>
        <v>10</v>
      </c>
      <c r="X301" s="31">
        <v>1.0811263828360711</v>
      </c>
      <c r="Y301" s="81">
        <v>-26.337011999999994</v>
      </c>
      <c r="AA301" s="80">
        <v>0.16765972436264368</v>
      </c>
      <c r="AC301" s="80">
        <v>2.0036105851789885</v>
      </c>
      <c r="AE301" s="78">
        <f t="shared" si="133"/>
        <v>11.950458542119694</v>
      </c>
      <c r="AF301" s="17">
        <v>4.67</v>
      </c>
      <c r="AG301" s="17">
        <f>X301*AC301*V301</f>
        <v>21.661562645666237</v>
      </c>
      <c r="AH301" s="17">
        <f>AG301</f>
        <v>21.661562645666237</v>
      </c>
    </row>
    <row r="302" spans="1:34" x14ac:dyDescent="0.2">
      <c r="A302" s="102" t="s">
        <v>585</v>
      </c>
      <c r="B302" s="9" t="s">
        <v>581</v>
      </c>
      <c r="C302" s="9" t="s">
        <v>574</v>
      </c>
      <c r="D302" s="3">
        <v>10</v>
      </c>
      <c r="E302" s="3">
        <v>20</v>
      </c>
      <c r="F302" s="10">
        <v>73</v>
      </c>
      <c r="G302" s="11">
        <v>-117.086141</v>
      </c>
      <c r="H302" s="11">
        <v>46.779618999999997</v>
      </c>
      <c r="I302" s="11">
        <v>493424.20179999998</v>
      </c>
      <c r="J302" s="11">
        <v>5180678.0449999999</v>
      </c>
      <c r="K302" s="11" t="s">
        <v>175</v>
      </c>
      <c r="L302" s="12">
        <v>4</v>
      </c>
      <c r="M302" s="12" t="s">
        <v>29</v>
      </c>
      <c r="N302" s="13" t="s">
        <v>573</v>
      </c>
      <c r="O302" s="12">
        <v>8</v>
      </c>
      <c r="P302" s="12" t="s">
        <v>543</v>
      </c>
      <c r="Q302" s="33" t="s">
        <v>29</v>
      </c>
      <c r="R302" s="33" t="s">
        <v>29</v>
      </c>
      <c r="S302" s="9" t="s">
        <v>574</v>
      </c>
      <c r="T302" s="3">
        <v>10</v>
      </c>
      <c r="U302" s="3">
        <v>20</v>
      </c>
      <c r="V302" s="3">
        <f t="shared" si="159"/>
        <v>10</v>
      </c>
      <c r="W302" s="3">
        <f t="shared" ref="W302:W308" si="160">W301+V302</f>
        <v>20</v>
      </c>
      <c r="X302" s="31">
        <v>1.2656809640594953</v>
      </c>
      <c r="Y302" s="78">
        <v>-25.692507599999999</v>
      </c>
      <c r="AA302" s="79">
        <v>0.14573139763307941</v>
      </c>
      <c r="AC302" s="79">
        <v>1.5918437065785058</v>
      </c>
      <c r="AE302" s="78">
        <f t="shared" si="133"/>
        <v>10.92313483870119</v>
      </c>
      <c r="AF302" s="17">
        <v>4.63</v>
      </c>
      <c r="AG302" s="17">
        <f t="shared" ref="AG302" si="161">X302*AC302*V302</f>
        <v>20.147662771743239</v>
      </c>
      <c r="AH302" s="17">
        <f>AH301+AG302</f>
        <v>41.809225417409479</v>
      </c>
    </row>
    <row r="303" spans="1:34" x14ac:dyDescent="0.2">
      <c r="A303" s="102" t="s">
        <v>585</v>
      </c>
      <c r="B303" s="9" t="s">
        <v>582</v>
      </c>
      <c r="C303" s="9" t="s">
        <v>574</v>
      </c>
      <c r="D303" s="3">
        <v>20</v>
      </c>
      <c r="E303" s="3">
        <v>30</v>
      </c>
      <c r="F303" s="10">
        <v>73</v>
      </c>
      <c r="G303" s="11">
        <v>-117.086141</v>
      </c>
      <c r="H303" s="11">
        <v>46.779618999999997</v>
      </c>
      <c r="I303" s="11">
        <v>493424.20179999998</v>
      </c>
      <c r="J303" s="11">
        <v>5180678.0449999999</v>
      </c>
      <c r="K303" s="11" t="s">
        <v>175</v>
      </c>
      <c r="L303" s="12">
        <v>4</v>
      </c>
      <c r="M303" s="12" t="s">
        <v>29</v>
      </c>
      <c r="N303" s="13" t="s">
        <v>573</v>
      </c>
      <c r="O303" s="12">
        <v>8</v>
      </c>
      <c r="P303" s="12" t="s">
        <v>543</v>
      </c>
      <c r="Q303" s="33" t="s">
        <v>188</v>
      </c>
      <c r="R303" s="33" t="s">
        <v>188</v>
      </c>
      <c r="S303" s="9" t="s">
        <v>574</v>
      </c>
      <c r="T303" s="3">
        <v>20</v>
      </c>
      <c r="U303" s="3">
        <v>30</v>
      </c>
      <c r="V303" s="3">
        <f t="shared" si="159"/>
        <v>10</v>
      </c>
      <c r="W303" s="3">
        <f t="shared" si="160"/>
        <v>30</v>
      </c>
      <c r="X303" s="31">
        <v>1.224482594350442</v>
      </c>
      <c r="Y303" s="81">
        <v>-25.251853999999998</v>
      </c>
      <c r="AA303" s="80">
        <v>8.5805146539963309E-2</v>
      </c>
      <c r="AC303" s="80">
        <v>0.81509714447005699</v>
      </c>
      <c r="AE303" s="78">
        <f t="shared" si="133"/>
        <v>9.4993969165990482</v>
      </c>
      <c r="AF303" s="17">
        <v>5.84</v>
      </c>
      <c r="AG303" s="17">
        <f>X303*AC303*V303</f>
        <v>9.9807226610833251</v>
      </c>
      <c r="AH303" s="17">
        <f t="shared" ref="AH303:AH308" si="162">AH302+AG303</f>
        <v>51.789948078492806</v>
      </c>
    </row>
    <row r="304" spans="1:34" x14ac:dyDescent="0.2">
      <c r="A304" s="102" t="s">
        <v>585</v>
      </c>
      <c r="B304" s="9" t="s">
        <v>584</v>
      </c>
      <c r="C304" s="9" t="s">
        <v>574</v>
      </c>
      <c r="D304" s="3">
        <v>30</v>
      </c>
      <c r="E304" s="3">
        <v>52</v>
      </c>
      <c r="F304" s="10">
        <v>73</v>
      </c>
      <c r="G304" s="11">
        <v>-117.086141</v>
      </c>
      <c r="H304" s="11">
        <v>46.779618999999997</v>
      </c>
      <c r="I304" s="11">
        <v>493424.20179999998</v>
      </c>
      <c r="J304" s="11">
        <v>5180678.0449999999</v>
      </c>
      <c r="K304" s="11" t="s">
        <v>175</v>
      </c>
      <c r="L304" s="12">
        <v>4</v>
      </c>
      <c r="M304" s="12" t="s">
        <v>29</v>
      </c>
      <c r="N304" s="13" t="s">
        <v>573</v>
      </c>
      <c r="O304" s="12">
        <v>8</v>
      </c>
      <c r="P304" s="12" t="s">
        <v>543</v>
      </c>
      <c r="Q304" s="12" t="s">
        <v>35</v>
      </c>
      <c r="R304" s="12" t="s">
        <v>35</v>
      </c>
      <c r="S304" s="9" t="s">
        <v>574</v>
      </c>
      <c r="T304" s="3">
        <v>30</v>
      </c>
      <c r="U304" s="3">
        <v>52</v>
      </c>
      <c r="V304" s="3">
        <f t="shared" si="159"/>
        <v>22</v>
      </c>
      <c r="W304" s="3">
        <f t="shared" si="160"/>
        <v>52</v>
      </c>
      <c r="X304" s="36">
        <v>1.337527826146125</v>
      </c>
      <c r="Y304" s="105">
        <v>-25.214638800000007</v>
      </c>
      <c r="AA304" s="106">
        <v>7.8942869154949316E-2</v>
      </c>
      <c r="AC304" s="106">
        <v>0.64829681879758949</v>
      </c>
      <c r="AE304" s="78">
        <f t="shared" si="133"/>
        <v>8.2122277254087432</v>
      </c>
      <c r="AF304" s="17">
        <v>6.28</v>
      </c>
      <c r="AG304" s="17">
        <f t="shared" ref="AG304:AG308" si="163">X304*AC304*V304</f>
        <v>19.076530764363341</v>
      </c>
      <c r="AH304" s="17">
        <f t="shared" si="162"/>
        <v>70.866478842856139</v>
      </c>
    </row>
    <row r="305" spans="1:34" x14ac:dyDescent="0.2">
      <c r="A305" s="102" t="s">
        <v>585</v>
      </c>
      <c r="B305" s="9" t="s">
        <v>577</v>
      </c>
      <c r="C305" s="9" t="s">
        <v>574</v>
      </c>
      <c r="D305" s="3">
        <v>52</v>
      </c>
      <c r="E305" s="3">
        <v>85</v>
      </c>
      <c r="F305" s="10">
        <v>73</v>
      </c>
      <c r="G305" s="11">
        <v>-117.086141</v>
      </c>
      <c r="H305" s="11">
        <v>46.779618999999997</v>
      </c>
      <c r="I305" s="11">
        <v>493424.20179999998</v>
      </c>
      <c r="J305" s="11">
        <v>5180678.0449999999</v>
      </c>
      <c r="K305" s="11" t="s">
        <v>175</v>
      </c>
      <c r="L305" s="12">
        <v>4</v>
      </c>
      <c r="M305" s="12" t="s">
        <v>29</v>
      </c>
      <c r="N305" s="13" t="s">
        <v>573</v>
      </c>
      <c r="O305" s="12">
        <v>8</v>
      </c>
      <c r="P305" s="12" t="s">
        <v>543</v>
      </c>
      <c r="Q305" s="12" t="s">
        <v>66</v>
      </c>
      <c r="R305" s="12" t="s">
        <v>67</v>
      </c>
      <c r="S305" s="9" t="s">
        <v>574</v>
      </c>
      <c r="T305" s="3">
        <v>52</v>
      </c>
      <c r="U305" s="3">
        <v>85</v>
      </c>
      <c r="V305" s="3">
        <f t="shared" si="159"/>
        <v>33</v>
      </c>
      <c r="W305" s="3">
        <f t="shared" si="160"/>
        <v>85</v>
      </c>
      <c r="X305" s="36">
        <v>1.3797573061273947</v>
      </c>
      <c r="Y305" s="105">
        <v>-24.908989999999996</v>
      </c>
      <c r="AA305" s="106">
        <v>4.4077844311377248E-2</v>
      </c>
      <c r="AC305" s="106">
        <v>0.37255499527261271</v>
      </c>
      <c r="AE305" s="78">
        <f t="shared" si="133"/>
        <v>8.4522054354742995</v>
      </c>
      <c r="AF305" s="17">
        <v>6.64</v>
      </c>
      <c r="AG305" s="17">
        <f t="shared" si="163"/>
        <v>16.963170729834264</v>
      </c>
      <c r="AH305" s="17">
        <f t="shared" si="162"/>
        <v>87.8296495726904</v>
      </c>
    </row>
    <row r="306" spans="1:34" x14ac:dyDescent="0.2">
      <c r="A306" s="102" t="s">
        <v>585</v>
      </c>
      <c r="B306" s="9" t="s">
        <v>578</v>
      </c>
      <c r="C306" s="9" t="s">
        <v>574</v>
      </c>
      <c r="D306" s="3">
        <v>85</v>
      </c>
      <c r="E306" s="3">
        <v>116</v>
      </c>
      <c r="F306" s="10">
        <v>73</v>
      </c>
      <c r="G306" s="11">
        <v>-117.086141</v>
      </c>
      <c r="H306" s="11">
        <v>46.779618999999997</v>
      </c>
      <c r="I306" s="11">
        <v>493424.20179999998</v>
      </c>
      <c r="J306" s="11">
        <v>5180678.0449999999</v>
      </c>
      <c r="K306" s="11" t="s">
        <v>175</v>
      </c>
      <c r="L306" s="12">
        <v>4</v>
      </c>
      <c r="M306" s="12" t="s">
        <v>29</v>
      </c>
      <c r="N306" s="13" t="s">
        <v>573</v>
      </c>
      <c r="O306" s="12">
        <v>8</v>
      </c>
      <c r="P306" s="12" t="s">
        <v>543</v>
      </c>
      <c r="Q306" s="12" t="s">
        <v>66</v>
      </c>
      <c r="R306" s="12" t="s">
        <v>69</v>
      </c>
      <c r="S306" s="9" t="s">
        <v>574</v>
      </c>
      <c r="T306" s="3">
        <v>85</v>
      </c>
      <c r="U306" s="3">
        <v>116</v>
      </c>
      <c r="V306" s="3">
        <f t="shared" si="159"/>
        <v>31</v>
      </c>
      <c r="W306" s="3">
        <f t="shared" si="160"/>
        <v>116</v>
      </c>
      <c r="X306" s="36">
        <v>1.3634989354019795</v>
      </c>
      <c r="Y306" s="105">
        <v>-24.396415000000005</v>
      </c>
      <c r="AA306" s="106">
        <v>3.2811370983076626E-2</v>
      </c>
      <c r="AC306" s="106">
        <v>0.25799486594409587</v>
      </c>
      <c r="AE306" s="78">
        <f t="shared" si="133"/>
        <v>7.8629712265654454</v>
      </c>
      <c r="AF306" s="17">
        <v>6.8</v>
      </c>
      <c r="AG306" s="17">
        <f t="shared" si="163"/>
        <v>10.905047476672486</v>
      </c>
      <c r="AH306" s="17">
        <f t="shared" si="162"/>
        <v>98.734697049362893</v>
      </c>
    </row>
    <row r="307" spans="1:34" x14ac:dyDescent="0.2">
      <c r="A307" s="102" t="s">
        <v>585</v>
      </c>
      <c r="B307" s="9" t="s">
        <v>579</v>
      </c>
      <c r="C307" s="9" t="s">
        <v>574</v>
      </c>
      <c r="D307" s="3">
        <v>116</v>
      </c>
      <c r="E307" s="3">
        <v>135</v>
      </c>
      <c r="F307" s="10">
        <v>73</v>
      </c>
      <c r="G307" s="11">
        <v>-117.086141</v>
      </c>
      <c r="H307" s="11">
        <v>46.779618999999997</v>
      </c>
      <c r="I307" s="11">
        <v>493424.20179999998</v>
      </c>
      <c r="J307" s="11">
        <v>5180678.0449999999</v>
      </c>
      <c r="K307" s="11" t="s">
        <v>175</v>
      </c>
      <c r="L307" s="12">
        <v>4</v>
      </c>
      <c r="M307" s="12" t="s">
        <v>29</v>
      </c>
      <c r="N307" s="13" t="s">
        <v>573</v>
      </c>
      <c r="O307" s="12">
        <v>8</v>
      </c>
      <c r="P307" s="12" t="s">
        <v>543</v>
      </c>
      <c r="Q307" s="12" t="s">
        <v>234</v>
      </c>
      <c r="R307" s="12" t="s">
        <v>563</v>
      </c>
      <c r="S307" s="9" t="s">
        <v>574</v>
      </c>
      <c r="T307" s="3">
        <v>116</v>
      </c>
      <c r="U307" s="3">
        <v>135</v>
      </c>
      <c r="V307" s="3">
        <f t="shared" si="159"/>
        <v>19</v>
      </c>
      <c r="W307" s="3">
        <f t="shared" si="160"/>
        <v>135</v>
      </c>
      <c r="X307" s="36">
        <v>1.3554346962661743</v>
      </c>
      <c r="Y307" s="105">
        <v>-24.321304999999995</v>
      </c>
      <c r="AA307" s="106">
        <v>3.0308056872037917E-2</v>
      </c>
      <c r="AC307" s="106">
        <v>0.19366311216429702</v>
      </c>
      <c r="AE307" s="78">
        <f t="shared" si="133"/>
        <v>6.3898227782121451</v>
      </c>
      <c r="AF307" s="17">
        <v>7.05</v>
      </c>
      <c r="AG307" s="17">
        <f t="shared" si="163"/>
        <v>4.987456330673143</v>
      </c>
      <c r="AH307" s="17">
        <f t="shared" si="162"/>
        <v>103.72215338003603</v>
      </c>
    </row>
    <row r="308" spans="1:34" x14ac:dyDescent="0.2">
      <c r="A308" s="102" t="s">
        <v>585</v>
      </c>
      <c r="B308" s="9" t="s">
        <v>580</v>
      </c>
      <c r="C308" s="9" t="s">
        <v>574</v>
      </c>
      <c r="D308" s="3">
        <v>135</v>
      </c>
      <c r="E308" s="3">
        <v>153</v>
      </c>
      <c r="F308" s="10">
        <v>73</v>
      </c>
      <c r="G308" s="11">
        <v>-117.086141</v>
      </c>
      <c r="H308" s="11">
        <v>46.779618999999997</v>
      </c>
      <c r="I308" s="11">
        <v>493424.20179999998</v>
      </c>
      <c r="J308" s="11">
        <v>5180678.0449999999</v>
      </c>
      <c r="K308" s="11" t="s">
        <v>175</v>
      </c>
      <c r="L308" s="12">
        <v>4</v>
      </c>
      <c r="M308" s="12" t="s">
        <v>29</v>
      </c>
      <c r="N308" s="13" t="s">
        <v>573</v>
      </c>
      <c r="O308" s="12">
        <v>8</v>
      </c>
      <c r="P308" s="12" t="s">
        <v>543</v>
      </c>
      <c r="Q308" s="12" t="s">
        <v>234</v>
      </c>
      <c r="R308" s="12" t="s">
        <v>276</v>
      </c>
      <c r="S308" s="9" t="s">
        <v>574</v>
      </c>
      <c r="T308" s="3">
        <v>135</v>
      </c>
      <c r="U308" s="3">
        <v>153</v>
      </c>
      <c r="V308" s="3">
        <f t="shared" si="159"/>
        <v>18</v>
      </c>
      <c r="W308" s="3">
        <f t="shared" si="160"/>
        <v>153</v>
      </c>
      <c r="X308" s="36">
        <v>1.4230124847896806</v>
      </c>
      <c r="Y308" s="105">
        <v>-24.12744</v>
      </c>
      <c r="AA308" s="106">
        <v>3.2415524560339595E-2</v>
      </c>
      <c r="AC308" s="106">
        <v>0.25431146149181322</v>
      </c>
      <c r="AE308" s="78">
        <f t="shared" si="133"/>
        <v>7.8453600532802534</v>
      </c>
      <c r="AF308" s="17">
        <v>7.3</v>
      </c>
      <c r="AG308" s="17">
        <f t="shared" si="163"/>
        <v>6.5139909251032853</v>
      </c>
      <c r="AH308" s="17">
        <f t="shared" si="162"/>
        <v>110.23614430513932</v>
      </c>
    </row>
    <row r="310" spans="1:34" x14ac:dyDescent="0.2">
      <c r="A310" s="102" t="s">
        <v>601</v>
      </c>
      <c r="B310" s="9" t="s">
        <v>596</v>
      </c>
      <c r="C310" s="9" t="s">
        <v>588</v>
      </c>
      <c r="D310" s="3">
        <v>0</v>
      </c>
      <c r="E310" s="3">
        <v>10</v>
      </c>
      <c r="F310" s="10">
        <v>75</v>
      </c>
      <c r="G310" s="11">
        <v>-117.08530500000001</v>
      </c>
      <c r="H310" s="11">
        <v>46.779642000000003</v>
      </c>
      <c r="I310" s="11">
        <v>493488.02279999998</v>
      </c>
      <c r="J310" s="11">
        <v>5180680.5310000004</v>
      </c>
      <c r="K310" s="11" t="s">
        <v>512</v>
      </c>
      <c r="L310" s="12">
        <v>6</v>
      </c>
      <c r="M310" s="12" t="s">
        <v>29</v>
      </c>
      <c r="N310" s="13" t="s">
        <v>587</v>
      </c>
      <c r="O310" s="12">
        <v>10</v>
      </c>
      <c r="P310" s="12" t="s">
        <v>543</v>
      </c>
      <c r="Q310" s="33" t="s">
        <v>31</v>
      </c>
      <c r="R310" s="33" t="s">
        <v>31</v>
      </c>
      <c r="S310" s="9" t="s">
        <v>588</v>
      </c>
      <c r="T310" s="3">
        <v>0</v>
      </c>
      <c r="U310" s="3">
        <v>10</v>
      </c>
      <c r="V310" s="3">
        <f t="shared" ref="V310:V318" si="164">U310-T310</f>
        <v>10</v>
      </c>
      <c r="W310" s="3">
        <f>V310</f>
        <v>10</v>
      </c>
      <c r="X310" s="31">
        <v>1.0901247419588191</v>
      </c>
      <c r="Y310" s="81">
        <v>-26.813585499999995</v>
      </c>
      <c r="AA310" s="80">
        <v>0.20685353412679136</v>
      </c>
      <c r="AC310" s="80">
        <v>2.633051250910857</v>
      </c>
      <c r="AE310" s="78">
        <f t="shared" si="133"/>
        <v>12.729060985232778</v>
      </c>
      <c r="AF310" s="17">
        <v>4.7699999999999996</v>
      </c>
      <c r="AG310" s="17">
        <f>X310*AC310*V310</f>
        <v>28.70354315463544</v>
      </c>
      <c r="AH310" s="17">
        <f>AG310</f>
        <v>28.70354315463544</v>
      </c>
    </row>
    <row r="311" spans="1:34" x14ac:dyDescent="0.2">
      <c r="A311" s="102" t="s">
        <v>601</v>
      </c>
      <c r="B311" s="9" t="s">
        <v>597</v>
      </c>
      <c r="C311" s="9" t="s">
        <v>588</v>
      </c>
      <c r="D311" s="3">
        <v>10</v>
      </c>
      <c r="E311" s="3">
        <v>20</v>
      </c>
      <c r="F311" s="10">
        <v>75</v>
      </c>
      <c r="G311" s="11">
        <v>-117.08530500000001</v>
      </c>
      <c r="H311" s="11">
        <v>46.779642000000003</v>
      </c>
      <c r="I311" s="11">
        <v>493488.02279999998</v>
      </c>
      <c r="J311" s="11">
        <v>5180680.5310000004</v>
      </c>
      <c r="K311" s="11" t="s">
        <v>512</v>
      </c>
      <c r="L311" s="12">
        <v>6</v>
      </c>
      <c r="M311" s="12" t="s">
        <v>29</v>
      </c>
      <c r="N311" s="13" t="s">
        <v>587</v>
      </c>
      <c r="O311" s="12">
        <v>10</v>
      </c>
      <c r="P311" s="12" t="s">
        <v>543</v>
      </c>
      <c r="Q311" s="33" t="s">
        <v>73</v>
      </c>
      <c r="R311" s="33" t="s">
        <v>73</v>
      </c>
      <c r="S311" s="9" t="s">
        <v>588</v>
      </c>
      <c r="T311" s="3">
        <v>10</v>
      </c>
      <c r="U311" s="3">
        <v>20</v>
      </c>
      <c r="V311" s="3">
        <f t="shared" si="164"/>
        <v>10</v>
      </c>
      <c r="W311" s="3">
        <f>W310+V311</f>
        <v>20</v>
      </c>
      <c r="X311" s="31">
        <v>1.2346278031653053</v>
      </c>
      <c r="Y311" s="78">
        <v>-25.805960699999993</v>
      </c>
      <c r="AA311" s="79">
        <v>0.16710603643690708</v>
      </c>
      <c r="AC311" s="79">
        <v>1.9420141046091848</v>
      </c>
      <c r="AE311" s="78">
        <f t="shared" si="133"/>
        <v>11.621447950160769</v>
      </c>
      <c r="AF311" s="17">
        <v>4.9800000000000004</v>
      </c>
      <c r="AG311" s="17">
        <f t="shared" ref="AG311" si="165">X311*AC311*V311</f>
        <v>23.976646076896753</v>
      </c>
      <c r="AH311" s="17">
        <f>AH310+AG311</f>
        <v>52.680189231532196</v>
      </c>
    </row>
    <row r="312" spans="1:34" x14ac:dyDescent="0.2">
      <c r="A312" s="102" t="s">
        <v>601</v>
      </c>
      <c r="B312" s="9" t="s">
        <v>598</v>
      </c>
      <c r="C312" s="9" t="s">
        <v>588</v>
      </c>
      <c r="D312" s="3">
        <v>20</v>
      </c>
      <c r="E312" s="3">
        <v>30</v>
      </c>
      <c r="F312" s="10">
        <v>75</v>
      </c>
      <c r="G312" s="11">
        <v>-117.08530500000001</v>
      </c>
      <c r="H312" s="11">
        <v>46.779642000000003</v>
      </c>
      <c r="I312" s="11">
        <v>493488.02279999998</v>
      </c>
      <c r="J312" s="11">
        <v>5180680.5310000004</v>
      </c>
      <c r="K312" s="11" t="s">
        <v>512</v>
      </c>
      <c r="L312" s="12">
        <v>6</v>
      </c>
      <c r="M312" s="12" t="s">
        <v>29</v>
      </c>
      <c r="N312" s="13" t="s">
        <v>587</v>
      </c>
      <c r="O312" s="12">
        <v>10</v>
      </c>
      <c r="P312" s="12" t="s">
        <v>543</v>
      </c>
      <c r="Q312" s="33" t="s">
        <v>29</v>
      </c>
      <c r="R312" s="33" t="s">
        <v>29</v>
      </c>
      <c r="S312" s="9" t="s">
        <v>588</v>
      </c>
      <c r="T312" s="3">
        <v>20</v>
      </c>
      <c r="U312" s="3">
        <v>30</v>
      </c>
      <c r="V312" s="3">
        <f t="shared" si="164"/>
        <v>10</v>
      </c>
      <c r="W312" s="3">
        <f t="shared" ref="W312:W317" si="166">W311+V312</f>
        <v>30</v>
      </c>
      <c r="X312" s="31">
        <v>1.1808140868429875</v>
      </c>
      <c r="Y312" s="81">
        <v>-25.538721800000001</v>
      </c>
      <c r="AA312" s="80">
        <v>0.13935991504151379</v>
      </c>
      <c r="AC312" s="80">
        <v>1.5527553581772544</v>
      </c>
      <c r="AE312" s="78">
        <f t="shared" si="133"/>
        <v>11.142051555604821</v>
      </c>
      <c r="AF312" s="17">
        <v>5.91</v>
      </c>
      <c r="AG312" s="17">
        <f>X312*AC312*V312</f>
        <v>18.335154003566309</v>
      </c>
      <c r="AH312" s="17">
        <f t="shared" ref="AH312:AH318" si="167">AH311+AG312</f>
        <v>71.015343235098499</v>
      </c>
    </row>
    <row r="313" spans="1:34" x14ac:dyDescent="0.2">
      <c r="A313" s="102" t="s">
        <v>601</v>
      </c>
      <c r="B313" s="9" t="s">
        <v>600</v>
      </c>
      <c r="C313" s="9" t="s">
        <v>588</v>
      </c>
      <c r="D313" s="3">
        <v>30</v>
      </c>
      <c r="E313" s="3">
        <v>31</v>
      </c>
      <c r="F313" s="10">
        <v>75</v>
      </c>
      <c r="G313" s="11">
        <v>-117.08530500000001</v>
      </c>
      <c r="H313" s="11">
        <v>46.779642000000003</v>
      </c>
      <c r="I313" s="11">
        <v>493488.02279999998</v>
      </c>
      <c r="J313" s="11">
        <v>5180680.5310000004</v>
      </c>
      <c r="K313" s="11" t="s">
        <v>512</v>
      </c>
      <c r="L313" s="12">
        <v>6</v>
      </c>
      <c r="M313" s="12" t="s">
        <v>29</v>
      </c>
      <c r="N313" s="13" t="s">
        <v>587</v>
      </c>
      <c r="O313" s="12">
        <v>10</v>
      </c>
      <c r="P313" s="12" t="s">
        <v>543</v>
      </c>
      <c r="Q313" s="12" t="s">
        <v>29</v>
      </c>
      <c r="R313" s="12" t="s">
        <v>149</v>
      </c>
      <c r="S313" s="9" t="s">
        <v>588</v>
      </c>
      <c r="T313" s="3">
        <v>30</v>
      </c>
      <c r="U313" s="3">
        <v>31</v>
      </c>
      <c r="V313" s="3">
        <f t="shared" si="164"/>
        <v>1</v>
      </c>
      <c r="W313" s="3">
        <f t="shared" si="166"/>
        <v>31</v>
      </c>
      <c r="X313" s="65">
        <v>1.1625771233665791</v>
      </c>
      <c r="Y313" s="105">
        <v>-25.7613868</v>
      </c>
      <c r="AA313" s="106">
        <v>0.15059899031245738</v>
      </c>
      <c r="AC313" s="106">
        <v>1.6778037021876566</v>
      </c>
      <c r="AE313" s="78">
        <f t="shared" si="133"/>
        <v>11.140869528451748</v>
      </c>
      <c r="AF313" s="17">
        <v>5.86</v>
      </c>
      <c r="AG313" s="17">
        <f t="shared" ref="AG313:AG318" si="168">X313*AC313*V313</f>
        <v>1.9505762016631225</v>
      </c>
      <c r="AH313" s="17">
        <f t="shared" si="167"/>
        <v>72.965919436761624</v>
      </c>
    </row>
    <row r="314" spans="1:34" x14ac:dyDescent="0.2">
      <c r="A314" s="102" t="s">
        <v>601</v>
      </c>
      <c r="B314" s="9" t="s">
        <v>590</v>
      </c>
      <c r="C314" s="9" t="s">
        <v>588</v>
      </c>
      <c r="D314" s="3">
        <v>31</v>
      </c>
      <c r="E314" s="3">
        <v>54</v>
      </c>
      <c r="F314" s="10">
        <v>75</v>
      </c>
      <c r="G314" s="11">
        <v>-117.08530500000001</v>
      </c>
      <c r="H314" s="11">
        <v>46.779642000000003</v>
      </c>
      <c r="I314" s="11">
        <v>493488.02279999998</v>
      </c>
      <c r="J314" s="11">
        <v>5180680.5310000004</v>
      </c>
      <c r="K314" s="11" t="s">
        <v>512</v>
      </c>
      <c r="L314" s="12">
        <v>6</v>
      </c>
      <c r="M314" s="12" t="s">
        <v>29</v>
      </c>
      <c r="N314" s="13" t="s">
        <v>587</v>
      </c>
      <c r="O314" s="12">
        <v>10</v>
      </c>
      <c r="P314" s="12" t="s">
        <v>543</v>
      </c>
      <c r="Q314" s="12" t="s">
        <v>29</v>
      </c>
      <c r="R314" s="12" t="s">
        <v>151</v>
      </c>
      <c r="S314" s="9" t="s">
        <v>588</v>
      </c>
      <c r="T314" s="3">
        <v>31</v>
      </c>
      <c r="U314" s="3">
        <v>54</v>
      </c>
      <c r="V314" s="3">
        <f t="shared" si="164"/>
        <v>23</v>
      </c>
      <c r="W314" s="3">
        <f t="shared" si="166"/>
        <v>54</v>
      </c>
      <c r="X314" s="65">
        <v>1.1492781709207209</v>
      </c>
      <c r="Y314" s="105">
        <v>-25.397232000000006</v>
      </c>
      <c r="AA314" s="106">
        <v>0.10655407392881656</v>
      </c>
      <c r="AC314" s="106">
        <v>0.98949063633689582</v>
      </c>
      <c r="AE314" s="78">
        <f t="shared" si="133"/>
        <v>9.2862769094865847</v>
      </c>
      <c r="AF314" s="17">
        <v>6.4</v>
      </c>
      <c r="AG314" s="17">
        <f t="shared" si="168"/>
        <v>26.155599739466304</v>
      </c>
      <c r="AH314" s="17">
        <f t="shared" si="167"/>
        <v>99.121519176227935</v>
      </c>
    </row>
    <row r="315" spans="1:34" x14ac:dyDescent="0.2">
      <c r="A315" s="102" t="s">
        <v>601</v>
      </c>
      <c r="B315" s="9" t="s">
        <v>591</v>
      </c>
      <c r="C315" s="9" t="s">
        <v>588</v>
      </c>
      <c r="D315" s="3">
        <v>54</v>
      </c>
      <c r="E315" s="3">
        <v>72</v>
      </c>
      <c r="F315" s="10">
        <v>75</v>
      </c>
      <c r="G315" s="11">
        <v>-117.08530500000001</v>
      </c>
      <c r="H315" s="11">
        <v>46.779642000000003</v>
      </c>
      <c r="I315" s="11">
        <v>493488.02279999998</v>
      </c>
      <c r="J315" s="11">
        <v>5180680.5310000004</v>
      </c>
      <c r="K315" s="11" t="s">
        <v>512</v>
      </c>
      <c r="L315" s="12">
        <v>6</v>
      </c>
      <c r="M315" s="12" t="s">
        <v>29</v>
      </c>
      <c r="N315" s="13" t="s">
        <v>587</v>
      </c>
      <c r="O315" s="12">
        <v>10</v>
      </c>
      <c r="P315" s="12" t="s">
        <v>543</v>
      </c>
      <c r="Q315" s="12" t="s">
        <v>29</v>
      </c>
      <c r="R315" s="12" t="s">
        <v>592</v>
      </c>
      <c r="S315" s="9" t="s">
        <v>588</v>
      </c>
      <c r="T315" s="3">
        <v>54</v>
      </c>
      <c r="U315" s="3">
        <v>72</v>
      </c>
      <c r="V315" s="3">
        <f t="shared" si="164"/>
        <v>18</v>
      </c>
      <c r="W315" s="3">
        <f t="shared" si="166"/>
        <v>72</v>
      </c>
      <c r="X315" s="65">
        <v>1.3251168721058282</v>
      </c>
      <c r="Y315" s="105">
        <v>-25.372473600000003</v>
      </c>
      <c r="AA315" s="106">
        <v>7.0421385176184695E-2</v>
      </c>
      <c r="AC315" s="106">
        <v>0.52291567436209008</v>
      </c>
      <c r="AE315" s="78">
        <f t="shared" ref="AE315:AE378" si="169">AC315/AA315</f>
        <v>7.4255238384451889</v>
      </c>
      <c r="AF315" s="17">
        <v>6.68</v>
      </c>
      <c r="AG315" s="17">
        <f t="shared" si="168"/>
        <v>12.472638890144447</v>
      </c>
      <c r="AH315" s="17">
        <f t="shared" si="167"/>
        <v>111.59415806637239</v>
      </c>
    </row>
    <row r="316" spans="1:34" x14ac:dyDescent="0.2">
      <c r="A316" s="102" t="s">
        <v>601</v>
      </c>
      <c r="B316" s="9" t="s">
        <v>593</v>
      </c>
      <c r="C316" s="9" t="s">
        <v>588</v>
      </c>
      <c r="D316" s="3">
        <v>72</v>
      </c>
      <c r="E316" s="3">
        <v>95</v>
      </c>
      <c r="F316" s="10">
        <v>75</v>
      </c>
      <c r="G316" s="11">
        <v>-117.08530500000001</v>
      </c>
      <c r="H316" s="11">
        <v>46.779642000000003</v>
      </c>
      <c r="I316" s="11">
        <v>493488.02279999998</v>
      </c>
      <c r="J316" s="11">
        <v>5180680.5310000004</v>
      </c>
      <c r="K316" s="11" t="s">
        <v>512</v>
      </c>
      <c r="L316" s="12">
        <v>6</v>
      </c>
      <c r="M316" s="12" t="s">
        <v>29</v>
      </c>
      <c r="N316" s="13" t="s">
        <v>587</v>
      </c>
      <c r="O316" s="12">
        <v>10</v>
      </c>
      <c r="P316" s="12" t="s">
        <v>543</v>
      </c>
      <c r="Q316" s="12" t="s">
        <v>135</v>
      </c>
      <c r="R316" s="12" t="s">
        <v>135</v>
      </c>
      <c r="S316" s="9" t="s">
        <v>588</v>
      </c>
      <c r="T316" s="3">
        <v>72</v>
      </c>
      <c r="U316" s="3">
        <v>95</v>
      </c>
      <c r="V316" s="3">
        <f t="shared" si="164"/>
        <v>23</v>
      </c>
      <c r="W316" s="3">
        <f t="shared" si="166"/>
        <v>95</v>
      </c>
      <c r="X316" s="65">
        <v>1.5132694181482111</v>
      </c>
      <c r="Y316" s="105">
        <v>-24.943499999999993</v>
      </c>
      <c r="AA316" s="106">
        <v>4.5911735268359816E-2</v>
      </c>
      <c r="AC316" s="106">
        <v>0.37244307519079195</v>
      </c>
      <c r="AE316" s="78">
        <f t="shared" si="169"/>
        <v>8.1121541804903643</v>
      </c>
      <c r="AF316" s="17">
        <v>6.99</v>
      </c>
      <c r="AG316" s="17">
        <f t="shared" si="168"/>
        <v>12.962954460807904</v>
      </c>
      <c r="AH316" s="17">
        <f t="shared" si="167"/>
        <v>124.55711252718029</v>
      </c>
    </row>
    <row r="317" spans="1:34" x14ac:dyDescent="0.2">
      <c r="A317" s="102" t="s">
        <v>601</v>
      </c>
      <c r="B317" s="9" t="s">
        <v>594</v>
      </c>
      <c r="C317" s="9" t="s">
        <v>588</v>
      </c>
      <c r="D317" s="3">
        <v>95</v>
      </c>
      <c r="E317" s="3">
        <v>133</v>
      </c>
      <c r="F317" s="10">
        <v>75</v>
      </c>
      <c r="G317" s="11">
        <v>-117.08530500000001</v>
      </c>
      <c r="H317" s="11">
        <v>46.779642000000003</v>
      </c>
      <c r="I317" s="11">
        <v>493488.02279999998</v>
      </c>
      <c r="J317" s="11">
        <v>5180680.5310000004</v>
      </c>
      <c r="K317" s="11" t="s">
        <v>512</v>
      </c>
      <c r="L317" s="12">
        <v>6</v>
      </c>
      <c r="M317" s="12" t="s">
        <v>29</v>
      </c>
      <c r="N317" s="13" t="s">
        <v>587</v>
      </c>
      <c r="O317" s="12">
        <v>10</v>
      </c>
      <c r="P317" s="12" t="s">
        <v>543</v>
      </c>
      <c r="Q317" s="12" t="s">
        <v>37</v>
      </c>
      <c r="R317" s="12" t="s">
        <v>38</v>
      </c>
      <c r="S317" s="9" t="s">
        <v>588</v>
      </c>
      <c r="T317" s="3">
        <v>95</v>
      </c>
      <c r="U317" s="3">
        <v>133</v>
      </c>
      <c r="V317" s="3">
        <f t="shared" si="164"/>
        <v>38</v>
      </c>
      <c r="W317" s="3">
        <f t="shared" si="166"/>
        <v>133</v>
      </c>
      <c r="X317" s="65">
        <v>1.5875322989418741</v>
      </c>
      <c r="Y317" s="105">
        <v>-24.800384999999999</v>
      </c>
      <c r="AA317" s="106">
        <v>3.9080730223123736E-2</v>
      </c>
      <c r="AC317" s="106">
        <v>0.26347910750507103</v>
      </c>
      <c r="AE317" s="78">
        <f t="shared" si="169"/>
        <v>6.7419187410467751</v>
      </c>
      <c r="AF317" s="17">
        <v>7.23</v>
      </c>
      <c r="AG317" s="17">
        <f t="shared" si="168"/>
        <v>15.894700543905786</v>
      </c>
      <c r="AH317" s="17">
        <f t="shared" si="167"/>
        <v>140.45181307108609</v>
      </c>
    </row>
    <row r="318" spans="1:34" x14ac:dyDescent="0.2">
      <c r="A318" s="102" t="s">
        <v>601</v>
      </c>
      <c r="B318" s="9" t="s">
        <v>595</v>
      </c>
      <c r="C318" s="9" t="s">
        <v>588</v>
      </c>
      <c r="D318" s="3">
        <v>133</v>
      </c>
      <c r="E318" s="3">
        <v>153</v>
      </c>
      <c r="F318" s="10">
        <v>75</v>
      </c>
      <c r="G318" s="11">
        <v>-117.08530500000001</v>
      </c>
      <c r="H318" s="11">
        <v>46.779642000000003</v>
      </c>
      <c r="I318" s="11">
        <v>493488.02279999998</v>
      </c>
      <c r="J318" s="11">
        <v>5180680.5310000004</v>
      </c>
      <c r="K318" s="11" t="s">
        <v>512</v>
      </c>
      <c r="L318" s="12">
        <v>6</v>
      </c>
      <c r="M318" s="12" t="s">
        <v>29</v>
      </c>
      <c r="N318" s="13" t="s">
        <v>587</v>
      </c>
      <c r="O318" s="12">
        <v>10</v>
      </c>
      <c r="P318" s="12" t="s">
        <v>543</v>
      </c>
      <c r="Q318" s="12" t="s">
        <v>37</v>
      </c>
      <c r="R318" s="12" t="s">
        <v>40</v>
      </c>
      <c r="S318" s="9" t="s">
        <v>588</v>
      </c>
      <c r="T318" s="3">
        <v>133</v>
      </c>
      <c r="U318" s="3">
        <v>153</v>
      </c>
      <c r="V318" s="3">
        <f t="shared" si="164"/>
        <v>20</v>
      </c>
      <c r="W318" s="3">
        <f>W317+V318</f>
        <v>153</v>
      </c>
      <c r="X318" s="65">
        <v>1.5143278713595631</v>
      </c>
      <c r="Y318" s="105">
        <v>-24.562874999999998</v>
      </c>
      <c r="AA318" s="106">
        <v>3.7745400432900436E-2</v>
      </c>
      <c r="AC318" s="106">
        <v>0.26059280303030302</v>
      </c>
      <c r="AE318" s="78">
        <f t="shared" si="169"/>
        <v>6.9039618083680381</v>
      </c>
      <c r="AF318" s="17">
        <v>7.24</v>
      </c>
      <c r="AG318" s="17">
        <f t="shared" si="168"/>
        <v>7.892458894090014</v>
      </c>
      <c r="AH318" s="17">
        <f t="shared" si="167"/>
        <v>148.34427196517612</v>
      </c>
    </row>
    <row r="320" spans="1:34" x14ac:dyDescent="0.2">
      <c r="A320" s="102" t="s">
        <v>616</v>
      </c>
      <c r="B320" s="66" t="s">
        <v>610</v>
      </c>
      <c r="C320" s="21" t="s">
        <v>604</v>
      </c>
      <c r="D320" s="3">
        <v>0</v>
      </c>
      <c r="E320" s="3">
        <v>10</v>
      </c>
      <c r="F320" s="10">
        <v>77</v>
      </c>
      <c r="G320" s="11">
        <v>-117.084469</v>
      </c>
      <c r="H320" s="11">
        <v>46.779578999999998</v>
      </c>
      <c r="I320" s="11">
        <v>493551.83350000001</v>
      </c>
      <c r="J320" s="11">
        <v>5180673.4610000001</v>
      </c>
      <c r="K320" s="11" t="s">
        <v>58</v>
      </c>
      <c r="L320" s="12">
        <v>2</v>
      </c>
      <c r="M320" s="12" t="s">
        <v>59</v>
      </c>
      <c r="N320" s="13" t="s">
        <v>603</v>
      </c>
      <c r="O320" s="12">
        <v>12</v>
      </c>
      <c r="P320" s="12" t="s">
        <v>543</v>
      </c>
      <c r="Q320" s="33" t="s">
        <v>31</v>
      </c>
      <c r="R320" s="33" t="s">
        <v>31</v>
      </c>
      <c r="S320" s="21" t="s">
        <v>604</v>
      </c>
      <c r="T320" s="3">
        <v>0</v>
      </c>
      <c r="U320" s="3">
        <v>10</v>
      </c>
      <c r="V320" s="3">
        <f t="shared" ref="V320:V327" si="170">U320-T320</f>
        <v>10</v>
      </c>
      <c r="W320" s="3">
        <f>V320</f>
        <v>10</v>
      </c>
      <c r="X320" s="31">
        <v>1.0999170739453392</v>
      </c>
      <c r="Y320" s="105">
        <v>-26.380346800000002</v>
      </c>
      <c r="AA320" s="106">
        <v>0.17942894164468504</v>
      </c>
      <c r="AC320" s="106">
        <v>2.12968485353325</v>
      </c>
      <c r="AE320" s="78">
        <f t="shared" si="169"/>
        <v>11.869238228861473</v>
      </c>
      <c r="AF320" s="17">
        <v>4.24</v>
      </c>
      <c r="AG320" s="17">
        <f>X320*AC320*V320</f>
        <v>23.424767325240005</v>
      </c>
      <c r="AH320" s="17">
        <f>AG320</f>
        <v>23.424767325240005</v>
      </c>
    </row>
    <row r="321" spans="1:34" x14ac:dyDescent="0.2">
      <c r="A321" s="102" t="s">
        <v>616</v>
      </c>
      <c r="B321" s="9" t="s">
        <v>611</v>
      </c>
      <c r="C321" s="9" t="s">
        <v>604</v>
      </c>
      <c r="D321" s="3">
        <v>10</v>
      </c>
      <c r="E321" s="3">
        <v>20</v>
      </c>
      <c r="F321" s="10">
        <v>77</v>
      </c>
      <c r="G321" s="11">
        <v>-117.084469</v>
      </c>
      <c r="H321" s="11">
        <v>46.779578999999998</v>
      </c>
      <c r="I321" s="11">
        <v>493551.83350000001</v>
      </c>
      <c r="J321" s="11">
        <v>5180673.4610000001</v>
      </c>
      <c r="K321" s="11" t="s">
        <v>58</v>
      </c>
      <c r="L321" s="12">
        <v>2</v>
      </c>
      <c r="M321" s="12" t="s">
        <v>59</v>
      </c>
      <c r="N321" s="13" t="s">
        <v>603</v>
      </c>
      <c r="O321" s="12">
        <v>12</v>
      </c>
      <c r="P321" s="12" t="s">
        <v>543</v>
      </c>
      <c r="Q321" s="33" t="s">
        <v>73</v>
      </c>
      <c r="R321" s="33" t="s">
        <v>73</v>
      </c>
      <c r="S321" s="9" t="s">
        <v>604</v>
      </c>
      <c r="T321" s="3">
        <v>10</v>
      </c>
      <c r="U321" s="3">
        <v>20</v>
      </c>
      <c r="V321" s="3">
        <f t="shared" si="170"/>
        <v>10</v>
      </c>
      <c r="W321" s="3">
        <f>W320+V321</f>
        <v>20</v>
      </c>
      <c r="X321" s="31">
        <v>1.2236886214866702</v>
      </c>
      <c r="Y321" s="78">
        <v>-25.864220400000001</v>
      </c>
      <c r="AA321" s="79">
        <v>0.16393531755331611</v>
      </c>
      <c r="AC321" s="79">
        <v>1.8809439887508785</v>
      </c>
      <c r="AE321" s="78">
        <f t="shared" si="169"/>
        <v>11.473695948032343</v>
      </c>
      <c r="AF321" s="17">
        <v>5.07</v>
      </c>
      <c r="AG321" s="17">
        <f t="shared" ref="AG321" si="171">X321*AC321*V321</f>
        <v>23.016897566882015</v>
      </c>
      <c r="AH321" s="17">
        <f>AH320+AG321</f>
        <v>46.44166489212202</v>
      </c>
    </row>
    <row r="322" spans="1:34" x14ac:dyDescent="0.2">
      <c r="A322" s="102" t="s">
        <v>616</v>
      </c>
      <c r="B322" s="9" t="s">
        <v>612</v>
      </c>
      <c r="C322" s="9" t="s">
        <v>604</v>
      </c>
      <c r="D322" s="3">
        <v>20</v>
      </c>
      <c r="E322" s="3">
        <v>30</v>
      </c>
      <c r="F322" s="10">
        <v>77</v>
      </c>
      <c r="G322" s="11">
        <v>-117.084469</v>
      </c>
      <c r="H322" s="11">
        <v>46.779578999999998</v>
      </c>
      <c r="I322" s="11">
        <v>493551.83350000001</v>
      </c>
      <c r="J322" s="11">
        <v>5180673.4610000001</v>
      </c>
      <c r="K322" s="11" t="s">
        <v>58</v>
      </c>
      <c r="L322" s="12">
        <v>2</v>
      </c>
      <c r="M322" s="12" t="s">
        <v>59</v>
      </c>
      <c r="N322" s="13" t="s">
        <v>603</v>
      </c>
      <c r="O322" s="12">
        <v>12</v>
      </c>
      <c r="P322" s="12" t="s">
        <v>543</v>
      </c>
      <c r="Q322" s="33" t="s">
        <v>29</v>
      </c>
      <c r="R322" s="33" t="s">
        <v>29</v>
      </c>
      <c r="S322" s="9" t="s">
        <v>604</v>
      </c>
      <c r="T322" s="3">
        <v>20</v>
      </c>
      <c r="U322" s="3">
        <v>30</v>
      </c>
      <c r="V322" s="3">
        <f t="shared" si="170"/>
        <v>10</v>
      </c>
      <c r="W322" s="3">
        <f t="shared" ref="W322:W327" si="172">W321+V322</f>
        <v>30</v>
      </c>
      <c r="X322" s="31">
        <v>1.132558180567073</v>
      </c>
      <c r="Y322" s="81">
        <v>-25.611723999999999</v>
      </c>
      <c r="AA322" s="80">
        <v>0.1485050420558576</v>
      </c>
      <c r="AC322" s="80">
        <v>1.5239258329848042</v>
      </c>
      <c r="AE322" s="78">
        <f t="shared" si="169"/>
        <v>10.261778400841138</v>
      </c>
      <c r="AF322" s="17">
        <v>5.89</v>
      </c>
      <c r="AG322" s="17">
        <f>X322*AC322*V322</f>
        <v>17.25934668724431</v>
      </c>
      <c r="AH322" s="17">
        <f t="shared" ref="AH322:AH327" si="173">AH321+AG322</f>
        <v>63.70101157936633</v>
      </c>
    </row>
    <row r="323" spans="1:34" x14ac:dyDescent="0.2">
      <c r="A323" s="102" t="s">
        <v>616</v>
      </c>
      <c r="B323" s="9" t="s">
        <v>615</v>
      </c>
      <c r="C323" s="9" t="s">
        <v>604</v>
      </c>
      <c r="D323" s="3">
        <v>30</v>
      </c>
      <c r="E323" s="3">
        <v>35</v>
      </c>
      <c r="F323" s="10">
        <v>77</v>
      </c>
      <c r="G323" s="11">
        <v>-117.084469</v>
      </c>
      <c r="H323" s="11">
        <v>46.779578999999998</v>
      </c>
      <c r="I323" s="11">
        <v>493551.83350000001</v>
      </c>
      <c r="J323" s="11">
        <v>5180673.4610000001</v>
      </c>
      <c r="K323" s="11" t="s">
        <v>58</v>
      </c>
      <c r="L323" s="12">
        <v>2</v>
      </c>
      <c r="M323" s="12" t="s">
        <v>59</v>
      </c>
      <c r="N323" s="13" t="s">
        <v>603</v>
      </c>
      <c r="O323" s="12">
        <v>12</v>
      </c>
      <c r="P323" s="12" t="s">
        <v>543</v>
      </c>
      <c r="Q323" s="12" t="s">
        <v>29</v>
      </c>
      <c r="R323" s="12" t="s">
        <v>29</v>
      </c>
      <c r="S323" s="9" t="s">
        <v>604</v>
      </c>
      <c r="T323" s="3">
        <v>30</v>
      </c>
      <c r="U323" s="3">
        <v>35</v>
      </c>
      <c r="V323" s="3">
        <f t="shared" si="170"/>
        <v>5</v>
      </c>
      <c r="W323" s="3">
        <f t="shared" si="172"/>
        <v>35</v>
      </c>
      <c r="X323" s="36">
        <v>1.2137027231925142</v>
      </c>
      <c r="Y323" s="105">
        <v>-25.339462399999999</v>
      </c>
      <c r="AA323" s="106">
        <v>0.12490052356020943</v>
      </c>
      <c r="AC323" s="106">
        <v>1.2543431699190861</v>
      </c>
      <c r="AE323" s="78">
        <f t="shared" si="169"/>
        <v>10.042737485519174</v>
      </c>
      <c r="AF323" s="17">
        <v>6.16</v>
      </c>
      <c r="AG323" s="17">
        <f t="shared" ref="AG323:AG327" si="174">X323*AC323*V323</f>
        <v>7.6119986057436257</v>
      </c>
      <c r="AH323" s="17">
        <f t="shared" si="173"/>
        <v>71.31301018510996</v>
      </c>
    </row>
    <row r="324" spans="1:34" x14ac:dyDescent="0.2">
      <c r="A324" s="102" t="s">
        <v>616</v>
      </c>
      <c r="B324" s="9" t="s">
        <v>606</v>
      </c>
      <c r="C324" s="9" t="s">
        <v>604</v>
      </c>
      <c r="D324" s="3">
        <v>35</v>
      </c>
      <c r="E324" s="3">
        <v>67</v>
      </c>
      <c r="F324" s="10">
        <v>77</v>
      </c>
      <c r="G324" s="11">
        <v>-117.084469</v>
      </c>
      <c r="H324" s="11">
        <v>46.779578999999998</v>
      </c>
      <c r="I324" s="11">
        <v>493551.83350000001</v>
      </c>
      <c r="J324" s="11">
        <v>5180673.4610000001</v>
      </c>
      <c r="K324" s="11" t="s">
        <v>58</v>
      </c>
      <c r="L324" s="12">
        <v>2</v>
      </c>
      <c r="M324" s="12" t="s">
        <v>59</v>
      </c>
      <c r="N324" s="13" t="s">
        <v>603</v>
      </c>
      <c r="O324" s="12">
        <v>12</v>
      </c>
      <c r="P324" s="12" t="s">
        <v>543</v>
      </c>
      <c r="Q324" s="12" t="s">
        <v>35</v>
      </c>
      <c r="R324" s="33" t="s">
        <v>35</v>
      </c>
      <c r="S324" s="9" t="s">
        <v>604</v>
      </c>
      <c r="T324" s="3">
        <v>35</v>
      </c>
      <c r="U324" s="3">
        <v>67</v>
      </c>
      <c r="V324" s="3">
        <f t="shared" si="170"/>
        <v>32</v>
      </c>
      <c r="W324" s="3">
        <f t="shared" si="172"/>
        <v>67</v>
      </c>
      <c r="X324" s="36">
        <v>1.1465295180206434</v>
      </c>
      <c r="Y324" s="105">
        <v>-25.327043400000008</v>
      </c>
      <c r="AA324" s="106">
        <v>8.3777618290869951E-2</v>
      </c>
      <c r="AC324" s="106">
        <v>0.79605782539601144</v>
      </c>
      <c r="AE324" s="78">
        <f t="shared" si="169"/>
        <v>9.5020345724338338</v>
      </c>
      <c r="AF324" s="17">
        <v>6.91</v>
      </c>
      <c r="AG324" s="17">
        <f t="shared" si="174"/>
        <v>29.206521435771215</v>
      </c>
      <c r="AH324" s="17">
        <f t="shared" si="173"/>
        <v>100.51953162088117</v>
      </c>
    </row>
    <row r="325" spans="1:34" x14ac:dyDescent="0.2">
      <c r="A325" s="102" t="s">
        <v>616</v>
      </c>
      <c r="B325" s="9" t="s">
        <v>607</v>
      </c>
      <c r="C325" s="9" t="s">
        <v>604</v>
      </c>
      <c r="D325" s="3">
        <v>67</v>
      </c>
      <c r="E325" s="3">
        <v>103</v>
      </c>
      <c r="F325" s="10">
        <v>77</v>
      </c>
      <c r="G325" s="11">
        <v>-117.084469</v>
      </c>
      <c r="H325" s="11">
        <v>46.779578999999998</v>
      </c>
      <c r="I325" s="11">
        <v>493551.83350000001</v>
      </c>
      <c r="J325" s="11">
        <v>5180673.4610000001</v>
      </c>
      <c r="K325" s="11" t="s">
        <v>58</v>
      </c>
      <c r="L325" s="12">
        <v>2</v>
      </c>
      <c r="M325" s="12" t="s">
        <v>59</v>
      </c>
      <c r="N325" s="13" t="s">
        <v>603</v>
      </c>
      <c r="O325" s="12">
        <v>12</v>
      </c>
      <c r="P325" s="12" t="s">
        <v>543</v>
      </c>
      <c r="Q325" s="12" t="s">
        <v>310</v>
      </c>
      <c r="R325" s="33" t="s">
        <v>310</v>
      </c>
      <c r="S325" s="9" t="s">
        <v>604</v>
      </c>
      <c r="T325" s="3">
        <v>67</v>
      </c>
      <c r="U325" s="3">
        <v>103</v>
      </c>
      <c r="V325" s="3">
        <f t="shared" si="170"/>
        <v>36</v>
      </c>
      <c r="W325" s="3">
        <f t="shared" si="172"/>
        <v>103</v>
      </c>
      <c r="X325" s="36">
        <v>1.4092880084588986</v>
      </c>
      <c r="Y325" s="105">
        <v>-25.176949999999998</v>
      </c>
      <c r="AA325" s="106">
        <v>4.3936763599899731E-2</v>
      </c>
      <c r="AC325" s="106">
        <v>0.39315523940837305</v>
      </c>
      <c r="AE325" s="78">
        <f t="shared" si="169"/>
        <v>8.9482066314340525</v>
      </c>
      <c r="AF325" s="17">
        <v>7.16</v>
      </c>
      <c r="AG325" s="17">
        <f t="shared" si="174"/>
        <v>19.946482716996272</v>
      </c>
      <c r="AH325" s="17">
        <f t="shared" si="173"/>
        <v>120.46601433787744</v>
      </c>
    </row>
    <row r="326" spans="1:34" x14ac:dyDescent="0.2">
      <c r="A326" s="102" t="s">
        <v>616</v>
      </c>
      <c r="B326" s="9" t="s">
        <v>608</v>
      </c>
      <c r="C326" s="9" t="s">
        <v>604</v>
      </c>
      <c r="D326" s="3">
        <v>103</v>
      </c>
      <c r="E326" s="3">
        <v>123</v>
      </c>
      <c r="F326" s="10">
        <v>77</v>
      </c>
      <c r="G326" s="11">
        <v>-117.084469</v>
      </c>
      <c r="H326" s="11">
        <v>46.779578999999998</v>
      </c>
      <c r="I326" s="11">
        <v>493551.83350000001</v>
      </c>
      <c r="J326" s="11">
        <v>5180673.4610000001</v>
      </c>
      <c r="K326" s="11" t="s">
        <v>58</v>
      </c>
      <c r="L326" s="12">
        <v>2</v>
      </c>
      <c r="M326" s="12" t="s">
        <v>59</v>
      </c>
      <c r="N326" s="13" t="s">
        <v>603</v>
      </c>
      <c r="O326" s="12">
        <v>12</v>
      </c>
      <c r="P326" s="12" t="s">
        <v>543</v>
      </c>
      <c r="Q326" s="12" t="s">
        <v>66</v>
      </c>
      <c r="R326" s="33" t="s">
        <v>67</v>
      </c>
      <c r="S326" s="9" t="s">
        <v>604</v>
      </c>
      <c r="T326" s="3">
        <v>103</v>
      </c>
      <c r="U326" s="3">
        <v>123</v>
      </c>
      <c r="V326" s="3">
        <f t="shared" si="170"/>
        <v>20</v>
      </c>
      <c r="W326" s="3">
        <f t="shared" si="172"/>
        <v>123</v>
      </c>
      <c r="X326" s="36">
        <v>1.5280739633811313</v>
      </c>
      <c r="Y326" s="105">
        <v>-24.715125</v>
      </c>
      <c r="AA326" s="106">
        <v>3.1033240862413006E-2</v>
      </c>
      <c r="AC326" s="106">
        <v>0.23030783082688472</v>
      </c>
      <c r="AE326" s="78">
        <f t="shared" si="169"/>
        <v>7.421327081111599</v>
      </c>
      <c r="AF326" s="17">
        <v>7.44</v>
      </c>
      <c r="AG326" s="17">
        <f t="shared" si="174"/>
        <v>7.0385479969869769</v>
      </c>
      <c r="AH326" s="17">
        <f t="shared" si="173"/>
        <v>127.50456233486442</v>
      </c>
    </row>
    <row r="327" spans="1:34" x14ac:dyDescent="0.2">
      <c r="A327" s="102" t="s">
        <v>616</v>
      </c>
      <c r="B327" s="9" t="s">
        <v>609</v>
      </c>
      <c r="C327" s="9" t="s">
        <v>604</v>
      </c>
      <c r="D327" s="3">
        <v>123</v>
      </c>
      <c r="E327" s="3">
        <v>153</v>
      </c>
      <c r="F327" s="10">
        <v>77</v>
      </c>
      <c r="G327" s="11">
        <v>-117.084469</v>
      </c>
      <c r="H327" s="11">
        <v>46.779578999999998</v>
      </c>
      <c r="I327" s="11">
        <v>493551.83350000001</v>
      </c>
      <c r="J327" s="11">
        <v>5180673.4610000001</v>
      </c>
      <c r="K327" s="11" t="s">
        <v>58</v>
      </c>
      <c r="L327" s="12">
        <v>2</v>
      </c>
      <c r="M327" s="12" t="s">
        <v>59</v>
      </c>
      <c r="N327" s="13" t="s">
        <v>603</v>
      </c>
      <c r="O327" s="12">
        <v>12</v>
      </c>
      <c r="P327" s="12" t="s">
        <v>543</v>
      </c>
      <c r="Q327" s="12" t="s">
        <v>66</v>
      </c>
      <c r="R327" s="12" t="s">
        <v>69</v>
      </c>
      <c r="S327" s="9" t="s">
        <v>604</v>
      </c>
      <c r="T327" s="3">
        <v>123</v>
      </c>
      <c r="U327" s="3">
        <v>153</v>
      </c>
      <c r="V327" s="3">
        <f t="shared" si="170"/>
        <v>30</v>
      </c>
      <c r="W327" s="3">
        <f t="shared" si="172"/>
        <v>153</v>
      </c>
      <c r="X327" s="36">
        <v>1.5512278102918773</v>
      </c>
      <c r="Y327" s="105">
        <v>-24.728319999999997</v>
      </c>
      <c r="AA327" s="106">
        <v>3.6056875957866059E-2</v>
      </c>
      <c r="AC327" s="106">
        <v>0.23300727370034305</v>
      </c>
      <c r="AE327" s="78">
        <f t="shared" si="169"/>
        <v>6.4622146958217241</v>
      </c>
      <c r="AF327" s="17">
        <v>7.49</v>
      </c>
      <c r="AG327" s="17">
        <f t="shared" si="174"/>
        <v>10.843420888927898</v>
      </c>
      <c r="AH327" s="17">
        <f t="shared" si="173"/>
        <v>138.34798322379231</v>
      </c>
    </row>
    <row r="328" spans="1:34" x14ac:dyDescent="0.2">
      <c r="V328" s="3"/>
      <c r="W328" s="3"/>
      <c r="AG328" s="17"/>
      <c r="AH328" s="17"/>
    </row>
    <row r="329" spans="1:34" x14ac:dyDescent="0.2">
      <c r="A329" s="102" t="s">
        <v>631</v>
      </c>
      <c r="B329" s="9" t="s">
        <v>626</v>
      </c>
      <c r="C329" s="9" t="s">
        <v>619</v>
      </c>
      <c r="D329" s="3">
        <v>0</v>
      </c>
      <c r="E329" s="3">
        <v>10</v>
      </c>
      <c r="F329" s="10">
        <v>79</v>
      </c>
      <c r="G329" s="11">
        <v>-117.08363300000001</v>
      </c>
      <c r="H329" s="11">
        <v>46.779595</v>
      </c>
      <c r="I329" s="11">
        <v>493615.65370000002</v>
      </c>
      <c r="J329" s="11">
        <v>5180675.1710000001</v>
      </c>
      <c r="K329" s="11" t="s">
        <v>512</v>
      </c>
      <c r="L329" s="12">
        <v>3</v>
      </c>
      <c r="M329" s="12" t="s">
        <v>59</v>
      </c>
      <c r="N329" s="13" t="s">
        <v>618</v>
      </c>
      <c r="O329" s="12">
        <v>14</v>
      </c>
      <c r="P329" s="12" t="s">
        <v>543</v>
      </c>
      <c r="Q329" s="33" t="s">
        <v>31</v>
      </c>
      <c r="R329" s="33" t="s">
        <v>31</v>
      </c>
      <c r="S329" s="9" t="s">
        <v>619</v>
      </c>
      <c r="T329" s="3">
        <v>0</v>
      </c>
      <c r="U329" s="3">
        <v>10</v>
      </c>
      <c r="V329" s="3">
        <f t="shared" ref="V329:V337" si="175">U329-T329</f>
        <v>10</v>
      </c>
      <c r="W329" s="3">
        <f>V329</f>
        <v>10</v>
      </c>
      <c r="X329" s="31">
        <v>1.1277061241773558</v>
      </c>
      <c r="Y329" s="81">
        <v>-26.776412200000003</v>
      </c>
      <c r="AA329" s="80">
        <v>0.20087230256854779</v>
      </c>
      <c r="AC329" s="80">
        <v>2.5014320908800585</v>
      </c>
      <c r="AE329" s="78">
        <f t="shared" si="169"/>
        <v>12.452847201402708</v>
      </c>
      <c r="AF329" s="17">
        <v>4.5</v>
      </c>
      <c r="AG329" s="17">
        <f>X329*AC329*V329</f>
        <v>28.208802880992103</v>
      </c>
      <c r="AH329" s="17">
        <f>AG329</f>
        <v>28.208802880992103</v>
      </c>
    </row>
    <row r="330" spans="1:34" x14ac:dyDescent="0.2">
      <c r="A330" s="102" t="s">
        <v>631</v>
      </c>
      <c r="B330" s="9" t="s">
        <v>627</v>
      </c>
      <c r="C330" s="9" t="s">
        <v>619</v>
      </c>
      <c r="D330" s="3">
        <v>10</v>
      </c>
      <c r="E330" s="3">
        <v>20</v>
      </c>
      <c r="F330" s="10">
        <v>79</v>
      </c>
      <c r="G330" s="11">
        <v>-117.08363300000001</v>
      </c>
      <c r="H330" s="11">
        <v>46.779595</v>
      </c>
      <c r="I330" s="11">
        <v>493615.65370000002</v>
      </c>
      <c r="J330" s="11">
        <v>5180675.1710000001</v>
      </c>
      <c r="K330" s="11" t="s">
        <v>512</v>
      </c>
      <c r="L330" s="12">
        <v>3</v>
      </c>
      <c r="M330" s="12" t="s">
        <v>59</v>
      </c>
      <c r="N330" s="13" t="s">
        <v>618</v>
      </c>
      <c r="O330" s="12">
        <v>14</v>
      </c>
      <c r="P330" s="12" t="s">
        <v>543</v>
      </c>
      <c r="Q330" s="33" t="s">
        <v>29</v>
      </c>
      <c r="R330" s="33" t="s">
        <v>29</v>
      </c>
      <c r="S330" s="9" t="s">
        <v>619</v>
      </c>
      <c r="T330" s="3">
        <v>10</v>
      </c>
      <c r="U330" s="3">
        <v>20</v>
      </c>
      <c r="V330" s="3">
        <f t="shared" si="175"/>
        <v>10</v>
      </c>
      <c r="W330" s="3">
        <f>W329+V330</f>
        <v>20</v>
      </c>
      <c r="X330" s="31">
        <v>1.2714152125200699</v>
      </c>
      <c r="Y330" s="78">
        <v>-25.745656799999999</v>
      </c>
      <c r="AA330" s="79">
        <v>0.15750074030204325</v>
      </c>
      <c r="AC330" s="79">
        <v>1.7864152459917935</v>
      </c>
      <c r="AE330" s="78">
        <f t="shared" si="169"/>
        <v>11.342265709773418</v>
      </c>
      <c r="AF330" s="17">
        <v>4.8899999999999997</v>
      </c>
      <c r="AG330" s="17">
        <f t="shared" ref="AG330" si="176">X330*AC330*V330</f>
        <v>22.712755196317495</v>
      </c>
      <c r="AH330" s="17">
        <f>AH329+AG330</f>
        <v>50.921558077309598</v>
      </c>
    </row>
    <row r="331" spans="1:34" x14ac:dyDescent="0.2">
      <c r="A331" s="102" t="s">
        <v>631</v>
      </c>
      <c r="B331" s="9" t="s">
        <v>628</v>
      </c>
      <c r="C331" s="9" t="s">
        <v>619</v>
      </c>
      <c r="D331" s="3">
        <v>20</v>
      </c>
      <c r="E331" s="3">
        <v>30</v>
      </c>
      <c r="F331" s="10">
        <v>79</v>
      </c>
      <c r="G331" s="11">
        <v>-117.08363300000001</v>
      </c>
      <c r="H331" s="11">
        <v>46.779595</v>
      </c>
      <c r="I331" s="11">
        <v>493615.65370000002</v>
      </c>
      <c r="J331" s="11">
        <v>5180675.1710000001</v>
      </c>
      <c r="K331" s="11" t="s">
        <v>512</v>
      </c>
      <c r="L331" s="12">
        <v>3</v>
      </c>
      <c r="M331" s="12" t="s">
        <v>59</v>
      </c>
      <c r="N331" s="13" t="s">
        <v>618</v>
      </c>
      <c r="O331" s="12">
        <v>14</v>
      </c>
      <c r="P331" s="12" t="s">
        <v>543</v>
      </c>
      <c r="Q331" s="33" t="s">
        <v>29</v>
      </c>
      <c r="R331" s="33" t="s">
        <v>29</v>
      </c>
      <c r="S331" s="9" t="s">
        <v>619</v>
      </c>
      <c r="T331" s="3">
        <v>20</v>
      </c>
      <c r="U331" s="3">
        <v>30</v>
      </c>
      <c r="V331" s="3">
        <f t="shared" si="175"/>
        <v>10</v>
      </c>
      <c r="W331" s="3">
        <f t="shared" ref="W331:W336" si="177">W330+V331</f>
        <v>30</v>
      </c>
      <c r="X331" s="31">
        <v>1.1817844981209309</v>
      </c>
      <c r="Y331" s="81">
        <v>-25.478057999999994</v>
      </c>
      <c r="AA331" s="80">
        <v>0.11511792567996486</v>
      </c>
      <c r="AC331" s="80">
        <v>1.2500766638996046</v>
      </c>
      <c r="AE331" s="78">
        <f t="shared" si="169"/>
        <v>10.859096500530223</v>
      </c>
      <c r="AF331" s="17">
        <v>5.95</v>
      </c>
      <c r="AG331" s="17">
        <f>X331*AC331*V331</f>
        <v>14.773212228592818</v>
      </c>
      <c r="AH331" s="17">
        <f t="shared" ref="AH331:AH337" si="178">AH330+AG331</f>
        <v>65.694770305902409</v>
      </c>
    </row>
    <row r="332" spans="1:34" x14ac:dyDescent="0.2">
      <c r="A332" s="102" t="s">
        <v>631</v>
      </c>
      <c r="B332" s="9" t="s">
        <v>630</v>
      </c>
      <c r="C332" s="9" t="s">
        <v>619</v>
      </c>
      <c r="D332" s="3">
        <v>30</v>
      </c>
      <c r="E332" s="3">
        <v>35</v>
      </c>
      <c r="F332" s="10">
        <v>79</v>
      </c>
      <c r="G332" s="11">
        <v>-117.08363300000001</v>
      </c>
      <c r="H332" s="11">
        <v>46.779595</v>
      </c>
      <c r="I332" s="11">
        <v>493615.65370000002</v>
      </c>
      <c r="J332" s="11">
        <v>5180675.1710000001</v>
      </c>
      <c r="K332" s="11" t="s">
        <v>512</v>
      </c>
      <c r="L332" s="12">
        <v>3</v>
      </c>
      <c r="M332" s="12" t="s">
        <v>59</v>
      </c>
      <c r="N332" s="13" t="s">
        <v>618</v>
      </c>
      <c r="O332" s="12">
        <v>14</v>
      </c>
      <c r="P332" s="12" t="s">
        <v>543</v>
      </c>
      <c r="Q332" s="12" t="s">
        <v>29</v>
      </c>
      <c r="R332" s="12" t="s">
        <v>149</v>
      </c>
      <c r="S332" s="9" t="s">
        <v>619</v>
      </c>
      <c r="T332" s="3">
        <v>30</v>
      </c>
      <c r="U332" s="3">
        <v>35</v>
      </c>
      <c r="V332" s="3">
        <f t="shared" si="175"/>
        <v>5</v>
      </c>
      <c r="W332" s="3">
        <f t="shared" si="177"/>
        <v>35</v>
      </c>
      <c r="X332" s="36">
        <v>1.2054362909179519</v>
      </c>
      <c r="Y332" s="105">
        <v>-25.582243800000001</v>
      </c>
      <c r="AA332" s="106">
        <v>0.14403063775626168</v>
      </c>
      <c r="AC332" s="106">
        <v>1.6486513023319245</v>
      </c>
      <c r="AE332" s="78">
        <f t="shared" si="169"/>
        <v>11.446531988019681</v>
      </c>
      <c r="AF332" s="17">
        <v>5.7</v>
      </c>
      <c r="AG332" s="17">
        <f t="shared" ref="AG332:AG337" si="179">X332*AC332*V332</f>
        <v>9.93672055450023</v>
      </c>
      <c r="AH332" s="17">
        <f t="shared" si="178"/>
        <v>75.631490860402636</v>
      </c>
    </row>
    <row r="333" spans="1:34" x14ac:dyDescent="0.2">
      <c r="A333" s="102" t="s">
        <v>631</v>
      </c>
      <c r="B333" s="9" t="s">
        <v>621</v>
      </c>
      <c r="C333" s="9" t="s">
        <v>619</v>
      </c>
      <c r="D333" s="3">
        <v>35</v>
      </c>
      <c r="E333" s="3">
        <v>52</v>
      </c>
      <c r="F333" s="38">
        <v>79</v>
      </c>
      <c r="G333" s="45">
        <v>-117.08363300000001</v>
      </c>
      <c r="H333" s="45">
        <v>46.779595</v>
      </c>
      <c r="I333" s="45">
        <v>493615.65370000002</v>
      </c>
      <c r="J333" s="45">
        <v>5180675.1710000001</v>
      </c>
      <c r="K333" s="45" t="s">
        <v>512</v>
      </c>
      <c r="L333" s="33">
        <v>3</v>
      </c>
      <c r="M333" s="33" t="s">
        <v>59</v>
      </c>
      <c r="N333" s="35" t="s">
        <v>618</v>
      </c>
      <c r="O333" s="33">
        <v>14</v>
      </c>
      <c r="P333" s="33" t="s">
        <v>543</v>
      </c>
      <c r="Q333" s="12" t="s">
        <v>29</v>
      </c>
      <c r="R333" s="12" t="s">
        <v>151</v>
      </c>
      <c r="S333" s="9" t="s">
        <v>619</v>
      </c>
      <c r="T333" s="3">
        <v>35</v>
      </c>
      <c r="U333" s="3">
        <v>52</v>
      </c>
      <c r="V333" s="3">
        <f t="shared" si="175"/>
        <v>17</v>
      </c>
      <c r="W333" s="3">
        <f t="shared" si="177"/>
        <v>52</v>
      </c>
      <c r="X333" s="36">
        <v>1.3316061093433116</v>
      </c>
      <c r="Y333" s="105">
        <v>-25.287622200000001</v>
      </c>
      <c r="AA333" s="106">
        <v>0.10468785303796846</v>
      </c>
      <c r="AC333" s="106">
        <v>1.0336602976570559</v>
      </c>
      <c r="AE333" s="78">
        <f t="shared" si="169"/>
        <v>9.8737367102386298</v>
      </c>
      <c r="AF333" s="17">
        <v>6.47</v>
      </c>
      <c r="AG333" s="17">
        <f t="shared" si="179"/>
        <v>23.399282244877945</v>
      </c>
      <c r="AH333" s="17">
        <f t="shared" si="178"/>
        <v>99.030773105280588</v>
      </c>
    </row>
    <row r="334" spans="1:34" x14ac:dyDescent="0.2">
      <c r="A334" s="102" t="s">
        <v>631</v>
      </c>
      <c r="B334" s="9" t="s">
        <v>622</v>
      </c>
      <c r="C334" s="9" t="s">
        <v>619</v>
      </c>
      <c r="D334" s="3">
        <v>52</v>
      </c>
      <c r="E334" s="3">
        <v>79</v>
      </c>
      <c r="F334" s="10">
        <v>79</v>
      </c>
      <c r="G334" s="11">
        <v>-117.08363300000001</v>
      </c>
      <c r="H334" s="11">
        <v>46.779595</v>
      </c>
      <c r="I334" s="11">
        <v>493615.65370000002</v>
      </c>
      <c r="J334" s="11">
        <v>5180675.1710000001</v>
      </c>
      <c r="K334" s="11" t="s">
        <v>512</v>
      </c>
      <c r="L334" s="12">
        <v>3</v>
      </c>
      <c r="M334" s="12" t="s">
        <v>59</v>
      </c>
      <c r="N334" s="13" t="s">
        <v>618</v>
      </c>
      <c r="O334" s="12">
        <v>14</v>
      </c>
      <c r="P334" s="12" t="s">
        <v>543</v>
      </c>
      <c r="Q334" s="12" t="s">
        <v>35</v>
      </c>
      <c r="R334" s="12" t="s">
        <v>35</v>
      </c>
      <c r="S334" s="9" t="s">
        <v>619</v>
      </c>
      <c r="T334" s="3">
        <v>52</v>
      </c>
      <c r="U334" s="3">
        <v>79</v>
      </c>
      <c r="V334" s="3">
        <f t="shared" si="175"/>
        <v>27</v>
      </c>
      <c r="W334" s="3">
        <f t="shared" si="177"/>
        <v>79</v>
      </c>
      <c r="X334" s="36">
        <v>1.4766502460189883</v>
      </c>
      <c r="Y334" s="105">
        <v>-25.270330000000001</v>
      </c>
      <c r="AA334" s="106">
        <v>4.0106628313536834E-2</v>
      </c>
      <c r="AC334" s="106">
        <v>0.39387432737371986</v>
      </c>
      <c r="AE334" s="78">
        <f t="shared" si="169"/>
        <v>9.8206791230261299</v>
      </c>
      <c r="AF334" s="17">
        <v>6.93</v>
      </c>
      <c r="AG334" s="17">
        <f t="shared" si="179"/>
        <v>15.703594805258106</v>
      </c>
      <c r="AH334" s="17">
        <f t="shared" si="178"/>
        <v>114.73436791053869</v>
      </c>
    </row>
    <row r="335" spans="1:34" x14ac:dyDescent="0.2">
      <c r="A335" s="102" t="s">
        <v>631</v>
      </c>
      <c r="B335" s="21" t="s">
        <v>623</v>
      </c>
      <c r="C335" s="21" t="s">
        <v>619</v>
      </c>
      <c r="D335" s="3">
        <v>79</v>
      </c>
      <c r="E335" s="3">
        <v>88</v>
      </c>
      <c r="F335" s="38">
        <v>79</v>
      </c>
      <c r="G335" s="11">
        <v>-117.08363300000001</v>
      </c>
      <c r="H335" s="11">
        <v>46.779595</v>
      </c>
      <c r="I335" s="11">
        <v>493615.65370000002</v>
      </c>
      <c r="J335" s="11">
        <v>5180675.1710000001</v>
      </c>
      <c r="K335" s="11" t="s">
        <v>512</v>
      </c>
      <c r="L335" s="33">
        <v>3</v>
      </c>
      <c r="M335" s="33" t="s">
        <v>59</v>
      </c>
      <c r="N335" s="35" t="s">
        <v>618</v>
      </c>
      <c r="O335" s="33">
        <v>14</v>
      </c>
      <c r="P335" s="33" t="s">
        <v>543</v>
      </c>
      <c r="Q335" s="33" t="s">
        <v>137</v>
      </c>
      <c r="R335" s="33" t="s">
        <v>137</v>
      </c>
      <c r="S335" s="21" t="s">
        <v>619</v>
      </c>
      <c r="T335" s="3">
        <v>79</v>
      </c>
      <c r="U335" s="3">
        <v>88</v>
      </c>
      <c r="V335" s="3">
        <f t="shared" si="175"/>
        <v>9</v>
      </c>
      <c r="W335" s="3">
        <f t="shared" si="177"/>
        <v>88</v>
      </c>
      <c r="X335" s="60">
        <v>1.7093959295798793</v>
      </c>
      <c r="Y335" s="105">
        <v>-24.801399999999994</v>
      </c>
      <c r="AA335" s="106">
        <v>3.331747044105382E-2</v>
      </c>
      <c r="AC335" s="106">
        <v>0.25172913702595301</v>
      </c>
      <c r="AE335" s="78">
        <f t="shared" si="169"/>
        <v>7.5554696588181596</v>
      </c>
      <c r="AF335" s="17">
        <v>6.84</v>
      </c>
      <c r="AG335" s="17">
        <f t="shared" si="179"/>
        <v>3.8727428596993776</v>
      </c>
      <c r="AH335" s="17">
        <f t="shared" si="178"/>
        <v>118.60711077023807</v>
      </c>
    </row>
    <row r="336" spans="1:34" x14ac:dyDescent="0.2">
      <c r="A336" s="102" t="s">
        <v>631</v>
      </c>
      <c r="B336" s="9" t="s">
        <v>624</v>
      </c>
      <c r="C336" s="9" t="s">
        <v>619</v>
      </c>
      <c r="D336" s="3">
        <v>88</v>
      </c>
      <c r="E336" s="3">
        <v>118</v>
      </c>
      <c r="F336" s="10">
        <v>79</v>
      </c>
      <c r="G336" s="11">
        <v>-117.08363300000001</v>
      </c>
      <c r="H336" s="11">
        <v>46.779595</v>
      </c>
      <c r="I336" s="11">
        <v>493615.65370000002</v>
      </c>
      <c r="J336" s="11">
        <v>5180675.1710000001</v>
      </c>
      <c r="K336" s="11" t="s">
        <v>512</v>
      </c>
      <c r="L336" s="12">
        <v>3</v>
      </c>
      <c r="M336" s="12" t="s">
        <v>59</v>
      </c>
      <c r="N336" s="13" t="s">
        <v>618</v>
      </c>
      <c r="O336" s="12">
        <v>14</v>
      </c>
      <c r="P336" s="12" t="s">
        <v>543</v>
      </c>
      <c r="Q336" s="12" t="s">
        <v>135</v>
      </c>
      <c r="R336" s="12" t="s">
        <v>135</v>
      </c>
      <c r="S336" s="9" t="s">
        <v>619</v>
      </c>
      <c r="T336" s="3">
        <v>88</v>
      </c>
      <c r="U336" s="3">
        <v>118</v>
      </c>
      <c r="V336" s="3">
        <f t="shared" si="175"/>
        <v>30</v>
      </c>
      <c r="W336" s="3">
        <f t="shared" si="177"/>
        <v>118</v>
      </c>
      <c r="X336" s="36">
        <v>1.6943784449322323</v>
      </c>
      <c r="Y336" s="105">
        <v>-24.574039999999997</v>
      </c>
      <c r="AA336" s="106">
        <v>3.7733626511700959E-2</v>
      </c>
      <c r="AC336" s="106">
        <v>0.28236814826448881</v>
      </c>
      <c r="AE336" s="78">
        <f t="shared" si="169"/>
        <v>7.4831966701352766</v>
      </c>
      <c r="AF336" s="17">
        <v>6.76</v>
      </c>
      <c r="AG336" s="17">
        <f t="shared" si="179"/>
        <v>14.353155118643356</v>
      </c>
      <c r="AH336" s="17">
        <f t="shared" si="178"/>
        <v>132.96026588888142</v>
      </c>
    </row>
    <row r="337" spans="1:34" x14ac:dyDescent="0.2">
      <c r="A337" s="102" t="s">
        <v>631</v>
      </c>
      <c r="B337" s="21" t="s">
        <v>625</v>
      </c>
      <c r="C337" s="21" t="s">
        <v>619</v>
      </c>
      <c r="D337" s="3">
        <v>118</v>
      </c>
      <c r="E337" s="3">
        <v>151</v>
      </c>
      <c r="F337" s="10">
        <v>79</v>
      </c>
      <c r="G337" s="11">
        <v>-117.08363300000001</v>
      </c>
      <c r="H337" s="11">
        <v>46.779595</v>
      </c>
      <c r="I337" s="11">
        <v>493615.65370000002</v>
      </c>
      <c r="J337" s="11">
        <v>5180675.1710000001</v>
      </c>
      <c r="K337" s="11" t="s">
        <v>512</v>
      </c>
      <c r="L337" s="12">
        <v>3</v>
      </c>
      <c r="M337" s="12" t="s">
        <v>59</v>
      </c>
      <c r="N337" s="13" t="s">
        <v>618</v>
      </c>
      <c r="O337" s="12">
        <v>14</v>
      </c>
      <c r="P337" s="12" t="s">
        <v>543</v>
      </c>
      <c r="Q337" s="33" t="s">
        <v>37</v>
      </c>
      <c r="R337" s="33" t="s">
        <v>219</v>
      </c>
      <c r="S337" s="21" t="s">
        <v>619</v>
      </c>
      <c r="T337" s="3">
        <v>118</v>
      </c>
      <c r="U337" s="3">
        <v>151</v>
      </c>
      <c r="V337" s="3">
        <f t="shared" si="175"/>
        <v>33</v>
      </c>
      <c r="W337" s="3">
        <f>W336+V337</f>
        <v>151</v>
      </c>
      <c r="X337" s="36">
        <v>1.6970875454076841</v>
      </c>
      <c r="Y337" s="105">
        <v>-24.214221300000002</v>
      </c>
      <c r="AA337" s="106">
        <v>3.604473418006069E-2</v>
      </c>
      <c r="AC337" s="106">
        <v>0.20535433292120939</v>
      </c>
      <c r="AE337" s="78">
        <f t="shared" si="169"/>
        <v>5.69720758364776</v>
      </c>
      <c r="AF337" s="17">
        <v>6.79</v>
      </c>
      <c r="AG337" s="17">
        <f t="shared" si="179"/>
        <v>11.500641266270891</v>
      </c>
      <c r="AH337" s="17">
        <f t="shared" si="178"/>
        <v>144.46090715515231</v>
      </c>
    </row>
    <row r="339" spans="1:34" x14ac:dyDescent="0.2">
      <c r="A339" s="102" t="s">
        <v>644</v>
      </c>
      <c r="B339" s="9" t="s">
        <v>632</v>
      </c>
      <c r="C339" s="9" t="s">
        <v>634</v>
      </c>
      <c r="D339" s="3">
        <v>0</v>
      </c>
      <c r="E339" s="3">
        <v>10</v>
      </c>
      <c r="F339" s="10">
        <v>81</v>
      </c>
      <c r="G339" s="11">
        <v>-117.082797</v>
      </c>
      <c r="H339" s="11">
        <v>46.779584999999997</v>
      </c>
      <c r="I339" s="11">
        <v>493679.47080000001</v>
      </c>
      <c r="J339" s="11">
        <v>5180673.9919999996</v>
      </c>
      <c r="K339" s="11" t="s">
        <v>512</v>
      </c>
      <c r="L339" s="12">
        <v>5</v>
      </c>
      <c r="M339" s="12" t="s">
        <v>59</v>
      </c>
      <c r="N339" s="13" t="s">
        <v>633</v>
      </c>
      <c r="O339" s="12">
        <v>16</v>
      </c>
      <c r="P339" s="12" t="s">
        <v>543</v>
      </c>
      <c r="Q339" s="33" t="s">
        <v>31</v>
      </c>
      <c r="R339" s="33" t="s">
        <v>31</v>
      </c>
      <c r="S339" s="9" t="s">
        <v>634</v>
      </c>
      <c r="T339" s="3">
        <v>0</v>
      </c>
      <c r="U339" s="3">
        <v>10</v>
      </c>
      <c r="V339" s="3">
        <f t="shared" ref="V339:V346" si="180">U339-T339</f>
        <v>10</v>
      </c>
      <c r="W339" s="3">
        <f>V339</f>
        <v>10</v>
      </c>
      <c r="X339" s="31">
        <v>1.1095329675176879</v>
      </c>
      <c r="Y339" s="81">
        <v>-26.569523799999999</v>
      </c>
      <c r="AA339" s="80">
        <v>0.16868712780577189</v>
      </c>
      <c r="AC339" s="80">
        <v>2.0742624828218053</v>
      </c>
      <c r="AE339" s="78">
        <f t="shared" si="169"/>
        <v>12.29650720717785</v>
      </c>
      <c r="AF339" s="17">
        <v>4.62</v>
      </c>
      <c r="AG339" s="17">
        <f>X339*AC339*V339</f>
        <v>23.014626079758848</v>
      </c>
      <c r="AH339" s="17">
        <f>AG339</f>
        <v>23.014626079758848</v>
      </c>
    </row>
    <row r="340" spans="1:34" x14ac:dyDescent="0.2">
      <c r="A340" s="102" t="s">
        <v>644</v>
      </c>
      <c r="B340" s="9" t="s">
        <v>640</v>
      </c>
      <c r="C340" s="9" t="s">
        <v>634</v>
      </c>
      <c r="D340" s="3">
        <v>10</v>
      </c>
      <c r="E340" s="3">
        <v>20</v>
      </c>
      <c r="F340" s="10">
        <v>81</v>
      </c>
      <c r="G340" s="11">
        <v>-117.082797</v>
      </c>
      <c r="H340" s="11">
        <v>46.779584999999997</v>
      </c>
      <c r="I340" s="11">
        <v>493679.47080000001</v>
      </c>
      <c r="J340" s="11">
        <v>5180673.9919999996</v>
      </c>
      <c r="K340" s="11" t="s">
        <v>512</v>
      </c>
      <c r="L340" s="12">
        <v>5</v>
      </c>
      <c r="M340" s="12" t="s">
        <v>59</v>
      </c>
      <c r="N340" s="13" t="s">
        <v>633</v>
      </c>
      <c r="O340" s="12">
        <v>16</v>
      </c>
      <c r="P340" s="12" t="s">
        <v>543</v>
      </c>
      <c r="Q340" s="33" t="s">
        <v>29</v>
      </c>
      <c r="R340" s="33" t="s">
        <v>29</v>
      </c>
      <c r="S340" s="9" t="s">
        <v>634</v>
      </c>
      <c r="T340" s="3">
        <v>10</v>
      </c>
      <c r="U340" s="3">
        <v>20</v>
      </c>
      <c r="V340" s="3">
        <f t="shared" si="180"/>
        <v>10</v>
      </c>
      <c r="W340" s="3">
        <f>W339+V340</f>
        <v>20</v>
      </c>
      <c r="X340" s="31">
        <v>1.2499779451982285</v>
      </c>
      <c r="Y340" s="78">
        <v>-25.874441399999995</v>
      </c>
      <c r="AA340" s="79">
        <v>0.15507018749386475</v>
      </c>
      <c r="AC340" s="79">
        <v>1.7192083047020714</v>
      </c>
      <c r="AE340" s="78">
        <f t="shared" si="169"/>
        <v>11.086646198645312</v>
      </c>
      <c r="AF340" s="17">
        <v>5.16</v>
      </c>
      <c r="AG340" s="17">
        <f t="shared" ref="AG340" si="181">X340*AC340*V340</f>
        <v>21.48972464079225</v>
      </c>
      <c r="AH340" s="17">
        <f>AH339+AG340</f>
        <v>44.504350720551102</v>
      </c>
    </row>
    <row r="341" spans="1:34" x14ac:dyDescent="0.2">
      <c r="A341" s="102" t="s">
        <v>644</v>
      </c>
      <c r="B341" s="9" t="s">
        <v>641</v>
      </c>
      <c r="C341" s="9" t="s">
        <v>634</v>
      </c>
      <c r="D341" s="3">
        <v>20</v>
      </c>
      <c r="E341" s="3">
        <v>30</v>
      </c>
      <c r="F341" s="10">
        <v>81</v>
      </c>
      <c r="G341" s="11">
        <v>-117.082797</v>
      </c>
      <c r="H341" s="11">
        <v>46.779584999999997</v>
      </c>
      <c r="I341" s="11">
        <v>493679.47080000001</v>
      </c>
      <c r="J341" s="11">
        <v>5180673.9919999996</v>
      </c>
      <c r="K341" s="11" t="s">
        <v>512</v>
      </c>
      <c r="L341" s="12">
        <v>5</v>
      </c>
      <c r="M341" s="12" t="s">
        <v>59</v>
      </c>
      <c r="N341" s="13" t="s">
        <v>633</v>
      </c>
      <c r="O341" s="12">
        <v>16</v>
      </c>
      <c r="P341" s="12" t="s">
        <v>543</v>
      </c>
      <c r="Q341" s="33" t="s">
        <v>29</v>
      </c>
      <c r="R341" s="33" t="s">
        <v>29</v>
      </c>
      <c r="S341" s="9" t="s">
        <v>634</v>
      </c>
      <c r="T341" s="3">
        <v>20</v>
      </c>
      <c r="U341" s="3">
        <v>30</v>
      </c>
      <c r="V341" s="3">
        <f t="shared" si="180"/>
        <v>10</v>
      </c>
      <c r="W341" s="3">
        <f t="shared" ref="W341:W346" si="182">W340+V341</f>
        <v>30</v>
      </c>
      <c r="X341" s="31">
        <v>1.2239532791079275</v>
      </c>
      <c r="Y341" s="81">
        <v>-25.6158368</v>
      </c>
      <c r="AA341" s="80">
        <v>0.1297248405217557</v>
      </c>
      <c r="AC341" s="80">
        <v>1.3218489955250883</v>
      </c>
      <c r="AE341" s="78">
        <f t="shared" si="169"/>
        <v>10.189636697247707</v>
      </c>
      <c r="AF341" s="17">
        <v>6.07</v>
      </c>
      <c r="AG341" s="17">
        <f>X341*AC341*V341</f>
        <v>16.17881412558452</v>
      </c>
      <c r="AH341" s="17">
        <f t="shared" ref="AH341:AH346" si="183">AH340+AG341</f>
        <v>60.683164846135625</v>
      </c>
    </row>
    <row r="342" spans="1:34" x14ac:dyDescent="0.2">
      <c r="A342" s="102" t="s">
        <v>644</v>
      </c>
      <c r="B342" s="9" t="s">
        <v>643</v>
      </c>
      <c r="C342" s="9" t="s">
        <v>634</v>
      </c>
      <c r="D342" s="3">
        <v>30</v>
      </c>
      <c r="E342" s="3">
        <v>34</v>
      </c>
      <c r="F342" s="10">
        <v>81</v>
      </c>
      <c r="G342" s="11">
        <v>-117.082797</v>
      </c>
      <c r="H342" s="11">
        <v>46.779584999999997</v>
      </c>
      <c r="I342" s="11">
        <v>493679.47080000001</v>
      </c>
      <c r="J342" s="11">
        <v>5180673.9919999996</v>
      </c>
      <c r="K342" s="11" t="s">
        <v>512</v>
      </c>
      <c r="L342" s="12">
        <v>5</v>
      </c>
      <c r="M342" s="12" t="s">
        <v>59</v>
      </c>
      <c r="N342" s="13" t="s">
        <v>633</v>
      </c>
      <c r="O342" s="12">
        <v>16</v>
      </c>
      <c r="P342" s="12" t="s">
        <v>543</v>
      </c>
      <c r="Q342" s="12" t="s">
        <v>29</v>
      </c>
      <c r="R342" s="12" t="s">
        <v>29</v>
      </c>
      <c r="S342" s="9" t="s">
        <v>634</v>
      </c>
      <c r="T342" s="3">
        <v>30</v>
      </c>
      <c r="U342" s="3">
        <v>34</v>
      </c>
      <c r="V342" s="3">
        <f t="shared" si="180"/>
        <v>4</v>
      </c>
      <c r="W342" s="3">
        <f t="shared" si="182"/>
        <v>34</v>
      </c>
      <c r="X342" s="36">
        <v>1.2124684678319098</v>
      </c>
      <c r="Y342" s="105">
        <v>-25.810471800000002</v>
      </c>
      <c r="AA342" s="106">
        <v>0.1273146331894861</v>
      </c>
      <c r="AC342" s="106">
        <v>1.3619066300510005</v>
      </c>
      <c r="AE342" s="78">
        <f t="shared" si="169"/>
        <v>10.697172791002233</v>
      </c>
      <c r="AF342" s="17">
        <v>5.81</v>
      </c>
      <c r="AG342" s="17">
        <f t="shared" ref="AG342:AG346" si="184">X342*AC342*V342</f>
        <v>6.6050753802722246</v>
      </c>
      <c r="AH342" s="17">
        <f t="shared" si="183"/>
        <v>67.288240226407851</v>
      </c>
    </row>
    <row r="343" spans="1:34" x14ac:dyDescent="0.2">
      <c r="A343" s="102" t="s">
        <v>644</v>
      </c>
      <c r="B343" s="9" t="s">
        <v>636</v>
      </c>
      <c r="C343" s="9" t="s">
        <v>634</v>
      </c>
      <c r="D343" s="3">
        <v>34</v>
      </c>
      <c r="E343" s="3">
        <v>71</v>
      </c>
      <c r="F343" s="10">
        <v>81</v>
      </c>
      <c r="G343" s="11">
        <v>-117.082797</v>
      </c>
      <c r="H343" s="11">
        <v>46.779584999999997</v>
      </c>
      <c r="I343" s="11">
        <v>493679.47080000001</v>
      </c>
      <c r="J343" s="11">
        <v>5180673.9919999996</v>
      </c>
      <c r="K343" s="11" t="s">
        <v>512</v>
      </c>
      <c r="L343" s="12">
        <v>5</v>
      </c>
      <c r="M343" s="12" t="s">
        <v>59</v>
      </c>
      <c r="N343" s="13" t="s">
        <v>633</v>
      </c>
      <c r="O343" s="12">
        <v>16</v>
      </c>
      <c r="P343" s="12" t="s">
        <v>543</v>
      </c>
      <c r="Q343" s="12" t="s">
        <v>135</v>
      </c>
      <c r="R343" s="12" t="s">
        <v>135</v>
      </c>
      <c r="S343" s="9" t="s">
        <v>634</v>
      </c>
      <c r="T343" s="3">
        <v>34</v>
      </c>
      <c r="U343" s="3">
        <v>71</v>
      </c>
      <c r="V343" s="3">
        <f t="shared" si="180"/>
        <v>37</v>
      </c>
      <c r="W343" s="3">
        <f t="shared" si="182"/>
        <v>71</v>
      </c>
      <c r="X343" s="36">
        <v>1.3169937119449699</v>
      </c>
      <c r="Y343" s="105">
        <v>-25.475391600000009</v>
      </c>
      <c r="AA343" s="106">
        <v>7.2392494525184162E-2</v>
      </c>
      <c r="AC343" s="106">
        <v>0.65454310173203278</v>
      </c>
      <c r="AE343" s="78">
        <f t="shared" si="169"/>
        <v>9.0415878887047878</v>
      </c>
      <c r="AF343" s="17">
        <v>6.45</v>
      </c>
      <c r="AG343" s="17">
        <f t="shared" si="184"/>
        <v>31.895078519587628</v>
      </c>
      <c r="AH343" s="17">
        <f t="shared" si="183"/>
        <v>99.183318745995479</v>
      </c>
    </row>
    <row r="344" spans="1:34" x14ac:dyDescent="0.2">
      <c r="A344" s="102" t="s">
        <v>644</v>
      </c>
      <c r="B344" s="9" t="s">
        <v>637</v>
      </c>
      <c r="C344" s="9" t="s">
        <v>634</v>
      </c>
      <c r="D344" s="3">
        <v>71</v>
      </c>
      <c r="E344" s="3">
        <v>99</v>
      </c>
      <c r="F344" s="10">
        <v>81</v>
      </c>
      <c r="G344" s="11">
        <v>-117.082797</v>
      </c>
      <c r="H344" s="11">
        <v>46.779584999999997</v>
      </c>
      <c r="I344" s="11">
        <v>493679.47080000001</v>
      </c>
      <c r="J344" s="11">
        <v>5180673.9919999996</v>
      </c>
      <c r="K344" s="11" t="s">
        <v>512</v>
      </c>
      <c r="L344" s="12">
        <v>5</v>
      </c>
      <c r="M344" s="12" t="s">
        <v>59</v>
      </c>
      <c r="N344" s="13" t="s">
        <v>633</v>
      </c>
      <c r="O344" s="12">
        <v>16</v>
      </c>
      <c r="P344" s="12" t="s">
        <v>543</v>
      </c>
      <c r="Q344" s="12" t="s">
        <v>37</v>
      </c>
      <c r="R344" s="12" t="s">
        <v>38</v>
      </c>
      <c r="S344" s="9" t="s">
        <v>634</v>
      </c>
      <c r="T344" s="3">
        <v>71</v>
      </c>
      <c r="U344" s="3">
        <v>99</v>
      </c>
      <c r="V344" s="3">
        <f t="shared" si="180"/>
        <v>28</v>
      </c>
      <c r="W344" s="3">
        <f t="shared" si="182"/>
        <v>99</v>
      </c>
      <c r="X344" s="36">
        <v>1.4319504171153059</v>
      </c>
      <c r="Y344" s="105">
        <v>-25.3437339</v>
      </c>
      <c r="AA344" s="106">
        <v>5.2504849974133475E-2</v>
      </c>
      <c r="AC344" s="106">
        <v>0.40501357992757375</v>
      </c>
      <c r="AE344" s="78">
        <f t="shared" si="169"/>
        <v>7.7138317722477785</v>
      </c>
      <c r="AF344" s="17">
        <v>6.87</v>
      </c>
      <c r="AG344" s="17">
        <f t="shared" si="184"/>
        <v>16.238862212010268</v>
      </c>
      <c r="AH344" s="17">
        <f t="shared" si="183"/>
        <v>115.42218095800575</v>
      </c>
    </row>
    <row r="345" spans="1:34" x14ac:dyDescent="0.2">
      <c r="A345" s="102" t="s">
        <v>644</v>
      </c>
      <c r="B345" s="9" t="s">
        <v>638</v>
      </c>
      <c r="C345" s="9" t="s">
        <v>634</v>
      </c>
      <c r="D345" s="3">
        <v>99</v>
      </c>
      <c r="E345" s="3">
        <v>124</v>
      </c>
      <c r="F345" s="10">
        <v>81</v>
      </c>
      <c r="G345" s="11">
        <v>-117.082797</v>
      </c>
      <c r="H345" s="11">
        <v>46.779584999999997</v>
      </c>
      <c r="I345" s="11">
        <v>493679.47080000001</v>
      </c>
      <c r="J345" s="11">
        <v>5180673.9919999996</v>
      </c>
      <c r="K345" s="11" t="s">
        <v>512</v>
      </c>
      <c r="L345" s="12">
        <v>5</v>
      </c>
      <c r="M345" s="12" t="s">
        <v>59</v>
      </c>
      <c r="N345" s="13" t="s">
        <v>633</v>
      </c>
      <c r="O345" s="12">
        <v>16</v>
      </c>
      <c r="P345" s="12" t="s">
        <v>543</v>
      </c>
      <c r="Q345" s="12" t="s">
        <v>37</v>
      </c>
      <c r="R345" s="12" t="s">
        <v>40</v>
      </c>
      <c r="S345" s="9" t="s">
        <v>634</v>
      </c>
      <c r="T345" s="3">
        <v>99</v>
      </c>
      <c r="U345" s="3">
        <v>124</v>
      </c>
      <c r="V345" s="3">
        <f t="shared" si="180"/>
        <v>25</v>
      </c>
      <c r="W345" s="3">
        <f t="shared" si="182"/>
        <v>124</v>
      </c>
      <c r="X345" s="36">
        <v>1.4813346328278156</v>
      </c>
      <c r="Y345" s="105">
        <v>-24.719312999999996</v>
      </c>
      <c r="AA345" s="106">
        <v>3.9358528095474889E-2</v>
      </c>
      <c r="AC345" s="106">
        <v>0.2353711728351211</v>
      </c>
      <c r="AE345" s="78">
        <f t="shared" si="169"/>
        <v>5.9801822940167852</v>
      </c>
      <c r="AF345" s="17">
        <v>7.16</v>
      </c>
      <c r="AG345" s="17">
        <f t="shared" si="184"/>
        <v>8.7165867472491616</v>
      </c>
      <c r="AH345" s="17">
        <f t="shared" si="183"/>
        <v>124.13876770525492</v>
      </c>
    </row>
    <row r="346" spans="1:34" x14ac:dyDescent="0.2">
      <c r="A346" s="102" t="s">
        <v>644</v>
      </c>
      <c r="B346" s="9" t="s">
        <v>639</v>
      </c>
      <c r="C346" s="9" t="s">
        <v>634</v>
      </c>
      <c r="D346" s="3">
        <v>124</v>
      </c>
      <c r="E346" s="3">
        <v>153</v>
      </c>
      <c r="F346" s="10">
        <v>81</v>
      </c>
      <c r="G346" s="11">
        <v>-117.082797</v>
      </c>
      <c r="H346" s="11">
        <v>46.779584999999997</v>
      </c>
      <c r="I346" s="11">
        <v>493679.47080000001</v>
      </c>
      <c r="J346" s="11">
        <v>5180673.9919999996</v>
      </c>
      <c r="K346" s="11" t="s">
        <v>512</v>
      </c>
      <c r="L346" s="12">
        <v>5</v>
      </c>
      <c r="M346" s="12" t="s">
        <v>59</v>
      </c>
      <c r="N346" s="13" t="s">
        <v>633</v>
      </c>
      <c r="O346" s="12">
        <v>16</v>
      </c>
      <c r="P346" s="12" t="s">
        <v>543</v>
      </c>
      <c r="Q346" s="12" t="s">
        <v>37</v>
      </c>
      <c r="R346" s="12" t="s">
        <v>169</v>
      </c>
      <c r="S346" s="9" t="s">
        <v>634</v>
      </c>
      <c r="T346" s="3">
        <v>124</v>
      </c>
      <c r="U346" s="3">
        <v>153</v>
      </c>
      <c r="V346" s="3">
        <f t="shared" si="180"/>
        <v>29</v>
      </c>
      <c r="W346" s="3">
        <f t="shared" si="182"/>
        <v>153</v>
      </c>
      <c r="X346" s="36">
        <v>1.5102960751216985</v>
      </c>
      <c r="Y346" s="105">
        <v>-24.460080599999994</v>
      </c>
      <c r="AA346" s="106">
        <v>3.7913550860489115E-2</v>
      </c>
      <c r="AC346" s="106">
        <v>0.19834516461988924</v>
      </c>
      <c r="AE346" s="78">
        <f t="shared" si="169"/>
        <v>5.2315111646952301</v>
      </c>
      <c r="AF346" s="17">
        <v>7.29</v>
      </c>
      <c r="AG346" s="17">
        <f t="shared" si="184"/>
        <v>8.687237785698791</v>
      </c>
      <c r="AH346" s="17">
        <f t="shared" si="183"/>
        <v>132.82600549095372</v>
      </c>
    </row>
    <row r="347" spans="1:34" x14ac:dyDescent="0.2">
      <c r="V347" s="3"/>
      <c r="W347" s="3"/>
      <c r="AG347" s="17"/>
      <c r="AH347" s="17"/>
    </row>
    <row r="348" spans="1:34" x14ac:dyDescent="0.2">
      <c r="A348" s="102" t="s">
        <v>658</v>
      </c>
      <c r="B348" s="9" t="s">
        <v>653</v>
      </c>
      <c r="C348" s="9" t="s">
        <v>647</v>
      </c>
      <c r="D348" s="3">
        <v>0</v>
      </c>
      <c r="E348" s="3">
        <v>10</v>
      </c>
      <c r="F348" s="10">
        <v>83</v>
      </c>
      <c r="G348" s="11">
        <v>-117.08196100000001</v>
      </c>
      <c r="H348" s="11">
        <v>46.779423999999999</v>
      </c>
      <c r="I348" s="11">
        <v>493743.27039999998</v>
      </c>
      <c r="J348" s="11">
        <v>5180656.0350000001</v>
      </c>
      <c r="K348" s="11" t="s">
        <v>58</v>
      </c>
      <c r="L348" s="12">
        <v>1</v>
      </c>
      <c r="M348" s="12" t="s">
        <v>117</v>
      </c>
      <c r="N348" s="13" t="s">
        <v>646</v>
      </c>
      <c r="O348" s="12">
        <v>18</v>
      </c>
      <c r="P348" s="12" t="s">
        <v>543</v>
      </c>
      <c r="Q348" s="33" t="s">
        <v>31</v>
      </c>
      <c r="R348" s="33" t="s">
        <v>31</v>
      </c>
      <c r="S348" s="9" t="s">
        <v>647</v>
      </c>
      <c r="T348" s="3">
        <v>0</v>
      </c>
      <c r="U348" s="3">
        <v>10</v>
      </c>
      <c r="V348" s="3">
        <f t="shared" ref="V348:V355" si="185">U348-T348</f>
        <v>10</v>
      </c>
      <c r="W348" s="3">
        <f>V348</f>
        <v>10</v>
      </c>
      <c r="X348" s="31">
        <v>1.2980574130599714</v>
      </c>
      <c r="Y348" s="81">
        <v>-26.362635400000002</v>
      </c>
      <c r="AA348" s="80">
        <v>0.14763088313061873</v>
      </c>
      <c r="AC348" s="80">
        <v>1.8378961748633884</v>
      </c>
      <c r="AE348" s="78">
        <f t="shared" si="169"/>
        <v>12.449266277417586</v>
      </c>
      <c r="AF348" s="17">
        <v>4.72</v>
      </c>
      <c r="AG348" s="17">
        <f>X348*AC348*V348</f>
        <v>23.856947542159865</v>
      </c>
      <c r="AH348" s="17">
        <f>AG348</f>
        <v>23.856947542159865</v>
      </c>
    </row>
    <row r="349" spans="1:34" x14ac:dyDescent="0.2">
      <c r="A349" s="102" t="s">
        <v>658</v>
      </c>
      <c r="B349" s="9" t="s">
        <v>654</v>
      </c>
      <c r="C349" s="9" t="s">
        <v>647</v>
      </c>
      <c r="D349" s="3">
        <v>10</v>
      </c>
      <c r="E349" s="3">
        <v>20</v>
      </c>
      <c r="F349" s="10">
        <v>83</v>
      </c>
      <c r="G349" s="11">
        <v>-117.08196100000001</v>
      </c>
      <c r="H349" s="11">
        <v>46.779423999999999</v>
      </c>
      <c r="I349" s="11">
        <v>493743.27039999998</v>
      </c>
      <c r="J349" s="11">
        <v>5180656.0350000001</v>
      </c>
      <c r="K349" s="11" t="s">
        <v>58</v>
      </c>
      <c r="L349" s="12">
        <v>1</v>
      </c>
      <c r="M349" s="12" t="s">
        <v>117</v>
      </c>
      <c r="N349" s="13" t="s">
        <v>646</v>
      </c>
      <c r="O349" s="12">
        <v>18</v>
      </c>
      <c r="P349" s="12" t="s">
        <v>543</v>
      </c>
      <c r="Q349" s="33" t="s">
        <v>31</v>
      </c>
      <c r="R349" s="33" t="s">
        <v>31</v>
      </c>
      <c r="S349" s="9" t="s">
        <v>647</v>
      </c>
      <c r="T349" s="3">
        <v>10</v>
      </c>
      <c r="U349" s="3">
        <v>20</v>
      </c>
      <c r="V349" s="3">
        <f t="shared" si="185"/>
        <v>10</v>
      </c>
      <c r="W349" s="3">
        <f>W348+V349</f>
        <v>20</v>
      </c>
      <c r="X349" s="31">
        <v>1.3485187995130301</v>
      </c>
      <c r="Y349" s="78">
        <v>-25.888750799999997</v>
      </c>
      <c r="AA349" s="79">
        <v>0.14996007900155484</v>
      </c>
      <c r="AC349" s="79">
        <v>1.7406904231625835</v>
      </c>
      <c r="AE349" s="78">
        <f t="shared" si="169"/>
        <v>11.60769209213697</v>
      </c>
      <c r="AF349" s="17">
        <v>4.95</v>
      </c>
      <c r="AG349" s="17">
        <f t="shared" ref="AG349" si="186">X349*AC349*V349</f>
        <v>23.473537597670354</v>
      </c>
      <c r="AH349" s="17">
        <f>AH348+AG349</f>
        <v>47.330485139830216</v>
      </c>
    </row>
    <row r="350" spans="1:34" x14ac:dyDescent="0.2">
      <c r="A350" s="102" t="s">
        <v>658</v>
      </c>
      <c r="B350" s="9" t="s">
        <v>655</v>
      </c>
      <c r="C350" s="9" t="s">
        <v>647</v>
      </c>
      <c r="D350" s="3">
        <v>20</v>
      </c>
      <c r="E350" s="3">
        <v>30</v>
      </c>
      <c r="F350" s="10">
        <v>83</v>
      </c>
      <c r="G350" s="11">
        <v>-117.08196100000001</v>
      </c>
      <c r="H350" s="11">
        <v>46.779423999999999</v>
      </c>
      <c r="I350" s="11">
        <v>493743.27039999998</v>
      </c>
      <c r="J350" s="11">
        <v>5180656.0350000001</v>
      </c>
      <c r="K350" s="11" t="s">
        <v>58</v>
      </c>
      <c r="L350" s="12">
        <v>1</v>
      </c>
      <c r="M350" s="12" t="s">
        <v>117</v>
      </c>
      <c r="N350" s="13" t="s">
        <v>646</v>
      </c>
      <c r="O350" s="12">
        <v>18</v>
      </c>
      <c r="P350" s="12" t="s">
        <v>543</v>
      </c>
      <c r="Q350" s="33" t="s">
        <v>29</v>
      </c>
      <c r="R350" s="33" t="s">
        <v>29</v>
      </c>
      <c r="S350" s="9" t="s">
        <v>647</v>
      </c>
      <c r="T350" s="3">
        <v>20</v>
      </c>
      <c r="U350" s="3">
        <v>30</v>
      </c>
      <c r="V350" s="3">
        <f t="shared" si="185"/>
        <v>10</v>
      </c>
      <c r="W350" s="3">
        <f t="shared" ref="W350:W355" si="187">W349+V350</f>
        <v>30</v>
      </c>
      <c r="X350" s="31">
        <v>1.351518252553946</v>
      </c>
      <c r="Y350" s="81">
        <v>-25.499650199999994</v>
      </c>
      <c r="AA350" s="80">
        <v>0.1166255778120185</v>
      </c>
      <c r="AC350" s="80">
        <v>1.1259481253210069</v>
      </c>
      <c r="AE350" s="78">
        <f t="shared" si="169"/>
        <v>9.6543841106266797</v>
      </c>
      <c r="AF350" s="17">
        <v>5.78</v>
      </c>
      <c r="AG350" s="17">
        <f>X350*AC350*V350</f>
        <v>15.217394428002386</v>
      </c>
      <c r="AH350" s="17">
        <f t="shared" ref="AH350:AH355" si="188">AH349+AG350</f>
        <v>62.547879567832602</v>
      </c>
    </row>
    <row r="351" spans="1:34" x14ac:dyDescent="0.2">
      <c r="A351" s="102" t="s">
        <v>658</v>
      </c>
      <c r="B351" s="9" t="s">
        <v>657</v>
      </c>
      <c r="C351" s="9" t="s">
        <v>647</v>
      </c>
      <c r="D351" s="3">
        <v>30</v>
      </c>
      <c r="E351" s="3">
        <v>40</v>
      </c>
      <c r="F351" s="10">
        <v>83</v>
      </c>
      <c r="G351" s="11">
        <v>-117.08196100000001</v>
      </c>
      <c r="H351" s="11">
        <v>46.779423999999999</v>
      </c>
      <c r="I351" s="11">
        <v>493743.27039999998</v>
      </c>
      <c r="J351" s="11">
        <v>5180656.0350000001</v>
      </c>
      <c r="K351" s="11" t="s">
        <v>58</v>
      </c>
      <c r="L351" s="12">
        <v>1</v>
      </c>
      <c r="M351" s="12" t="s">
        <v>117</v>
      </c>
      <c r="N351" s="13" t="s">
        <v>646</v>
      </c>
      <c r="O351" s="12">
        <v>18</v>
      </c>
      <c r="P351" s="12" t="s">
        <v>543</v>
      </c>
      <c r="Q351" s="12" t="s">
        <v>29</v>
      </c>
      <c r="R351" s="12" t="s">
        <v>149</v>
      </c>
      <c r="S351" s="9" t="s">
        <v>647</v>
      </c>
      <c r="T351" s="3">
        <v>30</v>
      </c>
      <c r="U351" s="3">
        <v>40</v>
      </c>
      <c r="V351" s="3">
        <f t="shared" si="185"/>
        <v>10</v>
      </c>
      <c r="W351" s="3">
        <f t="shared" si="187"/>
        <v>40</v>
      </c>
      <c r="X351" s="36">
        <v>1.2513320562887336</v>
      </c>
      <c r="Y351" s="105">
        <v>-25.337417400000007</v>
      </c>
      <c r="AA351" s="106">
        <v>9.4880602334491665E-2</v>
      </c>
      <c r="AC351" s="106">
        <v>0.93522765748908476</v>
      </c>
      <c r="AE351" s="78">
        <f t="shared" si="169"/>
        <v>9.8568899699017223</v>
      </c>
      <c r="AF351" s="17">
        <v>6.18</v>
      </c>
      <c r="AG351" s="17">
        <f t="shared" ref="AG351:AG355" si="189">X351*AC351*V351</f>
        <v>11.702803477439119</v>
      </c>
      <c r="AH351" s="17">
        <f t="shared" si="188"/>
        <v>74.250683045271728</v>
      </c>
    </row>
    <row r="352" spans="1:34" x14ac:dyDescent="0.2">
      <c r="A352" s="102" t="s">
        <v>658</v>
      </c>
      <c r="B352" s="9" t="s">
        <v>649</v>
      </c>
      <c r="C352" s="9" t="s">
        <v>647</v>
      </c>
      <c r="D352" s="3">
        <v>40</v>
      </c>
      <c r="E352" s="3">
        <v>60</v>
      </c>
      <c r="F352" s="10">
        <v>83</v>
      </c>
      <c r="G352" s="11">
        <v>-117.08196100000001</v>
      </c>
      <c r="H352" s="11">
        <v>46.779423999999999</v>
      </c>
      <c r="I352" s="11">
        <v>493743.27039999998</v>
      </c>
      <c r="J352" s="11">
        <v>5180656.0350000001</v>
      </c>
      <c r="K352" s="11" t="s">
        <v>58</v>
      </c>
      <c r="L352" s="12">
        <v>1</v>
      </c>
      <c r="M352" s="12" t="s">
        <v>117</v>
      </c>
      <c r="N352" s="13" t="s">
        <v>646</v>
      </c>
      <c r="O352" s="12">
        <v>18</v>
      </c>
      <c r="P352" s="12" t="s">
        <v>543</v>
      </c>
      <c r="Q352" s="12" t="s">
        <v>29</v>
      </c>
      <c r="R352" s="12" t="s">
        <v>151</v>
      </c>
      <c r="S352" s="9" t="s">
        <v>647</v>
      </c>
      <c r="T352" s="3">
        <v>40</v>
      </c>
      <c r="U352" s="3">
        <v>60</v>
      </c>
      <c r="V352" s="3">
        <f t="shared" si="185"/>
        <v>20</v>
      </c>
      <c r="W352" s="3">
        <f t="shared" si="187"/>
        <v>60</v>
      </c>
      <c r="X352" s="36">
        <v>1.3379584102658908</v>
      </c>
      <c r="Y352" s="105">
        <v>-24.767884800000004</v>
      </c>
      <c r="AA352" s="106">
        <v>6.7073116756661055E-2</v>
      </c>
      <c r="AC352" s="106">
        <v>0.57126892095246506</v>
      </c>
      <c r="AE352" s="78">
        <f t="shared" si="169"/>
        <v>8.5171071298954075</v>
      </c>
      <c r="AF352" s="17">
        <v>6.4</v>
      </c>
      <c r="AG352" s="17">
        <f t="shared" si="189"/>
        <v>15.28668114623742</v>
      </c>
      <c r="AH352" s="17">
        <f t="shared" si="188"/>
        <v>89.537364191509141</v>
      </c>
    </row>
    <row r="353" spans="1:34" x14ac:dyDescent="0.2">
      <c r="A353" s="102" t="s">
        <v>658</v>
      </c>
      <c r="B353" s="9" t="s">
        <v>650</v>
      </c>
      <c r="C353" s="9" t="s">
        <v>647</v>
      </c>
      <c r="D353" s="3">
        <v>60</v>
      </c>
      <c r="E353" s="3">
        <v>90.5</v>
      </c>
      <c r="F353" s="10">
        <v>83</v>
      </c>
      <c r="G353" s="11">
        <v>-117.08196100000001</v>
      </c>
      <c r="H353" s="11">
        <v>46.779423999999999</v>
      </c>
      <c r="I353" s="11">
        <v>493743.27039999998</v>
      </c>
      <c r="J353" s="11">
        <v>5180656.0350000001</v>
      </c>
      <c r="K353" s="11" t="s">
        <v>58</v>
      </c>
      <c r="L353" s="12">
        <v>1</v>
      </c>
      <c r="M353" s="12" t="s">
        <v>117</v>
      </c>
      <c r="N353" s="13" t="s">
        <v>646</v>
      </c>
      <c r="O353" s="12">
        <v>18</v>
      </c>
      <c r="P353" s="12" t="s">
        <v>543</v>
      </c>
      <c r="Q353" s="12" t="s">
        <v>66</v>
      </c>
      <c r="R353" s="12" t="s">
        <v>67</v>
      </c>
      <c r="S353" s="9" t="s">
        <v>647</v>
      </c>
      <c r="T353" s="3">
        <v>60</v>
      </c>
      <c r="U353" s="3">
        <v>90.5</v>
      </c>
      <c r="V353" s="3">
        <f t="shared" si="185"/>
        <v>30.5</v>
      </c>
      <c r="W353" s="3">
        <f t="shared" si="187"/>
        <v>90.5</v>
      </c>
      <c r="X353" s="36">
        <v>1.4982380633604593</v>
      </c>
      <c r="Y353" s="105">
        <v>-24.908593799999995</v>
      </c>
      <c r="AA353" s="106">
        <v>4.7740596266369471E-2</v>
      </c>
      <c r="AC353" s="106">
        <v>0.29797687378099746</v>
      </c>
      <c r="AE353" s="78">
        <f t="shared" si="169"/>
        <v>6.2415825750987777</v>
      </c>
      <c r="AF353" s="17">
        <v>6.97</v>
      </c>
      <c r="AG353" s="17">
        <f t="shared" si="189"/>
        <v>13.616428976145293</v>
      </c>
      <c r="AH353" s="17">
        <f t="shared" si="188"/>
        <v>103.15379316765444</v>
      </c>
    </row>
    <row r="354" spans="1:34" x14ac:dyDescent="0.2">
      <c r="A354" s="102" t="s">
        <v>658</v>
      </c>
      <c r="B354" s="9" t="s">
        <v>651</v>
      </c>
      <c r="C354" s="9" t="s">
        <v>647</v>
      </c>
      <c r="D354" s="3">
        <v>90.5</v>
      </c>
      <c r="E354" s="3">
        <v>116</v>
      </c>
      <c r="F354" s="10">
        <v>83</v>
      </c>
      <c r="G354" s="11">
        <v>-117.08196100000001</v>
      </c>
      <c r="H354" s="11">
        <v>46.779423999999999</v>
      </c>
      <c r="I354" s="11">
        <v>493743.27039999998</v>
      </c>
      <c r="J354" s="11">
        <v>5180656.0350000001</v>
      </c>
      <c r="K354" s="11" t="s">
        <v>58</v>
      </c>
      <c r="L354" s="12">
        <v>1</v>
      </c>
      <c r="M354" s="12" t="s">
        <v>117</v>
      </c>
      <c r="N354" s="13" t="s">
        <v>646</v>
      </c>
      <c r="O354" s="12">
        <v>18</v>
      </c>
      <c r="P354" s="12" t="s">
        <v>543</v>
      </c>
      <c r="Q354" s="12" t="s">
        <v>66</v>
      </c>
      <c r="R354" s="12" t="s">
        <v>69</v>
      </c>
      <c r="S354" s="9" t="s">
        <v>647</v>
      </c>
      <c r="T354" s="3">
        <v>90.5</v>
      </c>
      <c r="U354" s="3">
        <v>116</v>
      </c>
      <c r="V354" s="3">
        <f t="shared" si="185"/>
        <v>25.5</v>
      </c>
      <c r="W354" s="3">
        <f t="shared" si="187"/>
        <v>116</v>
      </c>
      <c r="X354" s="36">
        <v>1.5610739899163695</v>
      </c>
      <c r="Y354" s="105">
        <v>-25.388996699999996</v>
      </c>
      <c r="AA354" s="106">
        <v>3.2509942554131692E-2</v>
      </c>
      <c r="AC354" s="106">
        <v>0.21502677861246133</v>
      </c>
      <c r="AE354" s="78">
        <f t="shared" si="169"/>
        <v>6.6141851298083445</v>
      </c>
      <c r="AF354" s="17">
        <v>7.12</v>
      </c>
      <c r="AG354" s="17">
        <f t="shared" si="189"/>
        <v>8.5596541362991818</v>
      </c>
      <c r="AH354" s="17">
        <f t="shared" si="188"/>
        <v>111.71344730395363</v>
      </c>
    </row>
    <row r="355" spans="1:34" x14ac:dyDescent="0.2">
      <c r="A355" s="102" t="s">
        <v>658</v>
      </c>
      <c r="B355" s="9" t="s">
        <v>652</v>
      </c>
      <c r="C355" s="9" t="s">
        <v>647</v>
      </c>
      <c r="D355" s="3">
        <v>116</v>
      </c>
      <c r="E355" s="3">
        <v>150</v>
      </c>
      <c r="F355" s="10">
        <v>83</v>
      </c>
      <c r="G355" s="11">
        <v>-117.08196100000001</v>
      </c>
      <c r="H355" s="11">
        <v>46.779423999999999</v>
      </c>
      <c r="I355" s="11">
        <v>493743.27039999998</v>
      </c>
      <c r="J355" s="11">
        <v>5180656.0350000001</v>
      </c>
      <c r="K355" s="11" t="s">
        <v>58</v>
      </c>
      <c r="L355" s="12">
        <v>1</v>
      </c>
      <c r="M355" s="12" t="s">
        <v>117</v>
      </c>
      <c r="N355" s="13" t="s">
        <v>646</v>
      </c>
      <c r="O355" s="12">
        <v>18</v>
      </c>
      <c r="P355" s="12" t="s">
        <v>543</v>
      </c>
      <c r="Q355" s="12" t="s">
        <v>37</v>
      </c>
      <c r="R355" s="12" t="s">
        <v>219</v>
      </c>
      <c r="S355" s="9" t="s">
        <v>647</v>
      </c>
      <c r="T355" s="3">
        <v>116</v>
      </c>
      <c r="U355" s="3">
        <v>150</v>
      </c>
      <c r="V355" s="3">
        <f t="shared" si="185"/>
        <v>34</v>
      </c>
      <c r="W355" s="3">
        <f t="shared" si="187"/>
        <v>150</v>
      </c>
      <c r="X355" s="36">
        <v>1.5944750732552013</v>
      </c>
      <c r="Y355" s="105">
        <v>-24.300632099999998</v>
      </c>
      <c r="AA355" s="106">
        <v>2.6611394635041141E-2</v>
      </c>
      <c r="AC355" s="106">
        <v>0.14156480993806869</v>
      </c>
      <c r="AE355" s="78">
        <f t="shared" si="169"/>
        <v>5.3197065347210364</v>
      </c>
      <c r="AF355" s="17">
        <v>7.24</v>
      </c>
      <c r="AG355" s="17">
        <f t="shared" si="189"/>
        <v>7.6745330636762645</v>
      </c>
      <c r="AH355" s="17">
        <f t="shared" si="188"/>
        <v>119.38798036762989</v>
      </c>
    </row>
    <row r="357" spans="1:34" x14ac:dyDescent="0.2">
      <c r="A357" s="102" t="s">
        <v>672</v>
      </c>
      <c r="B357" s="9" t="s">
        <v>667</v>
      </c>
      <c r="C357" s="9" t="s">
        <v>661</v>
      </c>
      <c r="D357" s="3">
        <v>0</v>
      </c>
      <c r="E357" s="3">
        <v>10</v>
      </c>
      <c r="F357" s="10">
        <v>85</v>
      </c>
      <c r="G357" s="11">
        <v>-117.081125</v>
      </c>
      <c r="H357" s="11">
        <v>46.779564999999998</v>
      </c>
      <c r="I357" s="11">
        <v>493807.10499999998</v>
      </c>
      <c r="J357" s="11">
        <v>5180671.6370000001</v>
      </c>
      <c r="K357" s="11" t="s">
        <v>58</v>
      </c>
      <c r="L357" s="12">
        <v>2</v>
      </c>
      <c r="M357" s="12" t="s">
        <v>117</v>
      </c>
      <c r="N357" s="13" t="s">
        <v>660</v>
      </c>
      <c r="O357" s="12">
        <v>20</v>
      </c>
      <c r="P357" s="12" t="s">
        <v>543</v>
      </c>
      <c r="Q357" s="33" t="s">
        <v>31</v>
      </c>
      <c r="R357" s="33" t="s">
        <v>31</v>
      </c>
      <c r="S357" s="9" t="s">
        <v>661</v>
      </c>
      <c r="T357" s="3">
        <v>0</v>
      </c>
      <c r="U357" s="3">
        <v>10</v>
      </c>
      <c r="V357" s="3">
        <f t="shared" ref="V357:V364" si="190">U357-T357</f>
        <v>10</v>
      </c>
      <c r="W357" s="3">
        <f>V357</f>
        <v>10</v>
      </c>
      <c r="X357" s="31">
        <v>1.3592815427774934</v>
      </c>
      <c r="Y357" s="81">
        <v>-26.615612800000001</v>
      </c>
      <c r="AA357" s="80">
        <v>0.15826541171832653</v>
      </c>
      <c r="AC357" s="80">
        <v>1.9561922830532696</v>
      </c>
      <c r="AE357" s="78">
        <f t="shared" si="169"/>
        <v>12.36020089174513</v>
      </c>
      <c r="AF357" s="17">
        <v>4.63</v>
      </c>
      <c r="AG357" s="17">
        <f>X357*AC357*V357</f>
        <v>26.590160644780752</v>
      </c>
      <c r="AH357" s="17">
        <f>AG357</f>
        <v>26.590160644780752</v>
      </c>
    </row>
    <row r="358" spans="1:34" x14ac:dyDescent="0.2">
      <c r="A358" s="102" t="s">
        <v>672</v>
      </c>
      <c r="B358" s="9" t="s">
        <v>668</v>
      </c>
      <c r="C358" s="9" t="s">
        <v>661</v>
      </c>
      <c r="D358" s="3">
        <v>10</v>
      </c>
      <c r="E358" s="3">
        <v>20</v>
      </c>
      <c r="F358" s="10">
        <v>85</v>
      </c>
      <c r="G358" s="11">
        <v>-117.081125</v>
      </c>
      <c r="H358" s="11">
        <v>46.779564999999998</v>
      </c>
      <c r="I358" s="11">
        <v>493807.10499999998</v>
      </c>
      <c r="J358" s="11">
        <v>5180671.6370000001</v>
      </c>
      <c r="K358" s="11" t="s">
        <v>58</v>
      </c>
      <c r="L358" s="12">
        <v>2</v>
      </c>
      <c r="M358" s="12" t="s">
        <v>117</v>
      </c>
      <c r="N358" s="13" t="s">
        <v>660</v>
      </c>
      <c r="O358" s="12">
        <v>20</v>
      </c>
      <c r="P358" s="12" t="s">
        <v>543</v>
      </c>
      <c r="Q358" s="33" t="s">
        <v>73</v>
      </c>
      <c r="R358" s="33" t="s">
        <v>73</v>
      </c>
      <c r="S358" s="9" t="s">
        <v>661</v>
      </c>
      <c r="T358" s="3">
        <v>10</v>
      </c>
      <c r="U358" s="3">
        <v>20</v>
      </c>
      <c r="V358" s="3">
        <f t="shared" si="190"/>
        <v>10</v>
      </c>
      <c r="W358" s="3">
        <f>W357+V358</f>
        <v>20</v>
      </c>
      <c r="X358" s="31">
        <v>1.2981456322670573</v>
      </c>
      <c r="Y358" s="78">
        <v>-25.886870199999997</v>
      </c>
      <c r="AA358" s="79">
        <v>0.15066781520605702</v>
      </c>
      <c r="AC358" s="79">
        <v>1.7551865620891327</v>
      </c>
      <c r="AE358" s="78">
        <f t="shared" si="169"/>
        <v>11.649379528658436</v>
      </c>
      <c r="AF358" s="17">
        <v>5.01</v>
      </c>
      <c r="AG358" s="17">
        <f t="shared" ref="AG358" si="191">X358*AC358*V358</f>
        <v>22.784877693898395</v>
      </c>
      <c r="AH358" s="17">
        <f>AH357+AG358</f>
        <v>49.375038338679147</v>
      </c>
    </row>
    <row r="359" spans="1:34" x14ac:dyDescent="0.2">
      <c r="A359" s="102" t="s">
        <v>672</v>
      </c>
      <c r="B359" s="9" t="s">
        <v>669</v>
      </c>
      <c r="C359" s="9" t="s">
        <v>661</v>
      </c>
      <c r="D359" s="3">
        <v>20</v>
      </c>
      <c r="E359" s="3">
        <v>30</v>
      </c>
      <c r="F359" s="10">
        <v>85</v>
      </c>
      <c r="G359" s="11">
        <v>-117.081125</v>
      </c>
      <c r="H359" s="11">
        <v>46.779564999999998</v>
      </c>
      <c r="I359" s="11">
        <v>493807.10499999998</v>
      </c>
      <c r="J359" s="11">
        <v>5180671.6370000001</v>
      </c>
      <c r="K359" s="11" t="s">
        <v>58</v>
      </c>
      <c r="L359" s="12">
        <v>2</v>
      </c>
      <c r="M359" s="12" t="s">
        <v>117</v>
      </c>
      <c r="N359" s="13" t="s">
        <v>660</v>
      </c>
      <c r="O359" s="12">
        <v>20</v>
      </c>
      <c r="P359" s="12" t="s">
        <v>543</v>
      </c>
      <c r="Q359" s="33" t="s">
        <v>29</v>
      </c>
      <c r="R359" s="33" t="s">
        <v>29</v>
      </c>
      <c r="S359" s="9" t="s">
        <v>661</v>
      </c>
      <c r="T359" s="3">
        <v>20</v>
      </c>
      <c r="U359" s="3">
        <v>30</v>
      </c>
      <c r="V359" s="3">
        <f t="shared" si="190"/>
        <v>10</v>
      </c>
      <c r="W359" s="3">
        <f t="shared" ref="W359:W364" si="192">W358+V359</f>
        <v>30</v>
      </c>
      <c r="X359" s="31">
        <v>1.3225823526298144</v>
      </c>
      <c r="Y359" s="81">
        <v>-25.444127399999996</v>
      </c>
      <c r="AA359" s="80">
        <v>0.12474506789648988</v>
      </c>
      <c r="AC359" s="80">
        <v>1.3645447946024425</v>
      </c>
      <c r="AE359" s="78">
        <f t="shared" si="169"/>
        <v>10.938667296527548</v>
      </c>
      <c r="AF359" s="17">
        <v>5.7</v>
      </c>
      <c r="AG359" s="17">
        <f>X359*AC359*V359</f>
        <v>18.047228647140653</v>
      </c>
      <c r="AH359" s="17">
        <f t="shared" ref="AH359:AH364" si="193">AH358+AG359</f>
        <v>67.422266985819803</v>
      </c>
    </row>
    <row r="360" spans="1:34" x14ac:dyDescent="0.2">
      <c r="A360" s="102" t="s">
        <v>672</v>
      </c>
      <c r="B360" s="9" t="s">
        <v>671</v>
      </c>
      <c r="C360" s="9" t="s">
        <v>661</v>
      </c>
      <c r="D360" s="3">
        <v>30</v>
      </c>
      <c r="E360" s="3">
        <v>31</v>
      </c>
      <c r="F360" s="10">
        <v>85</v>
      </c>
      <c r="G360" s="11">
        <v>-117.081125</v>
      </c>
      <c r="H360" s="11">
        <v>46.779564999999998</v>
      </c>
      <c r="I360" s="11">
        <v>493807.10499999998</v>
      </c>
      <c r="J360" s="11">
        <v>5180671.6370000001</v>
      </c>
      <c r="K360" s="11" t="s">
        <v>58</v>
      </c>
      <c r="L360" s="12">
        <v>2</v>
      </c>
      <c r="M360" s="12" t="s">
        <v>117</v>
      </c>
      <c r="N360" s="13" t="s">
        <v>660</v>
      </c>
      <c r="O360" s="12">
        <v>20</v>
      </c>
      <c r="P360" s="12" t="s">
        <v>543</v>
      </c>
      <c r="Q360" s="12" t="s">
        <v>29</v>
      </c>
      <c r="R360" s="12" t="s">
        <v>29</v>
      </c>
      <c r="S360" s="9" t="s">
        <v>661</v>
      </c>
      <c r="T360" s="3">
        <v>30</v>
      </c>
      <c r="U360" s="3">
        <v>31</v>
      </c>
      <c r="V360" s="3">
        <f t="shared" si="190"/>
        <v>1</v>
      </c>
      <c r="W360" s="3">
        <f t="shared" si="192"/>
        <v>31</v>
      </c>
      <c r="X360" s="36">
        <v>1.3312211564043315</v>
      </c>
      <c r="Y360" s="105">
        <v>-25.770013200000008</v>
      </c>
      <c r="AA360" s="106">
        <v>0.14021910815756528</v>
      </c>
      <c r="AC360" s="106">
        <v>1.6455335644804008</v>
      </c>
      <c r="AE360" s="78">
        <f t="shared" si="169"/>
        <v>11.735444520380932</v>
      </c>
      <c r="AF360" s="17">
        <v>5.63</v>
      </c>
      <c r="AG360" s="17">
        <f t="shared" ref="AG360:AG364" si="194">X360*AC360*V360</f>
        <v>2.1905690946097405</v>
      </c>
      <c r="AH360" s="17">
        <f t="shared" si="193"/>
        <v>69.612836080429545</v>
      </c>
    </row>
    <row r="361" spans="1:34" x14ac:dyDescent="0.2">
      <c r="A361" s="102" t="s">
        <v>672</v>
      </c>
      <c r="B361" s="9" t="s">
        <v>663</v>
      </c>
      <c r="C361" s="9" t="s">
        <v>661</v>
      </c>
      <c r="D361" s="3">
        <v>31</v>
      </c>
      <c r="E361" s="3">
        <v>62</v>
      </c>
      <c r="F361" s="10">
        <v>85</v>
      </c>
      <c r="G361" s="11">
        <v>-117.081125</v>
      </c>
      <c r="H361" s="11">
        <v>46.779564999999998</v>
      </c>
      <c r="I361" s="11">
        <v>493807.10499999998</v>
      </c>
      <c r="J361" s="11">
        <v>5180671.6370000001</v>
      </c>
      <c r="K361" s="11" t="s">
        <v>58</v>
      </c>
      <c r="L361" s="12">
        <v>2</v>
      </c>
      <c r="M361" s="12" t="s">
        <v>117</v>
      </c>
      <c r="N361" s="13" t="s">
        <v>660</v>
      </c>
      <c r="O361" s="12">
        <v>20</v>
      </c>
      <c r="P361" s="12" t="s">
        <v>543</v>
      </c>
      <c r="Q361" s="12" t="s">
        <v>35</v>
      </c>
      <c r="R361" s="12" t="s">
        <v>35</v>
      </c>
      <c r="S361" s="9" t="s">
        <v>661</v>
      </c>
      <c r="T361" s="3">
        <v>31</v>
      </c>
      <c r="U361" s="3">
        <v>62</v>
      </c>
      <c r="V361" s="3">
        <f t="shared" si="190"/>
        <v>31</v>
      </c>
      <c r="W361" s="3">
        <f t="shared" si="192"/>
        <v>62</v>
      </c>
      <c r="X361" s="36">
        <v>1.1987559939988599</v>
      </c>
      <c r="Y361" s="105">
        <v>-25.185957000000002</v>
      </c>
      <c r="AA361" s="106">
        <v>8.8313584320783969E-2</v>
      </c>
      <c r="AC361" s="106">
        <v>0.86894705264736749</v>
      </c>
      <c r="AE361" s="78">
        <f t="shared" si="169"/>
        <v>9.8393362621436147</v>
      </c>
      <c r="AF361" s="17">
        <v>6.44</v>
      </c>
      <c r="AG361" s="17">
        <f t="shared" si="194"/>
        <v>32.291320122688909</v>
      </c>
      <c r="AH361" s="17">
        <f t="shared" si="193"/>
        <v>101.90415620311845</v>
      </c>
    </row>
    <row r="362" spans="1:34" x14ac:dyDescent="0.2">
      <c r="A362" s="102" t="s">
        <v>672</v>
      </c>
      <c r="B362" s="9" t="s">
        <v>664</v>
      </c>
      <c r="C362" s="9" t="s">
        <v>661</v>
      </c>
      <c r="D362" s="3">
        <v>62</v>
      </c>
      <c r="E362" s="3">
        <v>90</v>
      </c>
      <c r="F362" s="10">
        <v>85</v>
      </c>
      <c r="G362" s="11">
        <v>-117.081125</v>
      </c>
      <c r="H362" s="11">
        <v>46.779564999999998</v>
      </c>
      <c r="I362" s="11">
        <v>493807.10499999998</v>
      </c>
      <c r="J362" s="11">
        <v>5180671.6370000001</v>
      </c>
      <c r="K362" s="11" t="s">
        <v>58</v>
      </c>
      <c r="L362" s="12">
        <v>2</v>
      </c>
      <c r="M362" s="12" t="s">
        <v>117</v>
      </c>
      <c r="N362" s="13" t="s">
        <v>660</v>
      </c>
      <c r="O362" s="12">
        <v>20</v>
      </c>
      <c r="P362" s="12" t="s">
        <v>543</v>
      </c>
      <c r="Q362" s="12" t="s">
        <v>66</v>
      </c>
      <c r="R362" s="12" t="s">
        <v>67</v>
      </c>
      <c r="S362" s="9" t="s">
        <v>661</v>
      </c>
      <c r="T362" s="3">
        <v>62</v>
      </c>
      <c r="U362" s="3">
        <v>90</v>
      </c>
      <c r="V362" s="3">
        <f t="shared" si="190"/>
        <v>28</v>
      </c>
      <c r="W362" s="3">
        <f t="shared" si="192"/>
        <v>90</v>
      </c>
      <c r="X362" s="36">
        <v>1.291224408561116</v>
      </c>
      <c r="Y362" s="105">
        <v>-25.342705199999994</v>
      </c>
      <c r="AA362" s="106">
        <v>5.2512101590494756E-2</v>
      </c>
      <c r="AC362" s="106">
        <v>0.36943892625887975</v>
      </c>
      <c r="AE362" s="78">
        <f t="shared" si="169"/>
        <v>7.0353102441009918</v>
      </c>
      <c r="AF362" s="17">
        <v>6.92</v>
      </c>
      <c r="AG362" s="17">
        <f t="shared" si="194"/>
        <v>13.356799653626121</v>
      </c>
      <c r="AH362" s="17">
        <f t="shared" si="193"/>
        <v>115.26095585674457</v>
      </c>
    </row>
    <row r="363" spans="1:34" x14ac:dyDescent="0.2">
      <c r="A363" s="102" t="s">
        <v>672</v>
      </c>
      <c r="B363" s="9" t="s">
        <v>665</v>
      </c>
      <c r="C363" s="9" t="s">
        <v>661</v>
      </c>
      <c r="D363" s="3">
        <v>90</v>
      </c>
      <c r="E363" s="3">
        <v>112</v>
      </c>
      <c r="F363" s="10">
        <v>85</v>
      </c>
      <c r="G363" s="11">
        <v>-117.081125</v>
      </c>
      <c r="H363" s="11">
        <v>46.779564999999998</v>
      </c>
      <c r="I363" s="11">
        <v>493807.10499999998</v>
      </c>
      <c r="J363" s="11">
        <v>5180671.6370000001</v>
      </c>
      <c r="K363" s="11" t="s">
        <v>58</v>
      </c>
      <c r="L363" s="12">
        <v>2</v>
      </c>
      <c r="M363" s="12" t="s">
        <v>117</v>
      </c>
      <c r="N363" s="13" t="s">
        <v>660</v>
      </c>
      <c r="O363" s="12">
        <v>20</v>
      </c>
      <c r="P363" s="12" t="s">
        <v>543</v>
      </c>
      <c r="Q363" s="12" t="s">
        <v>66</v>
      </c>
      <c r="R363" s="12" t="s">
        <v>69</v>
      </c>
      <c r="S363" s="9" t="s">
        <v>661</v>
      </c>
      <c r="T363" s="3">
        <v>90</v>
      </c>
      <c r="U363" s="3">
        <v>112</v>
      </c>
      <c r="V363" s="3">
        <f t="shared" si="190"/>
        <v>22</v>
      </c>
      <c r="W363" s="3">
        <f t="shared" si="192"/>
        <v>112</v>
      </c>
      <c r="X363" s="36">
        <v>1.5268927352878707</v>
      </c>
      <c r="Y363" s="105">
        <v>-24.573237599999995</v>
      </c>
      <c r="AA363" s="106">
        <v>3.7497108546398608E-2</v>
      </c>
      <c r="AC363" s="106">
        <v>0.25966336097645004</v>
      </c>
      <c r="AE363" s="78">
        <f t="shared" si="169"/>
        <v>6.9248902393405825</v>
      </c>
      <c r="AF363" s="17">
        <v>6.94</v>
      </c>
      <c r="AG363" s="17">
        <f t="shared" si="194"/>
        <v>8.7225181888982188</v>
      </c>
      <c r="AH363" s="17">
        <f t="shared" si="193"/>
        <v>123.98347404564279</v>
      </c>
    </row>
    <row r="364" spans="1:34" x14ac:dyDescent="0.2">
      <c r="A364" s="102" t="s">
        <v>672</v>
      </c>
      <c r="B364" s="9" t="s">
        <v>666</v>
      </c>
      <c r="C364" s="9" t="s">
        <v>661</v>
      </c>
      <c r="D364" s="3">
        <v>112</v>
      </c>
      <c r="E364" s="3">
        <v>153</v>
      </c>
      <c r="F364" s="10">
        <v>85</v>
      </c>
      <c r="G364" s="11">
        <v>-117.081125</v>
      </c>
      <c r="H364" s="11">
        <v>46.779564999999998</v>
      </c>
      <c r="I364" s="11">
        <v>493807.10499999998</v>
      </c>
      <c r="J364" s="11">
        <v>5180671.6370000001</v>
      </c>
      <c r="K364" s="11" t="s">
        <v>58</v>
      </c>
      <c r="L364" s="12">
        <v>2</v>
      </c>
      <c r="M364" s="12" t="s">
        <v>117</v>
      </c>
      <c r="N364" s="13" t="s">
        <v>660</v>
      </c>
      <c r="O364" s="12">
        <v>20</v>
      </c>
      <c r="P364" s="12" t="s">
        <v>543</v>
      </c>
      <c r="Q364" s="12" t="s">
        <v>66</v>
      </c>
      <c r="R364" s="12" t="s">
        <v>200</v>
      </c>
      <c r="S364" s="9" t="s">
        <v>661</v>
      </c>
      <c r="T364" s="3">
        <v>112</v>
      </c>
      <c r="U364" s="3">
        <v>153</v>
      </c>
      <c r="V364" s="3">
        <f t="shared" si="190"/>
        <v>41</v>
      </c>
      <c r="W364" s="3">
        <f t="shared" si="192"/>
        <v>153</v>
      </c>
      <c r="X364" s="36">
        <v>1.5673342550071201</v>
      </c>
      <c r="Y364" s="105">
        <v>-24.386014199999995</v>
      </c>
      <c r="AA364" s="106">
        <v>2.9576231987190893E-2</v>
      </c>
      <c r="AC364" s="106">
        <v>0.16895036470378935</v>
      </c>
      <c r="AE364" s="78">
        <f t="shared" si="169"/>
        <v>5.7123694721139495</v>
      </c>
      <c r="AF364" s="17">
        <v>7.12</v>
      </c>
      <c r="AG364" s="17">
        <f t="shared" si="194"/>
        <v>10.856869453843991</v>
      </c>
      <c r="AH364" s="17">
        <f t="shared" si="193"/>
        <v>134.84034349948678</v>
      </c>
    </row>
    <row r="366" spans="1:34" x14ac:dyDescent="0.2">
      <c r="A366" s="102" t="s">
        <v>686</v>
      </c>
      <c r="B366" s="9" t="s">
        <v>681</v>
      </c>
      <c r="C366" s="9" t="s">
        <v>675</v>
      </c>
      <c r="D366" s="3">
        <v>0</v>
      </c>
      <c r="E366" s="3">
        <v>10</v>
      </c>
      <c r="F366" s="10">
        <v>87</v>
      </c>
      <c r="G366" s="11">
        <v>-117.08028899999999</v>
      </c>
      <c r="H366" s="11">
        <v>46.779684000000003</v>
      </c>
      <c r="I366" s="11">
        <v>493870.93680000002</v>
      </c>
      <c r="J366" s="11">
        <v>5180684.7949999999</v>
      </c>
      <c r="K366" s="11" t="s">
        <v>28</v>
      </c>
      <c r="L366" s="12">
        <v>3</v>
      </c>
      <c r="M366" s="12" t="s">
        <v>117</v>
      </c>
      <c r="N366" s="13" t="s">
        <v>674</v>
      </c>
      <c r="O366" s="12">
        <v>22</v>
      </c>
      <c r="P366" s="12" t="s">
        <v>543</v>
      </c>
      <c r="Q366" s="33" t="s">
        <v>31</v>
      </c>
      <c r="R366" s="33" t="s">
        <v>31</v>
      </c>
      <c r="S366" s="9" t="s">
        <v>675</v>
      </c>
      <c r="T366" s="3">
        <v>0</v>
      </c>
      <c r="U366" s="3">
        <v>10</v>
      </c>
      <c r="V366" s="3">
        <f t="shared" ref="V366:V373" si="195">U366-T366</f>
        <v>10</v>
      </c>
      <c r="W366" s="3">
        <f>V366</f>
        <v>10</v>
      </c>
      <c r="X366" s="31">
        <v>1.2348042415794767</v>
      </c>
      <c r="Y366" s="81">
        <v>-26.551088200000002</v>
      </c>
      <c r="AA366" s="80">
        <v>0.13533077025056342</v>
      </c>
      <c r="AC366" s="80">
        <v>1.6885465553051398</v>
      </c>
      <c r="AE366" s="78">
        <f t="shared" si="169"/>
        <v>12.477181295715782</v>
      </c>
      <c r="AF366" s="17">
        <v>4.29</v>
      </c>
      <c r="AG366" s="17">
        <f>X366*AC366*V366</f>
        <v>20.850244485952008</v>
      </c>
      <c r="AH366" s="17">
        <f>AG366</f>
        <v>20.850244485952008</v>
      </c>
    </row>
    <row r="367" spans="1:34" x14ac:dyDescent="0.2">
      <c r="A367" s="102" t="s">
        <v>686</v>
      </c>
      <c r="B367" s="9" t="s">
        <v>682</v>
      </c>
      <c r="C367" s="9" t="s">
        <v>675</v>
      </c>
      <c r="D367" s="3">
        <v>10</v>
      </c>
      <c r="E367" s="3">
        <v>20</v>
      </c>
      <c r="F367" s="10">
        <v>87</v>
      </c>
      <c r="G367" s="11">
        <v>-117.08028899999999</v>
      </c>
      <c r="H367" s="11">
        <v>46.779684000000003</v>
      </c>
      <c r="I367" s="11">
        <v>493870.93680000002</v>
      </c>
      <c r="J367" s="11">
        <v>5180684.7949999999</v>
      </c>
      <c r="K367" s="11" t="s">
        <v>28</v>
      </c>
      <c r="L367" s="12">
        <v>3</v>
      </c>
      <c r="M367" s="12" t="s">
        <v>117</v>
      </c>
      <c r="N367" s="13" t="s">
        <v>674</v>
      </c>
      <c r="O367" s="12">
        <v>22</v>
      </c>
      <c r="P367" s="12" t="s">
        <v>543</v>
      </c>
      <c r="Q367" s="33" t="s">
        <v>73</v>
      </c>
      <c r="R367" s="33" t="s">
        <v>73</v>
      </c>
      <c r="S367" s="9" t="s">
        <v>675</v>
      </c>
      <c r="T367" s="3">
        <v>10</v>
      </c>
      <c r="U367" s="3">
        <v>20</v>
      </c>
      <c r="V367" s="3">
        <f t="shared" si="195"/>
        <v>10</v>
      </c>
      <c r="W367" s="3">
        <f>W366+V367</f>
        <v>20</v>
      </c>
      <c r="X367" s="31">
        <v>1.3439314007445702</v>
      </c>
      <c r="Y367" s="78">
        <v>-25.938225199999998</v>
      </c>
      <c r="AA367" s="79">
        <v>0.13438869665513262</v>
      </c>
      <c r="AC367" s="79">
        <v>1.5092425990003846</v>
      </c>
      <c r="AE367" s="78">
        <f t="shared" si="169"/>
        <v>11.230428127994967</v>
      </c>
      <c r="AF367" s="17">
        <v>5.05</v>
      </c>
      <c r="AG367" s="17">
        <f t="shared" ref="AG367" si="196">X367*AC367*V367</f>
        <v>20.283185201379624</v>
      </c>
      <c r="AH367" s="17">
        <f>AH366+AG367</f>
        <v>41.133429687331628</v>
      </c>
    </row>
    <row r="368" spans="1:34" x14ac:dyDescent="0.2">
      <c r="A368" s="102" t="s">
        <v>686</v>
      </c>
      <c r="B368" s="9" t="s">
        <v>683</v>
      </c>
      <c r="C368" s="9" t="s">
        <v>675</v>
      </c>
      <c r="D368" s="3">
        <v>20</v>
      </c>
      <c r="E368" s="3">
        <v>30</v>
      </c>
      <c r="F368" s="10">
        <v>87</v>
      </c>
      <c r="G368" s="11">
        <v>-117.08028899999999</v>
      </c>
      <c r="H368" s="11">
        <v>46.779684000000003</v>
      </c>
      <c r="I368" s="11">
        <v>493870.93680000002</v>
      </c>
      <c r="J368" s="11">
        <v>5180684.7949999999</v>
      </c>
      <c r="K368" s="11" t="s">
        <v>28</v>
      </c>
      <c r="L368" s="12">
        <v>3</v>
      </c>
      <c r="M368" s="12" t="s">
        <v>117</v>
      </c>
      <c r="N368" s="13" t="s">
        <v>674</v>
      </c>
      <c r="O368" s="12">
        <v>22</v>
      </c>
      <c r="P368" s="12" t="s">
        <v>543</v>
      </c>
      <c r="Q368" s="33" t="s">
        <v>29</v>
      </c>
      <c r="R368" s="33" t="s">
        <v>29</v>
      </c>
      <c r="S368" s="9" t="s">
        <v>675</v>
      </c>
      <c r="T368" s="3">
        <v>20</v>
      </c>
      <c r="U368" s="3">
        <v>30</v>
      </c>
      <c r="V368" s="3">
        <f t="shared" si="195"/>
        <v>10</v>
      </c>
      <c r="W368" s="3">
        <f t="shared" ref="W368:W373" si="197">W367+V368</f>
        <v>30</v>
      </c>
      <c r="X368" s="31">
        <v>1.2875593274167652</v>
      </c>
      <c r="Y368" s="81">
        <v>-25.419450600000001</v>
      </c>
      <c r="AA368" s="80">
        <v>0.10594145633416659</v>
      </c>
      <c r="AC368" s="80">
        <v>1.0923107007499397</v>
      </c>
      <c r="AE368" s="78">
        <f t="shared" si="169"/>
        <v>10.310512414559518</v>
      </c>
      <c r="AF368" s="17">
        <v>5.97</v>
      </c>
      <c r="AG368" s="17">
        <f>X368*AC368*V368</f>
        <v>14.064148311877279</v>
      </c>
      <c r="AH368" s="17">
        <f t="shared" ref="AH368:AH373" si="198">AH367+AG368</f>
        <v>55.197577999208903</v>
      </c>
    </row>
    <row r="369" spans="1:35" x14ac:dyDescent="0.2">
      <c r="A369" s="102" t="s">
        <v>686</v>
      </c>
      <c r="B369" s="9" t="s">
        <v>685</v>
      </c>
      <c r="C369" s="9" t="s">
        <v>675</v>
      </c>
      <c r="D369" s="3">
        <v>30</v>
      </c>
      <c r="E369" s="3">
        <v>46</v>
      </c>
      <c r="F369" s="10">
        <v>87</v>
      </c>
      <c r="G369" s="11">
        <v>-117.08028899999999</v>
      </c>
      <c r="H369" s="11">
        <v>46.779684000000003</v>
      </c>
      <c r="I369" s="11">
        <v>493870.93680000002</v>
      </c>
      <c r="J369" s="11">
        <v>5180684.7949999999</v>
      </c>
      <c r="K369" s="11" t="s">
        <v>28</v>
      </c>
      <c r="L369" s="12">
        <v>3</v>
      </c>
      <c r="M369" s="12" t="s">
        <v>117</v>
      </c>
      <c r="N369" s="13" t="s">
        <v>674</v>
      </c>
      <c r="O369" s="12">
        <v>22</v>
      </c>
      <c r="P369" s="12" t="s">
        <v>543</v>
      </c>
      <c r="Q369" s="12" t="s">
        <v>29</v>
      </c>
      <c r="R369" s="12" t="s">
        <v>29</v>
      </c>
      <c r="S369" s="9" t="s">
        <v>675</v>
      </c>
      <c r="T369" s="3">
        <v>30</v>
      </c>
      <c r="U369" s="3">
        <v>46</v>
      </c>
      <c r="V369" s="3">
        <f t="shared" si="195"/>
        <v>16</v>
      </c>
      <c r="W369" s="3">
        <f t="shared" si="197"/>
        <v>46</v>
      </c>
      <c r="X369" s="36">
        <v>1.2693489123057491</v>
      </c>
      <c r="Y369" s="105">
        <v>-25.574982000000006</v>
      </c>
      <c r="AA369" s="106">
        <v>9.4440972764672185E-2</v>
      </c>
      <c r="AC369" s="106">
        <v>1.0253460396812999</v>
      </c>
      <c r="AE369" s="78">
        <f t="shared" si="169"/>
        <v>10.857004218245983</v>
      </c>
      <c r="AF369" s="17">
        <v>6.11</v>
      </c>
      <c r="AG369" s="17">
        <f t="shared" ref="AG369:AG373" si="199">X369*AC369*V369</f>
        <v>20.824350083303447</v>
      </c>
      <c r="AH369" s="17">
        <f t="shared" si="198"/>
        <v>76.021928082512346</v>
      </c>
      <c r="AI369" s="3"/>
    </row>
    <row r="370" spans="1:35" x14ac:dyDescent="0.2">
      <c r="A370" s="102" t="s">
        <v>686</v>
      </c>
      <c r="B370" s="9" t="s">
        <v>677</v>
      </c>
      <c r="C370" s="9" t="s">
        <v>675</v>
      </c>
      <c r="D370" s="3">
        <v>46</v>
      </c>
      <c r="E370" s="3">
        <v>74</v>
      </c>
      <c r="F370" s="10">
        <v>87</v>
      </c>
      <c r="G370" s="11">
        <v>-117.08028899999999</v>
      </c>
      <c r="H370" s="11">
        <v>46.779684000000003</v>
      </c>
      <c r="I370" s="11">
        <v>493870.93680000002</v>
      </c>
      <c r="J370" s="11">
        <v>5180684.7949999999</v>
      </c>
      <c r="K370" s="11" t="s">
        <v>28</v>
      </c>
      <c r="L370" s="12">
        <v>3</v>
      </c>
      <c r="M370" s="12" t="s">
        <v>117</v>
      </c>
      <c r="N370" s="13" t="s">
        <v>674</v>
      </c>
      <c r="O370" s="12">
        <v>22</v>
      </c>
      <c r="P370" s="12" t="s">
        <v>543</v>
      </c>
      <c r="Q370" s="12" t="s">
        <v>35</v>
      </c>
      <c r="R370" s="12" t="s">
        <v>35</v>
      </c>
      <c r="S370" s="9" t="s">
        <v>675</v>
      </c>
      <c r="T370" s="3">
        <v>46</v>
      </c>
      <c r="U370" s="3">
        <v>74</v>
      </c>
      <c r="V370" s="3">
        <f t="shared" si="195"/>
        <v>28</v>
      </c>
      <c r="W370" s="3">
        <f t="shared" si="197"/>
        <v>74</v>
      </c>
      <c r="X370" s="36">
        <v>1.277680251852682</v>
      </c>
      <c r="Y370" s="105">
        <v>-24.818152000000005</v>
      </c>
      <c r="AA370" s="106">
        <v>5.0880558402889652E-2</v>
      </c>
      <c r="AC370" s="106">
        <v>0.41144994386684242</v>
      </c>
      <c r="AE370" s="78">
        <f t="shared" si="169"/>
        <v>8.0865846756012605</v>
      </c>
      <c r="AF370" s="17">
        <v>6.6</v>
      </c>
      <c r="AG370" s="17">
        <f t="shared" si="199"/>
        <v>14.719641101327653</v>
      </c>
      <c r="AH370" s="17">
        <f t="shared" si="198"/>
        <v>90.741569183839999</v>
      </c>
      <c r="AI370" s="3"/>
    </row>
    <row r="371" spans="1:35" x14ac:dyDescent="0.2">
      <c r="A371" s="102" t="s">
        <v>686</v>
      </c>
      <c r="B371" s="9" t="s">
        <v>678</v>
      </c>
      <c r="C371" s="9" t="s">
        <v>675</v>
      </c>
      <c r="D371" s="3">
        <v>74</v>
      </c>
      <c r="E371" s="3">
        <v>102</v>
      </c>
      <c r="F371" s="10">
        <v>87</v>
      </c>
      <c r="G371" s="11">
        <v>-117.08028899999999</v>
      </c>
      <c r="H371" s="11">
        <v>46.779684000000003</v>
      </c>
      <c r="I371" s="11">
        <v>493870.93680000002</v>
      </c>
      <c r="J371" s="11">
        <v>5180684.7949999999</v>
      </c>
      <c r="K371" s="11" t="s">
        <v>28</v>
      </c>
      <c r="L371" s="12">
        <v>3</v>
      </c>
      <c r="M371" s="12" t="s">
        <v>117</v>
      </c>
      <c r="N371" s="13" t="s">
        <v>674</v>
      </c>
      <c r="O371" s="12">
        <v>22</v>
      </c>
      <c r="P371" s="12" t="s">
        <v>543</v>
      </c>
      <c r="Q371" s="12" t="s">
        <v>37</v>
      </c>
      <c r="R371" s="12" t="s">
        <v>38</v>
      </c>
      <c r="S371" s="9" t="s">
        <v>675</v>
      </c>
      <c r="T371" s="3">
        <v>74</v>
      </c>
      <c r="U371" s="3">
        <v>102</v>
      </c>
      <c r="V371" s="3">
        <f t="shared" si="195"/>
        <v>28</v>
      </c>
      <c r="W371" s="3">
        <f t="shared" si="197"/>
        <v>102</v>
      </c>
      <c r="X371" s="36">
        <v>1.6024291633568759</v>
      </c>
      <c r="Y371" s="105">
        <v>-24.341647999999999</v>
      </c>
      <c r="AA371" s="106">
        <v>3.7319329350549241E-2</v>
      </c>
      <c r="AC371" s="106">
        <v>0.25722586240123335</v>
      </c>
      <c r="AE371" s="78">
        <f t="shared" si="169"/>
        <v>6.8925639039504247</v>
      </c>
      <c r="AF371" s="17">
        <v>6.86</v>
      </c>
      <c r="AG371" s="17">
        <f t="shared" si="199"/>
        <v>11.541214257478059</v>
      </c>
      <c r="AH371" s="17">
        <f t="shared" si="198"/>
        <v>102.28278344131806</v>
      </c>
      <c r="AI371" s="3"/>
    </row>
    <row r="372" spans="1:35" x14ac:dyDescent="0.2">
      <c r="A372" s="102" t="s">
        <v>686</v>
      </c>
      <c r="B372" s="9" t="s">
        <v>679</v>
      </c>
      <c r="C372" s="9" t="s">
        <v>675</v>
      </c>
      <c r="D372" s="3">
        <v>102</v>
      </c>
      <c r="E372" s="3">
        <v>125</v>
      </c>
      <c r="F372" s="10">
        <v>87</v>
      </c>
      <c r="G372" s="11">
        <v>-117.08028899999999</v>
      </c>
      <c r="H372" s="11">
        <v>46.779684000000003</v>
      </c>
      <c r="I372" s="11">
        <v>493870.93680000002</v>
      </c>
      <c r="J372" s="11">
        <v>5180684.7949999999</v>
      </c>
      <c r="K372" s="11" t="s">
        <v>28</v>
      </c>
      <c r="L372" s="12">
        <v>3</v>
      </c>
      <c r="M372" s="12" t="s">
        <v>117</v>
      </c>
      <c r="N372" s="13" t="s">
        <v>674</v>
      </c>
      <c r="O372" s="12">
        <v>22</v>
      </c>
      <c r="P372" s="12" t="s">
        <v>543</v>
      </c>
      <c r="Q372" s="12" t="s">
        <v>37</v>
      </c>
      <c r="R372" s="12" t="s">
        <v>40</v>
      </c>
      <c r="S372" s="9" t="s">
        <v>675</v>
      </c>
      <c r="T372" s="3">
        <v>102</v>
      </c>
      <c r="U372" s="3">
        <v>125</v>
      </c>
      <c r="V372" s="3">
        <f t="shared" si="195"/>
        <v>23</v>
      </c>
      <c r="W372" s="3">
        <f t="shared" si="197"/>
        <v>125</v>
      </c>
      <c r="X372" s="36">
        <v>1.6163633299947617</v>
      </c>
      <c r="Y372" s="105">
        <v>-24.064279999999997</v>
      </c>
      <c r="AA372" s="106">
        <v>2.899212202156283E-2</v>
      </c>
      <c r="AC372" s="106">
        <v>0.20409829084644718</v>
      </c>
      <c r="AE372" s="78">
        <f t="shared" si="169"/>
        <v>7.0397844867874628</v>
      </c>
      <c r="AF372" s="17">
        <v>6.94</v>
      </c>
      <c r="AG372" s="17">
        <f t="shared" si="199"/>
        <v>7.5876308398924639</v>
      </c>
      <c r="AH372" s="17">
        <f t="shared" si="198"/>
        <v>109.87041428121053</v>
      </c>
      <c r="AI372" s="3"/>
    </row>
    <row r="373" spans="1:35" x14ac:dyDescent="0.2">
      <c r="A373" s="102" t="s">
        <v>686</v>
      </c>
      <c r="B373" s="21" t="s">
        <v>680</v>
      </c>
      <c r="C373" s="21" t="s">
        <v>675</v>
      </c>
      <c r="D373" s="3">
        <v>125</v>
      </c>
      <c r="E373" s="3">
        <v>151</v>
      </c>
      <c r="F373" s="10">
        <v>87</v>
      </c>
      <c r="G373" s="11">
        <v>-117.08028899999999</v>
      </c>
      <c r="H373" s="11">
        <v>46.779684000000003</v>
      </c>
      <c r="I373" s="11">
        <v>493870.93680000002</v>
      </c>
      <c r="J373" s="11">
        <v>5180684.7949999999</v>
      </c>
      <c r="K373" s="11" t="s">
        <v>28</v>
      </c>
      <c r="L373" s="12">
        <v>3</v>
      </c>
      <c r="M373" s="12" t="s">
        <v>117</v>
      </c>
      <c r="N373" s="13" t="s">
        <v>674</v>
      </c>
      <c r="O373" s="12">
        <v>22</v>
      </c>
      <c r="P373" s="12" t="s">
        <v>543</v>
      </c>
      <c r="Q373" s="33" t="s">
        <v>37</v>
      </c>
      <c r="R373" s="33" t="s">
        <v>169</v>
      </c>
      <c r="S373" s="21" t="s">
        <v>675</v>
      </c>
      <c r="T373" s="3">
        <v>125</v>
      </c>
      <c r="U373" s="3">
        <v>151</v>
      </c>
      <c r="V373" s="3">
        <f t="shared" si="195"/>
        <v>26</v>
      </c>
      <c r="W373" s="3">
        <f t="shared" si="197"/>
        <v>151</v>
      </c>
      <c r="X373" s="36">
        <v>1.7114416912348733</v>
      </c>
      <c r="Y373" s="105">
        <v>-24.068344000000003</v>
      </c>
      <c r="AA373" s="106">
        <v>2.8043277375635299E-2</v>
      </c>
      <c r="AC373" s="106">
        <v>0.1819526798090251</v>
      </c>
      <c r="AE373" s="78">
        <f t="shared" si="169"/>
        <v>6.4882815717933937</v>
      </c>
      <c r="AF373" s="17">
        <v>7.01</v>
      </c>
      <c r="AG373" s="17">
        <f t="shared" si="199"/>
        <v>8.0964364534839586</v>
      </c>
      <c r="AH373" s="17">
        <f t="shared" si="198"/>
        <v>117.96685073469449</v>
      </c>
      <c r="AI373" s="3"/>
    </row>
    <row r="375" spans="1:35" x14ac:dyDescent="0.2">
      <c r="A375" s="102" t="s">
        <v>700</v>
      </c>
      <c r="B375" s="9" t="s">
        <v>695</v>
      </c>
      <c r="C375" s="9" t="s">
        <v>689</v>
      </c>
      <c r="D375" s="3">
        <v>0</v>
      </c>
      <c r="E375" s="3">
        <v>10</v>
      </c>
      <c r="F375" s="10">
        <v>89</v>
      </c>
      <c r="G375" s="11">
        <v>-117.079453</v>
      </c>
      <c r="H375" s="11">
        <v>46.779618999999997</v>
      </c>
      <c r="I375" s="11">
        <v>493934.74770000001</v>
      </c>
      <c r="J375" s="11">
        <v>5180677.5070000002</v>
      </c>
      <c r="K375" s="11" t="s">
        <v>58</v>
      </c>
      <c r="L375" s="12">
        <v>5</v>
      </c>
      <c r="M375" s="12" t="s">
        <v>117</v>
      </c>
      <c r="N375" s="13" t="s">
        <v>688</v>
      </c>
      <c r="O375" s="12">
        <v>24</v>
      </c>
      <c r="P375" s="12" t="s">
        <v>543</v>
      </c>
      <c r="Q375" s="33" t="s">
        <v>31</v>
      </c>
      <c r="R375" s="33" t="s">
        <v>31</v>
      </c>
      <c r="S375" s="9" t="s">
        <v>689</v>
      </c>
      <c r="T375" s="3">
        <v>0</v>
      </c>
      <c r="U375" s="3">
        <v>10</v>
      </c>
      <c r="V375" s="3">
        <f t="shared" ref="V375:V382" si="200">U375-T375</f>
        <v>10</v>
      </c>
      <c r="W375" s="3">
        <f>V375</f>
        <v>10</v>
      </c>
      <c r="X375" s="31">
        <v>1.2710623356917268</v>
      </c>
      <c r="Y375" s="81">
        <v>-26.708815000000001</v>
      </c>
      <c r="AA375" s="80">
        <v>0.15625255356549003</v>
      </c>
      <c r="AC375" s="80">
        <v>2.0446572283718947</v>
      </c>
      <c r="AE375" s="78">
        <f t="shared" si="169"/>
        <v>13.085592406110143</v>
      </c>
      <c r="AF375" s="17">
        <v>4.76</v>
      </c>
      <c r="AG375" s="17">
        <f>X375*AC375*V375</f>
        <v>25.988867923833531</v>
      </c>
      <c r="AH375" s="17">
        <f>AG375</f>
        <v>25.988867923833531</v>
      </c>
    </row>
    <row r="376" spans="1:35" x14ac:dyDescent="0.2">
      <c r="A376" s="102" t="s">
        <v>700</v>
      </c>
      <c r="B376" s="9" t="s">
        <v>696</v>
      </c>
      <c r="C376" s="9" t="s">
        <v>689</v>
      </c>
      <c r="D376" s="3">
        <v>10</v>
      </c>
      <c r="E376" s="3">
        <v>20</v>
      </c>
      <c r="F376" s="10">
        <v>89</v>
      </c>
      <c r="G376" s="11">
        <v>-117.079453</v>
      </c>
      <c r="H376" s="11">
        <v>46.779618999999997</v>
      </c>
      <c r="I376" s="11">
        <v>493934.74770000001</v>
      </c>
      <c r="J376" s="11">
        <v>5180677.5070000002</v>
      </c>
      <c r="K376" s="11" t="s">
        <v>58</v>
      </c>
      <c r="L376" s="12">
        <v>5</v>
      </c>
      <c r="M376" s="12" t="s">
        <v>117</v>
      </c>
      <c r="N376" s="13" t="s">
        <v>688</v>
      </c>
      <c r="O376" s="12">
        <v>24</v>
      </c>
      <c r="P376" s="12" t="s">
        <v>543</v>
      </c>
      <c r="Q376" s="33" t="s">
        <v>73</v>
      </c>
      <c r="R376" s="33" t="s">
        <v>73</v>
      </c>
      <c r="S376" s="9" t="s">
        <v>689</v>
      </c>
      <c r="T376" s="3">
        <v>10</v>
      </c>
      <c r="U376" s="3">
        <v>20</v>
      </c>
      <c r="V376" s="3">
        <f t="shared" si="200"/>
        <v>10</v>
      </c>
      <c r="W376" s="3">
        <f>W375+V376</f>
        <v>20</v>
      </c>
      <c r="X376" s="31">
        <v>1.3424316742241122</v>
      </c>
      <c r="Y376" s="78">
        <v>-25.8971412</v>
      </c>
      <c r="AA376" s="79">
        <v>0.13736538461538458</v>
      </c>
      <c r="AC376" s="79">
        <v>1.6490135489510491</v>
      </c>
      <c r="AE376" s="78">
        <f t="shared" si="169"/>
        <v>12.004578544792745</v>
      </c>
      <c r="AF376" s="17">
        <v>4.9800000000000004</v>
      </c>
      <c r="AG376" s="17">
        <f t="shared" ref="AG376" si="201">X376*AC376*V376</f>
        <v>22.136880193366018</v>
      </c>
      <c r="AH376" s="17">
        <f>AH375+AG376</f>
        <v>48.125748117199549</v>
      </c>
    </row>
    <row r="377" spans="1:35" x14ac:dyDescent="0.2">
      <c r="A377" s="102" t="s">
        <v>700</v>
      </c>
      <c r="B377" s="9" t="s">
        <v>697</v>
      </c>
      <c r="C377" s="9" t="s">
        <v>689</v>
      </c>
      <c r="D377" s="3">
        <v>20</v>
      </c>
      <c r="E377" s="3">
        <v>30</v>
      </c>
      <c r="F377" s="10">
        <v>89</v>
      </c>
      <c r="G377" s="11">
        <v>-117.079453</v>
      </c>
      <c r="H377" s="11">
        <v>46.779618999999997</v>
      </c>
      <c r="I377" s="11">
        <v>493934.74770000001</v>
      </c>
      <c r="J377" s="11">
        <v>5180677.5070000002</v>
      </c>
      <c r="K377" s="11" t="s">
        <v>58</v>
      </c>
      <c r="L377" s="12">
        <v>5</v>
      </c>
      <c r="M377" s="12" t="s">
        <v>117</v>
      </c>
      <c r="N377" s="13" t="s">
        <v>688</v>
      </c>
      <c r="O377" s="12">
        <v>24</v>
      </c>
      <c r="P377" s="12" t="s">
        <v>543</v>
      </c>
      <c r="Q377" s="33" t="s">
        <v>29</v>
      </c>
      <c r="R377" s="33" t="s">
        <v>29</v>
      </c>
      <c r="S377" s="9" t="s">
        <v>689</v>
      </c>
      <c r="T377" s="3">
        <v>20</v>
      </c>
      <c r="U377" s="3">
        <v>30</v>
      </c>
      <c r="V377" s="3">
        <f t="shared" si="200"/>
        <v>10</v>
      </c>
      <c r="W377" s="3">
        <f t="shared" ref="W377:W382" si="202">W376+V377</f>
        <v>30</v>
      </c>
      <c r="X377" s="31">
        <v>1.2114261517017484</v>
      </c>
      <c r="Y377" s="81">
        <v>-25.4348736</v>
      </c>
      <c r="AA377" s="80">
        <v>0.12110986126734159</v>
      </c>
      <c r="AC377" s="80">
        <v>1.3669024705245181</v>
      </c>
      <c r="AE377" s="78">
        <f t="shared" si="169"/>
        <v>11.286467148262815</v>
      </c>
      <c r="AF377" s="17">
        <v>5.98</v>
      </c>
      <c r="AG377" s="17">
        <f>X377*AC377*V377</f>
        <v>16.559013996191293</v>
      </c>
      <c r="AH377" s="17">
        <f t="shared" ref="AH377:AH382" si="203">AH376+AG377</f>
        <v>64.684762113390846</v>
      </c>
    </row>
    <row r="378" spans="1:35" x14ac:dyDescent="0.2">
      <c r="A378" s="102" t="s">
        <v>700</v>
      </c>
      <c r="B378" s="9" t="s">
        <v>699</v>
      </c>
      <c r="C378" s="9" t="s">
        <v>689</v>
      </c>
      <c r="D378" s="3">
        <v>30</v>
      </c>
      <c r="E378" s="3">
        <v>32</v>
      </c>
      <c r="F378" s="10">
        <v>89</v>
      </c>
      <c r="G378" s="11">
        <v>-117.079453</v>
      </c>
      <c r="H378" s="11">
        <v>46.779618999999997</v>
      </c>
      <c r="I378" s="11">
        <v>493934.74770000001</v>
      </c>
      <c r="J378" s="11">
        <v>5180677.5070000002</v>
      </c>
      <c r="K378" s="11" t="s">
        <v>58</v>
      </c>
      <c r="L378" s="12">
        <v>5</v>
      </c>
      <c r="M378" s="12" t="s">
        <v>117</v>
      </c>
      <c r="N378" s="13" t="s">
        <v>688</v>
      </c>
      <c r="O378" s="12">
        <v>24</v>
      </c>
      <c r="P378" s="12" t="s">
        <v>543</v>
      </c>
      <c r="Q378" s="12" t="s">
        <v>29</v>
      </c>
      <c r="R378" s="12" t="s">
        <v>149</v>
      </c>
      <c r="S378" s="9" t="s">
        <v>689</v>
      </c>
      <c r="T378" s="3">
        <v>30</v>
      </c>
      <c r="U378" s="3">
        <v>32</v>
      </c>
      <c r="V378" s="3">
        <f t="shared" si="200"/>
        <v>2</v>
      </c>
      <c r="W378" s="3">
        <f t="shared" si="202"/>
        <v>32</v>
      </c>
      <c r="X378" s="36">
        <v>1.4053669419812713</v>
      </c>
      <c r="Y378" s="105">
        <v>-25.493791999999999</v>
      </c>
      <c r="AA378" s="106">
        <v>0.12558915137284968</v>
      </c>
      <c r="AC378" s="106">
        <v>1.4349877809190668</v>
      </c>
      <c r="AE378" s="78">
        <f t="shared" si="169"/>
        <v>11.426048868336311</v>
      </c>
      <c r="AF378" s="17">
        <v>5.92</v>
      </c>
      <c r="AG378" s="17">
        <f t="shared" ref="AG378:AG382" si="204">X378*AC378*V378</f>
        <v>4.0333687789014387</v>
      </c>
      <c r="AH378" s="17">
        <f t="shared" si="203"/>
        <v>68.71813089229228</v>
      </c>
    </row>
    <row r="379" spans="1:35" x14ac:dyDescent="0.2">
      <c r="A379" s="102" t="s">
        <v>700</v>
      </c>
      <c r="B379" s="9" t="s">
        <v>691</v>
      </c>
      <c r="C379" s="9" t="s">
        <v>689</v>
      </c>
      <c r="D379" s="3">
        <v>32</v>
      </c>
      <c r="E379" s="3">
        <v>48</v>
      </c>
      <c r="F379" s="10">
        <v>89</v>
      </c>
      <c r="G379" s="11">
        <v>-117.079453</v>
      </c>
      <c r="H379" s="11">
        <v>46.779618999999997</v>
      </c>
      <c r="I379" s="11">
        <v>493934.74770000001</v>
      </c>
      <c r="J379" s="11">
        <v>5180677.5070000002</v>
      </c>
      <c r="K379" s="11" t="s">
        <v>58</v>
      </c>
      <c r="L379" s="12">
        <v>5</v>
      </c>
      <c r="M379" s="12" t="s">
        <v>117</v>
      </c>
      <c r="N379" s="13" t="s">
        <v>688</v>
      </c>
      <c r="O379" s="12">
        <v>24</v>
      </c>
      <c r="P379" s="12" t="s">
        <v>543</v>
      </c>
      <c r="Q379" s="12" t="s">
        <v>29</v>
      </c>
      <c r="R379" s="12" t="s">
        <v>151</v>
      </c>
      <c r="S379" s="9" t="s">
        <v>689</v>
      </c>
      <c r="T379" s="3">
        <v>32</v>
      </c>
      <c r="U379" s="3">
        <v>48</v>
      </c>
      <c r="V379" s="3">
        <f t="shared" si="200"/>
        <v>16</v>
      </c>
      <c r="W379" s="3">
        <f t="shared" si="202"/>
        <v>48</v>
      </c>
      <c r="X379" s="36">
        <v>1.175166528044747</v>
      </c>
      <c r="Y379" s="105">
        <v>-25.223535999999996</v>
      </c>
      <c r="AA379" s="106">
        <v>0.10696379667356891</v>
      </c>
      <c r="AC379" s="106">
        <v>1.150361031327233</v>
      </c>
      <c r="AE379" s="78">
        <f t="shared" ref="AE379:AE441" si="205">AC379/AA379</f>
        <v>10.754676508332009</v>
      </c>
      <c r="AF379" s="17">
        <v>6.41</v>
      </c>
      <c r="AG379" s="17">
        <f t="shared" si="204"/>
        <v>21.629852466924781</v>
      </c>
      <c r="AH379" s="17">
        <f t="shared" si="203"/>
        <v>90.347983359217068</v>
      </c>
    </row>
    <row r="380" spans="1:35" x14ac:dyDescent="0.2">
      <c r="A380" s="102" t="s">
        <v>700</v>
      </c>
      <c r="B380" s="9" t="s">
        <v>692</v>
      </c>
      <c r="C380" s="9" t="s">
        <v>689</v>
      </c>
      <c r="D380" s="3">
        <v>48</v>
      </c>
      <c r="E380" s="3">
        <v>70</v>
      </c>
      <c r="F380" s="38">
        <v>89</v>
      </c>
      <c r="G380" s="45">
        <v>-117.079453</v>
      </c>
      <c r="H380" s="45">
        <v>46.779618999999997</v>
      </c>
      <c r="I380" s="45">
        <v>493934.74770000001</v>
      </c>
      <c r="J380" s="45">
        <v>5180677.5070000002</v>
      </c>
      <c r="K380" s="45" t="s">
        <v>58</v>
      </c>
      <c r="L380" s="33">
        <v>5</v>
      </c>
      <c r="M380" s="33" t="s">
        <v>117</v>
      </c>
      <c r="N380" s="35" t="s">
        <v>688</v>
      </c>
      <c r="O380" s="33">
        <v>24</v>
      </c>
      <c r="P380" s="33" t="s">
        <v>543</v>
      </c>
      <c r="Q380" s="12" t="s">
        <v>66</v>
      </c>
      <c r="R380" s="12" t="s">
        <v>67</v>
      </c>
      <c r="S380" s="9" t="s">
        <v>689</v>
      </c>
      <c r="T380" s="3">
        <v>48</v>
      </c>
      <c r="U380" s="3">
        <v>70</v>
      </c>
      <c r="V380" s="3">
        <f t="shared" si="200"/>
        <v>22</v>
      </c>
      <c r="W380" s="3">
        <f t="shared" si="202"/>
        <v>70</v>
      </c>
      <c r="X380" s="36">
        <v>1.1538168193256546</v>
      </c>
      <c r="Y380" s="105">
        <v>-25.337327999999999</v>
      </c>
      <c r="AA380" s="106">
        <v>9.0084189363239406E-2</v>
      </c>
      <c r="AC380" s="106">
        <v>0.91909182295102587</v>
      </c>
      <c r="AE380" s="78">
        <f t="shared" si="205"/>
        <v>10.20258748452566</v>
      </c>
      <c r="AF380" s="17">
        <v>6.72</v>
      </c>
      <c r="AG380" s="17">
        <f t="shared" si="204"/>
        <v>23.330199284162546</v>
      </c>
      <c r="AH380" s="17">
        <f t="shared" si="203"/>
        <v>113.67818264337961</v>
      </c>
    </row>
    <row r="381" spans="1:35" x14ac:dyDescent="0.2">
      <c r="A381" s="102" t="s">
        <v>700</v>
      </c>
      <c r="B381" s="9" t="s">
        <v>693</v>
      </c>
      <c r="C381" s="9" t="s">
        <v>689</v>
      </c>
      <c r="D381" s="3">
        <v>70</v>
      </c>
      <c r="E381" s="3">
        <v>101</v>
      </c>
      <c r="F381" s="10">
        <v>89</v>
      </c>
      <c r="G381" s="11">
        <v>-117.079453</v>
      </c>
      <c r="H381" s="11">
        <v>46.779618999999997</v>
      </c>
      <c r="I381" s="11">
        <v>493934.74770000001</v>
      </c>
      <c r="J381" s="11">
        <v>5180677.5070000002</v>
      </c>
      <c r="K381" s="11" t="s">
        <v>58</v>
      </c>
      <c r="L381" s="12">
        <v>5</v>
      </c>
      <c r="M381" s="12" t="s">
        <v>117</v>
      </c>
      <c r="N381" s="13" t="s">
        <v>688</v>
      </c>
      <c r="O381" s="12">
        <v>24</v>
      </c>
      <c r="P381" s="12" t="s">
        <v>543</v>
      </c>
      <c r="Q381" s="12" t="s">
        <v>66</v>
      </c>
      <c r="R381" s="33" t="s">
        <v>69</v>
      </c>
      <c r="S381" s="9" t="s">
        <v>689</v>
      </c>
      <c r="T381" s="3">
        <v>70</v>
      </c>
      <c r="U381" s="3">
        <v>101</v>
      </c>
      <c r="V381" s="3">
        <f t="shared" si="200"/>
        <v>31</v>
      </c>
      <c r="W381" s="3">
        <f t="shared" si="202"/>
        <v>101</v>
      </c>
      <c r="X381" s="36">
        <v>1.519392237717764</v>
      </c>
      <c r="Y381" s="105">
        <v>-25.032527999999999</v>
      </c>
      <c r="AA381" s="106">
        <v>5.5155293635805153E-2</v>
      </c>
      <c r="AC381" s="106">
        <v>0.45043527725317989</v>
      </c>
      <c r="AE381" s="78">
        <f t="shared" si="205"/>
        <v>8.1666735422975041</v>
      </c>
      <c r="AF381" s="17">
        <v>6.99</v>
      </c>
      <c r="AG381" s="17">
        <f t="shared" si="204"/>
        <v>21.216023779434643</v>
      </c>
      <c r="AH381" s="17">
        <f t="shared" si="203"/>
        <v>134.89420642281425</v>
      </c>
    </row>
    <row r="382" spans="1:35" x14ac:dyDescent="0.2">
      <c r="A382" s="102" t="s">
        <v>700</v>
      </c>
      <c r="B382" s="21" t="s">
        <v>694</v>
      </c>
      <c r="C382" s="21" t="s">
        <v>689</v>
      </c>
      <c r="D382" s="3">
        <v>101</v>
      </c>
      <c r="E382" s="3">
        <v>148</v>
      </c>
      <c r="F382" s="10">
        <v>89</v>
      </c>
      <c r="G382" s="11">
        <v>-117.079453</v>
      </c>
      <c r="H382" s="11">
        <v>46.779618999999997</v>
      </c>
      <c r="I382" s="11">
        <v>493934.74770000001</v>
      </c>
      <c r="J382" s="11">
        <v>5180677.5070000002</v>
      </c>
      <c r="K382" s="11" t="s">
        <v>58</v>
      </c>
      <c r="L382" s="12">
        <v>5</v>
      </c>
      <c r="M382" s="12" t="s">
        <v>117</v>
      </c>
      <c r="N382" s="13" t="s">
        <v>688</v>
      </c>
      <c r="O382" s="12">
        <v>24</v>
      </c>
      <c r="P382" s="12" t="s">
        <v>543</v>
      </c>
      <c r="Q382" s="33" t="s">
        <v>66</v>
      </c>
      <c r="R382" s="33" t="s">
        <v>85</v>
      </c>
      <c r="S382" s="21" t="s">
        <v>689</v>
      </c>
      <c r="T382" s="3">
        <v>101</v>
      </c>
      <c r="U382" s="3">
        <v>148</v>
      </c>
      <c r="V382" s="3">
        <f t="shared" si="200"/>
        <v>47</v>
      </c>
      <c r="W382" s="3">
        <f t="shared" si="202"/>
        <v>148</v>
      </c>
      <c r="X382" s="36">
        <v>1.6018669887324239</v>
      </c>
      <c r="Y382" s="105">
        <v>-24.126255999999998</v>
      </c>
      <c r="AA382" s="106">
        <v>3.5133332055288236E-2</v>
      </c>
      <c r="AC382" s="106">
        <v>0.22460594674386064</v>
      </c>
      <c r="AE382" s="78">
        <f t="shared" si="205"/>
        <v>6.392958868529897</v>
      </c>
      <c r="AF382" s="17">
        <v>7.23</v>
      </c>
      <c r="AG382" s="17">
        <f t="shared" si="204"/>
        <v>16.910076023413211</v>
      </c>
      <c r="AH382" s="17">
        <f t="shared" si="203"/>
        <v>151.80428244622746</v>
      </c>
    </row>
    <row r="384" spans="1:35" x14ac:dyDescent="0.2">
      <c r="A384" s="102" t="s">
        <v>714</v>
      </c>
      <c r="B384" s="21" t="s">
        <v>709</v>
      </c>
      <c r="C384" s="21" t="s">
        <v>703</v>
      </c>
      <c r="D384" s="3">
        <v>0</v>
      </c>
      <c r="E384" s="3">
        <v>10</v>
      </c>
      <c r="F384" s="38">
        <v>91</v>
      </c>
      <c r="G384" s="45">
        <v>-117.07861699999999</v>
      </c>
      <c r="H384" s="45">
        <v>46.779552000000002</v>
      </c>
      <c r="I384" s="45">
        <v>493998.55849999998</v>
      </c>
      <c r="J384" s="45">
        <v>5180669.9979999997</v>
      </c>
      <c r="K384" s="45" t="s">
        <v>28</v>
      </c>
      <c r="L384" s="33">
        <v>6</v>
      </c>
      <c r="M384" s="33" t="s">
        <v>117</v>
      </c>
      <c r="N384" s="35" t="s">
        <v>702</v>
      </c>
      <c r="O384" s="33">
        <v>26</v>
      </c>
      <c r="P384" s="33" t="s">
        <v>543</v>
      </c>
      <c r="Q384" s="33" t="s">
        <v>31</v>
      </c>
      <c r="R384" s="33" t="s">
        <v>31</v>
      </c>
      <c r="S384" s="21" t="s">
        <v>703</v>
      </c>
      <c r="T384" s="3">
        <v>0</v>
      </c>
      <c r="U384" s="3">
        <v>10</v>
      </c>
      <c r="V384" s="3">
        <f t="shared" ref="V384:V391" si="206">U384-T384</f>
        <v>10</v>
      </c>
      <c r="W384" s="3">
        <f>V384</f>
        <v>10</v>
      </c>
      <c r="X384" s="31">
        <v>1.1449970887661665</v>
      </c>
      <c r="Y384" s="81">
        <v>-26.478113600000007</v>
      </c>
      <c r="AA384" s="80">
        <v>0.18620453911264068</v>
      </c>
      <c r="AC384" s="80">
        <v>2.4696535206027348</v>
      </c>
      <c r="AE384" s="78">
        <f t="shared" si="205"/>
        <v>13.263122007507926</v>
      </c>
      <c r="AF384" s="17">
        <v>4.82</v>
      </c>
      <c r="AG384" s="17">
        <f>X384*AC384*V384</f>
        <v>28.277460913512449</v>
      </c>
      <c r="AH384" s="17">
        <f>AG384</f>
        <v>28.277460913512449</v>
      </c>
    </row>
    <row r="385" spans="1:34" x14ac:dyDescent="0.2">
      <c r="A385" s="102" t="s">
        <v>714</v>
      </c>
      <c r="B385" s="21" t="s">
        <v>710</v>
      </c>
      <c r="C385" s="21" t="s">
        <v>703</v>
      </c>
      <c r="D385" s="3">
        <v>10</v>
      </c>
      <c r="E385" s="3">
        <v>20</v>
      </c>
      <c r="F385" s="38">
        <v>91</v>
      </c>
      <c r="G385" s="45">
        <v>-117.07861699999999</v>
      </c>
      <c r="H385" s="45">
        <v>46.779552000000002</v>
      </c>
      <c r="I385" s="45">
        <v>493998.55849999998</v>
      </c>
      <c r="J385" s="45">
        <v>5180669.9979999997</v>
      </c>
      <c r="K385" s="45" t="s">
        <v>28</v>
      </c>
      <c r="L385" s="33">
        <v>6</v>
      </c>
      <c r="M385" s="33" t="s">
        <v>117</v>
      </c>
      <c r="N385" s="35" t="s">
        <v>702</v>
      </c>
      <c r="O385" s="33">
        <v>26</v>
      </c>
      <c r="P385" s="33" t="s">
        <v>543</v>
      </c>
      <c r="Q385" s="33" t="s">
        <v>31</v>
      </c>
      <c r="R385" s="33" t="s">
        <v>31</v>
      </c>
      <c r="S385" s="21" t="s">
        <v>703</v>
      </c>
      <c r="T385" s="3">
        <v>10</v>
      </c>
      <c r="U385" s="3">
        <v>20</v>
      </c>
      <c r="V385" s="3">
        <f t="shared" si="206"/>
        <v>10</v>
      </c>
      <c r="W385" s="3">
        <f>W384+V385</f>
        <v>20</v>
      </c>
      <c r="X385" s="31">
        <v>1.3283166010903893</v>
      </c>
      <c r="Y385" s="78">
        <v>-25.963902699999998</v>
      </c>
      <c r="AA385" s="79">
        <v>0.16183054689713794</v>
      </c>
      <c r="AC385" s="79">
        <v>1.9854019080003777</v>
      </c>
      <c r="AE385" s="78">
        <f t="shared" si="205"/>
        <v>12.268400163427309</v>
      </c>
      <c r="AF385" s="17">
        <v>5.2</v>
      </c>
      <c r="AG385" s="17">
        <f t="shared" ref="AG385" si="207">X385*AC385*V385</f>
        <v>26.372423142334355</v>
      </c>
      <c r="AH385" s="17">
        <f>AH384+AG385</f>
        <v>54.649884055846805</v>
      </c>
    </row>
    <row r="386" spans="1:34" x14ac:dyDescent="0.2">
      <c r="A386" s="102" t="s">
        <v>714</v>
      </c>
      <c r="B386" s="9" t="s">
        <v>711</v>
      </c>
      <c r="C386" s="9" t="s">
        <v>703</v>
      </c>
      <c r="D386" s="3">
        <v>20</v>
      </c>
      <c r="E386" s="3">
        <v>30</v>
      </c>
      <c r="F386" s="10">
        <v>91</v>
      </c>
      <c r="G386" s="11">
        <v>-117.07861699999999</v>
      </c>
      <c r="H386" s="11">
        <v>46.779552000000002</v>
      </c>
      <c r="I386" s="11">
        <v>493998.55849999998</v>
      </c>
      <c r="J386" s="11">
        <v>5180669.9979999997</v>
      </c>
      <c r="K386" s="11" t="s">
        <v>28</v>
      </c>
      <c r="L386" s="12">
        <v>6</v>
      </c>
      <c r="M386" s="12" t="s">
        <v>117</v>
      </c>
      <c r="N386" s="13" t="s">
        <v>702</v>
      </c>
      <c r="O386" s="12">
        <v>26</v>
      </c>
      <c r="P386" s="12" t="s">
        <v>543</v>
      </c>
      <c r="Q386" s="33" t="s">
        <v>29</v>
      </c>
      <c r="R386" s="33" t="s">
        <v>29</v>
      </c>
      <c r="S386" s="9" t="s">
        <v>703</v>
      </c>
      <c r="T386" s="3">
        <v>20</v>
      </c>
      <c r="U386" s="3">
        <v>30</v>
      </c>
      <c r="V386" s="3">
        <f t="shared" si="206"/>
        <v>10</v>
      </c>
      <c r="W386" s="3">
        <f t="shared" ref="W386:W391" si="208">W385+V386</f>
        <v>30</v>
      </c>
      <c r="X386" s="31">
        <v>1.3152601584416956</v>
      </c>
      <c r="Y386" s="81">
        <v>-25.578821599999994</v>
      </c>
      <c r="AA386" s="80">
        <v>0.13989882731662451</v>
      </c>
      <c r="AC386" s="80">
        <v>1.6975226488848014</v>
      </c>
      <c r="AE386" s="78">
        <f t="shared" si="205"/>
        <v>12.133930508530295</v>
      </c>
      <c r="AF386" s="17">
        <v>5.96</v>
      </c>
      <c r="AG386" s="17">
        <f>X386*AC386*V386</f>
        <v>22.326839081305909</v>
      </c>
      <c r="AH386" s="17">
        <f t="shared" ref="AH386:AH391" si="209">AH385+AG386</f>
        <v>76.976723137152717</v>
      </c>
    </row>
    <row r="387" spans="1:34" x14ac:dyDescent="0.2">
      <c r="A387" s="102" t="s">
        <v>714</v>
      </c>
      <c r="B387" s="21" t="s">
        <v>713</v>
      </c>
      <c r="C387" s="21" t="s">
        <v>703</v>
      </c>
      <c r="D387" s="3">
        <v>30</v>
      </c>
      <c r="E387" s="3">
        <v>37</v>
      </c>
      <c r="F387" s="38">
        <v>91</v>
      </c>
      <c r="G387" s="45">
        <v>-117.07861699999999</v>
      </c>
      <c r="H387" s="45">
        <v>46.779552000000002</v>
      </c>
      <c r="I387" s="45">
        <v>493998.55849999998</v>
      </c>
      <c r="J387" s="45">
        <v>5180669.9979999997</v>
      </c>
      <c r="K387" s="45" t="s">
        <v>28</v>
      </c>
      <c r="L387" s="33">
        <v>6</v>
      </c>
      <c r="M387" s="33" t="s">
        <v>117</v>
      </c>
      <c r="N387" s="35" t="s">
        <v>702</v>
      </c>
      <c r="O387" s="33">
        <v>26</v>
      </c>
      <c r="P387" s="33" t="s">
        <v>543</v>
      </c>
      <c r="Q387" s="33" t="s">
        <v>29</v>
      </c>
      <c r="R387" s="33" t="s">
        <v>149</v>
      </c>
      <c r="S387" s="21" t="s">
        <v>703</v>
      </c>
      <c r="T387" s="3">
        <v>30</v>
      </c>
      <c r="U387" s="3">
        <v>37</v>
      </c>
      <c r="V387" s="3">
        <f t="shared" si="206"/>
        <v>7</v>
      </c>
      <c r="W387" s="3">
        <f t="shared" si="208"/>
        <v>37</v>
      </c>
      <c r="X387" s="36">
        <v>1.1467055136924336</v>
      </c>
      <c r="Y387" s="107">
        <v>-25.472456000000001</v>
      </c>
      <c r="Z387" s="108"/>
      <c r="AA387" s="109">
        <v>0.13682509225092254</v>
      </c>
      <c r="AB387" s="108"/>
      <c r="AC387" s="109">
        <v>1.6105638376383766</v>
      </c>
      <c r="AE387" s="78">
        <f t="shared" si="205"/>
        <v>11.770968403111144</v>
      </c>
      <c r="AF387" s="69">
        <v>6.08</v>
      </c>
      <c r="AG387" s="17">
        <f t="shared" ref="AG387:AG391" si="210">X387*AC387*V387</f>
        <v>12.927897029415002</v>
      </c>
      <c r="AH387" s="17">
        <f t="shared" si="209"/>
        <v>89.904620166567724</v>
      </c>
    </row>
    <row r="388" spans="1:34" x14ac:dyDescent="0.2">
      <c r="A388" s="102" t="s">
        <v>714</v>
      </c>
      <c r="B388" s="9" t="s">
        <v>705</v>
      </c>
      <c r="C388" s="9" t="s">
        <v>703</v>
      </c>
      <c r="D388" s="3">
        <v>37</v>
      </c>
      <c r="E388" s="3">
        <v>55</v>
      </c>
      <c r="F388" s="38">
        <v>91</v>
      </c>
      <c r="G388" s="45">
        <v>-117.07861699999999</v>
      </c>
      <c r="H388" s="45">
        <v>46.779552000000002</v>
      </c>
      <c r="I388" s="45">
        <v>493998.55849999998</v>
      </c>
      <c r="J388" s="45">
        <v>5180669.9979999997</v>
      </c>
      <c r="K388" s="45" t="s">
        <v>28</v>
      </c>
      <c r="L388" s="33">
        <v>6</v>
      </c>
      <c r="M388" s="33" t="s">
        <v>117</v>
      </c>
      <c r="N388" s="35" t="s">
        <v>702</v>
      </c>
      <c r="O388" s="33">
        <v>26</v>
      </c>
      <c r="P388" s="33" t="s">
        <v>543</v>
      </c>
      <c r="Q388" s="12" t="s">
        <v>29</v>
      </c>
      <c r="R388" s="12" t="s">
        <v>151</v>
      </c>
      <c r="S388" s="9" t="s">
        <v>703</v>
      </c>
      <c r="T388" s="3">
        <v>37</v>
      </c>
      <c r="U388" s="3">
        <v>55</v>
      </c>
      <c r="V388" s="3">
        <f t="shared" si="206"/>
        <v>18</v>
      </c>
      <c r="W388" s="3">
        <f t="shared" si="208"/>
        <v>55</v>
      </c>
      <c r="X388" s="36">
        <v>1.1763926566210841</v>
      </c>
      <c r="Y388" s="105">
        <v>-25.127015999999998</v>
      </c>
      <c r="AA388" s="106">
        <v>0.10288449810952555</v>
      </c>
      <c r="AC388" s="106">
        <v>1.0658787657031348</v>
      </c>
      <c r="AE388" s="78">
        <f t="shared" si="205"/>
        <v>10.359954952284989</v>
      </c>
      <c r="AF388" s="17">
        <v>6.65</v>
      </c>
      <c r="AG388" s="17">
        <f t="shared" si="210"/>
        <v>22.570055150787226</v>
      </c>
      <c r="AH388" s="17">
        <f t="shared" si="209"/>
        <v>112.47467531735495</v>
      </c>
    </row>
    <row r="389" spans="1:34" x14ac:dyDescent="0.2">
      <c r="A389" s="102" t="s">
        <v>714</v>
      </c>
      <c r="B389" s="9" t="s">
        <v>706</v>
      </c>
      <c r="C389" s="9" t="s">
        <v>703</v>
      </c>
      <c r="D389" s="3">
        <v>55</v>
      </c>
      <c r="E389" s="3">
        <v>86</v>
      </c>
      <c r="F389" s="10">
        <v>91</v>
      </c>
      <c r="G389" s="11">
        <v>-117.07861699999999</v>
      </c>
      <c r="H389" s="11">
        <v>46.779552000000002</v>
      </c>
      <c r="I389" s="11">
        <v>493998.55849999998</v>
      </c>
      <c r="J389" s="11">
        <v>5180669.9979999997</v>
      </c>
      <c r="K389" s="11" t="s">
        <v>28</v>
      </c>
      <c r="L389" s="12">
        <v>6</v>
      </c>
      <c r="M389" s="12" t="s">
        <v>117</v>
      </c>
      <c r="N389" s="13" t="s">
        <v>702</v>
      </c>
      <c r="O389" s="12">
        <v>26</v>
      </c>
      <c r="P389" s="12" t="s">
        <v>543</v>
      </c>
      <c r="Q389" s="12" t="s">
        <v>35</v>
      </c>
      <c r="R389" s="12" t="s">
        <v>35</v>
      </c>
      <c r="S389" s="9" t="s">
        <v>703</v>
      </c>
      <c r="T389" s="3">
        <v>55</v>
      </c>
      <c r="U389" s="3">
        <v>86</v>
      </c>
      <c r="V389" s="3">
        <f t="shared" si="206"/>
        <v>31</v>
      </c>
      <c r="W389" s="3">
        <f t="shared" si="208"/>
        <v>86</v>
      </c>
      <c r="X389" s="36">
        <v>1.5269729545132198</v>
      </c>
      <c r="Y389" s="105">
        <v>-25.298720000000003</v>
      </c>
      <c r="AA389" s="106">
        <v>6.4208597559032549E-2</v>
      </c>
      <c r="AC389" s="106">
        <v>0.59733628628788116</v>
      </c>
      <c r="AE389" s="78">
        <f t="shared" si="205"/>
        <v>9.3030576744601525</v>
      </c>
      <c r="AF389" s="17">
        <v>6.88</v>
      </c>
      <c r="AG389" s="17">
        <f t="shared" si="210"/>
        <v>28.275606971239771</v>
      </c>
      <c r="AH389" s="17">
        <f t="shared" si="209"/>
        <v>140.75028228859472</v>
      </c>
    </row>
    <row r="390" spans="1:34" x14ac:dyDescent="0.2">
      <c r="A390" s="102" t="s">
        <v>714</v>
      </c>
      <c r="B390" s="9" t="s">
        <v>707</v>
      </c>
      <c r="C390" s="9" t="s">
        <v>703</v>
      </c>
      <c r="D390" s="3">
        <v>86</v>
      </c>
      <c r="E390" s="3">
        <v>125</v>
      </c>
      <c r="F390" s="38">
        <v>91</v>
      </c>
      <c r="G390" s="45">
        <v>-117.07861699999999</v>
      </c>
      <c r="H390" s="45">
        <v>46.779552000000002</v>
      </c>
      <c r="I390" s="45">
        <v>493998.55849999998</v>
      </c>
      <c r="J390" s="45">
        <v>5180669.9979999997</v>
      </c>
      <c r="K390" s="45" t="s">
        <v>28</v>
      </c>
      <c r="L390" s="33">
        <v>6</v>
      </c>
      <c r="M390" s="33" t="s">
        <v>117</v>
      </c>
      <c r="N390" s="35" t="s">
        <v>702</v>
      </c>
      <c r="O390" s="33">
        <v>26</v>
      </c>
      <c r="P390" s="33" t="s">
        <v>543</v>
      </c>
      <c r="Q390" s="12" t="s">
        <v>37</v>
      </c>
      <c r="R390" s="12" t="s">
        <v>219</v>
      </c>
      <c r="S390" s="9" t="s">
        <v>703</v>
      </c>
      <c r="T390" s="3">
        <v>86</v>
      </c>
      <c r="U390" s="3">
        <v>125</v>
      </c>
      <c r="V390" s="3">
        <f t="shared" si="206"/>
        <v>39</v>
      </c>
      <c r="W390" s="3">
        <f t="shared" si="208"/>
        <v>125</v>
      </c>
      <c r="X390" s="36">
        <v>1.605226808840913</v>
      </c>
      <c r="Y390" s="105">
        <v>-24.167912000000001</v>
      </c>
      <c r="AA390" s="106">
        <v>3.0897378023548888E-2</v>
      </c>
      <c r="AC390" s="106">
        <v>0.22729319489899563</v>
      </c>
      <c r="AE390" s="78">
        <f t="shared" si="205"/>
        <v>7.3563910415233549</v>
      </c>
      <c r="AF390" s="17">
        <v>7.07</v>
      </c>
      <c r="AG390" s="17">
        <f t="shared" si="210"/>
        <v>14.229428066839848</v>
      </c>
      <c r="AH390" s="17">
        <f t="shared" si="209"/>
        <v>154.97971035543458</v>
      </c>
    </row>
    <row r="391" spans="1:34" x14ac:dyDescent="0.2">
      <c r="A391" s="102" t="s">
        <v>714</v>
      </c>
      <c r="B391" s="21" t="s">
        <v>708</v>
      </c>
      <c r="C391" s="21" t="s">
        <v>703</v>
      </c>
      <c r="D391" s="3">
        <v>125</v>
      </c>
      <c r="E391" s="3">
        <v>153</v>
      </c>
      <c r="F391" s="38">
        <v>91</v>
      </c>
      <c r="G391" s="45">
        <v>-117.07861699999999</v>
      </c>
      <c r="H391" s="45">
        <v>46.779552000000002</v>
      </c>
      <c r="I391" s="45">
        <v>493998.55849999998</v>
      </c>
      <c r="J391" s="45">
        <v>5180669.9979999997</v>
      </c>
      <c r="K391" s="45" t="s">
        <v>28</v>
      </c>
      <c r="L391" s="33">
        <v>6</v>
      </c>
      <c r="M391" s="33" t="s">
        <v>117</v>
      </c>
      <c r="N391" s="35" t="s">
        <v>702</v>
      </c>
      <c r="O391" s="33">
        <v>26</v>
      </c>
      <c r="P391" s="33" t="s">
        <v>543</v>
      </c>
      <c r="Q391" s="33" t="s">
        <v>66</v>
      </c>
      <c r="R391" s="33" t="s">
        <v>85</v>
      </c>
      <c r="S391" s="21" t="s">
        <v>703</v>
      </c>
      <c r="T391" s="3">
        <v>125</v>
      </c>
      <c r="U391" s="3">
        <v>153</v>
      </c>
      <c r="V391" s="3">
        <f t="shared" si="206"/>
        <v>28</v>
      </c>
      <c r="W391" s="3">
        <f t="shared" si="208"/>
        <v>153</v>
      </c>
      <c r="X391" s="36">
        <v>1.7159928467089052</v>
      </c>
      <c r="Y391" s="110">
        <v>-26.202959999999997</v>
      </c>
      <c r="Z391" s="111"/>
      <c r="AA391" s="112">
        <v>8.4598766621699767E-2</v>
      </c>
      <c r="AB391" s="111"/>
      <c r="AC391" s="112">
        <v>1.0496989786085951</v>
      </c>
      <c r="AE391" s="78">
        <f t="shared" si="205"/>
        <v>12.407970240305429</v>
      </c>
      <c r="AF391" s="69">
        <v>6.92</v>
      </c>
      <c r="AG391" s="17">
        <f t="shared" si="210"/>
        <v>50.435726277719809</v>
      </c>
      <c r="AH391" s="17">
        <f t="shared" si="209"/>
        <v>205.4154366331544</v>
      </c>
    </row>
    <row r="393" spans="1:34" x14ac:dyDescent="0.2">
      <c r="A393" s="102" t="s">
        <v>728</v>
      </c>
      <c r="B393" s="9" t="s">
        <v>723</v>
      </c>
      <c r="C393" s="9" t="s">
        <v>717</v>
      </c>
      <c r="D393" s="3">
        <v>0</v>
      </c>
      <c r="E393" s="3">
        <v>10</v>
      </c>
      <c r="F393" s="10">
        <v>93</v>
      </c>
      <c r="G393" s="11">
        <v>-117.077781</v>
      </c>
      <c r="H393" s="11">
        <v>46.779494</v>
      </c>
      <c r="I393" s="11">
        <v>494062.37040000001</v>
      </c>
      <c r="J393" s="11">
        <v>5180663.4890000001</v>
      </c>
      <c r="K393" s="11" t="s">
        <v>512</v>
      </c>
      <c r="L393" s="12">
        <v>8</v>
      </c>
      <c r="M393" s="12" t="s">
        <v>117</v>
      </c>
      <c r="N393" s="13" t="s">
        <v>716</v>
      </c>
      <c r="O393" s="12">
        <v>28</v>
      </c>
      <c r="P393" s="12" t="s">
        <v>543</v>
      </c>
      <c r="Q393" s="33" t="s">
        <v>31</v>
      </c>
      <c r="R393" s="33" t="s">
        <v>31</v>
      </c>
      <c r="S393" s="9" t="s">
        <v>717</v>
      </c>
      <c r="T393" s="3">
        <v>0</v>
      </c>
      <c r="U393" s="3">
        <v>10</v>
      </c>
      <c r="V393" s="3">
        <f t="shared" ref="V393:V400" si="211">U393-T393</f>
        <v>10</v>
      </c>
      <c r="W393" s="3">
        <f>V393</f>
        <v>10</v>
      </c>
      <c r="X393" s="31">
        <v>1.2258058824567286</v>
      </c>
      <c r="Y393" s="81">
        <v>-26.653508200000005</v>
      </c>
      <c r="AA393" s="80">
        <v>0.19514959067228971</v>
      </c>
      <c r="AC393" s="80">
        <v>2.4716750186058052</v>
      </c>
      <c r="AE393" s="78">
        <f t="shared" si="205"/>
        <v>12.665540368754517</v>
      </c>
      <c r="AF393" s="17">
        <v>4.3899999999999997</v>
      </c>
      <c r="AG393" s="17">
        <f>X393*AC393*V393</f>
        <v>30.297937773283401</v>
      </c>
      <c r="AH393" s="17">
        <f>AG393</f>
        <v>30.297937773283401</v>
      </c>
    </row>
    <row r="394" spans="1:34" x14ac:dyDescent="0.2">
      <c r="A394" s="102" t="s">
        <v>728</v>
      </c>
      <c r="B394" s="9" t="s">
        <v>724</v>
      </c>
      <c r="C394" s="9" t="s">
        <v>717</v>
      </c>
      <c r="D394" s="3">
        <v>10</v>
      </c>
      <c r="E394" s="3">
        <v>20</v>
      </c>
      <c r="F394" s="10">
        <v>93</v>
      </c>
      <c r="G394" s="11">
        <v>-117.077781</v>
      </c>
      <c r="H394" s="11">
        <v>46.779494</v>
      </c>
      <c r="I394" s="11">
        <v>494062.37040000001</v>
      </c>
      <c r="J394" s="11">
        <v>5180663.4890000001</v>
      </c>
      <c r="K394" s="11" t="s">
        <v>512</v>
      </c>
      <c r="L394" s="12">
        <v>8</v>
      </c>
      <c r="M394" s="12" t="s">
        <v>117</v>
      </c>
      <c r="N394" s="13" t="s">
        <v>716</v>
      </c>
      <c r="O394" s="12">
        <v>28</v>
      </c>
      <c r="P394" s="12" t="s">
        <v>543</v>
      </c>
      <c r="Q394" s="33" t="s">
        <v>73</v>
      </c>
      <c r="R394" s="33" t="s">
        <v>73</v>
      </c>
      <c r="S394" s="9" t="s">
        <v>717</v>
      </c>
      <c r="T394" s="3">
        <v>10</v>
      </c>
      <c r="U394" s="3">
        <v>20</v>
      </c>
      <c r="V394" s="3">
        <f t="shared" si="211"/>
        <v>10</v>
      </c>
      <c r="W394" s="3">
        <f>W393+V394</f>
        <v>20</v>
      </c>
      <c r="X394" s="31">
        <v>1.3612223653333801</v>
      </c>
      <c r="Y394" s="78">
        <v>-25.831406799999996</v>
      </c>
      <c r="AA394" s="79">
        <v>0.16176377162918998</v>
      </c>
      <c r="AC394" s="79">
        <v>1.9738844771378419</v>
      </c>
      <c r="AE394" s="78">
        <f t="shared" si="205"/>
        <v>12.202265422337977</v>
      </c>
      <c r="AF394" s="17">
        <v>5.04</v>
      </c>
      <c r="AG394" s="17">
        <f t="shared" ref="AG394" si="212">X394*AC394*V394</f>
        <v>26.868956968644152</v>
      </c>
      <c r="AH394" s="17">
        <f>AH393+AG394</f>
        <v>57.16689474192755</v>
      </c>
    </row>
    <row r="395" spans="1:34" x14ac:dyDescent="0.2">
      <c r="A395" s="102" t="s">
        <v>728</v>
      </c>
      <c r="B395" s="9" t="s">
        <v>725</v>
      </c>
      <c r="C395" s="9" t="s">
        <v>717</v>
      </c>
      <c r="D395" s="3">
        <v>20</v>
      </c>
      <c r="E395" s="3">
        <v>30</v>
      </c>
      <c r="F395" s="10">
        <v>93</v>
      </c>
      <c r="G395" s="11">
        <v>-117.077781</v>
      </c>
      <c r="H395" s="11">
        <v>46.779494</v>
      </c>
      <c r="I395" s="11">
        <v>494062.37040000001</v>
      </c>
      <c r="J395" s="11">
        <v>5180663.4890000001</v>
      </c>
      <c r="K395" s="11" t="s">
        <v>512</v>
      </c>
      <c r="L395" s="12">
        <v>8</v>
      </c>
      <c r="M395" s="12" t="s">
        <v>117</v>
      </c>
      <c r="N395" s="13" t="s">
        <v>716</v>
      </c>
      <c r="O395" s="12">
        <v>28</v>
      </c>
      <c r="P395" s="12" t="s">
        <v>543</v>
      </c>
      <c r="Q395" s="33" t="s">
        <v>29</v>
      </c>
      <c r="R395" s="33" t="s">
        <v>29</v>
      </c>
      <c r="S395" s="9" t="s">
        <v>717</v>
      </c>
      <c r="T395" s="3">
        <v>20</v>
      </c>
      <c r="U395" s="3">
        <v>30</v>
      </c>
      <c r="V395" s="3">
        <f t="shared" si="211"/>
        <v>10</v>
      </c>
      <c r="W395" s="3">
        <f t="shared" ref="W395:W400" si="213">W394+V395</f>
        <v>30</v>
      </c>
      <c r="X395" s="31">
        <v>1.35372373273109</v>
      </c>
      <c r="Y395" s="81">
        <v>-25.4770298</v>
      </c>
      <c r="AA395" s="80">
        <v>0.12514216912105214</v>
      </c>
      <c r="AC395" s="80">
        <v>1.4072376586088731</v>
      </c>
      <c r="AE395" s="78">
        <f t="shared" si="205"/>
        <v>11.245111607803667</v>
      </c>
      <c r="AF395" s="17">
        <v>5.93</v>
      </c>
      <c r="AG395" s="17">
        <f>X395*AC395*V395</f>
        <v>19.05011016051763</v>
      </c>
      <c r="AH395" s="17">
        <f t="shared" ref="AH395:AH400" si="214">AH394+AG395</f>
        <v>76.217004902445183</v>
      </c>
    </row>
    <row r="396" spans="1:34" x14ac:dyDescent="0.2">
      <c r="A396" s="102" t="s">
        <v>728</v>
      </c>
      <c r="B396" s="9" t="s">
        <v>727</v>
      </c>
      <c r="C396" s="9" t="s">
        <v>717</v>
      </c>
      <c r="D396" s="3">
        <v>30</v>
      </c>
      <c r="E396" s="3">
        <v>34</v>
      </c>
      <c r="F396" s="10">
        <v>93</v>
      </c>
      <c r="G396" s="11">
        <v>-117.077781</v>
      </c>
      <c r="H396" s="11">
        <v>46.779494</v>
      </c>
      <c r="I396" s="11">
        <v>494062.37040000001</v>
      </c>
      <c r="J396" s="11">
        <v>5180663.4890000001</v>
      </c>
      <c r="K396" s="11" t="s">
        <v>512</v>
      </c>
      <c r="L396" s="12">
        <v>8</v>
      </c>
      <c r="M396" s="12" t="s">
        <v>117</v>
      </c>
      <c r="N396" s="13" t="s">
        <v>716</v>
      </c>
      <c r="O396" s="12">
        <v>28</v>
      </c>
      <c r="P396" s="12" t="s">
        <v>543</v>
      </c>
      <c r="Q396" s="12" t="s">
        <v>29</v>
      </c>
      <c r="R396" s="12" t="s">
        <v>149</v>
      </c>
      <c r="S396" s="9" t="s">
        <v>717</v>
      </c>
      <c r="T396" s="3">
        <v>30</v>
      </c>
      <c r="U396" s="3">
        <v>34</v>
      </c>
      <c r="V396" s="3">
        <f t="shared" si="211"/>
        <v>4</v>
      </c>
      <c r="W396" s="3">
        <f t="shared" si="213"/>
        <v>34</v>
      </c>
      <c r="X396" s="36">
        <v>1.3588785814965243</v>
      </c>
      <c r="Y396" s="105">
        <v>-25.359679999999997</v>
      </c>
      <c r="AA396" s="106">
        <v>0.12952770336951924</v>
      </c>
      <c r="AC396" s="106">
        <v>1.3977578833591806</v>
      </c>
      <c r="AE396" s="78">
        <f t="shared" si="205"/>
        <v>10.791188656928695</v>
      </c>
      <c r="AF396" s="17">
        <v>6.44</v>
      </c>
      <c r="AG396" s="17">
        <f t="shared" ref="AG396:AG400" si="215">X396*AC396*V396</f>
        <v>7.5975329992588305</v>
      </c>
      <c r="AH396" s="17">
        <f t="shared" si="214"/>
        <v>83.814537901704014</v>
      </c>
    </row>
    <row r="397" spans="1:34" x14ac:dyDescent="0.2">
      <c r="A397" s="102" t="s">
        <v>728</v>
      </c>
      <c r="B397" s="9" t="s">
        <v>719</v>
      </c>
      <c r="C397" s="9" t="s">
        <v>717</v>
      </c>
      <c r="D397" s="3">
        <v>34</v>
      </c>
      <c r="E397" s="3">
        <v>54</v>
      </c>
      <c r="F397" s="10">
        <v>93</v>
      </c>
      <c r="G397" s="11">
        <v>-117.077781</v>
      </c>
      <c r="H397" s="11">
        <v>46.779494</v>
      </c>
      <c r="I397" s="11">
        <v>494062.37040000001</v>
      </c>
      <c r="J397" s="11">
        <v>5180663.4890000001</v>
      </c>
      <c r="K397" s="11" t="s">
        <v>512</v>
      </c>
      <c r="L397" s="12">
        <v>8</v>
      </c>
      <c r="M397" s="12" t="s">
        <v>117</v>
      </c>
      <c r="N397" s="13" t="s">
        <v>716</v>
      </c>
      <c r="O397" s="12">
        <v>28</v>
      </c>
      <c r="P397" s="12" t="s">
        <v>543</v>
      </c>
      <c r="Q397" s="12" t="s">
        <v>29</v>
      </c>
      <c r="R397" s="12" t="s">
        <v>151</v>
      </c>
      <c r="S397" s="9" t="s">
        <v>717</v>
      </c>
      <c r="T397" s="3">
        <v>34</v>
      </c>
      <c r="U397" s="3">
        <v>54</v>
      </c>
      <c r="V397" s="3">
        <f t="shared" si="211"/>
        <v>20</v>
      </c>
      <c r="W397" s="3">
        <f t="shared" si="213"/>
        <v>54</v>
      </c>
      <c r="X397" s="36">
        <v>1.348838142703813</v>
      </c>
      <c r="Y397" s="105">
        <v>-25.237760000000002</v>
      </c>
      <c r="AA397" s="106">
        <v>8.9666606104651173E-2</v>
      </c>
      <c r="AC397" s="106">
        <v>0.86292090600775195</v>
      </c>
      <c r="AE397" s="78">
        <f t="shared" si="205"/>
        <v>9.6236597267953314</v>
      </c>
      <c r="AF397" s="17">
        <v>6.32</v>
      </c>
      <c r="AG397" s="17">
        <f t="shared" si="215"/>
        <v>23.278812643195753</v>
      </c>
      <c r="AH397" s="17">
        <f t="shared" si="214"/>
        <v>107.09335054489976</v>
      </c>
    </row>
    <row r="398" spans="1:34" x14ac:dyDescent="0.2">
      <c r="A398" s="102" t="s">
        <v>728</v>
      </c>
      <c r="B398" s="9" t="s">
        <v>720</v>
      </c>
      <c r="C398" s="9" t="s">
        <v>717</v>
      </c>
      <c r="D398" s="3">
        <v>54</v>
      </c>
      <c r="E398" s="3">
        <v>80</v>
      </c>
      <c r="F398" s="10">
        <v>93</v>
      </c>
      <c r="G398" s="11">
        <v>-117.077781</v>
      </c>
      <c r="H398" s="11">
        <v>46.779494</v>
      </c>
      <c r="I398" s="11">
        <v>494062.37040000001</v>
      </c>
      <c r="J398" s="11">
        <v>5180663.4890000001</v>
      </c>
      <c r="K398" s="11" t="s">
        <v>512</v>
      </c>
      <c r="L398" s="12">
        <v>8</v>
      </c>
      <c r="M398" s="12" t="s">
        <v>117</v>
      </c>
      <c r="N398" s="13" t="s">
        <v>716</v>
      </c>
      <c r="O398" s="12">
        <v>28</v>
      </c>
      <c r="P398" s="12" t="s">
        <v>543</v>
      </c>
      <c r="Q398" s="12" t="s">
        <v>310</v>
      </c>
      <c r="R398" s="12" t="s">
        <v>310</v>
      </c>
      <c r="S398" s="9" t="s">
        <v>717</v>
      </c>
      <c r="T398" s="3">
        <v>54</v>
      </c>
      <c r="U398" s="3">
        <v>80</v>
      </c>
      <c r="V398" s="3">
        <f t="shared" si="211"/>
        <v>26</v>
      </c>
      <c r="W398" s="3">
        <f t="shared" si="213"/>
        <v>80</v>
      </c>
      <c r="X398" s="36">
        <v>1.5072853053997468</v>
      </c>
      <c r="Y398" s="105">
        <v>-25.180864</v>
      </c>
      <c r="AA398" s="106">
        <v>5.9872116768772396E-2</v>
      </c>
      <c r="AC398" s="106">
        <v>0.58015332596833047</v>
      </c>
      <c r="AE398" s="78">
        <f t="shared" si="205"/>
        <v>9.6898749748384052</v>
      </c>
      <c r="AF398" s="17">
        <v>6.53</v>
      </c>
      <c r="AG398" s="17">
        <f t="shared" si="215"/>
        <v>22.735871160882201</v>
      </c>
      <c r="AH398" s="17">
        <f t="shared" si="214"/>
        <v>129.82922170578198</v>
      </c>
    </row>
    <row r="399" spans="1:34" x14ac:dyDescent="0.2">
      <c r="A399" s="102" t="s">
        <v>728</v>
      </c>
      <c r="B399" s="9" t="s">
        <v>721</v>
      </c>
      <c r="C399" s="9" t="s">
        <v>717</v>
      </c>
      <c r="D399" s="3">
        <v>80</v>
      </c>
      <c r="E399" s="3">
        <v>121</v>
      </c>
      <c r="F399" s="10">
        <v>93</v>
      </c>
      <c r="G399" s="11">
        <v>-117.077781</v>
      </c>
      <c r="H399" s="11">
        <v>46.779494</v>
      </c>
      <c r="I399" s="11">
        <v>494062.37040000001</v>
      </c>
      <c r="J399" s="11">
        <v>5180663.4890000001</v>
      </c>
      <c r="K399" s="11" t="s">
        <v>512</v>
      </c>
      <c r="L399" s="12">
        <v>8</v>
      </c>
      <c r="M399" s="12" t="s">
        <v>117</v>
      </c>
      <c r="N399" s="13" t="s">
        <v>716</v>
      </c>
      <c r="O399" s="12">
        <v>28</v>
      </c>
      <c r="P399" s="12" t="s">
        <v>543</v>
      </c>
      <c r="Q399" s="12" t="s">
        <v>37</v>
      </c>
      <c r="R399" s="12" t="s">
        <v>38</v>
      </c>
      <c r="S399" s="9" t="s">
        <v>717</v>
      </c>
      <c r="T399" s="3">
        <v>80</v>
      </c>
      <c r="U399" s="3">
        <v>121</v>
      </c>
      <c r="V399" s="3">
        <f t="shared" si="211"/>
        <v>41</v>
      </c>
      <c r="W399" s="3">
        <f t="shared" si="213"/>
        <v>121</v>
      </c>
      <c r="X399" s="36">
        <v>1.5753246034505533</v>
      </c>
      <c r="Y399" s="105">
        <v>-24.358919999999998</v>
      </c>
      <c r="AA399" s="106">
        <v>3.4159710038751477E-2</v>
      </c>
      <c r="AC399" s="106">
        <v>0.2760621951454626</v>
      </c>
      <c r="AE399" s="78">
        <f t="shared" si="205"/>
        <v>8.0815145922577205</v>
      </c>
      <c r="AF399" s="17">
        <v>7.02</v>
      </c>
      <c r="AG399" s="17">
        <f t="shared" si="215"/>
        <v>17.830390291903818</v>
      </c>
      <c r="AH399" s="17">
        <f t="shared" si="214"/>
        <v>147.6596119976858</v>
      </c>
    </row>
    <row r="400" spans="1:34" x14ac:dyDescent="0.2">
      <c r="A400" s="102" t="s">
        <v>728</v>
      </c>
      <c r="B400" s="9" t="s">
        <v>722</v>
      </c>
      <c r="C400" s="9" t="s">
        <v>717</v>
      </c>
      <c r="D400" s="3">
        <v>121</v>
      </c>
      <c r="E400" s="3">
        <v>153</v>
      </c>
      <c r="F400" s="10">
        <v>93</v>
      </c>
      <c r="G400" s="11">
        <v>-117.077781</v>
      </c>
      <c r="H400" s="11">
        <v>46.779494</v>
      </c>
      <c r="I400" s="11">
        <v>494062.37040000001</v>
      </c>
      <c r="J400" s="11">
        <v>5180663.4890000001</v>
      </c>
      <c r="K400" s="11" t="s">
        <v>512</v>
      </c>
      <c r="L400" s="12">
        <v>8</v>
      </c>
      <c r="M400" s="12" t="s">
        <v>117</v>
      </c>
      <c r="N400" s="13" t="s">
        <v>716</v>
      </c>
      <c r="O400" s="12">
        <v>28</v>
      </c>
      <c r="P400" s="12" t="s">
        <v>543</v>
      </c>
      <c r="Q400" s="12" t="s">
        <v>37</v>
      </c>
      <c r="R400" s="12" t="s">
        <v>40</v>
      </c>
      <c r="S400" s="9" t="s">
        <v>717</v>
      </c>
      <c r="T400" s="3">
        <v>121</v>
      </c>
      <c r="U400" s="3">
        <v>153</v>
      </c>
      <c r="V400" s="3">
        <f t="shared" si="211"/>
        <v>32</v>
      </c>
      <c r="W400" s="3">
        <f t="shared" si="213"/>
        <v>153</v>
      </c>
      <c r="X400" s="36">
        <v>1.6722746544583522</v>
      </c>
      <c r="Y400" s="105">
        <v>-24.043959999999998</v>
      </c>
      <c r="AA400" s="106">
        <v>2.5378763073248711E-2</v>
      </c>
      <c r="AC400" s="106">
        <v>0.18705733931701304</v>
      </c>
      <c r="AE400" s="78">
        <f t="shared" si="205"/>
        <v>7.3706247533468936</v>
      </c>
      <c r="AF400" s="17">
        <v>7.02</v>
      </c>
      <c r="AG400" s="17">
        <f t="shared" si="215"/>
        <v>10.009959919048216</v>
      </c>
      <c r="AH400" s="17">
        <f t="shared" si="214"/>
        <v>157.66957191673401</v>
      </c>
    </row>
    <row r="402" spans="1:34" x14ac:dyDescent="0.2">
      <c r="A402" s="102" t="s">
        <v>745</v>
      </c>
      <c r="B402" s="21" t="s">
        <v>729</v>
      </c>
      <c r="C402" s="21" t="s">
        <v>731</v>
      </c>
      <c r="D402" s="3">
        <v>0</v>
      </c>
      <c r="E402" s="3">
        <v>10</v>
      </c>
      <c r="F402" s="38">
        <v>95</v>
      </c>
      <c r="G402" s="45">
        <v>-117.088081</v>
      </c>
      <c r="H402" s="45">
        <v>46.779724999999999</v>
      </c>
      <c r="I402" s="45">
        <v>493276.12</v>
      </c>
      <c r="J402" s="45">
        <v>5180689.9879999999</v>
      </c>
      <c r="K402" s="45" t="s">
        <v>130</v>
      </c>
      <c r="L402" s="33">
        <v>1</v>
      </c>
      <c r="M402" s="33" t="s">
        <v>29</v>
      </c>
      <c r="N402" s="35" t="s">
        <v>730</v>
      </c>
      <c r="O402" s="33">
        <v>3</v>
      </c>
      <c r="P402" s="33" t="s">
        <v>137</v>
      </c>
      <c r="Q402" s="33" t="s">
        <v>31</v>
      </c>
      <c r="R402" s="33" t="s">
        <v>31</v>
      </c>
      <c r="S402" s="21" t="s">
        <v>731</v>
      </c>
      <c r="T402" s="3">
        <v>0</v>
      </c>
      <c r="U402" s="3">
        <v>10</v>
      </c>
      <c r="V402" s="3">
        <f t="shared" ref="V402:V411" si="216">U402-T402</f>
        <v>10</v>
      </c>
      <c r="W402" s="3">
        <f>V402</f>
        <v>10</v>
      </c>
      <c r="X402" s="31">
        <v>1.2533302750674877</v>
      </c>
      <c r="Y402" s="81">
        <v>-27.123615999999998</v>
      </c>
      <c r="AA402" s="80">
        <v>0.16338006820765441</v>
      </c>
      <c r="AC402" s="80">
        <v>1.8584108563849944</v>
      </c>
      <c r="AE402" s="78">
        <f t="shared" si="205"/>
        <v>11.374770966694498</v>
      </c>
      <c r="AF402" s="17">
        <v>5.13</v>
      </c>
      <c r="AG402" s="17">
        <f>X402*AC402*V402</f>
        <v>23.292025898214103</v>
      </c>
      <c r="AH402" s="17">
        <f>AG402</f>
        <v>23.292025898214103</v>
      </c>
    </row>
    <row r="403" spans="1:34" x14ac:dyDescent="0.2">
      <c r="A403" s="102" t="s">
        <v>745</v>
      </c>
      <c r="B403" s="21" t="s">
        <v>741</v>
      </c>
      <c r="C403" s="21" t="s">
        <v>731</v>
      </c>
      <c r="D403" s="3">
        <v>10</v>
      </c>
      <c r="E403" s="3">
        <v>20</v>
      </c>
      <c r="F403" s="38">
        <v>95</v>
      </c>
      <c r="G403" s="45">
        <v>-117.088081</v>
      </c>
      <c r="H403" s="45">
        <v>46.779724999999999</v>
      </c>
      <c r="I403" s="45">
        <v>493276.12</v>
      </c>
      <c r="J403" s="45">
        <v>5180689.9879999999</v>
      </c>
      <c r="K403" s="45" t="s">
        <v>130</v>
      </c>
      <c r="L403" s="33">
        <v>1</v>
      </c>
      <c r="M403" s="33" t="s">
        <v>29</v>
      </c>
      <c r="N403" s="35" t="s">
        <v>730</v>
      </c>
      <c r="O403" s="33">
        <v>3</v>
      </c>
      <c r="P403" s="33" t="s">
        <v>137</v>
      </c>
      <c r="Q403" s="33" t="s">
        <v>29</v>
      </c>
      <c r="R403" s="33" t="s">
        <v>29</v>
      </c>
      <c r="S403" s="21" t="s">
        <v>731</v>
      </c>
      <c r="T403" s="3">
        <v>10</v>
      </c>
      <c r="U403" s="3">
        <v>20</v>
      </c>
      <c r="V403" s="3">
        <f t="shared" si="216"/>
        <v>10</v>
      </c>
      <c r="W403" s="3">
        <f>W402+V403</f>
        <v>20</v>
      </c>
      <c r="X403" s="31">
        <v>1.3410201669107398</v>
      </c>
      <c r="Y403" s="78">
        <v>-25.947469099999999</v>
      </c>
      <c r="AA403" s="79">
        <v>0.11829155236023081</v>
      </c>
      <c r="AC403" s="79">
        <v>1.2821582631728312</v>
      </c>
      <c r="AE403" s="78">
        <f t="shared" si="205"/>
        <v>10.838967260048301</v>
      </c>
      <c r="AF403" s="17">
        <v>4.6399999999999997</v>
      </c>
      <c r="AG403" s="17">
        <f t="shared" ref="AG403" si="217">X403*AC403*V403</f>
        <v>17.194000880860145</v>
      </c>
      <c r="AH403" s="17">
        <f>AH402+AG403</f>
        <v>40.486026779074251</v>
      </c>
    </row>
    <row r="404" spans="1:34" x14ac:dyDescent="0.2">
      <c r="A404" s="102" t="s">
        <v>745</v>
      </c>
      <c r="B404" s="21" t="s">
        <v>742</v>
      </c>
      <c r="C404" s="21" t="s">
        <v>731</v>
      </c>
      <c r="D404" s="3">
        <v>20</v>
      </c>
      <c r="E404" s="3">
        <v>30</v>
      </c>
      <c r="F404" s="38">
        <v>95</v>
      </c>
      <c r="G404" s="45">
        <v>-117.088081</v>
      </c>
      <c r="H404" s="45">
        <v>46.779724999999999</v>
      </c>
      <c r="I404" s="45">
        <v>493276.12</v>
      </c>
      <c r="J404" s="45">
        <v>5180689.9879999999</v>
      </c>
      <c r="K404" s="45" t="s">
        <v>130</v>
      </c>
      <c r="L404" s="33">
        <v>1</v>
      </c>
      <c r="M404" s="33" t="s">
        <v>29</v>
      </c>
      <c r="N404" s="35" t="s">
        <v>730</v>
      </c>
      <c r="O404" s="33">
        <v>3</v>
      </c>
      <c r="P404" s="33" t="s">
        <v>137</v>
      </c>
      <c r="Q404" s="33" t="s">
        <v>29</v>
      </c>
      <c r="R404" s="33" t="s">
        <v>29</v>
      </c>
      <c r="S404" s="21" t="s">
        <v>731</v>
      </c>
      <c r="T404" s="3">
        <v>20</v>
      </c>
      <c r="U404" s="3">
        <v>30</v>
      </c>
      <c r="V404" s="3">
        <f t="shared" si="216"/>
        <v>10</v>
      </c>
      <c r="W404" s="3">
        <f t="shared" ref="W404:W409" si="218">W403+V404</f>
        <v>30</v>
      </c>
      <c r="X404" s="31">
        <v>1.3538119519381762</v>
      </c>
      <c r="Y404" s="81">
        <v>-25.969274199999994</v>
      </c>
      <c r="AA404" s="80">
        <v>0.11105653426533796</v>
      </c>
      <c r="AC404" s="80">
        <v>1.2031927454777314</v>
      </c>
      <c r="AE404" s="78">
        <f t="shared" si="205"/>
        <v>10.834056306881006</v>
      </c>
      <c r="AF404" s="17">
        <v>5.09</v>
      </c>
      <c r="AG404" s="17">
        <f>X404*AC404*V404</f>
        <v>16.288967193130606</v>
      </c>
      <c r="AH404" s="17">
        <f t="shared" ref="AH404:AH411" si="219">AH403+AG404</f>
        <v>56.774993972204854</v>
      </c>
    </row>
    <row r="405" spans="1:34" x14ac:dyDescent="0.2">
      <c r="A405" s="102" t="s">
        <v>745</v>
      </c>
      <c r="B405" s="21" t="s">
        <v>744</v>
      </c>
      <c r="C405" s="21" t="s">
        <v>731</v>
      </c>
      <c r="D405" s="3">
        <v>30</v>
      </c>
      <c r="E405" s="3">
        <v>36</v>
      </c>
      <c r="F405" s="38">
        <v>95</v>
      </c>
      <c r="G405" s="45">
        <v>-117.088081</v>
      </c>
      <c r="H405" s="45">
        <v>46.779724999999999</v>
      </c>
      <c r="I405" s="45">
        <v>493276.12</v>
      </c>
      <c r="J405" s="45">
        <v>5180689.9879999999</v>
      </c>
      <c r="K405" s="45" t="s">
        <v>130</v>
      </c>
      <c r="L405" s="33">
        <v>1</v>
      </c>
      <c r="M405" s="33" t="s">
        <v>29</v>
      </c>
      <c r="N405" s="35" t="s">
        <v>730</v>
      </c>
      <c r="O405" s="33">
        <v>3</v>
      </c>
      <c r="P405" s="33" t="s">
        <v>137</v>
      </c>
      <c r="Q405" s="33" t="s">
        <v>29</v>
      </c>
      <c r="R405" s="33" t="s">
        <v>29</v>
      </c>
      <c r="S405" s="21" t="s">
        <v>731</v>
      </c>
      <c r="T405" s="3">
        <v>30</v>
      </c>
      <c r="U405" s="3">
        <v>36</v>
      </c>
      <c r="V405" s="3">
        <f t="shared" si="216"/>
        <v>6</v>
      </c>
      <c r="W405" s="3">
        <f t="shared" si="218"/>
        <v>36</v>
      </c>
      <c r="X405" s="76">
        <v>1.5124023663705499</v>
      </c>
      <c r="Y405" s="107">
        <v>-25.778960800000007</v>
      </c>
      <c r="Z405" s="108"/>
      <c r="AA405" s="109">
        <v>0.10669296919296921</v>
      </c>
      <c r="AB405" s="108"/>
      <c r="AC405" s="109">
        <v>1.2350259875259875</v>
      </c>
      <c r="AD405" s="108"/>
      <c r="AE405" s="78">
        <f t="shared" si="205"/>
        <v>11.57551427116317</v>
      </c>
      <c r="AF405" s="69">
        <v>5.39</v>
      </c>
      <c r="AG405" s="17">
        <f t="shared" ref="AG405:AG411" si="220">X405*AC405*V405</f>
        <v>11.207137356380573</v>
      </c>
      <c r="AH405" s="17">
        <f t="shared" si="219"/>
        <v>67.982131328585425</v>
      </c>
    </row>
    <row r="406" spans="1:34" x14ac:dyDescent="0.2">
      <c r="A406" s="102" t="s">
        <v>745</v>
      </c>
      <c r="B406" s="21" t="s">
        <v>733</v>
      </c>
      <c r="C406" s="21" t="s">
        <v>731</v>
      </c>
      <c r="D406" s="3">
        <v>36</v>
      </c>
      <c r="E406" s="3">
        <v>65</v>
      </c>
      <c r="F406" s="38">
        <v>95</v>
      </c>
      <c r="G406" s="45">
        <v>-117.088081</v>
      </c>
      <c r="H406" s="45">
        <v>46.779724999999999</v>
      </c>
      <c r="I406" s="45">
        <v>493276.12</v>
      </c>
      <c r="J406" s="45">
        <v>5180689.9879999999</v>
      </c>
      <c r="K406" s="45" t="s">
        <v>130</v>
      </c>
      <c r="L406" s="33">
        <v>1</v>
      </c>
      <c r="M406" s="33" t="s">
        <v>29</v>
      </c>
      <c r="N406" s="35" t="s">
        <v>730</v>
      </c>
      <c r="O406" s="33">
        <v>3</v>
      </c>
      <c r="P406" s="33" t="s">
        <v>137</v>
      </c>
      <c r="Q406" s="33" t="s">
        <v>137</v>
      </c>
      <c r="R406" s="33" t="s">
        <v>137</v>
      </c>
      <c r="S406" s="21" t="s">
        <v>731</v>
      </c>
      <c r="T406" s="3">
        <v>36</v>
      </c>
      <c r="U406" s="3">
        <v>65</v>
      </c>
      <c r="V406" s="3">
        <f t="shared" si="216"/>
        <v>29</v>
      </c>
      <c r="W406" s="3">
        <f t="shared" si="218"/>
        <v>65</v>
      </c>
      <c r="X406" s="76">
        <v>1.2967783550146481</v>
      </c>
      <c r="Y406" s="107">
        <v>-25.957828300000003</v>
      </c>
      <c r="Z406" s="108"/>
      <c r="AA406" s="109">
        <v>8.3581956514818714E-2</v>
      </c>
      <c r="AB406" s="108"/>
      <c r="AC406" s="109">
        <v>0.95663706108935798</v>
      </c>
      <c r="AE406" s="78">
        <f t="shared" si="205"/>
        <v>11.445497341519523</v>
      </c>
      <c r="AF406" s="69">
        <v>6.09</v>
      </c>
      <c r="AG406" s="17">
        <f t="shared" si="220"/>
        <v>35.975840798339647</v>
      </c>
      <c r="AH406" s="17">
        <f t="shared" si="219"/>
        <v>103.95797212692507</v>
      </c>
    </row>
    <row r="407" spans="1:34" x14ac:dyDescent="0.2">
      <c r="A407" s="102" t="s">
        <v>745</v>
      </c>
      <c r="B407" s="21" t="s">
        <v>734</v>
      </c>
      <c r="C407" s="21" t="s">
        <v>731</v>
      </c>
      <c r="D407" s="3">
        <v>65</v>
      </c>
      <c r="E407" s="3">
        <v>77</v>
      </c>
      <c r="F407" s="38">
        <v>95</v>
      </c>
      <c r="G407" s="45">
        <v>-117.088081</v>
      </c>
      <c r="H407" s="45">
        <v>46.779724999999999</v>
      </c>
      <c r="I407" s="45">
        <v>493276.12</v>
      </c>
      <c r="J407" s="45">
        <v>5180689.9879999999</v>
      </c>
      <c r="K407" s="45" t="s">
        <v>130</v>
      </c>
      <c r="L407" s="33">
        <v>1</v>
      </c>
      <c r="M407" s="33" t="s">
        <v>29</v>
      </c>
      <c r="N407" s="35" t="s">
        <v>730</v>
      </c>
      <c r="O407" s="33">
        <v>3</v>
      </c>
      <c r="P407" s="33" t="s">
        <v>137</v>
      </c>
      <c r="Q407" s="33" t="s">
        <v>165</v>
      </c>
      <c r="R407" s="33" t="s">
        <v>165</v>
      </c>
      <c r="S407" s="21" t="s">
        <v>731</v>
      </c>
      <c r="T407" s="3">
        <v>65</v>
      </c>
      <c r="U407" s="3">
        <v>77</v>
      </c>
      <c r="V407" s="3">
        <f t="shared" si="216"/>
        <v>12</v>
      </c>
      <c r="W407" s="3">
        <f t="shared" si="218"/>
        <v>77</v>
      </c>
      <c r="X407" s="76">
        <v>1.4024493194979186</v>
      </c>
      <c r="Y407" s="107">
        <v>-25.937386300000007</v>
      </c>
      <c r="Z407" s="108"/>
      <c r="AA407" s="109">
        <v>4.0653407724496188E-2</v>
      </c>
      <c r="AB407" s="108"/>
      <c r="AC407" s="109">
        <v>0.41770694050310231</v>
      </c>
      <c r="AE407" s="78">
        <f t="shared" si="205"/>
        <v>10.274832145286755</v>
      </c>
      <c r="AF407" s="69">
        <v>6.66</v>
      </c>
      <c r="AG407" s="17">
        <f t="shared" si="220"/>
        <v>7.0297537734976006</v>
      </c>
      <c r="AH407" s="17">
        <f t="shared" si="219"/>
        <v>110.98772590042267</v>
      </c>
    </row>
    <row r="408" spans="1:34" x14ac:dyDescent="0.2">
      <c r="A408" s="102" t="s">
        <v>745</v>
      </c>
      <c r="B408" s="21" t="s">
        <v>735</v>
      </c>
      <c r="C408" s="21" t="s">
        <v>731</v>
      </c>
      <c r="D408" s="3">
        <v>77</v>
      </c>
      <c r="E408" s="3">
        <v>94</v>
      </c>
      <c r="F408" s="38">
        <v>95</v>
      </c>
      <c r="G408" s="45">
        <v>-117.088081</v>
      </c>
      <c r="H408" s="45">
        <v>46.779724999999999</v>
      </c>
      <c r="I408" s="45">
        <v>493276.12</v>
      </c>
      <c r="J408" s="45">
        <v>5180689.9879999999</v>
      </c>
      <c r="K408" s="45" t="s">
        <v>130</v>
      </c>
      <c r="L408" s="33">
        <v>1</v>
      </c>
      <c r="M408" s="33" t="s">
        <v>29</v>
      </c>
      <c r="N408" s="35" t="s">
        <v>730</v>
      </c>
      <c r="O408" s="33">
        <v>3</v>
      </c>
      <c r="P408" s="33" t="s">
        <v>137</v>
      </c>
      <c r="Q408" s="33" t="s">
        <v>66</v>
      </c>
      <c r="R408" s="33" t="s">
        <v>736</v>
      </c>
      <c r="S408" s="21" t="s">
        <v>731</v>
      </c>
      <c r="T408" s="3">
        <v>77</v>
      </c>
      <c r="U408" s="3">
        <v>94</v>
      </c>
      <c r="V408" s="3">
        <f t="shared" si="216"/>
        <v>17</v>
      </c>
      <c r="W408" s="3">
        <f t="shared" si="218"/>
        <v>94</v>
      </c>
      <c r="X408" s="76">
        <v>1.5513949898539485</v>
      </c>
      <c r="Y408" s="107">
        <v>-25.274043400000004</v>
      </c>
      <c r="Z408" s="108"/>
      <c r="AA408" s="109">
        <v>3.6471632056016501E-2</v>
      </c>
      <c r="AB408" s="108"/>
      <c r="AC408" s="109">
        <v>0.29278715649129539</v>
      </c>
      <c r="AE408" s="78">
        <f t="shared" si="205"/>
        <v>8.027805173116624</v>
      </c>
      <c r="AF408" s="69">
        <v>6.91</v>
      </c>
      <c r="AG408" s="17">
        <f t="shared" si="220"/>
        <v>7.7218849704610539</v>
      </c>
      <c r="AH408" s="17">
        <f t="shared" si="219"/>
        <v>118.70961087088372</v>
      </c>
    </row>
    <row r="409" spans="1:34" x14ac:dyDescent="0.2">
      <c r="A409" s="102" t="s">
        <v>745</v>
      </c>
      <c r="B409" s="21" t="s">
        <v>737</v>
      </c>
      <c r="C409" s="21" t="s">
        <v>731</v>
      </c>
      <c r="D409" s="3">
        <v>94</v>
      </c>
      <c r="E409" s="3">
        <v>121</v>
      </c>
      <c r="F409" s="38">
        <v>95</v>
      </c>
      <c r="G409" s="45">
        <v>-117.088081</v>
      </c>
      <c r="H409" s="45">
        <v>46.779724999999999</v>
      </c>
      <c r="I409" s="45">
        <v>493276.12</v>
      </c>
      <c r="J409" s="45">
        <v>5180689.9879999999</v>
      </c>
      <c r="K409" s="45" t="s">
        <v>130</v>
      </c>
      <c r="L409" s="33">
        <v>1</v>
      </c>
      <c r="M409" s="33" t="s">
        <v>29</v>
      </c>
      <c r="N409" s="35" t="s">
        <v>730</v>
      </c>
      <c r="O409" s="33">
        <v>3</v>
      </c>
      <c r="P409" s="33" t="s">
        <v>137</v>
      </c>
      <c r="Q409" s="33" t="s">
        <v>66</v>
      </c>
      <c r="R409" s="33" t="s">
        <v>738</v>
      </c>
      <c r="S409" s="21" t="s">
        <v>731</v>
      </c>
      <c r="T409" s="3">
        <v>94</v>
      </c>
      <c r="U409" s="3">
        <v>121</v>
      </c>
      <c r="V409" s="3">
        <f t="shared" si="216"/>
        <v>27</v>
      </c>
      <c r="W409" s="3">
        <f t="shared" si="218"/>
        <v>121</v>
      </c>
      <c r="X409" s="76">
        <v>1.6257659016126103</v>
      </c>
      <c r="Y409" s="107">
        <v>-24.904043200000004</v>
      </c>
      <c r="Z409" s="108"/>
      <c r="AA409" s="109">
        <v>2.754121087815254E-2</v>
      </c>
      <c r="AB409" s="108"/>
      <c r="AC409" s="109">
        <v>0.19748993467031298</v>
      </c>
      <c r="AE409" s="78">
        <f t="shared" si="205"/>
        <v>7.1707063114997132</v>
      </c>
      <c r="AF409" s="69">
        <v>7.12</v>
      </c>
      <c r="AG409" s="17">
        <f t="shared" si="220"/>
        <v>8.6689548458648158</v>
      </c>
      <c r="AH409" s="17">
        <f t="shared" si="219"/>
        <v>127.37856571674854</v>
      </c>
    </row>
    <row r="410" spans="1:34" x14ac:dyDescent="0.2">
      <c r="A410" s="102" t="s">
        <v>745</v>
      </c>
      <c r="B410" s="21" t="s">
        <v>739</v>
      </c>
      <c r="C410" s="21" t="s">
        <v>731</v>
      </c>
      <c r="D410" s="3">
        <v>121</v>
      </c>
      <c r="E410" s="3">
        <v>141</v>
      </c>
      <c r="F410" s="38">
        <v>95</v>
      </c>
      <c r="G410" s="45">
        <v>-117.088081</v>
      </c>
      <c r="H410" s="45">
        <v>46.779724999999999</v>
      </c>
      <c r="I410" s="45">
        <v>493276.12</v>
      </c>
      <c r="J410" s="45">
        <v>5180689.9879999999</v>
      </c>
      <c r="K410" s="45" t="s">
        <v>130</v>
      </c>
      <c r="L410" s="33">
        <v>1</v>
      </c>
      <c r="M410" s="33" t="s">
        <v>29</v>
      </c>
      <c r="N410" s="35" t="s">
        <v>730</v>
      </c>
      <c r="O410" s="33">
        <v>3</v>
      </c>
      <c r="P410" s="33" t="s">
        <v>137</v>
      </c>
      <c r="Q410" s="33" t="s">
        <v>37</v>
      </c>
      <c r="R410" s="33" t="s">
        <v>38</v>
      </c>
      <c r="S410" s="21" t="s">
        <v>731</v>
      </c>
      <c r="T410" s="3">
        <v>121</v>
      </c>
      <c r="U410" s="3">
        <v>141</v>
      </c>
      <c r="V410" s="3">
        <f t="shared" si="216"/>
        <v>20</v>
      </c>
      <c r="W410" s="3">
        <f>W409+V410</f>
        <v>141</v>
      </c>
      <c r="X410" s="76">
        <v>1.6352548703695795</v>
      </c>
      <c r="Y410" s="81">
        <v>-24.850639799999996</v>
      </c>
      <c r="Z410" s="108"/>
      <c r="AA410" s="80">
        <v>2.936092466873089E-2</v>
      </c>
      <c r="AB410" s="108"/>
      <c r="AC410" s="80">
        <v>0.13477258303363657</v>
      </c>
      <c r="AE410" s="78">
        <f t="shared" si="205"/>
        <v>4.5902022689758173</v>
      </c>
      <c r="AF410" s="69">
        <v>7.37</v>
      </c>
      <c r="AG410" s="17">
        <f t="shared" si="220"/>
        <v>4.4077504559608549</v>
      </c>
      <c r="AH410" s="17">
        <f t="shared" si="219"/>
        <v>131.78631617270941</v>
      </c>
    </row>
    <row r="411" spans="1:34" x14ac:dyDescent="0.2">
      <c r="A411" s="102" t="s">
        <v>745</v>
      </c>
      <c r="B411" s="21" t="s">
        <v>740</v>
      </c>
      <c r="C411" s="21" t="s">
        <v>731</v>
      </c>
      <c r="D411" s="3">
        <v>141</v>
      </c>
      <c r="E411" s="3">
        <v>148</v>
      </c>
      <c r="F411" s="38">
        <v>95</v>
      </c>
      <c r="G411" s="45">
        <v>-117.088081</v>
      </c>
      <c r="H411" s="45">
        <v>46.779724999999999</v>
      </c>
      <c r="I411" s="45">
        <v>493276.12</v>
      </c>
      <c r="J411" s="45">
        <v>5180689.9879999999</v>
      </c>
      <c r="K411" s="45" t="s">
        <v>130</v>
      </c>
      <c r="L411" s="33">
        <v>1</v>
      </c>
      <c r="M411" s="33" t="s">
        <v>29</v>
      </c>
      <c r="N411" s="35" t="s">
        <v>730</v>
      </c>
      <c r="O411" s="33">
        <v>3</v>
      </c>
      <c r="P411" s="33" t="s">
        <v>137</v>
      </c>
      <c r="Q411" s="33" t="s">
        <v>37</v>
      </c>
      <c r="R411" s="33" t="s">
        <v>40</v>
      </c>
      <c r="S411" s="21" t="s">
        <v>731</v>
      </c>
      <c r="T411" s="3">
        <v>141</v>
      </c>
      <c r="U411" s="3">
        <v>148</v>
      </c>
      <c r="V411" s="3">
        <f t="shared" si="216"/>
        <v>7</v>
      </c>
      <c r="W411" s="3">
        <f>W410+V411</f>
        <v>148</v>
      </c>
      <c r="X411" s="76">
        <v>1.7656251499257141</v>
      </c>
      <c r="Y411" s="81">
        <v>-25.1892627</v>
      </c>
      <c r="Z411" s="108"/>
      <c r="AA411" s="80">
        <v>3.1241977746553757E-2</v>
      </c>
      <c r="AB411" s="108"/>
      <c r="AC411" s="80">
        <v>0.14793661945087913</v>
      </c>
      <c r="AE411" s="78">
        <f t="shared" si="205"/>
        <v>4.7351874023787675</v>
      </c>
      <c r="AF411" s="69">
        <v>7.78</v>
      </c>
      <c r="AG411" s="17">
        <f t="shared" si="220"/>
        <v>1.8284043112822326</v>
      </c>
      <c r="AH411" s="17">
        <f t="shared" si="219"/>
        <v>133.61472048399165</v>
      </c>
    </row>
    <row r="413" spans="1:34" x14ac:dyDescent="0.2">
      <c r="A413" s="102" t="s">
        <v>761</v>
      </c>
      <c r="B413" s="9" t="s">
        <v>755</v>
      </c>
      <c r="C413" s="9" t="s">
        <v>748</v>
      </c>
      <c r="D413" s="3">
        <v>0</v>
      </c>
      <c r="E413" s="3">
        <v>10</v>
      </c>
      <c r="F413" s="10">
        <v>97</v>
      </c>
      <c r="G413" s="11">
        <v>-117.087245</v>
      </c>
      <c r="H413" s="11">
        <v>46.779873000000002</v>
      </c>
      <c r="I413" s="11">
        <v>493339.95640000002</v>
      </c>
      <c r="J413" s="11">
        <v>5180706.3629999999</v>
      </c>
      <c r="K413" s="11" t="s">
        <v>512</v>
      </c>
      <c r="L413" s="12">
        <v>2</v>
      </c>
      <c r="M413" s="12" t="s">
        <v>29</v>
      </c>
      <c r="N413" s="13" t="s">
        <v>747</v>
      </c>
      <c r="O413" s="12">
        <v>5</v>
      </c>
      <c r="P413" s="12" t="s">
        <v>137</v>
      </c>
      <c r="Q413" s="33" t="s">
        <v>31</v>
      </c>
      <c r="R413" s="33" t="s">
        <v>31</v>
      </c>
      <c r="S413" s="9" t="s">
        <v>748</v>
      </c>
      <c r="T413" s="3">
        <v>0</v>
      </c>
      <c r="U413" s="3">
        <v>10</v>
      </c>
      <c r="V413" s="3">
        <f t="shared" ref="V413:V421" si="221">U413-T413</f>
        <v>10</v>
      </c>
      <c r="W413" s="3">
        <f>V413</f>
        <v>10</v>
      </c>
      <c r="X413" s="31">
        <v>1.190694638036593</v>
      </c>
      <c r="Y413" s="81">
        <v>-26.5828384</v>
      </c>
      <c r="AA413" s="80">
        <v>0.14178994687372293</v>
      </c>
      <c r="AC413" s="80">
        <v>1.6541433955410256</v>
      </c>
      <c r="AE413" s="78">
        <f t="shared" si="205"/>
        <v>11.666154279712041</v>
      </c>
      <c r="AF413" s="17">
        <v>4.42</v>
      </c>
      <c r="AG413" s="17">
        <f>X413*AC413*V413</f>
        <v>19.695796716143427</v>
      </c>
      <c r="AH413" s="17">
        <f>AG413</f>
        <v>19.695796716143427</v>
      </c>
    </row>
    <row r="414" spans="1:34" x14ac:dyDescent="0.2">
      <c r="A414" s="102" t="s">
        <v>761</v>
      </c>
      <c r="B414" s="9" t="s">
        <v>756</v>
      </c>
      <c r="C414" s="9" t="s">
        <v>748</v>
      </c>
      <c r="D414" s="3">
        <v>10</v>
      </c>
      <c r="E414" s="3">
        <v>20</v>
      </c>
      <c r="F414" s="10">
        <v>97</v>
      </c>
      <c r="G414" s="11">
        <v>-117.087245</v>
      </c>
      <c r="H414" s="11">
        <v>46.779873000000002</v>
      </c>
      <c r="I414" s="11">
        <v>493339.95640000002</v>
      </c>
      <c r="J414" s="11">
        <v>5180706.3629999999</v>
      </c>
      <c r="K414" s="11" t="s">
        <v>512</v>
      </c>
      <c r="L414" s="12">
        <v>2</v>
      </c>
      <c r="M414" s="12" t="s">
        <v>29</v>
      </c>
      <c r="N414" s="13" t="s">
        <v>747</v>
      </c>
      <c r="O414" s="12">
        <v>5</v>
      </c>
      <c r="P414" s="12" t="s">
        <v>137</v>
      </c>
      <c r="Q414" s="33" t="s">
        <v>73</v>
      </c>
      <c r="R414" s="33" t="s">
        <v>73</v>
      </c>
      <c r="S414" s="9" t="s">
        <v>748</v>
      </c>
      <c r="T414" s="3">
        <v>10</v>
      </c>
      <c r="U414" s="3">
        <v>20</v>
      </c>
      <c r="V414" s="3">
        <f t="shared" si="221"/>
        <v>10</v>
      </c>
      <c r="W414" s="3">
        <f>W413+V414</f>
        <v>20</v>
      </c>
      <c r="X414" s="31">
        <v>1.431356634966565</v>
      </c>
      <c r="Y414" s="78">
        <v>-25.8211358</v>
      </c>
      <c r="AA414" s="79">
        <v>0.13240533496857274</v>
      </c>
      <c r="AC414" s="79">
        <v>1.4477505237876234</v>
      </c>
      <c r="AE414" s="78">
        <f t="shared" si="205"/>
        <v>10.93423104236137</v>
      </c>
      <c r="AF414" s="17">
        <v>4.8</v>
      </c>
      <c r="AG414" s="17">
        <f t="shared" ref="AG414" si="222">X414*AC414*V414</f>
        <v>20.722473179997344</v>
      </c>
      <c r="AH414" s="17">
        <f>AH413+AG414</f>
        <v>40.418269896140771</v>
      </c>
    </row>
    <row r="415" spans="1:34" x14ac:dyDescent="0.2">
      <c r="A415" s="102" t="s">
        <v>761</v>
      </c>
      <c r="B415" s="9" t="s">
        <v>760</v>
      </c>
      <c r="C415" s="9" t="s">
        <v>748</v>
      </c>
      <c r="D415" s="3">
        <v>20</v>
      </c>
      <c r="E415" s="3">
        <v>30</v>
      </c>
      <c r="F415" s="10">
        <v>97</v>
      </c>
      <c r="G415" s="11">
        <v>-117.087245</v>
      </c>
      <c r="H415" s="11">
        <v>46.779873000000002</v>
      </c>
      <c r="I415" s="11">
        <v>493339.95640000002</v>
      </c>
      <c r="J415" s="11">
        <v>5180706.3629999999</v>
      </c>
      <c r="K415" s="11" t="s">
        <v>512</v>
      </c>
      <c r="L415" s="12">
        <v>2</v>
      </c>
      <c r="M415" s="12" t="s">
        <v>29</v>
      </c>
      <c r="N415" s="13" t="s">
        <v>747</v>
      </c>
      <c r="O415" s="12">
        <v>5</v>
      </c>
      <c r="P415" s="12" t="s">
        <v>137</v>
      </c>
      <c r="Q415" s="33" t="s">
        <v>29</v>
      </c>
      <c r="R415" s="33" t="s">
        <v>29</v>
      </c>
      <c r="S415" s="9" t="s">
        <v>748</v>
      </c>
      <c r="T415" s="3">
        <v>20</v>
      </c>
      <c r="U415" s="3">
        <v>30</v>
      </c>
      <c r="V415" s="3">
        <f t="shared" si="221"/>
        <v>10</v>
      </c>
      <c r="W415" s="3">
        <f t="shared" ref="W415:W421" si="223">W414+V415</f>
        <v>30</v>
      </c>
      <c r="X415" s="31">
        <v>1.3101434444307214</v>
      </c>
      <c r="Y415" s="81">
        <v>-25.786804899999993</v>
      </c>
      <c r="AA415" s="80">
        <v>0.11712514208949057</v>
      </c>
      <c r="AC415" s="80">
        <v>1.2442079156763461</v>
      </c>
      <c r="AE415" s="78">
        <f t="shared" si="205"/>
        <v>10.622893543434913</v>
      </c>
      <c r="AF415" s="17">
        <v>5.3</v>
      </c>
      <c r="AG415" s="17">
        <f>X415*AC415*V415</f>
        <v>16.300908442321767</v>
      </c>
      <c r="AH415" s="17">
        <f t="shared" ref="AH415:AH421" si="224">AH414+AG415</f>
        <v>56.719178338462541</v>
      </c>
    </row>
    <row r="416" spans="1:34" x14ac:dyDescent="0.2">
      <c r="A416" s="102" t="s">
        <v>761</v>
      </c>
      <c r="B416" s="9" t="s">
        <v>759</v>
      </c>
      <c r="C416" s="9" t="s">
        <v>748</v>
      </c>
      <c r="D416" s="3">
        <v>30</v>
      </c>
      <c r="E416" s="3">
        <v>37</v>
      </c>
      <c r="F416" s="10">
        <v>97</v>
      </c>
      <c r="G416" s="11">
        <v>-117.087245</v>
      </c>
      <c r="H416" s="11">
        <v>46.779873000000002</v>
      </c>
      <c r="I416" s="11">
        <v>493339.95640000002</v>
      </c>
      <c r="J416" s="11">
        <v>5180706.3629999999</v>
      </c>
      <c r="K416" s="11" t="s">
        <v>512</v>
      </c>
      <c r="L416" s="12">
        <v>2</v>
      </c>
      <c r="M416" s="12" t="s">
        <v>29</v>
      </c>
      <c r="N416" s="13" t="s">
        <v>747</v>
      </c>
      <c r="O416" s="12">
        <v>5</v>
      </c>
      <c r="P416" s="12" t="s">
        <v>137</v>
      </c>
      <c r="Q416" s="12" t="s">
        <v>29</v>
      </c>
      <c r="R416" s="12" t="s">
        <v>29</v>
      </c>
      <c r="S416" s="9" t="s">
        <v>748</v>
      </c>
      <c r="T416" s="3">
        <v>30</v>
      </c>
      <c r="U416" s="3">
        <v>37</v>
      </c>
      <c r="V416" s="3">
        <f t="shared" si="221"/>
        <v>7</v>
      </c>
      <c r="W416" s="3">
        <f t="shared" si="223"/>
        <v>37</v>
      </c>
      <c r="X416" s="36">
        <v>1.277715777509622</v>
      </c>
      <c r="Y416" s="105">
        <v>-25.484596000000003</v>
      </c>
      <c r="AA416" s="106">
        <v>0.10918670539498121</v>
      </c>
      <c r="AC416" s="106">
        <v>1.2029446216846817</v>
      </c>
      <c r="AE416" s="78">
        <f t="shared" si="205"/>
        <v>11.017317697544296</v>
      </c>
      <c r="AF416" s="17">
        <v>5.6</v>
      </c>
      <c r="AG416" s="17">
        <f t="shared" ref="AG416:AG422" si="225">X416*AC416*V416</f>
        <v>10.759149258178029</v>
      </c>
      <c r="AH416" s="17">
        <f t="shared" si="224"/>
        <v>67.478327596640568</v>
      </c>
    </row>
    <row r="417" spans="1:35" x14ac:dyDescent="0.2">
      <c r="A417" s="102" t="s">
        <v>761</v>
      </c>
      <c r="B417" s="9" t="s">
        <v>750</v>
      </c>
      <c r="C417" s="9" t="s">
        <v>748</v>
      </c>
      <c r="D417" s="3">
        <v>37</v>
      </c>
      <c r="E417" s="3">
        <v>52</v>
      </c>
      <c r="F417" s="10">
        <v>97</v>
      </c>
      <c r="G417" s="11">
        <v>-117.087245</v>
      </c>
      <c r="H417" s="11">
        <v>46.779873000000002</v>
      </c>
      <c r="I417" s="11">
        <v>493339.95640000002</v>
      </c>
      <c r="J417" s="11">
        <v>5180706.3629999999</v>
      </c>
      <c r="K417" s="11" t="s">
        <v>512</v>
      </c>
      <c r="L417" s="12">
        <v>2</v>
      </c>
      <c r="M417" s="12" t="s">
        <v>29</v>
      </c>
      <c r="N417" s="13" t="s">
        <v>747</v>
      </c>
      <c r="O417" s="12">
        <v>5</v>
      </c>
      <c r="P417" s="12" t="s">
        <v>137</v>
      </c>
      <c r="Q417" s="12" t="s">
        <v>310</v>
      </c>
      <c r="R417" s="12" t="s">
        <v>310</v>
      </c>
      <c r="S417" s="9" t="s">
        <v>748</v>
      </c>
      <c r="T417" s="3">
        <v>37</v>
      </c>
      <c r="U417" s="3">
        <v>52</v>
      </c>
      <c r="V417" s="3">
        <f t="shared" si="221"/>
        <v>15</v>
      </c>
      <c r="W417" s="3">
        <f t="shared" si="223"/>
        <v>52</v>
      </c>
      <c r="X417" s="36">
        <v>1.3371502015705019</v>
      </c>
      <c r="Y417" s="105">
        <v>-25.113573700000003</v>
      </c>
      <c r="AA417" s="106">
        <v>5.6053767748252999E-2</v>
      </c>
      <c r="AC417" s="106">
        <v>0.5428624204388659</v>
      </c>
      <c r="AE417" s="78">
        <f t="shared" si="205"/>
        <v>9.6846731673230835</v>
      </c>
      <c r="AF417" s="17">
        <v>6.18</v>
      </c>
      <c r="AG417" s="17">
        <f t="shared" si="225"/>
        <v>10.888328923723202</v>
      </c>
      <c r="AH417" s="17">
        <f t="shared" si="224"/>
        <v>78.366656520363776</v>
      </c>
    </row>
    <row r="418" spans="1:35" x14ac:dyDescent="0.2">
      <c r="A418" s="102" t="s">
        <v>761</v>
      </c>
      <c r="B418" s="9" t="s">
        <v>751</v>
      </c>
      <c r="C418" s="9" t="s">
        <v>748</v>
      </c>
      <c r="D418" s="3">
        <v>52</v>
      </c>
      <c r="E418" s="3">
        <v>75</v>
      </c>
      <c r="F418" s="10">
        <v>97</v>
      </c>
      <c r="G418" s="11">
        <v>-117.087245</v>
      </c>
      <c r="H418" s="11">
        <v>46.779873000000002</v>
      </c>
      <c r="I418" s="11">
        <v>493339.95640000002</v>
      </c>
      <c r="J418" s="11">
        <v>5180706.3629999999</v>
      </c>
      <c r="K418" s="11" t="s">
        <v>512</v>
      </c>
      <c r="L418" s="12">
        <v>2</v>
      </c>
      <c r="M418" s="12" t="s">
        <v>29</v>
      </c>
      <c r="N418" s="13" t="s">
        <v>747</v>
      </c>
      <c r="O418" s="12">
        <v>5</v>
      </c>
      <c r="P418" s="12" t="s">
        <v>137</v>
      </c>
      <c r="Q418" s="12" t="s">
        <v>165</v>
      </c>
      <c r="R418" s="12" t="s">
        <v>165</v>
      </c>
      <c r="S418" s="9" t="s">
        <v>748</v>
      </c>
      <c r="T418" s="3">
        <v>52</v>
      </c>
      <c r="U418" s="3">
        <v>75</v>
      </c>
      <c r="V418" s="3">
        <f t="shared" si="221"/>
        <v>23</v>
      </c>
      <c r="W418" s="3">
        <f t="shared" si="223"/>
        <v>75</v>
      </c>
      <c r="X418" s="36">
        <v>1.6308516196512253</v>
      </c>
      <c r="Y418" s="81">
        <v>-24.904439699999998</v>
      </c>
      <c r="AA418" s="80">
        <v>3.4072518359936035E-2</v>
      </c>
      <c r="AC418" s="80">
        <v>0.27966884366277334</v>
      </c>
      <c r="AE418" s="78">
        <f t="shared" si="205"/>
        <v>8.2080473391605899</v>
      </c>
      <c r="AF418" s="17">
        <v>6.48</v>
      </c>
      <c r="AG418" s="17">
        <f t="shared" si="225"/>
        <v>10.490262893028643</v>
      </c>
      <c r="AH418" s="17">
        <f t="shared" si="224"/>
        <v>88.856919413392419</v>
      </c>
    </row>
    <row r="419" spans="1:35" x14ac:dyDescent="0.2">
      <c r="A419" s="102" t="s">
        <v>761</v>
      </c>
      <c r="B419" s="9" t="s">
        <v>752</v>
      </c>
      <c r="C419" s="9" t="s">
        <v>748</v>
      </c>
      <c r="D419" s="3">
        <v>75</v>
      </c>
      <c r="E419" s="3">
        <v>105</v>
      </c>
      <c r="F419" s="10">
        <v>97</v>
      </c>
      <c r="G419" s="11">
        <v>-117.087245</v>
      </c>
      <c r="H419" s="11">
        <v>46.779873000000002</v>
      </c>
      <c r="I419" s="11">
        <v>493339.95640000002</v>
      </c>
      <c r="J419" s="11">
        <v>5180706.3629999999</v>
      </c>
      <c r="K419" s="11" t="s">
        <v>512</v>
      </c>
      <c r="L419" s="12">
        <v>2</v>
      </c>
      <c r="M419" s="12" t="s">
        <v>29</v>
      </c>
      <c r="N419" s="13" t="s">
        <v>747</v>
      </c>
      <c r="O419" s="12">
        <v>5</v>
      </c>
      <c r="P419" s="12" t="s">
        <v>137</v>
      </c>
      <c r="Q419" s="12" t="s">
        <v>37</v>
      </c>
      <c r="R419" s="12" t="s">
        <v>38</v>
      </c>
      <c r="S419" s="9" t="s">
        <v>748</v>
      </c>
      <c r="T419" s="3">
        <v>75</v>
      </c>
      <c r="U419" s="3">
        <v>105</v>
      </c>
      <c r="V419" s="3">
        <f t="shared" si="221"/>
        <v>30</v>
      </c>
      <c r="W419" s="3">
        <f t="shared" si="223"/>
        <v>105</v>
      </c>
      <c r="X419" s="36">
        <v>1.6659460774944614</v>
      </c>
      <c r="Y419" s="105">
        <v>-24.324512500000004</v>
      </c>
      <c r="AA419" s="106">
        <v>3.643105274828156E-2</v>
      </c>
      <c r="AC419" s="106">
        <v>0.21445293059695977</v>
      </c>
      <c r="AE419" s="78">
        <f t="shared" si="205"/>
        <v>5.8865422330425368</v>
      </c>
      <c r="AF419" s="17">
        <v>6.62</v>
      </c>
      <c r="AG419" s="17">
        <f t="shared" si="225"/>
        <v>10.718010556055914</v>
      </c>
      <c r="AH419" s="17">
        <f t="shared" si="224"/>
        <v>99.574929969448334</v>
      </c>
      <c r="AI419" s="80"/>
    </row>
    <row r="420" spans="1:35" x14ac:dyDescent="0.2">
      <c r="A420" s="102" t="s">
        <v>761</v>
      </c>
      <c r="B420" s="9" t="s">
        <v>753</v>
      </c>
      <c r="C420" s="9" t="s">
        <v>748</v>
      </c>
      <c r="D420" s="3">
        <v>105</v>
      </c>
      <c r="E420" s="3">
        <v>135</v>
      </c>
      <c r="F420" s="10">
        <v>97</v>
      </c>
      <c r="G420" s="11">
        <v>-117.087245</v>
      </c>
      <c r="H420" s="11">
        <v>46.779873000000002</v>
      </c>
      <c r="I420" s="11">
        <v>493339.95640000002</v>
      </c>
      <c r="J420" s="11">
        <v>5180706.3629999999</v>
      </c>
      <c r="K420" s="11" t="s">
        <v>512</v>
      </c>
      <c r="L420" s="12">
        <v>2</v>
      </c>
      <c r="M420" s="12" t="s">
        <v>29</v>
      </c>
      <c r="N420" s="13" t="s">
        <v>747</v>
      </c>
      <c r="O420" s="12">
        <v>5</v>
      </c>
      <c r="P420" s="12" t="s">
        <v>137</v>
      </c>
      <c r="Q420" s="12" t="s">
        <v>37</v>
      </c>
      <c r="R420" s="33" t="s">
        <v>40</v>
      </c>
      <c r="S420" s="9" t="s">
        <v>748</v>
      </c>
      <c r="T420" s="3">
        <v>105</v>
      </c>
      <c r="U420" s="3">
        <v>135</v>
      </c>
      <c r="V420" s="3">
        <f t="shared" si="221"/>
        <v>30</v>
      </c>
      <c r="W420" s="3">
        <f t="shared" si="223"/>
        <v>135</v>
      </c>
      <c r="X420" s="36">
        <v>1.5343531232453036</v>
      </c>
      <c r="Y420" s="105">
        <v>-23.772578500000002</v>
      </c>
      <c r="AA420" s="106">
        <v>3.1669527562126952E-2</v>
      </c>
      <c r="AC420" s="106">
        <v>0.20734092771037335</v>
      </c>
      <c r="AE420" s="78">
        <f t="shared" si="205"/>
        <v>6.5470167593636237</v>
      </c>
      <c r="AF420" s="17">
        <v>6.63</v>
      </c>
      <c r="AG420" s="17">
        <f t="shared" si="225"/>
        <v>9.5440260002697013</v>
      </c>
      <c r="AH420" s="17">
        <f t="shared" si="224"/>
        <v>109.11895596971803</v>
      </c>
    </row>
    <row r="421" spans="1:35" x14ac:dyDescent="0.2">
      <c r="A421" s="102" t="s">
        <v>761</v>
      </c>
      <c r="B421" s="9" t="s">
        <v>754</v>
      </c>
      <c r="C421" s="9" t="s">
        <v>748</v>
      </c>
      <c r="D421" s="3">
        <v>135</v>
      </c>
      <c r="E421" s="3">
        <v>146</v>
      </c>
      <c r="F421" s="10">
        <v>97</v>
      </c>
      <c r="G421" s="11">
        <v>-117.087245</v>
      </c>
      <c r="H421" s="11">
        <v>46.779873000000002</v>
      </c>
      <c r="I421" s="11">
        <v>493339.95640000002</v>
      </c>
      <c r="J421" s="11">
        <v>5180706.3629999999</v>
      </c>
      <c r="K421" s="11" t="s">
        <v>512</v>
      </c>
      <c r="L421" s="12">
        <v>2</v>
      </c>
      <c r="M421" s="12" t="s">
        <v>29</v>
      </c>
      <c r="N421" s="13" t="s">
        <v>747</v>
      </c>
      <c r="O421" s="12">
        <v>5</v>
      </c>
      <c r="P421" s="12" t="s">
        <v>137</v>
      </c>
      <c r="Q421" s="12" t="s">
        <v>37</v>
      </c>
      <c r="R421" s="33" t="s">
        <v>169</v>
      </c>
      <c r="S421" s="9" t="s">
        <v>748</v>
      </c>
      <c r="T421" s="3">
        <v>135</v>
      </c>
      <c r="U421" s="3">
        <v>146</v>
      </c>
      <c r="V421" s="3">
        <f t="shared" si="221"/>
        <v>11</v>
      </c>
      <c r="W421" s="3">
        <f t="shared" si="223"/>
        <v>146</v>
      </c>
      <c r="X421" s="36">
        <v>1.6182259696758337</v>
      </c>
      <c r="Y421" s="105">
        <v>-23.499677800000001</v>
      </c>
      <c r="AA421" s="106">
        <v>2.99440446061373E-2</v>
      </c>
      <c r="AC421" s="106">
        <v>0.18239916165770326</v>
      </c>
      <c r="AE421" s="78">
        <f t="shared" si="205"/>
        <v>6.0913334874046683</v>
      </c>
      <c r="AF421" s="17">
        <v>6.66</v>
      </c>
      <c r="AG421" s="17">
        <f t="shared" si="225"/>
        <v>3.2467936626575558</v>
      </c>
      <c r="AH421" s="17">
        <f t="shared" si="224"/>
        <v>112.36574963237558</v>
      </c>
    </row>
    <row r="422" spans="1:35" x14ac:dyDescent="0.2">
      <c r="A422" s="102"/>
      <c r="B422" s="9"/>
      <c r="C422" s="9"/>
      <c r="F422" s="10"/>
      <c r="G422" s="11"/>
      <c r="H422" s="11"/>
      <c r="I422" s="11"/>
      <c r="J422" s="11"/>
      <c r="K422" s="11"/>
      <c r="L422" s="12"/>
      <c r="M422" s="12"/>
      <c r="N422" s="13"/>
      <c r="O422" s="12"/>
      <c r="P422" s="12"/>
      <c r="Q422" s="12"/>
      <c r="R422" s="33"/>
      <c r="S422" s="9"/>
      <c r="T422" s="3"/>
      <c r="U422" s="3"/>
      <c r="V422" s="3"/>
      <c r="W422" s="3"/>
      <c r="X422" s="36"/>
      <c r="Y422" s="105"/>
      <c r="AA422" s="106"/>
      <c r="AC422" s="106"/>
      <c r="AF422" s="17"/>
      <c r="AG422" s="17"/>
      <c r="AH422" s="17"/>
    </row>
    <row r="423" spans="1:35" x14ac:dyDescent="0.2">
      <c r="A423" s="102" t="s">
        <v>929</v>
      </c>
      <c r="B423" s="21" t="s">
        <v>773</v>
      </c>
      <c r="C423" s="21" t="s">
        <v>764</v>
      </c>
      <c r="D423" s="3">
        <v>0</v>
      </c>
      <c r="E423" s="3">
        <v>10</v>
      </c>
      <c r="F423" s="38">
        <v>99</v>
      </c>
      <c r="G423" s="45">
        <v>-117.086409</v>
      </c>
      <c r="H423" s="45">
        <v>46.779935000000002</v>
      </c>
      <c r="I423" s="45">
        <v>493403.7819</v>
      </c>
      <c r="J423" s="45">
        <v>5180713.182</v>
      </c>
      <c r="K423" s="45" t="s">
        <v>175</v>
      </c>
      <c r="L423" s="33">
        <v>3</v>
      </c>
      <c r="M423" s="33" t="s">
        <v>29</v>
      </c>
      <c r="N423" s="35" t="s">
        <v>763</v>
      </c>
      <c r="O423" s="33">
        <v>7</v>
      </c>
      <c r="P423" s="33" t="s">
        <v>137</v>
      </c>
      <c r="Q423" s="33" t="s">
        <v>31</v>
      </c>
      <c r="R423" s="33" t="s">
        <v>31</v>
      </c>
      <c r="S423" s="21" t="s">
        <v>764</v>
      </c>
      <c r="T423" s="3">
        <v>0</v>
      </c>
      <c r="U423" s="3">
        <v>10</v>
      </c>
      <c r="V423" s="3">
        <f t="shared" ref="V423:V432" si="226">U423-T423</f>
        <v>10</v>
      </c>
      <c r="W423" s="3">
        <f>V423</f>
        <v>10</v>
      </c>
      <c r="X423" s="31">
        <v>1.1615822996982903</v>
      </c>
      <c r="Y423" s="81">
        <v>-26.5613302</v>
      </c>
      <c r="AA423" s="80">
        <v>0.15124640555280117</v>
      </c>
      <c r="AC423" s="80">
        <v>1.8525448686167578</v>
      </c>
      <c r="AE423" s="78">
        <f t="shared" si="205"/>
        <v>12.2485216216925</v>
      </c>
      <c r="AF423" s="17">
        <v>4.58</v>
      </c>
      <c r="AG423" s="17">
        <f>X423*AC423*V423</f>
        <v>21.518833287821202</v>
      </c>
      <c r="AH423" s="17">
        <f>AG423</f>
        <v>21.518833287821202</v>
      </c>
    </row>
    <row r="424" spans="1:35" x14ac:dyDescent="0.2">
      <c r="A424" s="102" t="s">
        <v>929</v>
      </c>
      <c r="B424" s="21" t="s">
        <v>774</v>
      </c>
      <c r="C424" s="21" t="s">
        <v>764</v>
      </c>
      <c r="D424" s="3">
        <v>10</v>
      </c>
      <c r="E424" s="3">
        <v>20</v>
      </c>
      <c r="F424" s="38">
        <v>99</v>
      </c>
      <c r="G424" s="45">
        <v>-117.086409</v>
      </c>
      <c r="H424" s="45">
        <v>46.779935000000002</v>
      </c>
      <c r="I424" s="45">
        <v>493403.7819</v>
      </c>
      <c r="J424" s="45">
        <v>5180713.182</v>
      </c>
      <c r="K424" s="45" t="s">
        <v>175</v>
      </c>
      <c r="L424" s="33">
        <v>3</v>
      </c>
      <c r="M424" s="33" t="s">
        <v>29</v>
      </c>
      <c r="N424" s="35" t="s">
        <v>763</v>
      </c>
      <c r="O424" s="33">
        <v>7</v>
      </c>
      <c r="P424" s="33" t="s">
        <v>137</v>
      </c>
      <c r="Q424" s="33" t="s">
        <v>73</v>
      </c>
      <c r="R424" s="33" t="s">
        <v>73</v>
      </c>
      <c r="S424" s="21" t="s">
        <v>764</v>
      </c>
      <c r="T424" s="3">
        <v>10</v>
      </c>
      <c r="U424" s="3">
        <v>20</v>
      </c>
      <c r="V424" s="3">
        <f t="shared" si="226"/>
        <v>10</v>
      </c>
      <c r="W424" s="3">
        <f>W423+V424</f>
        <v>20</v>
      </c>
      <c r="X424" s="31">
        <v>1.3459604425075427</v>
      </c>
      <c r="Y424" s="78">
        <v>-25.807783499999992</v>
      </c>
      <c r="AA424" s="79">
        <v>0.13253423703634926</v>
      </c>
      <c r="AC424" s="79">
        <v>1.4514669699642542</v>
      </c>
      <c r="AE424" s="78">
        <f t="shared" si="205"/>
        <v>10.951637874266181</v>
      </c>
      <c r="AF424" s="17">
        <v>4.76</v>
      </c>
      <c r="AG424" s="17">
        <f t="shared" ref="AG424" si="227">X424*AC424*V424</f>
        <v>19.536171251781699</v>
      </c>
      <c r="AH424" s="17">
        <f>AH423+AG424</f>
        <v>41.055004539602905</v>
      </c>
    </row>
    <row r="425" spans="1:35" x14ac:dyDescent="0.2">
      <c r="A425" s="102" t="s">
        <v>929</v>
      </c>
      <c r="B425" s="21" t="s">
        <v>775</v>
      </c>
      <c r="C425" s="21" t="s">
        <v>764</v>
      </c>
      <c r="D425" s="3">
        <v>20</v>
      </c>
      <c r="E425" s="3">
        <v>30</v>
      </c>
      <c r="F425" s="38">
        <v>99</v>
      </c>
      <c r="G425" s="45">
        <v>-117.086409</v>
      </c>
      <c r="H425" s="45">
        <v>46.779935000000002</v>
      </c>
      <c r="I425" s="45">
        <v>493403.7819</v>
      </c>
      <c r="J425" s="45">
        <v>5180713.182</v>
      </c>
      <c r="K425" s="45" t="s">
        <v>175</v>
      </c>
      <c r="L425" s="33">
        <v>3</v>
      </c>
      <c r="M425" s="33" t="s">
        <v>29</v>
      </c>
      <c r="N425" s="35" t="s">
        <v>763</v>
      </c>
      <c r="O425" s="33">
        <v>7</v>
      </c>
      <c r="P425" s="33" t="s">
        <v>137</v>
      </c>
      <c r="Q425" s="33" t="s">
        <v>29</v>
      </c>
      <c r="R425" s="33" t="s">
        <v>29</v>
      </c>
      <c r="S425" s="21" t="s">
        <v>764</v>
      </c>
      <c r="T425" s="3">
        <v>20</v>
      </c>
      <c r="U425" s="3">
        <v>30</v>
      </c>
      <c r="V425" s="3">
        <f t="shared" si="226"/>
        <v>10</v>
      </c>
      <c r="W425" s="3">
        <f t="shared" ref="W425:W431" si="228">W424+V425</f>
        <v>30</v>
      </c>
      <c r="X425" s="31">
        <v>1.3414612629461686</v>
      </c>
      <c r="Y425" s="81">
        <v>-25.272385800000002</v>
      </c>
      <c r="AA425" s="80">
        <v>8.3579629879778475E-2</v>
      </c>
      <c r="AC425" s="80">
        <v>0.71914989418704145</v>
      </c>
      <c r="AE425" s="78">
        <f t="shared" si="205"/>
        <v>8.604368016722157</v>
      </c>
      <c r="AF425" s="17">
        <v>5.79</v>
      </c>
      <c r="AG425" s="17">
        <f>X425*AC425*V425</f>
        <v>9.6471172530375213</v>
      </c>
      <c r="AH425" s="17">
        <f t="shared" ref="AH425:AH432" si="229">AH424+AG425</f>
        <v>50.702121792640426</v>
      </c>
    </row>
    <row r="426" spans="1:35" x14ac:dyDescent="0.2">
      <c r="A426" s="102" t="s">
        <v>929</v>
      </c>
      <c r="B426" s="21" t="s">
        <v>930</v>
      </c>
      <c r="C426" s="21" t="s">
        <v>764</v>
      </c>
      <c r="D426" s="3">
        <v>30</v>
      </c>
      <c r="E426" s="3">
        <v>33</v>
      </c>
      <c r="F426" s="38">
        <v>99</v>
      </c>
      <c r="G426" s="45">
        <v>-117.086409</v>
      </c>
      <c r="H426" s="45">
        <v>46.779935000000002</v>
      </c>
      <c r="I426" s="45">
        <v>493403.7819</v>
      </c>
      <c r="J426" s="45">
        <v>5180713.182</v>
      </c>
      <c r="K426" s="45" t="s">
        <v>175</v>
      </c>
      <c r="L426" s="33">
        <v>3</v>
      </c>
      <c r="M426" s="33" t="s">
        <v>29</v>
      </c>
      <c r="N426" s="35" t="s">
        <v>763</v>
      </c>
      <c r="O426" s="33">
        <v>7</v>
      </c>
      <c r="P426" s="33" t="s">
        <v>137</v>
      </c>
      <c r="Q426" s="33" t="s">
        <v>29</v>
      </c>
      <c r="R426" s="33" t="s">
        <v>29</v>
      </c>
      <c r="S426" s="21" t="s">
        <v>764</v>
      </c>
      <c r="T426" s="3">
        <v>30</v>
      </c>
      <c r="U426" s="3">
        <v>33</v>
      </c>
      <c r="V426" s="3">
        <f t="shared" si="226"/>
        <v>3</v>
      </c>
      <c r="W426" s="3">
        <f t="shared" si="228"/>
        <v>33</v>
      </c>
      <c r="X426" s="46">
        <v>1.4701108936118559</v>
      </c>
      <c r="Y426" s="105">
        <v>-25.367054500000009</v>
      </c>
      <c r="AA426" s="106">
        <v>6.8581539933046387E-2</v>
      </c>
      <c r="AC426" s="106">
        <v>0.6973816355810617</v>
      </c>
      <c r="AE426" s="78">
        <f t="shared" si="205"/>
        <v>10.168649410058297</v>
      </c>
      <c r="AF426" s="17">
        <v>6.16</v>
      </c>
      <c r="AG426" s="17">
        <f t="shared" ref="AG426:AG432" si="230">X426*AC426*V426</f>
        <v>3.0756850184177171</v>
      </c>
      <c r="AH426" s="17">
        <f t="shared" si="229"/>
        <v>53.777806811058142</v>
      </c>
    </row>
    <row r="427" spans="1:35" x14ac:dyDescent="0.2">
      <c r="A427" s="102" t="s">
        <v>929</v>
      </c>
      <c r="B427" s="21" t="s">
        <v>766</v>
      </c>
      <c r="C427" s="21" t="s">
        <v>764</v>
      </c>
      <c r="D427" s="3">
        <v>33</v>
      </c>
      <c r="E427" s="3">
        <v>53</v>
      </c>
      <c r="F427" s="38">
        <v>99</v>
      </c>
      <c r="G427" s="45">
        <v>-117.086409</v>
      </c>
      <c r="H427" s="45">
        <v>46.779935000000002</v>
      </c>
      <c r="I427" s="45">
        <v>493403.7819</v>
      </c>
      <c r="J427" s="45">
        <v>5180713.182</v>
      </c>
      <c r="K427" s="45" t="s">
        <v>175</v>
      </c>
      <c r="L427" s="33">
        <v>3</v>
      </c>
      <c r="M427" s="33" t="s">
        <v>29</v>
      </c>
      <c r="N427" s="35" t="s">
        <v>763</v>
      </c>
      <c r="O427" s="33">
        <v>7</v>
      </c>
      <c r="P427" s="33" t="s">
        <v>137</v>
      </c>
      <c r="Q427" s="33" t="s">
        <v>35</v>
      </c>
      <c r="R427" s="33" t="s">
        <v>35</v>
      </c>
      <c r="S427" s="21" t="s">
        <v>764</v>
      </c>
      <c r="T427" s="3">
        <v>33</v>
      </c>
      <c r="U427" s="3">
        <v>53</v>
      </c>
      <c r="V427" s="3">
        <f t="shared" si="226"/>
        <v>20</v>
      </c>
      <c r="W427" s="3">
        <f t="shared" si="228"/>
        <v>53</v>
      </c>
      <c r="X427" s="46">
        <v>1.4320214684291865</v>
      </c>
      <c r="Y427" s="105">
        <v>-24.963325000000005</v>
      </c>
      <c r="AA427" s="106">
        <v>5.8497106286554197E-2</v>
      </c>
      <c r="AC427" s="106">
        <v>0.53766512539424938</v>
      </c>
      <c r="AE427" s="78">
        <f t="shared" si="205"/>
        <v>9.1913114942889731</v>
      </c>
      <c r="AF427" s="17">
        <v>6.51</v>
      </c>
      <c r="AG427" s="17">
        <f t="shared" si="230"/>
        <v>15.398960047804716</v>
      </c>
      <c r="AH427" s="17">
        <f t="shared" si="229"/>
        <v>69.176766858862862</v>
      </c>
    </row>
    <row r="428" spans="1:35" x14ac:dyDescent="0.2">
      <c r="A428" s="102" t="s">
        <v>929</v>
      </c>
      <c r="B428" s="21" t="s">
        <v>767</v>
      </c>
      <c r="C428" s="21" t="s">
        <v>764</v>
      </c>
      <c r="D428" s="3">
        <v>53</v>
      </c>
      <c r="E428" s="3">
        <v>78</v>
      </c>
      <c r="F428" s="38">
        <v>99</v>
      </c>
      <c r="G428" s="45">
        <v>-117.086409</v>
      </c>
      <c r="H428" s="45">
        <v>46.779935000000002</v>
      </c>
      <c r="I428" s="45">
        <v>493403.7819</v>
      </c>
      <c r="J428" s="45">
        <v>5180713.182</v>
      </c>
      <c r="K428" s="45" t="s">
        <v>175</v>
      </c>
      <c r="L428" s="33">
        <v>3</v>
      </c>
      <c r="M428" s="33" t="s">
        <v>29</v>
      </c>
      <c r="N428" s="35" t="s">
        <v>763</v>
      </c>
      <c r="O428" s="33">
        <v>7</v>
      </c>
      <c r="P428" s="33" t="s">
        <v>137</v>
      </c>
      <c r="Q428" s="33" t="s">
        <v>66</v>
      </c>
      <c r="R428" s="33" t="s">
        <v>67</v>
      </c>
      <c r="S428" s="21" t="s">
        <v>764</v>
      </c>
      <c r="T428" s="3">
        <v>53</v>
      </c>
      <c r="U428" s="3">
        <v>78</v>
      </c>
      <c r="V428" s="3">
        <f t="shared" si="226"/>
        <v>25</v>
      </c>
      <c r="W428" s="3">
        <f t="shared" si="228"/>
        <v>78</v>
      </c>
      <c r="X428" s="46">
        <v>1.3916607695794758</v>
      </c>
      <c r="Y428" s="105">
        <v>-24.951059800000003</v>
      </c>
      <c r="AA428" s="106">
        <v>4.6609751470309241E-2</v>
      </c>
      <c r="AC428" s="106">
        <v>0.44947859356225894</v>
      </c>
      <c r="AE428" s="78">
        <f t="shared" si="205"/>
        <v>9.6434454032345602</v>
      </c>
      <c r="AF428" s="17">
        <v>6.79</v>
      </c>
      <c r="AG428" s="17">
        <f t="shared" si="230"/>
        <v>15.638043135658844</v>
      </c>
      <c r="AH428" s="17">
        <f t="shared" si="229"/>
        <v>84.81480999452171</v>
      </c>
    </row>
    <row r="429" spans="1:35" x14ac:dyDescent="0.2">
      <c r="A429" s="102" t="s">
        <v>929</v>
      </c>
      <c r="B429" s="21" t="s">
        <v>768</v>
      </c>
      <c r="C429" s="21" t="s">
        <v>764</v>
      </c>
      <c r="D429" s="3">
        <v>78</v>
      </c>
      <c r="E429" s="3">
        <v>106</v>
      </c>
      <c r="F429" s="38">
        <v>99</v>
      </c>
      <c r="G429" s="45">
        <v>-117.086409</v>
      </c>
      <c r="H429" s="45">
        <v>46.779935000000002</v>
      </c>
      <c r="I429" s="45">
        <v>493403.7819</v>
      </c>
      <c r="J429" s="45">
        <v>5180713.182</v>
      </c>
      <c r="K429" s="45" t="s">
        <v>175</v>
      </c>
      <c r="L429" s="33">
        <v>3</v>
      </c>
      <c r="M429" s="33" t="s">
        <v>29</v>
      </c>
      <c r="N429" s="35" t="s">
        <v>763</v>
      </c>
      <c r="O429" s="33">
        <v>7</v>
      </c>
      <c r="P429" s="33" t="s">
        <v>137</v>
      </c>
      <c r="Q429" s="33" t="s">
        <v>66</v>
      </c>
      <c r="R429" s="33" t="s">
        <v>69</v>
      </c>
      <c r="S429" s="21" t="s">
        <v>764</v>
      </c>
      <c r="T429" s="3">
        <v>78</v>
      </c>
      <c r="U429" s="3">
        <v>106</v>
      </c>
      <c r="V429" s="3">
        <f t="shared" si="226"/>
        <v>28</v>
      </c>
      <c r="W429" s="3">
        <f t="shared" si="228"/>
        <v>106</v>
      </c>
      <c r="X429" s="46">
        <v>1.4162303139192873</v>
      </c>
      <c r="Y429" s="105">
        <v>-24.389926899999999</v>
      </c>
      <c r="AA429" s="106">
        <v>3.3714467907684009E-2</v>
      </c>
      <c r="AC429" s="106">
        <v>0.24837711230471146</v>
      </c>
      <c r="AE429" s="78">
        <f t="shared" si="205"/>
        <v>7.3670779258569512</v>
      </c>
      <c r="AF429" s="17">
        <v>6.98</v>
      </c>
      <c r="AG429" s="17">
        <f t="shared" si="230"/>
        <v>9.8492574804306923</v>
      </c>
      <c r="AH429" s="17">
        <f t="shared" si="229"/>
        <v>94.664067474952404</v>
      </c>
    </row>
    <row r="430" spans="1:35" x14ac:dyDescent="0.2">
      <c r="A430" s="102" t="s">
        <v>929</v>
      </c>
      <c r="B430" s="21" t="s">
        <v>769</v>
      </c>
      <c r="C430" s="21" t="s">
        <v>764</v>
      </c>
      <c r="D430" s="3">
        <v>106</v>
      </c>
      <c r="E430" s="3">
        <v>125</v>
      </c>
      <c r="F430" s="38">
        <v>99</v>
      </c>
      <c r="G430" s="45">
        <v>-117.086409</v>
      </c>
      <c r="H430" s="45">
        <v>46.779935000000002</v>
      </c>
      <c r="I430" s="45">
        <v>493403.7819</v>
      </c>
      <c r="J430" s="45">
        <v>5180713.182</v>
      </c>
      <c r="K430" s="45" t="s">
        <v>175</v>
      </c>
      <c r="L430" s="33">
        <v>3</v>
      </c>
      <c r="M430" s="33" t="s">
        <v>29</v>
      </c>
      <c r="N430" s="35" t="s">
        <v>763</v>
      </c>
      <c r="O430" s="33">
        <v>7</v>
      </c>
      <c r="P430" s="33" t="s">
        <v>137</v>
      </c>
      <c r="Q430" s="33" t="s">
        <v>66</v>
      </c>
      <c r="R430" s="33" t="s">
        <v>200</v>
      </c>
      <c r="S430" s="21" t="s">
        <v>764</v>
      </c>
      <c r="T430" s="3">
        <v>106</v>
      </c>
      <c r="U430" s="3">
        <v>125</v>
      </c>
      <c r="V430" s="3">
        <f t="shared" si="226"/>
        <v>19</v>
      </c>
      <c r="W430" s="3">
        <f t="shared" si="228"/>
        <v>125</v>
      </c>
      <c r="X430" s="46">
        <v>1.2850191046679509</v>
      </c>
      <c r="Y430" s="105">
        <v>-24.043435000000002</v>
      </c>
      <c r="AA430" s="106">
        <v>3.0449865021210956E-2</v>
      </c>
      <c r="AC430" s="106">
        <v>0.21823640570767452</v>
      </c>
      <c r="AE430" s="78">
        <f t="shared" si="205"/>
        <v>7.1670730085553433</v>
      </c>
      <c r="AF430" s="17">
        <v>7.15</v>
      </c>
      <c r="AG430" s="17">
        <f t="shared" si="230"/>
        <v>5.3283210627001241</v>
      </c>
      <c r="AH430" s="17">
        <f t="shared" si="229"/>
        <v>99.992388537652531</v>
      </c>
    </row>
    <row r="431" spans="1:35" x14ac:dyDescent="0.2">
      <c r="A431" s="102" t="s">
        <v>929</v>
      </c>
      <c r="B431" s="21" t="s">
        <v>770</v>
      </c>
      <c r="C431" s="21" t="s">
        <v>764</v>
      </c>
      <c r="D431" s="3">
        <v>125</v>
      </c>
      <c r="E431" s="3">
        <v>141</v>
      </c>
      <c r="F431" s="38">
        <v>99</v>
      </c>
      <c r="G431" s="45">
        <v>-117.086409</v>
      </c>
      <c r="H431" s="45">
        <v>46.779935000000002</v>
      </c>
      <c r="I431" s="45">
        <v>493403.7819</v>
      </c>
      <c r="J431" s="45">
        <v>5180713.182</v>
      </c>
      <c r="K431" s="45" t="s">
        <v>175</v>
      </c>
      <c r="L431" s="33">
        <v>3</v>
      </c>
      <c r="M431" s="33" t="s">
        <v>29</v>
      </c>
      <c r="N431" s="35" t="s">
        <v>763</v>
      </c>
      <c r="O431" s="33">
        <v>7</v>
      </c>
      <c r="P431" s="33" t="s">
        <v>137</v>
      </c>
      <c r="Q431" s="33" t="s">
        <v>295</v>
      </c>
      <c r="R431" s="33" t="s">
        <v>295</v>
      </c>
      <c r="S431" s="21" t="s">
        <v>764</v>
      </c>
      <c r="T431" s="3">
        <v>125</v>
      </c>
      <c r="U431" s="3">
        <v>141</v>
      </c>
      <c r="V431" s="3">
        <f t="shared" si="226"/>
        <v>16</v>
      </c>
      <c r="W431" s="3">
        <f t="shared" si="228"/>
        <v>141</v>
      </c>
      <c r="X431" s="46">
        <v>1.2349428865536753</v>
      </c>
      <c r="Y431" s="105">
        <v>-23.812440400000007</v>
      </c>
      <c r="AA431" s="106">
        <v>2.6081228386708767E-2</v>
      </c>
      <c r="AC431" s="106">
        <v>0.19340362351526089</v>
      </c>
      <c r="AE431" s="78">
        <f t="shared" si="205"/>
        <v>7.4154338379944233</v>
      </c>
      <c r="AF431" s="17">
        <v>7.27</v>
      </c>
      <c r="AG431" s="17">
        <f t="shared" si="230"/>
        <v>3.8214788655020251</v>
      </c>
      <c r="AH431" s="17">
        <f t="shared" si="229"/>
        <v>103.81386740315456</v>
      </c>
    </row>
    <row r="432" spans="1:35" x14ac:dyDescent="0.2">
      <c r="A432" s="102" t="s">
        <v>929</v>
      </c>
      <c r="B432" s="21" t="s">
        <v>771</v>
      </c>
      <c r="C432" s="21" t="s">
        <v>764</v>
      </c>
      <c r="D432" s="3">
        <v>141</v>
      </c>
      <c r="E432" s="3">
        <v>153</v>
      </c>
      <c r="F432" s="38">
        <v>99</v>
      </c>
      <c r="G432" s="45">
        <v>-117.086409</v>
      </c>
      <c r="H432" s="45">
        <v>46.779935000000002</v>
      </c>
      <c r="I432" s="45">
        <v>493403.7819</v>
      </c>
      <c r="J432" s="45">
        <v>5180713.182</v>
      </c>
      <c r="K432" s="45" t="s">
        <v>175</v>
      </c>
      <c r="L432" s="33">
        <v>3</v>
      </c>
      <c r="M432" s="33" t="s">
        <v>29</v>
      </c>
      <c r="N432" s="35" t="s">
        <v>763</v>
      </c>
      <c r="O432" s="33">
        <v>7</v>
      </c>
      <c r="P432" s="33" t="s">
        <v>137</v>
      </c>
      <c r="Q432" s="33" t="s">
        <v>295</v>
      </c>
      <c r="R432" s="33" t="s">
        <v>772</v>
      </c>
      <c r="S432" s="21" t="s">
        <v>764</v>
      </c>
      <c r="T432" s="3">
        <v>141</v>
      </c>
      <c r="U432" s="3">
        <v>153</v>
      </c>
      <c r="V432" s="3">
        <f t="shared" si="226"/>
        <v>12</v>
      </c>
      <c r="W432" s="3">
        <f>W431+V432</f>
        <v>153</v>
      </c>
      <c r="X432" s="46">
        <v>1.2491487086226201</v>
      </c>
      <c r="Y432" s="81">
        <v>-23.459226700000002</v>
      </c>
      <c r="AA432" s="80">
        <v>2.930874118130912E-2</v>
      </c>
      <c r="AC432" s="80">
        <v>0.14536350406529783</v>
      </c>
      <c r="AE432" s="78">
        <f t="shared" si="205"/>
        <v>4.9597320869583985</v>
      </c>
      <c r="AF432" s="17">
        <v>7.52</v>
      </c>
      <c r="AG432" s="17">
        <f t="shared" si="230"/>
        <v>2.1789676006083094</v>
      </c>
      <c r="AH432" s="17">
        <f t="shared" si="229"/>
        <v>105.99283500376286</v>
      </c>
    </row>
    <row r="433" spans="1:34" x14ac:dyDescent="0.2">
      <c r="A433" s="102"/>
      <c r="B433" s="9"/>
      <c r="C433" s="9"/>
      <c r="F433" s="10"/>
      <c r="G433" s="11"/>
      <c r="H433" s="11"/>
      <c r="I433" s="11"/>
      <c r="J433" s="11"/>
      <c r="K433" s="11"/>
      <c r="L433" s="12"/>
      <c r="M433" s="12"/>
      <c r="N433" s="13"/>
      <c r="O433" s="12"/>
      <c r="P433" s="12"/>
      <c r="Q433" s="12"/>
      <c r="R433" s="33"/>
      <c r="S433" s="9"/>
      <c r="T433" s="3"/>
      <c r="U433" s="3"/>
      <c r="V433" s="3"/>
      <c r="W433" s="3"/>
      <c r="X433" s="36"/>
      <c r="Y433" s="105"/>
      <c r="AA433" s="106"/>
      <c r="AC433" s="106"/>
      <c r="AF433" s="17"/>
      <c r="AG433" s="18"/>
    </row>
    <row r="434" spans="1:34" x14ac:dyDescent="0.2">
      <c r="A434" s="102" t="s">
        <v>790</v>
      </c>
      <c r="B434" s="9" t="s">
        <v>785</v>
      </c>
      <c r="C434" s="9" t="s">
        <v>779</v>
      </c>
      <c r="D434" s="3">
        <v>0</v>
      </c>
      <c r="E434" s="3">
        <v>10</v>
      </c>
      <c r="F434" s="10">
        <v>101</v>
      </c>
      <c r="G434" s="11">
        <v>-117.085573</v>
      </c>
      <c r="H434" s="11">
        <v>46.779809999999998</v>
      </c>
      <c r="I434" s="11">
        <v>493467.5846</v>
      </c>
      <c r="J434" s="11">
        <v>5180699.2220000001</v>
      </c>
      <c r="K434" s="11" t="s">
        <v>58</v>
      </c>
      <c r="L434" s="12">
        <v>5</v>
      </c>
      <c r="M434" s="12" t="s">
        <v>29</v>
      </c>
      <c r="N434" s="13" t="s">
        <v>778</v>
      </c>
      <c r="O434" s="12">
        <v>9</v>
      </c>
      <c r="P434" s="12" t="s">
        <v>137</v>
      </c>
      <c r="Q434" s="33" t="s">
        <v>31</v>
      </c>
      <c r="R434" s="33" t="s">
        <v>31</v>
      </c>
      <c r="S434" s="9" t="s">
        <v>779</v>
      </c>
      <c r="T434" s="3">
        <v>0</v>
      </c>
      <c r="U434" s="3">
        <v>10</v>
      </c>
      <c r="V434" s="3">
        <f t="shared" ref="V434:V441" si="231">U434-T434</f>
        <v>10</v>
      </c>
      <c r="W434" s="3">
        <f>V434</f>
        <v>10</v>
      </c>
      <c r="X434" s="31">
        <v>0.98267374772835547</v>
      </c>
      <c r="Y434" s="81">
        <v>-26.749783000000001</v>
      </c>
      <c r="AA434" s="80">
        <v>0.16743306169965078</v>
      </c>
      <c r="AC434" s="80">
        <v>2.0349922390376407</v>
      </c>
      <c r="AE434" s="78">
        <f t="shared" si="205"/>
        <v>12.154064546033952</v>
      </c>
      <c r="AF434" s="17">
        <v>4.78</v>
      </c>
      <c r="AG434" s="17">
        <f>X434*AC434*V434</f>
        <v>19.997334501332357</v>
      </c>
      <c r="AH434" s="17">
        <f>AG434</f>
        <v>19.997334501332357</v>
      </c>
    </row>
    <row r="435" spans="1:34" x14ac:dyDescent="0.2">
      <c r="A435" s="102" t="s">
        <v>790</v>
      </c>
      <c r="B435" s="9" t="s">
        <v>786</v>
      </c>
      <c r="C435" s="9" t="s">
        <v>779</v>
      </c>
      <c r="D435" s="3">
        <v>10</v>
      </c>
      <c r="E435" s="3">
        <v>20</v>
      </c>
      <c r="F435" s="10">
        <v>101</v>
      </c>
      <c r="G435" s="11">
        <v>-117.085573</v>
      </c>
      <c r="H435" s="11">
        <v>46.779809999999998</v>
      </c>
      <c r="I435" s="11">
        <v>493467.5846</v>
      </c>
      <c r="J435" s="11">
        <v>5180699.2220000001</v>
      </c>
      <c r="K435" s="11" t="s">
        <v>58</v>
      </c>
      <c r="L435" s="12">
        <v>5</v>
      </c>
      <c r="M435" s="12" t="s">
        <v>29</v>
      </c>
      <c r="N435" s="13" t="s">
        <v>778</v>
      </c>
      <c r="O435" s="12">
        <v>9</v>
      </c>
      <c r="P435" s="12" t="s">
        <v>137</v>
      </c>
      <c r="Q435" s="33" t="s">
        <v>73</v>
      </c>
      <c r="R435" s="33" t="s">
        <v>73</v>
      </c>
      <c r="S435" s="9" t="s">
        <v>779</v>
      </c>
      <c r="T435" s="3">
        <v>10</v>
      </c>
      <c r="U435" s="3">
        <v>20</v>
      </c>
      <c r="V435" s="3">
        <f t="shared" si="231"/>
        <v>10</v>
      </c>
      <c r="W435" s="3">
        <f>W434+V435</f>
        <v>20</v>
      </c>
      <c r="X435" s="31">
        <v>1.2162782080914658</v>
      </c>
      <c r="Y435" s="78">
        <v>-25.845786199999992</v>
      </c>
      <c r="AA435" s="79">
        <v>0.15297929285814899</v>
      </c>
      <c r="AC435" s="79">
        <v>1.7304291684274782</v>
      </c>
      <c r="AE435" s="78">
        <f t="shared" si="205"/>
        <v>11.311525475751999</v>
      </c>
      <c r="AF435" s="17">
        <v>5.0599999999999996</v>
      </c>
      <c r="AG435" s="17">
        <f t="shared" ref="AG435" si="232">X435*AC435*V435</f>
        <v>21.046832882041784</v>
      </c>
      <c r="AH435" s="17">
        <f>AH434+AG435</f>
        <v>41.044167383374145</v>
      </c>
    </row>
    <row r="436" spans="1:34" x14ac:dyDescent="0.2">
      <c r="A436" s="102" t="s">
        <v>790</v>
      </c>
      <c r="B436" s="9" t="s">
        <v>787</v>
      </c>
      <c r="C436" s="9" t="s">
        <v>779</v>
      </c>
      <c r="D436" s="3">
        <v>20</v>
      </c>
      <c r="E436" s="3">
        <v>30</v>
      </c>
      <c r="F436" s="10">
        <v>101</v>
      </c>
      <c r="G436" s="11">
        <v>-117.085573</v>
      </c>
      <c r="H436" s="11">
        <v>46.779809999999998</v>
      </c>
      <c r="I436" s="11">
        <v>493467.5846</v>
      </c>
      <c r="J436" s="11">
        <v>5180699.2220000001</v>
      </c>
      <c r="K436" s="11" t="s">
        <v>58</v>
      </c>
      <c r="L436" s="12">
        <v>5</v>
      </c>
      <c r="M436" s="12" t="s">
        <v>29</v>
      </c>
      <c r="N436" s="13" t="s">
        <v>778</v>
      </c>
      <c r="O436" s="12">
        <v>9</v>
      </c>
      <c r="P436" s="12" t="s">
        <v>137</v>
      </c>
      <c r="Q436" s="33" t="s">
        <v>29</v>
      </c>
      <c r="R436" s="33" t="s">
        <v>29</v>
      </c>
      <c r="S436" s="9" t="s">
        <v>779</v>
      </c>
      <c r="T436" s="3">
        <v>20</v>
      </c>
      <c r="U436" s="3">
        <v>30</v>
      </c>
      <c r="V436" s="3">
        <f t="shared" si="231"/>
        <v>10</v>
      </c>
      <c r="W436" s="3">
        <f t="shared" ref="W436:W441" si="233">W435+V436</f>
        <v>30</v>
      </c>
      <c r="X436" s="31">
        <v>1.0852726855691022</v>
      </c>
      <c r="Y436" s="81">
        <v>-25.513616399999997</v>
      </c>
      <c r="AA436" s="80">
        <v>0.120304905797761</v>
      </c>
      <c r="AC436" s="80">
        <v>1.3010284882133429</v>
      </c>
      <c r="AE436" s="78">
        <f t="shared" si="205"/>
        <v>10.814425892161385</v>
      </c>
      <c r="AF436" s="17">
        <v>6</v>
      </c>
      <c r="AG436" s="17">
        <f>X436*AC436*V436</f>
        <v>14.119706814052037</v>
      </c>
      <c r="AH436" s="17">
        <f t="shared" ref="AH436:AH441" si="234">AH435+AG436</f>
        <v>55.163874197426182</v>
      </c>
    </row>
    <row r="437" spans="1:34" x14ac:dyDescent="0.2">
      <c r="A437" s="102" t="s">
        <v>790</v>
      </c>
      <c r="B437" s="9" t="s">
        <v>789</v>
      </c>
      <c r="C437" s="9" t="s">
        <v>779</v>
      </c>
      <c r="D437" s="3">
        <v>30</v>
      </c>
      <c r="E437" s="3">
        <v>43</v>
      </c>
      <c r="F437" s="10">
        <v>101</v>
      </c>
      <c r="G437" s="11">
        <v>-117.085573</v>
      </c>
      <c r="H437" s="11">
        <v>46.779809999999998</v>
      </c>
      <c r="I437" s="11">
        <v>493467.5846</v>
      </c>
      <c r="J437" s="11">
        <v>5180699.2220000001</v>
      </c>
      <c r="K437" s="11" t="s">
        <v>58</v>
      </c>
      <c r="L437" s="12">
        <v>5</v>
      </c>
      <c r="M437" s="12" t="s">
        <v>29</v>
      </c>
      <c r="N437" s="13" t="s">
        <v>778</v>
      </c>
      <c r="O437" s="12">
        <v>9</v>
      </c>
      <c r="P437" s="12" t="s">
        <v>137</v>
      </c>
      <c r="Q437" s="12" t="s">
        <v>29</v>
      </c>
      <c r="R437" s="12" t="s">
        <v>29</v>
      </c>
      <c r="S437" s="9" t="s">
        <v>779</v>
      </c>
      <c r="T437" s="3">
        <v>30</v>
      </c>
      <c r="U437" s="3">
        <v>43</v>
      </c>
      <c r="V437" s="3">
        <f t="shared" si="231"/>
        <v>13</v>
      </c>
      <c r="W437" s="3">
        <f t="shared" si="233"/>
        <v>43</v>
      </c>
      <c r="X437" s="65">
        <v>1.1702677702115867</v>
      </c>
      <c r="Y437" s="105">
        <v>-25.4038501</v>
      </c>
      <c r="AA437" s="106">
        <v>0.13041286715850253</v>
      </c>
      <c r="AC437" s="106">
        <v>1.4253805617926041</v>
      </c>
      <c r="AE437" s="78">
        <f t="shared" si="205"/>
        <v>10.929754040758956</v>
      </c>
      <c r="AF437" s="17">
        <v>5.79</v>
      </c>
      <c r="AG437" s="17">
        <f t="shared" ref="AG437:AG443" si="235">X437*AC437*V437</f>
        <v>21.685000112775604</v>
      </c>
      <c r="AH437" s="17">
        <f t="shared" si="234"/>
        <v>76.848874310201779</v>
      </c>
    </row>
    <row r="438" spans="1:34" x14ac:dyDescent="0.2">
      <c r="A438" s="102" t="s">
        <v>790</v>
      </c>
      <c r="B438" s="9" t="s">
        <v>781</v>
      </c>
      <c r="C438" s="9" t="s">
        <v>779</v>
      </c>
      <c r="D438" s="3">
        <v>43</v>
      </c>
      <c r="E438" s="3">
        <v>71</v>
      </c>
      <c r="F438" s="10">
        <v>101</v>
      </c>
      <c r="G438" s="11">
        <v>-117.085573</v>
      </c>
      <c r="H438" s="11">
        <v>46.779809999999998</v>
      </c>
      <c r="I438" s="11">
        <v>493467.5846</v>
      </c>
      <c r="J438" s="11">
        <v>5180699.2220000001</v>
      </c>
      <c r="K438" s="11" t="s">
        <v>58</v>
      </c>
      <c r="L438" s="12">
        <v>5</v>
      </c>
      <c r="M438" s="12" t="s">
        <v>29</v>
      </c>
      <c r="N438" s="13" t="s">
        <v>778</v>
      </c>
      <c r="O438" s="12">
        <v>9</v>
      </c>
      <c r="P438" s="12" t="s">
        <v>137</v>
      </c>
      <c r="Q438" s="12" t="s">
        <v>66</v>
      </c>
      <c r="R438" s="12" t="s">
        <v>67</v>
      </c>
      <c r="S438" s="9" t="s">
        <v>779</v>
      </c>
      <c r="T438" s="3">
        <v>43</v>
      </c>
      <c r="U438" s="3">
        <v>71</v>
      </c>
      <c r="V438" s="3">
        <f t="shared" si="231"/>
        <v>28</v>
      </c>
      <c r="W438" s="3">
        <f t="shared" si="233"/>
        <v>71</v>
      </c>
      <c r="X438" s="65">
        <v>1.1550723283379714</v>
      </c>
      <c r="Y438" s="105">
        <v>-25.387496500000005</v>
      </c>
      <c r="AA438" s="106">
        <v>9.0840051044227973E-2</v>
      </c>
      <c r="AC438" s="106">
        <v>0.97085685829001855</v>
      </c>
      <c r="AE438" s="78">
        <f t="shared" si="205"/>
        <v>10.687541972178442</v>
      </c>
      <c r="AF438" s="17">
        <v>6.4</v>
      </c>
      <c r="AG438" s="17">
        <f t="shared" si="235"/>
        <v>31.39947697006231</v>
      </c>
      <c r="AH438" s="17">
        <f t="shared" si="234"/>
        <v>108.24835128026409</v>
      </c>
    </row>
    <row r="439" spans="1:34" x14ac:dyDescent="0.2">
      <c r="A439" s="102" t="s">
        <v>790</v>
      </c>
      <c r="B439" s="9" t="s">
        <v>782</v>
      </c>
      <c r="C439" s="9" t="s">
        <v>779</v>
      </c>
      <c r="D439" s="3">
        <v>71</v>
      </c>
      <c r="E439" s="3">
        <v>103</v>
      </c>
      <c r="F439" s="10">
        <v>101</v>
      </c>
      <c r="G439" s="11">
        <v>-117.085573</v>
      </c>
      <c r="H439" s="11">
        <v>46.779809999999998</v>
      </c>
      <c r="I439" s="11">
        <v>493467.5846</v>
      </c>
      <c r="J439" s="11">
        <v>5180699.2220000001</v>
      </c>
      <c r="K439" s="11" t="s">
        <v>58</v>
      </c>
      <c r="L439" s="12">
        <v>5</v>
      </c>
      <c r="M439" s="12" t="s">
        <v>29</v>
      </c>
      <c r="N439" s="13" t="s">
        <v>778</v>
      </c>
      <c r="O439" s="12">
        <v>9</v>
      </c>
      <c r="P439" s="12" t="s">
        <v>137</v>
      </c>
      <c r="Q439" s="12" t="s">
        <v>66</v>
      </c>
      <c r="R439" s="12" t="s">
        <v>69</v>
      </c>
      <c r="S439" s="9" t="s">
        <v>779</v>
      </c>
      <c r="T439" s="3">
        <v>71</v>
      </c>
      <c r="U439" s="3">
        <v>103</v>
      </c>
      <c r="V439" s="3">
        <f t="shared" si="231"/>
        <v>32</v>
      </c>
      <c r="W439" s="3">
        <f t="shared" si="233"/>
        <v>103</v>
      </c>
      <c r="X439" s="65">
        <v>1.4797213239320208</v>
      </c>
      <c r="Y439" s="105">
        <v>-25.165700800000003</v>
      </c>
      <c r="AA439" s="106">
        <v>4.5297094390724865E-2</v>
      </c>
      <c r="AC439" s="106">
        <v>0.3840954123209237</v>
      </c>
      <c r="AE439" s="78">
        <f t="shared" si="205"/>
        <v>8.4794713101856694</v>
      </c>
      <c r="AF439" s="17">
        <v>7.01</v>
      </c>
      <c r="AG439" s="17">
        <f t="shared" si="235"/>
        <v>18.187333505143446</v>
      </c>
      <c r="AH439" s="17">
        <f t="shared" si="234"/>
        <v>126.43568478540753</v>
      </c>
    </row>
    <row r="440" spans="1:34" x14ac:dyDescent="0.2">
      <c r="A440" s="102" t="s">
        <v>790</v>
      </c>
      <c r="B440" s="9" t="s">
        <v>783</v>
      </c>
      <c r="C440" s="9" t="s">
        <v>779</v>
      </c>
      <c r="D440" s="3">
        <v>103</v>
      </c>
      <c r="E440" s="3">
        <v>132</v>
      </c>
      <c r="F440" s="10">
        <v>101</v>
      </c>
      <c r="G440" s="11">
        <v>-117.085573</v>
      </c>
      <c r="H440" s="11">
        <v>46.779809999999998</v>
      </c>
      <c r="I440" s="11">
        <v>493467.5846</v>
      </c>
      <c r="J440" s="11">
        <v>5180699.2220000001</v>
      </c>
      <c r="K440" s="11" t="s">
        <v>58</v>
      </c>
      <c r="L440" s="12">
        <v>5</v>
      </c>
      <c r="M440" s="12" t="s">
        <v>29</v>
      </c>
      <c r="N440" s="13" t="s">
        <v>778</v>
      </c>
      <c r="O440" s="12">
        <v>9</v>
      </c>
      <c r="P440" s="12" t="s">
        <v>137</v>
      </c>
      <c r="Q440" s="12" t="s">
        <v>66</v>
      </c>
      <c r="R440" s="12" t="s">
        <v>200</v>
      </c>
      <c r="S440" s="9" t="s">
        <v>779</v>
      </c>
      <c r="T440" s="3">
        <v>103</v>
      </c>
      <c r="U440" s="3">
        <v>132</v>
      </c>
      <c r="V440" s="3">
        <f t="shared" si="231"/>
        <v>29</v>
      </c>
      <c r="W440" s="3">
        <f t="shared" si="233"/>
        <v>132</v>
      </c>
      <c r="X440" s="65">
        <v>1.6102432766053936</v>
      </c>
      <c r="Y440" s="105">
        <v>-24.589236400000004</v>
      </c>
      <c r="AA440" s="106">
        <v>3.6654663656181884E-2</v>
      </c>
      <c r="AC440" s="106">
        <v>0.25814504827156648</v>
      </c>
      <c r="AE440" s="78">
        <f t="shared" si="205"/>
        <v>7.0426249356138833</v>
      </c>
      <c r="AF440" s="17">
        <v>7.19</v>
      </c>
      <c r="AG440" s="17">
        <f t="shared" si="235"/>
        <v>12.054613522679675</v>
      </c>
      <c r="AH440" s="17">
        <f t="shared" si="234"/>
        <v>138.4902983080872</v>
      </c>
    </row>
    <row r="441" spans="1:34" x14ac:dyDescent="0.2">
      <c r="A441" s="102" t="s">
        <v>790</v>
      </c>
      <c r="B441" s="9" t="s">
        <v>784</v>
      </c>
      <c r="C441" s="9" t="s">
        <v>779</v>
      </c>
      <c r="D441" s="3">
        <v>132</v>
      </c>
      <c r="E441" s="3">
        <v>151</v>
      </c>
      <c r="F441" s="10">
        <v>101</v>
      </c>
      <c r="G441" s="11">
        <v>-117.085573</v>
      </c>
      <c r="H441" s="11">
        <v>46.779809999999998</v>
      </c>
      <c r="I441" s="11">
        <v>493467.5846</v>
      </c>
      <c r="J441" s="11">
        <v>5180699.2220000001</v>
      </c>
      <c r="K441" s="11" t="s">
        <v>58</v>
      </c>
      <c r="L441" s="12">
        <v>5</v>
      </c>
      <c r="M441" s="12" t="s">
        <v>29</v>
      </c>
      <c r="N441" s="13" t="s">
        <v>778</v>
      </c>
      <c r="O441" s="12">
        <v>9</v>
      </c>
      <c r="P441" s="12" t="s">
        <v>137</v>
      </c>
      <c r="Q441" s="12" t="s">
        <v>37</v>
      </c>
      <c r="R441" s="33" t="s">
        <v>219</v>
      </c>
      <c r="S441" s="9" t="s">
        <v>779</v>
      </c>
      <c r="T441" s="3">
        <v>132</v>
      </c>
      <c r="U441" s="3">
        <v>151</v>
      </c>
      <c r="V441" s="3">
        <f t="shared" si="231"/>
        <v>19</v>
      </c>
      <c r="W441" s="3">
        <f t="shared" si="233"/>
        <v>151</v>
      </c>
      <c r="X441" s="65">
        <v>1.6200167007565249</v>
      </c>
      <c r="Y441" s="105">
        <v>-24.146667100000002</v>
      </c>
      <c r="AA441" s="106">
        <v>3.7407053407716627E-2</v>
      </c>
      <c r="AC441" s="106">
        <v>0.25348808176959392</v>
      </c>
      <c r="AE441" s="78">
        <f t="shared" si="205"/>
        <v>6.7764781953475746</v>
      </c>
      <c r="AF441" s="17">
        <v>7.16</v>
      </c>
      <c r="AG441" s="17">
        <f t="shared" si="235"/>
        <v>7.8024435922800777</v>
      </c>
      <c r="AH441" s="17">
        <f t="shared" si="234"/>
        <v>146.29274190036728</v>
      </c>
    </row>
    <row r="442" spans="1:34" x14ac:dyDescent="0.2">
      <c r="V442" s="3"/>
      <c r="W442" s="3"/>
      <c r="AG442" s="17"/>
      <c r="AH442" s="17"/>
    </row>
    <row r="443" spans="1:34" x14ac:dyDescent="0.2">
      <c r="A443" s="102" t="s">
        <v>804</v>
      </c>
      <c r="B443" s="9" t="s">
        <v>800</v>
      </c>
      <c r="C443" s="9" t="s">
        <v>793</v>
      </c>
      <c r="D443" s="3">
        <v>0</v>
      </c>
      <c r="E443" s="3">
        <v>10</v>
      </c>
      <c r="F443" s="10">
        <v>103</v>
      </c>
      <c r="G443" s="11">
        <v>-117.084737</v>
      </c>
      <c r="H443" s="11">
        <v>46.779775999999998</v>
      </c>
      <c r="I443" s="11">
        <v>493531.39860000001</v>
      </c>
      <c r="J443" s="11">
        <v>5180695.3739999998</v>
      </c>
      <c r="K443" s="11" t="s">
        <v>512</v>
      </c>
      <c r="L443" s="12">
        <v>1</v>
      </c>
      <c r="M443" s="12" t="s">
        <v>59</v>
      </c>
      <c r="N443" s="13" t="s">
        <v>792</v>
      </c>
      <c r="O443" s="12">
        <v>11</v>
      </c>
      <c r="P443" s="12" t="s">
        <v>137</v>
      </c>
      <c r="Q443" s="33" t="s">
        <v>31</v>
      </c>
      <c r="R443" s="33" t="s">
        <v>31</v>
      </c>
      <c r="S443" s="9" t="s">
        <v>793</v>
      </c>
      <c r="T443" s="3">
        <v>0</v>
      </c>
      <c r="U443" s="3">
        <v>10</v>
      </c>
      <c r="V443" s="3">
        <f t="shared" ref="V443:V450" si="236">U443-T443</f>
        <v>10</v>
      </c>
      <c r="W443" s="3">
        <f>V443</f>
        <v>10</v>
      </c>
      <c r="X443" s="31">
        <v>1.1983697090530552</v>
      </c>
      <c r="Y443" s="81">
        <v>-26.8296706</v>
      </c>
      <c r="AA443" s="80">
        <v>0.16443777051497216</v>
      </c>
      <c r="AC443" s="80">
        <v>2.0069732748383045</v>
      </c>
      <c r="AE443" s="78">
        <f t="shared" ref="AE443:AE506" si="237">AC443/AA443</f>
        <v>12.205062550732944</v>
      </c>
      <c r="AF443" s="17">
        <v>4.45</v>
      </c>
      <c r="AG443" s="17">
        <f>X443*AC443*V443</f>
        <v>24.050959794452361</v>
      </c>
      <c r="AH443" s="17">
        <f>AG443</f>
        <v>24.050959794452361</v>
      </c>
    </row>
    <row r="444" spans="1:34" x14ac:dyDescent="0.2">
      <c r="A444" s="102" t="s">
        <v>804</v>
      </c>
      <c r="B444" s="9" t="s">
        <v>801</v>
      </c>
      <c r="C444" s="9" t="s">
        <v>793</v>
      </c>
      <c r="D444" s="3">
        <v>10</v>
      </c>
      <c r="E444" s="3">
        <v>20</v>
      </c>
      <c r="F444" s="10">
        <v>103</v>
      </c>
      <c r="G444" s="11">
        <v>-117.084737</v>
      </c>
      <c r="H444" s="11">
        <v>46.779775999999998</v>
      </c>
      <c r="I444" s="11">
        <v>493531.39860000001</v>
      </c>
      <c r="J444" s="11">
        <v>5180695.3739999998</v>
      </c>
      <c r="K444" s="11" t="s">
        <v>512</v>
      </c>
      <c r="L444" s="12">
        <v>1</v>
      </c>
      <c r="M444" s="12" t="s">
        <v>59</v>
      </c>
      <c r="N444" s="13" t="s">
        <v>792</v>
      </c>
      <c r="O444" s="12">
        <v>11</v>
      </c>
      <c r="P444" s="12" t="s">
        <v>137</v>
      </c>
      <c r="Q444" s="33" t="s">
        <v>73</v>
      </c>
      <c r="R444" s="33" t="s">
        <v>73</v>
      </c>
      <c r="S444" s="9" t="s">
        <v>793</v>
      </c>
      <c r="T444" s="3">
        <v>10</v>
      </c>
      <c r="U444" s="3">
        <v>20</v>
      </c>
      <c r="V444" s="3">
        <f t="shared" si="236"/>
        <v>10</v>
      </c>
      <c r="W444" s="3">
        <f>W443+V444</f>
        <v>20</v>
      </c>
      <c r="X444" s="31">
        <v>1.2557121936588036</v>
      </c>
      <c r="Y444" s="78">
        <v>-25.8375694</v>
      </c>
      <c r="AA444" s="79">
        <v>0.1474398896334253</v>
      </c>
      <c r="AC444" s="79">
        <v>1.6728867757193535</v>
      </c>
      <c r="AE444" s="78">
        <f t="shared" si="237"/>
        <v>11.34622916416035</v>
      </c>
      <c r="AF444" s="17">
        <v>4.96</v>
      </c>
      <c r="AG444" s="17">
        <f t="shared" ref="AG444" si="238">X444*AC444*V444</f>
        <v>21.006643228813523</v>
      </c>
      <c r="AH444" s="17">
        <f>AH443+AG444</f>
        <v>45.057603023265884</v>
      </c>
    </row>
    <row r="445" spans="1:34" x14ac:dyDescent="0.2">
      <c r="A445" s="102" t="s">
        <v>804</v>
      </c>
      <c r="B445" s="9" t="s">
        <v>802</v>
      </c>
      <c r="C445" s="9" t="s">
        <v>793</v>
      </c>
      <c r="D445" s="3">
        <v>20</v>
      </c>
      <c r="E445" s="3">
        <v>30</v>
      </c>
      <c r="F445" s="10">
        <v>103</v>
      </c>
      <c r="G445" s="11">
        <v>-117.084737</v>
      </c>
      <c r="H445" s="11">
        <v>46.779775999999998</v>
      </c>
      <c r="I445" s="11">
        <v>493531.39860000001</v>
      </c>
      <c r="J445" s="11">
        <v>5180695.3739999998</v>
      </c>
      <c r="K445" s="11" t="s">
        <v>512</v>
      </c>
      <c r="L445" s="12">
        <v>1</v>
      </c>
      <c r="M445" s="12" t="s">
        <v>59</v>
      </c>
      <c r="N445" s="13" t="s">
        <v>792</v>
      </c>
      <c r="O445" s="12">
        <v>11</v>
      </c>
      <c r="P445" s="12" t="s">
        <v>137</v>
      </c>
      <c r="Q445" s="33" t="s">
        <v>29</v>
      </c>
      <c r="R445" s="33" t="s">
        <v>29</v>
      </c>
      <c r="S445" s="9" t="s">
        <v>793</v>
      </c>
      <c r="T445" s="3">
        <v>20</v>
      </c>
      <c r="U445" s="3">
        <v>30</v>
      </c>
      <c r="V445" s="3">
        <f t="shared" si="236"/>
        <v>10</v>
      </c>
      <c r="W445" s="3">
        <f t="shared" ref="W445:W450" si="239">W444+V445</f>
        <v>30</v>
      </c>
      <c r="X445" s="31">
        <v>1.1967817633255111</v>
      </c>
      <c r="Y445" s="81">
        <v>-25.523925400000003</v>
      </c>
      <c r="AA445" s="80">
        <v>0.1277203081351054</v>
      </c>
      <c r="AC445" s="80">
        <v>1.3823922796918648</v>
      </c>
      <c r="AE445" s="78">
        <f t="shared" si="237"/>
        <v>10.823590233039051</v>
      </c>
      <c r="AF445" s="17">
        <v>5.72</v>
      </c>
      <c r="AG445" s="17">
        <f>X445*AC445*V445</f>
        <v>16.544218700972031</v>
      </c>
      <c r="AH445" s="17">
        <f t="shared" ref="AH445:AH450" si="240">AH444+AG445</f>
        <v>61.601821724237915</v>
      </c>
    </row>
    <row r="446" spans="1:34" x14ac:dyDescent="0.2">
      <c r="A446" s="102" t="s">
        <v>804</v>
      </c>
      <c r="B446" s="9" t="s">
        <v>795</v>
      </c>
      <c r="C446" s="9" t="s">
        <v>793</v>
      </c>
      <c r="D446" s="3">
        <v>30</v>
      </c>
      <c r="E446" s="3">
        <v>57</v>
      </c>
      <c r="F446" s="10">
        <v>103</v>
      </c>
      <c r="G446" s="11">
        <v>-117.084737</v>
      </c>
      <c r="H446" s="11">
        <v>46.779775999999998</v>
      </c>
      <c r="I446" s="11">
        <v>493531.39860000001</v>
      </c>
      <c r="J446" s="11">
        <v>5180695.3739999998</v>
      </c>
      <c r="K446" s="11" t="s">
        <v>512</v>
      </c>
      <c r="L446" s="12">
        <v>1</v>
      </c>
      <c r="M446" s="12" t="s">
        <v>59</v>
      </c>
      <c r="N446" s="13" t="s">
        <v>792</v>
      </c>
      <c r="O446" s="12">
        <v>11</v>
      </c>
      <c r="P446" s="12" t="s">
        <v>137</v>
      </c>
      <c r="Q446" s="12" t="s">
        <v>29</v>
      </c>
      <c r="R446" s="33" t="s">
        <v>151</v>
      </c>
      <c r="S446" s="9" t="s">
        <v>793</v>
      </c>
      <c r="T446" s="3">
        <v>30</v>
      </c>
      <c r="U446" s="3">
        <v>57</v>
      </c>
      <c r="V446" s="3">
        <f t="shared" si="236"/>
        <v>27</v>
      </c>
      <c r="W446" s="3">
        <f t="shared" si="239"/>
        <v>57</v>
      </c>
      <c r="X446" s="36">
        <v>1.1984975098282917</v>
      </c>
      <c r="Y446" s="105">
        <v>-25.362966100000001</v>
      </c>
      <c r="AA446" s="106">
        <v>0.10174086511287694</v>
      </c>
      <c r="AC446" s="106">
        <v>1.1143608072613624</v>
      </c>
      <c r="AE446" s="78">
        <f t="shared" si="237"/>
        <v>10.952932295445187</v>
      </c>
      <c r="AF446" s="17">
        <v>6.95</v>
      </c>
      <c r="AG446" s="17">
        <f t="shared" ref="AG446:AG450" si="241">X446*AC446*V446</f>
        <v>36.060083618930676</v>
      </c>
      <c r="AH446" s="17">
        <f t="shared" si="240"/>
        <v>97.661905343168598</v>
      </c>
    </row>
    <row r="447" spans="1:34" x14ac:dyDescent="0.2">
      <c r="A447" s="102" t="s">
        <v>804</v>
      </c>
      <c r="B447" s="9" t="s">
        <v>796</v>
      </c>
      <c r="C447" s="9" t="s">
        <v>793</v>
      </c>
      <c r="D447" s="3">
        <v>57</v>
      </c>
      <c r="E447" s="3">
        <v>77</v>
      </c>
      <c r="F447" s="10">
        <v>103</v>
      </c>
      <c r="G447" s="11">
        <v>-117.084737</v>
      </c>
      <c r="H447" s="11">
        <v>46.779775999999998</v>
      </c>
      <c r="I447" s="11">
        <v>493531.39860000001</v>
      </c>
      <c r="J447" s="11">
        <v>5180695.3739999998</v>
      </c>
      <c r="K447" s="11" t="s">
        <v>512</v>
      </c>
      <c r="L447" s="12">
        <v>1</v>
      </c>
      <c r="M447" s="12" t="s">
        <v>59</v>
      </c>
      <c r="N447" s="13" t="s">
        <v>792</v>
      </c>
      <c r="O447" s="12">
        <v>11</v>
      </c>
      <c r="P447" s="12" t="s">
        <v>137</v>
      </c>
      <c r="Q447" s="12" t="s">
        <v>135</v>
      </c>
      <c r="R447" s="33" t="s">
        <v>501</v>
      </c>
      <c r="S447" s="9" t="s">
        <v>793</v>
      </c>
      <c r="T447" s="3">
        <v>57</v>
      </c>
      <c r="U447" s="3">
        <v>77</v>
      </c>
      <c r="V447" s="3">
        <f t="shared" si="236"/>
        <v>20</v>
      </c>
      <c r="W447" s="3">
        <f t="shared" si="239"/>
        <v>77</v>
      </c>
      <c r="X447" s="36">
        <v>1.3830937574083579</v>
      </c>
      <c r="Y447" s="105">
        <v>-25.145258800000001</v>
      </c>
      <c r="AA447" s="106">
        <v>4.2981865997981719E-2</v>
      </c>
      <c r="AC447" s="106">
        <v>0.40179963915476591</v>
      </c>
      <c r="AE447" s="78">
        <f t="shared" si="237"/>
        <v>9.348119953043291</v>
      </c>
      <c r="AF447" s="17">
        <v>6.6</v>
      </c>
      <c r="AG447" s="17">
        <f t="shared" si="241"/>
        <v>11.114531452877753</v>
      </c>
      <c r="AH447" s="17">
        <f t="shared" si="240"/>
        <v>108.77643679604635</v>
      </c>
    </row>
    <row r="448" spans="1:34" x14ac:dyDescent="0.2">
      <c r="A448" s="102" t="s">
        <v>804</v>
      </c>
      <c r="B448" s="9" t="s">
        <v>797</v>
      </c>
      <c r="C448" s="9" t="s">
        <v>793</v>
      </c>
      <c r="D448" s="3">
        <v>77</v>
      </c>
      <c r="E448" s="3">
        <v>96</v>
      </c>
      <c r="F448" s="10">
        <v>103</v>
      </c>
      <c r="G448" s="11">
        <v>-117.084737</v>
      </c>
      <c r="H448" s="11">
        <v>46.779775999999998</v>
      </c>
      <c r="I448" s="11">
        <v>493531.39860000001</v>
      </c>
      <c r="J448" s="11">
        <v>5180695.3739999998</v>
      </c>
      <c r="K448" s="11" t="s">
        <v>512</v>
      </c>
      <c r="L448" s="12">
        <v>1</v>
      </c>
      <c r="M448" s="12" t="s">
        <v>59</v>
      </c>
      <c r="N448" s="13" t="s">
        <v>792</v>
      </c>
      <c r="O448" s="12">
        <v>11</v>
      </c>
      <c r="P448" s="12" t="s">
        <v>137</v>
      </c>
      <c r="Q448" s="12" t="s">
        <v>135</v>
      </c>
      <c r="R448" s="33" t="s">
        <v>503</v>
      </c>
      <c r="S448" s="9" t="s">
        <v>793</v>
      </c>
      <c r="T448" s="3">
        <v>77</v>
      </c>
      <c r="U448" s="3">
        <v>96</v>
      </c>
      <c r="V448" s="3">
        <f t="shared" si="236"/>
        <v>19</v>
      </c>
      <c r="W448" s="3">
        <f t="shared" si="239"/>
        <v>96</v>
      </c>
      <c r="X448" s="36">
        <v>1.6596091105306188</v>
      </c>
      <c r="Y448" s="105">
        <v>-24.563443800000002</v>
      </c>
      <c r="AA448" s="106">
        <v>3.7319031009603897E-2</v>
      </c>
      <c r="AC448" s="106">
        <v>0.2816372019685604</v>
      </c>
      <c r="AE448" s="78">
        <f t="shared" si="237"/>
        <v>7.5467447666602663</v>
      </c>
      <c r="AF448" s="17">
        <v>7.01</v>
      </c>
      <c r="AG448" s="17">
        <f t="shared" si="241"/>
        <v>8.8807456587761209</v>
      </c>
      <c r="AH448" s="17">
        <f t="shared" si="240"/>
        <v>117.65718245482248</v>
      </c>
    </row>
    <row r="449" spans="1:34" x14ac:dyDescent="0.2">
      <c r="A449" s="102" t="s">
        <v>804</v>
      </c>
      <c r="B449" s="9" t="s">
        <v>798</v>
      </c>
      <c r="C449" s="9" t="s">
        <v>793</v>
      </c>
      <c r="D449" s="3">
        <v>96</v>
      </c>
      <c r="E449" s="3">
        <v>128</v>
      </c>
      <c r="F449" s="10">
        <v>103</v>
      </c>
      <c r="G449" s="11">
        <v>-117.084737</v>
      </c>
      <c r="H449" s="11">
        <v>46.779775999999998</v>
      </c>
      <c r="I449" s="11">
        <v>493531.39860000001</v>
      </c>
      <c r="J449" s="11">
        <v>5180695.3739999998</v>
      </c>
      <c r="K449" s="11" t="s">
        <v>512</v>
      </c>
      <c r="L449" s="12">
        <v>1</v>
      </c>
      <c r="M449" s="12" t="s">
        <v>59</v>
      </c>
      <c r="N449" s="13" t="s">
        <v>792</v>
      </c>
      <c r="O449" s="12">
        <v>11</v>
      </c>
      <c r="P449" s="12" t="s">
        <v>137</v>
      </c>
      <c r="Q449" s="12" t="s">
        <v>37</v>
      </c>
      <c r="R449" s="33" t="s">
        <v>38</v>
      </c>
      <c r="S449" s="9" t="s">
        <v>793</v>
      </c>
      <c r="T449" s="3">
        <v>96</v>
      </c>
      <c r="U449" s="3">
        <v>128</v>
      </c>
      <c r="V449" s="3">
        <f t="shared" si="236"/>
        <v>32</v>
      </c>
      <c r="W449" s="3">
        <f t="shared" si="239"/>
        <v>128</v>
      </c>
      <c r="X449" s="36">
        <v>1.5620575847747276</v>
      </c>
      <c r="Y449" s="105">
        <v>-24.336211599999999</v>
      </c>
      <c r="AA449" s="106">
        <v>3.7385393927366541E-2</v>
      </c>
      <c r="AC449" s="106">
        <v>0.25425322484619967</v>
      </c>
      <c r="AE449" s="78">
        <f t="shared" si="237"/>
        <v>6.8008705576346316</v>
      </c>
      <c r="AF449" s="17">
        <v>7.16</v>
      </c>
      <c r="AG449" s="17">
        <f t="shared" si="241"/>
        <v>12.709061706382093</v>
      </c>
      <c r="AH449" s="17">
        <f t="shared" si="240"/>
        <v>130.36624416120458</v>
      </c>
    </row>
    <row r="450" spans="1:34" x14ac:dyDescent="0.2">
      <c r="A450" s="102" t="s">
        <v>804</v>
      </c>
      <c r="B450" s="9" t="s">
        <v>799</v>
      </c>
      <c r="C450" s="9" t="s">
        <v>793</v>
      </c>
      <c r="D450" s="3">
        <v>128</v>
      </c>
      <c r="E450" s="3">
        <v>149</v>
      </c>
      <c r="F450" s="10">
        <v>103</v>
      </c>
      <c r="G450" s="11">
        <v>-117.084737</v>
      </c>
      <c r="H450" s="11">
        <v>46.779775999999998</v>
      </c>
      <c r="I450" s="11">
        <v>493531.39860000001</v>
      </c>
      <c r="J450" s="11">
        <v>5180695.3739999998</v>
      </c>
      <c r="K450" s="11" t="s">
        <v>512</v>
      </c>
      <c r="L450" s="12">
        <v>1</v>
      </c>
      <c r="M450" s="12" t="s">
        <v>59</v>
      </c>
      <c r="N450" s="13" t="s">
        <v>792</v>
      </c>
      <c r="O450" s="12">
        <v>11</v>
      </c>
      <c r="P450" s="12" t="s">
        <v>137</v>
      </c>
      <c r="Q450" s="12" t="s">
        <v>37</v>
      </c>
      <c r="R450" s="33" t="s">
        <v>40</v>
      </c>
      <c r="S450" s="9" t="s">
        <v>793</v>
      </c>
      <c r="T450" s="3">
        <v>128</v>
      </c>
      <c r="U450" s="3">
        <v>149</v>
      </c>
      <c r="V450" s="3">
        <f t="shared" si="236"/>
        <v>21</v>
      </c>
      <c r="W450" s="3">
        <f t="shared" si="239"/>
        <v>149</v>
      </c>
      <c r="X450" s="36">
        <v>1.6647322842156731</v>
      </c>
      <c r="Y450" s="105">
        <v>-24.269378600000003</v>
      </c>
      <c r="AA450" s="106">
        <v>3.3514088354667508E-2</v>
      </c>
      <c r="AC450" s="106">
        <v>0.20978945519825165</v>
      </c>
      <c r="AE450" s="78">
        <f t="shared" si="237"/>
        <v>6.2597392767520788</v>
      </c>
      <c r="AF450" s="17">
        <v>7.06</v>
      </c>
      <c r="AG450" s="17">
        <f t="shared" si="241"/>
        <v>7.3341088580874896</v>
      </c>
      <c r="AH450" s="17">
        <f t="shared" si="240"/>
        <v>137.70035301929207</v>
      </c>
    </row>
    <row r="452" spans="1:34" x14ac:dyDescent="0.2">
      <c r="A452" s="102" t="s">
        <v>819</v>
      </c>
      <c r="B452" s="9" t="s">
        <v>814</v>
      </c>
      <c r="C452" s="9" t="s">
        <v>807</v>
      </c>
      <c r="D452" s="3">
        <v>0</v>
      </c>
      <c r="E452" s="3">
        <v>10</v>
      </c>
      <c r="F452" s="10">
        <v>105</v>
      </c>
      <c r="G452" s="11">
        <v>-117.083901</v>
      </c>
      <c r="H452" s="11">
        <v>46.779817999999999</v>
      </c>
      <c r="I452" s="11">
        <v>493595.22159999999</v>
      </c>
      <c r="J452" s="11">
        <v>5180699.9730000002</v>
      </c>
      <c r="K452" s="11" t="s">
        <v>512</v>
      </c>
      <c r="L452" s="12">
        <v>2</v>
      </c>
      <c r="M452" s="12" t="s">
        <v>59</v>
      </c>
      <c r="N452" s="13" t="s">
        <v>806</v>
      </c>
      <c r="O452" s="12">
        <v>13</v>
      </c>
      <c r="P452" s="12" t="s">
        <v>137</v>
      </c>
      <c r="Q452" s="33" t="s">
        <v>31</v>
      </c>
      <c r="R452" s="33" t="s">
        <v>31</v>
      </c>
      <c r="S452" s="9" t="s">
        <v>807</v>
      </c>
      <c r="T452" s="3">
        <v>0</v>
      </c>
      <c r="U452" s="3">
        <v>10</v>
      </c>
      <c r="V452" s="3">
        <f t="shared" ref="V452:V460" si="242">U452-T452</f>
        <v>10</v>
      </c>
      <c r="W452" s="3">
        <f>V452</f>
        <v>10</v>
      </c>
      <c r="X452" s="31">
        <v>1.3739259311537309</v>
      </c>
      <c r="Y452" s="81">
        <v>-26.359144000000001</v>
      </c>
      <c r="AA452" s="80">
        <v>0.15691770707477512</v>
      </c>
      <c r="AC452" s="80">
        <v>1.7445044077504812</v>
      </c>
      <c r="AE452" s="78">
        <f t="shared" si="237"/>
        <v>11.117320283804442</v>
      </c>
      <c r="AF452" s="17">
        <v>4.55</v>
      </c>
      <c r="AG452" s="17">
        <f>X452*AC452*V452</f>
        <v>23.968198428203674</v>
      </c>
      <c r="AH452" s="17">
        <f>AG452</f>
        <v>23.968198428203674</v>
      </c>
    </row>
    <row r="453" spans="1:34" x14ac:dyDescent="0.2">
      <c r="A453" s="102" t="s">
        <v>819</v>
      </c>
      <c r="B453" s="9" t="s">
        <v>815</v>
      </c>
      <c r="C453" s="9" t="s">
        <v>807</v>
      </c>
      <c r="D453" s="3">
        <v>10</v>
      </c>
      <c r="E453" s="3">
        <v>20</v>
      </c>
      <c r="F453" s="10">
        <v>105</v>
      </c>
      <c r="G453" s="11">
        <v>-117.083901</v>
      </c>
      <c r="H453" s="11">
        <v>46.779817999999999</v>
      </c>
      <c r="I453" s="11">
        <v>493595.22159999999</v>
      </c>
      <c r="J453" s="11">
        <v>5180699.9730000002</v>
      </c>
      <c r="K453" s="11" t="s">
        <v>512</v>
      </c>
      <c r="L453" s="12">
        <v>2</v>
      </c>
      <c r="M453" s="12" t="s">
        <v>59</v>
      </c>
      <c r="N453" s="13" t="s">
        <v>806</v>
      </c>
      <c r="O453" s="12">
        <v>13</v>
      </c>
      <c r="P453" s="12" t="s">
        <v>137</v>
      </c>
      <c r="Q453" s="33" t="s">
        <v>31</v>
      </c>
      <c r="R453" s="33" t="s">
        <v>31</v>
      </c>
      <c r="S453" s="9" t="s">
        <v>807</v>
      </c>
      <c r="T453" s="3">
        <v>10</v>
      </c>
      <c r="U453" s="3">
        <v>20</v>
      </c>
      <c r="V453" s="3">
        <f t="shared" si="242"/>
        <v>10</v>
      </c>
      <c r="W453" s="3">
        <f>W452+V453</f>
        <v>20</v>
      </c>
      <c r="X453" s="31">
        <v>1.4211232069446158</v>
      </c>
      <c r="Y453" s="78">
        <v>-25.667070799999991</v>
      </c>
      <c r="AA453" s="79">
        <v>0.12411995033903162</v>
      </c>
      <c r="AC453" s="79">
        <v>1.36159440359087</v>
      </c>
      <c r="AE453" s="78">
        <f t="shared" si="237"/>
        <v>10.969988304633519</v>
      </c>
      <c r="AF453" s="17">
        <v>5.18</v>
      </c>
      <c r="AG453" s="17">
        <f t="shared" ref="AG453" si="243">X453*AC453*V453</f>
        <v>19.349934053888987</v>
      </c>
      <c r="AH453" s="17">
        <f>AH452+AG453</f>
        <v>43.318132482092665</v>
      </c>
    </row>
    <row r="454" spans="1:34" x14ac:dyDescent="0.2">
      <c r="A454" s="102" t="s">
        <v>819</v>
      </c>
      <c r="B454" s="9" t="s">
        <v>816</v>
      </c>
      <c r="C454" s="9" t="s">
        <v>807</v>
      </c>
      <c r="D454" s="3">
        <v>20</v>
      </c>
      <c r="E454" s="3">
        <v>30</v>
      </c>
      <c r="F454" s="10">
        <v>105</v>
      </c>
      <c r="G454" s="11">
        <v>-117.083901</v>
      </c>
      <c r="H454" s="11">
        <v>46.779817999999999</v>
      </c>
      <c r="I454" s="11">
        <v>493595.22159999999</v>
      </c>
      <c r="J454" s="11">
        <v>5180699.9730000002</v>
      </c>
      <c r="K454" s="11" t="s">
        <v>512</v>
      </c>
      <c r="L454" s="12">
        <v>2</v>
      </c>
      <c r="M454" s="12" t="s">
        <v>59</v>
      </c>
      <c r="N454" s="13" t="s">
        <v>806</v>
      </c>
      <c r="O454" s="12">
        <v>13</v>
      </c>
      <c r="P454" s="12" t="s">
        <v>137</v>
      </c>
      <c r="Q454" s="33" t="s">
        <v>29</v>
      </c>
      <c r="R454" s="33" t="s">
        <v>29</v>
      </c>
      <c r="S454" s="9" t="s">
        <v>807</v>
      </c>
      <c r="T454" s="3">
        <v>20</v>
      </c>
      <c r="U454" s="3">
        <v>30</v>
      </c>
      <c r="V454" s="3">
        <f t="shared" si="242"/>
        <v>10</v>
      </c>
      <c r="W454" s="3">
        <f t="shared" ref="W454:W459" si="244">W453+V454</f>
        <v>30</v>
      </c>
      <c r="X454" s="31">
        <v>1.3194946803818126</v>
      </c>
      <c r="Y454" s="81">
        <v>-25.350734199999998</v>
      </c>
      <c r="AA454" s="80">
        <v>9.8625145906286488E-2</v>
      </c>
      <c r="AC454" s="80">
        <v>1.007903951975988</v>
      </c>
      <c r="AE454" s="78">
        <f t="shared" si="237"/>
        <v>10.219543329585512</v>
      </c>
      <c r="AF454" s="17">
        <v>5.87</v>
      </c>
      <c r="AG454" s="17">
        <f>X454*AC454*V454</f>
        <v>13.299239029681223</v>
      </c>
      <c r="AH454" s="17">
        <f t="shared" ref="AH454:AH460" si="245">AH453+AG454</f>
        <v>56.617371511773889</v>
      </c>
    </row>
    <row r="455" spans="1:34" x14ac:dyDescent="0.2">
      <c r="A455" s="102" t="s">
        <v>819</v>
      </c>
      <c r="B455" s="9" t="s">
        <v>818</v>
      </c>
      <c r="C455" s="9" t="s">
        <v>807</v>
      </c>
      <c r="D455" s="3">
        <v>30</v>
      </c>
      <c r="E455" s="3">
        <v>43</v>
      </c>
      <c r="F455" s="10">
        <v>105</v>
      </c>
      <c r="G455" s="11">
        <v>-117.083901</v>
      </c>
      <c r="H455" s="11">
        <v>46.779817999999999</v>
      </c>
      <c r="I455" s="11">
        <v>493595.22159999999</v>
      </c>
      <c r="J455" s="11">
        <v>5180699.9730000002</v>
      </c>
      <c r="K455" s="11" t="s">
        <v>512</v>
      </c>
      <c r="L455" s="12">
        <v>2</v>
      </c>
      <c r="M455" s="12" t="s">
        <v>59</v>
      </c>
      <c r="N455" s="13" t="s">
        <v>806</v>
      </c>
      <c r="O455" s="12">
        <v>13</v>
      </c>
      <c r="P455" s="12" t="s">
        <v>137</v>
      </c>
      <c r="Q455" s="12" t="s">
        <v>29</v>
      </c>
      <c r="R455" s="12" t="s">
        <v>29</v>
      </c>
      <c r="S455" s="9" t="s">
        <v>807</v>
      </c>
      <c r="T455" s="3">
        <v>30</v>
      </c>
      <c r="U455" s="3">
        <v>43</v>
      </c>
      <c r="V455" s="3">
        <f t="shared" si="242"/>
        <v>13</v>
      </c>
      <c r="W455" s="3">
        <f t="shared" si="244"/>
        <v>43</v>
      </c>
      <c r="X455" s="36">
        <v>1.2152323253270092</v>
      </c>
      <c r="Y455" s="105">
        <v>-25.436385600000001</v>
      </c>
      <c r="AA455" s="106">
        <v>0.12226502095947836</v>
      </c>
      <c r="AC455" s="106">
        <v>1.3098299953423385</v>
      </c>
      <c r="AE455" s="78">
        <f t="shared" si="237"/>
        <v>10.713039470025105</v>
      </c>
      <c r="AF455" s="17">
        <v>6.11</v>
      </c>
      <c r="AG455" s="17">
        <f t="shared" ref="AG455:AG460" si="246">X455*AC455*V455</f>
        <v>20.692720763298162</v>
      </c>
      <c r="AH455" s="17">
        <f t="shared" si="245"/>
        <v>77.310092275072051</v>
      </c>
    </row>
    <row r="456" spans="1:34" x14ac:dyDescent="0.2">
      <c r="A456" s="102" t="s">
        <v>819</v>
      </c>
      <c r="B456" s="9" t="s">
        <v>809</v>
      </c>
      <c r="C456" s="9" t="s">
        <v>807</v>
      </c>
      <c r="D456" s="3">
        <v>43</v>
      </c>
      <c r="E456" s="3">
        <v>59</v>
      </c>
      <c r="F456" s="10">
        <v>105</v>
      </c>
      <c r="G456" s="11">
        <v>-117.083901</v>
      </c>
      <c r="H456" s="11">
        <v>46.779817999999999</v>
      </c>
      <c r="I456" s="11">
        <v>493595.22159999999</v>
      </c>
      <c r="J456" s="11">
        <v>5180699.9730000002</v>
      </c>
      <c r="K456" s="11" t="s">
        <v>512</v>
      </c>
      <c r="L456" s="12">
        <v>2</v>
      </c>
      <c r="M456" s="12" t="s">
        <v>59</v>
      </c>
      <c r="N456" s="13" t="s">
        <v>806</v>
      </c>
      <c r="O456" s="12">
        <v>13</v>
      </c>
      <c r="P456" s="12" t="s">
        <v>137</v>
      </c>
      <c r="Q456" s="12" t="s">
        <v>35</v>
      </c>
      <c r="R456" s="12" t="s">
        <v>35</v>
      </c>
      <c r="S456" s="9" t="s">
        <v>807</v>
      </c>
      <c r="T456" s="3">
        <v>43</v>
      </c>
      <c r="U456" s="3">
        <v>59</v>
      </c>
      <c r="V456" s="3">
        <f t="shared" si="242"/>
        <v>16</v>
      </c>
      <c r="W456" s="3">
        <f t="shared" si="244"/>
        <v>59</v>
      </c>
      <c r="X456" s="36">
        <v>1.1485111835718367</v>
      </c>
      <c r="Y456" s="105">
        <v>-25.249253199999998</v>
      </c>
      <c r="AA456" s="106">
        <v>0.10970484934376733</v>
      </c>
      <c r="AC456" s="106">
        <v>1.1245061310000617</v>
      </c>
      <c r="AE456" s="78">
        <f t="shared" si="237"/>
        <v>10.250286452482589</v>
      </c>
      <c r="AF456" s="17">
        <v>6.38</v>
      </c>
      <c r="AG456" s="17">
        <f t="shared" si="246"/>
        <v>20.664125879178684</v>
      </c>
      <c r="AH456" s="17">
        <f t="shared" si="245"/>
        <v>97.974218154250735</v>
      </c>
    </row>
    <row r="457" spans="1:34" x14ac:dyDescent="0.2">
      <c r="A457" s="102" t="s">
        <v>819</v>
      </c>
      <c r="B457" s="9" t="s">
        <v>810</v>
      </c>
      <c r="C457" s="9" t="s">
        <v>807</v>
      </c>
      <c r="D457" s="3">
        <v>59</v>
      </c>
      <c r="E457" s="3">
        <v>75</v>
      </c>
      <c r="F457" s="10">
        <v>105</v>
      </c>
      <c r="G457" s="11">
        <v>-117.083901</v>
      </c>
      <c r="H457" s="11">
        <v>46.779817999999999</v>
      </c>
      <c r="I457" s="11">
        <v>493595.22159999999</v>
      </c>
      <c r="J457" s="11">
        <v>5180699.9730000002</v>
      </c>
      <c r="K457" s="11" t="s">
        <v>512</v>
      </c>
      <c r="L457" s="12">
        <v>2</v>
      </c>
      <c r="M457" s="12" t="s">
        <v>59</v>
      </c>
      <c r="N457" s="13" t="s">
        <v>806</v>
      </c>
      <c r="O457" s="12">
        <v>13</v>
      </c>
      <c r="P457" s="12" t="s">
        <v>137</v>
      </c>
      <c r="Q457" s="12" t="s">
        <v>135</v>
      </c>
      <c r="R457" s="12" t="s">
        <v>135</v>
      </c>
      <c r="S457" s="9" t="s">
        <v>807</v>
      </c>
      <c r="T457" s="3">
        <v>59</v>
      </c>
      <c r="U457" s="3">
        <v>75</v>
      </c>
      <c r="V457" s="3">
        <f t="shared" si="242"/>
        <v>16</v>
      </c>
      <c r="W457" s="3">
        <f t="shared" si="244"/>
        <v>75</v>
      </c>
      <c r="X457" s="36">
        <v>1.2074948758602879</v>
      </c>
      <c r="Y457" s="105">
        <v>-25.252337799999999</v>
      </c>
      <c r="AA457" s="106">
        <v>9.0503739551253848E-2</v>
      </c>
      <c r="AC457" s="106">
        <v>0.88132298409905108</v>
      </c>
      <c r="AE457" s="78">
        <f t="shared" si="237"/>
        <v>9.7379731320377374</v>
      </c>
      <c r="AF457" s="17">
        <v>6.85</v>
      </c>
      <c r="AG457" s="17">
        <f t="shared" si="246"/>
        <v>17.027087796440036</v>
      </c>
      <c r="AH457" s="17">
        <f t="shared" si="245"/>
        <v>115.00130595069078</v>
      </c>
    </row>
    <row r="458" spans="1:34" x14ac:dyDescent="0.2">
      <c r="A458" s="102" t="s">
        <v>819</v>
      </c>
      <c r="B458" s="9" t="s">
        <v>811</v>
      </c>
      <c r="C458" s="9" t="s">
        <v>807</v>
      </c>
      <c r="D458" s="3">
        <v>75</v>
      </c>
      <c r="E458" s="3">
        <v>97</v>
      </c>
      <c r="F458" s="10">
        <v>105</v>
      </c>
      <c r="G458" s="11">
        <v>-117.083901</v>
      </c>
      <c r="H458" s="11">
        <v>46.779817999999999</v>
      </c>
      <c r="I458" s="11">
        <v>493595.22159999999</v>
      </c>
      <c r="J458" s="11">
        <v>5180699.9730000002</v>
      </c>
      <c r="K458" s="11" t="s">
        <v>512</v>
      </c>
      <c r="L458" s="12">
        <v>2</v>
      </c>
      <c r="M458" s="12" t="s">
        <v>59</v>
      </c>
      <c r="N458" s="13" t="s">
        <v>806</v>
      </c>
      <c r="O458" s="12">
        <v>13</v>
      </c>
      <c r="P458" s="12" t="s">
        <v>137</v>
      </c>
      <c r="Q458" s="12" t="s">
        <v>137</v>
      </c>
      <c r="R458" s="33" t="s">
        <v>137</v>
      </c>
      <c r="S458" s="9" t="s">
        <v>807</v>
      </c>
      <c r="T458" s="3">
        <v>75</v>
      </c>
      <c r="U458" s="3">
        <v>97</v>
      </c>
      <c r="V458" s="3">
        <f t="shared" si="242"/>
        <v>22</v>
      </c>
      <c r="W458" s="3">
        <f t="shared" si="244"/>
        <v>97</v>
      </c>
      <c r="X458" s="36">
        <v>1.5717115811230529</v>
      </c>
      <c r="Y458" s="105">
        <v>-25.258506999999994</v>
      </c>
      <c r="AA458" s="106">
        <v>4.0191303510840527E-2</v>
      </c>
      <c r="AC458" s="106">
        <v>0.38461534759486971</v>
      </c>
      <c r="AE458" s="78">
        <f t="shared" si="237"/>
        <v>9.5696161606485344</v>
      </c>
      <c r="AF458" s="17">
        <v>6.77</v>
      </c>
      <c r="AG458" s="17">
        <f t="shared" si="246"/>
        <v>13.299096714035556</v>
      </c>
      <c r="AH458" s="17">
        <f t="shared" si="245"/>
        <v>128.30040266472633</v>
      </c>
    </row>
    <row r="459" spans="1:34" x14ac:dyDescent="0.2">
      <c r="A459" s="102" t="s">
        <v>819</v>
      </c>
      <c r="B459" s="9" t="s">
        <v>812</v>
      </c>
      <c r="C459" s="9" t="s">
        <v>807</v>
      </c>
      <c r="D459" s="3">
        <v>97</v>
      </c>
      <c r="E459" s="3">
        <v>133</v>
      </c>
      <c r="F459" s="10">
        <v>105</v>
      </c>
      <c r="G459" s="11">
        <v>-117.083901</v>
      </c>
      <c r="H459" s="11">
        <v>46.779817999999999</v>
      </c>
      <c r="I459" s="11">
        <v>493595.22159999999</v>
      </c>
      <c r="J459" s="11">
        <v>5180699.9730000002</v>
      </c>
      <c r="K459" s="11" t="s">
        <v>512</v>
      </c>
      <c r="L459" s="12">
        <v>2</v>
      </c>
      <c r="M459" s="12" t="s">
        <v>59</v>
      </c>
      <c r="N459" s="13" t="s">
        <v>806</v>
      </c>
      <c r="O459" s="12">
        <v>13</v>
      </c>
      <c r="P459" s="12" t="s">
        <v>137</v>
      </c>
      <c r="Q459" s="12" t="s">
        <v>37</v>
      </c>
      <c r="R459" s="33" t="s">
        <v>38</v>
      </c>
      <c r="S459" s="9" t="s">
        <v>807</v>
      </c>
      <c r="T459" s="3">
        <v>97</v>
      </c>
      <c r="U459" s="3">
        <v>133</v>
      </c>
      <c r="V459" s="3">
        <f t="shared" si="242"/>
        <v>36</v>
      </c>
      <c r="W459" s="3">
        <f t="shared" si="244"/>
        <v>133</v>
      </c>
      <c r="X459" s="36">
        <v>1.6757205672720237</v>
      </c>
      <c r="Y459" s="105">
        <v>-24.959300800000001</v>
      </c>
      <c r="AA459" s="106">
        <v>4.1665204978447876E-2</v>
      </c>
      <c r="AC459" s="106">
        <v>0.34927749062342556</v>
      </c>
      <c r="AE459" s="78">
        <f t="shared" si="237"/>
        <v>8.3829538533194796</v>
      </c>
      <c r="AF459" s="17">
        <v>6.66</v>
      </c>
      <c r="AG459" s="17">
        <f t="shared" si="246"/>
        <v>21.070493090022083</v>
      </c>
      <c r="AH459" s="17">
        <f t="shared" si="245"/>
        <v>149.3708957547484</v>
      </c>
    </row>
    <row r="460" spans="1:34" x14ac:dyDescent="0.2">
      <c r="A460" s="102" t="s">
        <v>819</v>
      </c>
      <c r="B460" s="9" t="s">
        <v>813</v>
      </c>
      <c r="C460" s="9" t="s">
        <v>807</v>
      </c>
      <c r="D460" s="3">
        <v>133</v>
      </c>
      <c r="E460" s="3">
        <v>153</v>
      </c>
      <c r="F460" s="10">
        <v>105</v>
      </c>
      <c r="G460" s="11">
        <v>-117.083901</v>
      </c>
      <c r="H460" s="11">
        <v>46.779817999999999</v>
      </c>
      <c r="I460" s="11">
        <v>493595.22159999999</v>
      </c>
      <c r="J460" s="11">
        <v>5180699.9730000002</v>
      </c>
      <c r="K460" s="11" t="s">
        <v>512</v>
      </c>
      <c r="L460" s="12">
        <v>2</v>
      </c>
      <c r="M460" s="12" t="s">
        <v>59</v>
      </c>
      <c r="N460" s="13" t="s">
        <v>806</v>
      </c>
      <c r="O460" s="12">
        <v>13</v>
      </c>
      <c r="P460" s="12" t="s">
        <v>137</v>
      </c>
      <c r="Q460" s="12" t="s">
        <v>37</v>
      </c>
      <c r="R460" s="12" t="s">
        <v>40</v>
      </c>
      <c r="S460" s="9" t="s">
        <v>807</v>
      </c>
      <c r="T460" s="3">
        <v>133</v>
      </c>
      <c r="U460" s="3">
        <v>153</v>
      </c>
      <c r="V460" s="3">
        <f t="shared" si="242"/>
        <v>20</v>
      </c>
      <c r="W460" s="3">
        <f>W459+V460</f>
        <v>153</v>
      </c>
      <c r="X460" s="36">
        <v>1.6202432307552326</v>
      </c>
      <c r="Y460" s="105">
        <v>-24.882185799999995</v>
      </c>
      <c r="AA460" s="106">
        <v>3.6841063625497224E-2</v>
      </c>
      <c r="AC460" s="106">
        <v>0.22671075578547217</v>
      </c>
      <c r="AE460" s="78">
        <f t="shared" si="237"/>
        <v>6.1537516421911498</v>
      </c>
      <c r="AF460" s="17">
        <v>6.66</v>
      </c>
      <c r="AG460" s="17">
        <f t="shared" si="246"/>
        <v>7.3465313480162795</v>
      </c>
      <c r="AH460" s="17">
        <f t="shared" si="245"/>
        <v>156.71742710276467</v>
      </c>
    </row>
    <row r="462" spans="1:34" x14ac:dyDescent="0.2">
      <c r="A462" s="102" t="s">
        <v>834</v>
      </c>
      <c r="B462" s="9" t="s">
        <v>829</v>
      </c>
      <c r="C462" s="9" t="s">
        <v>822</v>
      </c>
      <c r="D462" s="3">
        <v>0</v>
      </c>
      <c r="E462" s="3">
        <v>10</v>
      </c>
      <c r="F462" s="10">
        <v>107</v>
      </c>
      <c r="G462" s="11">
        <v>-117.083065</v>
      </c>
      <c r="H462" s="11">
        <v>46.779801999999997</v>
      </c>
      <c r="I462" s="11">
        <v>493659.03769999999</v>
      </c>
      <c r="J462" s="11">
        <v>5180698.1270000003</v>
      </c>
      <c r="K462" s="11" t="s">
        <v>512</v>
      </c>
      <c r="L462" s="12">
        <v>4</v>
      </c>
      <c r="M462" s="12" t="s">
        <v>59</v>
      </c>
      <c r="N462" s="13" t="s">
        <v>821</v>
      </c>
      <c r="O462" s="12">
        <v>15</v>
      </c>
      <c r="P462" s="12" t="s">
        <v>137</v>
      </c>
      <c r="Q462" s="33" t="s">
        <v>31</v>
      </c>
      <c r="R462" s="33" t="s">
        <v>31</v>
      </c>
      <c r="S462" s="9" t="s">
        <v>822</v>
      </c>
      <c r="T462" s="3">
        <v>0</v>
      </c>
      <c r="U462" s="3">
        <v>10</v>
      </c>
      <c r="V462" s="3">
        <f t="shared" ref="V462:V470" si="247">U462-T462</f>
        <v>10</v>
      </c>
      <c r="W462" s="3">
        <f>V462</f>
        <v>10</v>
      </c>
      <c r="X462" s="31">
        <v>1.2601231540130917</v>
      </c>
      <c r="Y462" s="78">
        <v>-26.427641600000001</v>
      </c>
      <c r="AA462" s="79">
        <v>0.17127201207519555</v>
      </c>
      <c r="AC462" s="79">
        <v>2.0277638018570183</v>
      </c>
      <c r="AE462" s="78">
        <f t="shared" si="237"/>
        <v>11.839434693899349</v>
      </c>
      <c r="AF462" s="17">
        <v>5.41</v>
      </c>
      <c r="AG462" s="17">
        <f>X462*AC462*V462</f>
        <v>25.552321175896438</v>
      </c>
      <c r="AH462" s="17">
        <f>AG462</f>
        <v>25.552321175896438</v>
      </c>
    </row>
    <row r="463" spans="1:34" x14ac:dyDescent="0.2">
      <c r="A463" s="102" t="s">
        <v>834</v>
      </c>
      <c r="B463" s="9" t="s">
        <v>830</v>
      </c>
      <c r="C463" s="9" t="s">
        <v>822</v>
      </c>
      <c r="D463" s="3">
        <v>10</v>
      </c>
      <c r="E463" s="3">
        <v>20</v>
      </c>
      <c r="F463" s="10">
        <v>107</v>
      </c>
      <c r="G463" s="11">
        <v>-117.083065</v>
      </c>
      <c r="H463" s="11">
        <v>46.779801999999997</v>
      </c>
      <c r="I463" s="11">
        <v>493659.03769999999</v>
      </c>
      <c r="J463" s="11">
        <v>5180698.1270000003</v>
      </c>
      <c r="K463" s="11" t="s">
        <v>512</v>
      </c>
      <c r="L463" s="12">
        <v>4</v>
      </c>
      <c r="M463" s="12" t="s">
        <v>59</v>
      </c>
      <c r="N463" s="13" t="s">
        <v>821</v>
      </c>
      <c r="O463" s="12">
        <v>15</v>
      </c>
      <c r="P463" s="12" t="s">
        <v>137</v>
      </c>
      <c r="Q463" s="33" t="s">
        <v>103</v>
      </c>
      <c r="R463" s="33" t="s">
        <v>103</v>
      </c>
      <c r="S463" s="9" t="s">
        <v>822</v>
      </c>
      <c r="T463" s="3">
        <v>10</v>
      </c>
      <c r="U463" s="3">
        <v>20</v>
      </c>
      <c r="V463" s="3">
        <f t="shared" si="247"/>
        <v>10</v>
      </c>
      <c r="W463" s="3">
        <f>W462+V463</f>
        <v>20</v>
      </c>
      <c r="X463" s="31">
        <v>1.4263281401626764</v>
      </c>
      <c r="Y463" s="78">
        <v>-25.8971412</v>
      </c>
      <c r="AA463" s="79">
        <v>0.14237830629028669</v>
      </c>
      <c r="AC463" s="79">
        <v>1.6329771060235607</v>
      </c>
      <c r="AE463" s="78">
        <f t="shared" si="237"/>
        <v>11.469283127263648</v>
      </c>
      <c r="AF463" s="17">
        <v>5.52</v>
      </c>
      <c r="AG463" s="17">
        <f t="shared" ref="AG463" si="248">X463*AC463*V463</f>
        <v>23.291611985628151</v>
      </c>
      <c r="AH463" s="17">
        <f>AH462+AG463</f>
        <v>48.843933161524589</v>
      </c>
    </row>
    <row r="464" spans="1:34" x14ac:dyDescent="0.2">
      <c r="A464" s="102" t="s">
        <v>834</v>
      </c>
      <c r="B464" s="9" t="s">
        <v>831</v>
      </c>
      <c r="C464" s="9" t="s">
        <v>822</v>
      </c>
      <c r="D464" s="3">
        <v>20</v>
      </c>
      <c r="E464" s="3">
        <v>30</v>
      </c>
      <c r="F464" s="10">
        <v>107</v>
      </c>
      <c r="G464" s="11">
        <v>-117.083065</v>
      </c>
      <c r="H464" s="11">
        <v>46.779801999999997</v>
      </c>
      <c r="I464" s="11">
        <v>493659.03769999999</v>
      </c>
      <c r="J464" s="11">
        <v>5180698.1270000003</v>
      </c>
      <c r="K464" s="11" t="s">
        <v>512</v>
      </c>
      <c r="L464" s="12">
        <v>4</v>
      </c>
      <c r="M464" s="12" t="s">
        <v>59</v>
      </c>
      <c r="N464" s="13" t="s">
        <v>821</v>
      </c>
      <c r="O464" s="12">
        <v>15</v>
      </c>
      <c r="P464" s="12" t="s">
        <v>137</v>
      </c>
      <c r="Q464" s="33" t="s">
        <v>73</v>
      </c>
      <c r="R464" s="33" t="s">
        <v>73</v>
      </c>
      <c r="S464" s="9" t="s">
        <v>822</v>
      </c>
      <c r="T464" s="3">
        <v>20</v>
      </c>
      <c r="U464" s="3">
        <v>30</v>
      </c>
      <c r="V464" s="3">
        <f t="shared" si="247"/>
        <v>10</v>
      </c>
      <c r="W464" s="3">
        <f t="shared" ref="W464:W470" si="249">W463+V464</f>
        <v>30</v>
      </c>
      <c r="X464" s="31">
        <v>1.4423840358522857</v>
      </c>
      <c r="Y464" s="81">
        <v>-25.606397399999999</v>
      </c>
      <c r="AA464" s="80">
        <v>0.1114953398499659</v>
      </c>
      <c r="AC464" s="80">
        <v>1.1980541032052741</v>
      </c>
      <c r="AE464" s="78">
        <f t="shared" si="237"/>
        <v>10.745328951124234</v>
      </c>
      <c r="AF464" s="17">
        <v>6.11</v>
      </c>
      <c r="AG464" s="17">
        <f>X464*AC464*V464</f>
        <v>17.28054112550614</v>
      </c>
      <c r="AH464" s="17">
        <f t="shared" ref="AH464:AH470" si="250">AH463+AG464</f>
        <v>66.124474287030722</v>
      </c>
    </row>
    <row r="465" spans="1:34" x14ac:dyDescent="0.2">
      <c r="A465" s="102" t="s">
        <v>834</v>
      </c>
      <c r="B465" s="9" t="s">
        <v>833</v>
      </c>
      <c r="C465" s="9" t="s">
        <v>822</v>
      </c>
      <c r="D465" s="3">
        <v>30</v>
      </c>
      <c r="E465" s="3">
        <v>40</v>
      </c>
      <c r="F465" s="38">
        <v>107</v>
      </c>
      <c r="G465" s="45">
        <v>-117.083065</v>
      </c>
      <c r="H465" s="45">
        <v>46.779801999999997</v>
      </c>
      <c r="I465" s="45">
        <v>493659.03769999999</v>
      </c>
      <c r="J465" s="45">
        <v>5180698.1270000003</v>
      </c>
      <c r="K465" s="45" t="s">
        <v>512</v>
      </c>
      <c r="L465" s="33">
        <v>4</v>
      </c>
      <c r="M465" s="33" t="s">
        <v>59</v>
      </c>
      <c r="N465" s="35" t="s">
        <v>821</v>
      </c>
      <c r="O465" s="33">
        <v>15</v>
      </c>
      <c r="P465" s="33" t="s">
        <v>137</v>
      </c>
      <c r="Q465" s="12" t="s">
        <v>29</v>
      </c>
      <c r="R465" s="33" t="s">
        <v>29</v>
      </c>
      <c r="S465" s="9" t="s">
        <v>822</v>
      </c>
      <c r="T465" s="3">
        <v>30</v>
      </c>
      <c r="U465" s="3">
        <v>40</v>
      </c>
      <c r="V465" s="3">
        <f t="shared" si="247"/>
        <v>10</v>
      </c>
      <c r="W465" s="3">
        <f t="shared" si="249"/>
        <v>40</v>
      </c>
      <c r="X465" s="36">
        <v>1.4288105759651542</v>
      </c>
      <c r="Y465" s="105">
        <v>-26.1088284</v>
      </c>
      <c r="AA465" s="106">
        <v>0.1402956505259168</v>
      </c>
      <c r="AC465" s="106">
        <v>1.5674168482895858</v>
      </c>
      <c r="AE465" s="78">
        <f t="shared" si="237"/>
        <v>11.172241209288503</v>
      </c>
      <c r="AF465" s="17">
        <v>6.35</v>
      </c>
      <c r="AG465" s="17">
        <f t="shared" ref="AG465:AG470" si="251">X465*AC465*V465</f>
        <v>22.395417697821294</v>
      </c>
      <c r="AH465" s="17">
        <f t="shared" si="250"/>
        <v>88.519891984852023</v>
      </c>
    </row>
    <row r="466" spans="1:34" x14ac:dyDescent="0.2">
      <c r="A466" s="102" t="s">
        <v>834</v>
      </c>
      <c r="B466" s="9" t="s">
        <v>824</v>
      </c>
      <c r="C466" s="9" t="s">
        <v>822</v>
      </c>
      <c r="D466" s="3">
        <v>40</v>
      </c>
      <c r="E466" s="3">
        <v>51</v>
      </c>
      <c r="F466" s="10">
        <v>107</v>
      </c>
      <c r="G466" s="11">
        <v>-117.083065</v>
      </c>
      <c r="H466" s="11">
        <v>46.779801999999997</v>
      </c>
      <c r="I466" s="11">
        <v>493659.03769999999</v>
      </c>
      <c r="J466" s="11">
        <v>5180698.1270000003</v>
      </c>
      <c r="K466" s="11" t="s">
        <v>512</v>
      </c>
      <c r="L466" s="12">
        <v>4</v>
      </c>
      <c r="M466" s="12" t="s">
        <v>59</v>
      </c>
      <c r="N466" s="13" t="s">
        <v>821</v>
      </c>
      <c r="O466" s="12">
        <v>15</v>
      </c>
      <c r="P466" s="12" t="s">
        <v>137</v>
      </c>
      <c r="Q466" s="12" t="s">
        <v>135</v>
      </c>
      <c r="R466" s="33" t="s">
        <v>135</v>
      </c>
      <c r="S466" s="9" t="s">
        <v>822</v>
      </c>
      <c r="T466" s="3">
        <v>40</v>
      </c>
      <c r="U466" s="3">
        <v>51</v>
      </c>
      <c r="V466" s="3">
        <f t="shared" si="247"/>
        <v>11</v>
      </c>
      <c r="W466" s="3">
        <f t="shared" si="249"/>
        <v>51</v>
      </c>
      <c r="X466" s="36">
        <v>1.4690182105271814</v>
      </c>
      <c r="Y466" s="105">
        <v>-25.403483200000004</v>
      </c>
      <c r="AA466" s="106">
        <v>7.7923098600369486E-2</v>
      </c>
      <c r="AC466" s="106">
        <v>0.78712371230860756</v>
      </c>
      <c r="AE466" s="78">
        <f t="shared" si="237"/>
        <v>10.101288660829452</v>
      </c>
      <c r="AF466" s="17">
        <v>6.59</v>
      </c>
      <c r="AG466" s="17">
        <f t="shared" si="251"/>
        <v>12.71928974051013</v>
      </c>
      <c r="AH466" s="17">
        <f t="shared" si="250"/>
        <v>101.23918172536216</v>
      </c>
    </row>
    <row r="467" spans="1:34" x14ac:dyDescent="0.2">
      <c r="A467" s="102" t="s">
        <v>834</v>
      </c>
      <c r="B467" s="21" t="s">
        <v>825</v>
      </c>
      <c r="C467" s="21" t="s">
        <v>822</v>
      </c>
      <c r="D467" s="3">
        <v>51</v>
      </c>
      <c r="E467" s="3">
        <v>65</v>
      </c>
      <c r="F467" s="38">
        <v>107</v>
      </c>
      <c r="G467" s="11">
        <v>-117.083065</v>
      </c>
      <c r="H467" s="11">
        <v>46.779801999999997</v>
      </c>
      <c r="I467" s="11">
        <v>493659.03769999999</v>
      </c>
      <c r="J467" s="11">
        <v>5180698.1270000003</v>
      </c>
      <c r="K467" s="11" t="s">
        <v>512</v>
      </c>
      <c r="L467" s="33">
        <v>4</v>
      </c>
      <c r="M467" s="33" t="s">
        <v>59</v>
      </c>
      <c r="N467" s="35" t="s">
        <v>821</v>
      </c>
      <c r="O467" s="33">
        <v>15</v>
      </c>
      <c r="P467" s="33" t="s">
        <v>137</v>
      </c>
      <c r="Q467" s="33" t="s">
        <v>137</v>
      </c>
      <c r="R467" s="33" t="s">
        <v>137</v>
      </c>
      <c r="S467" s="21" t="s">
        <v>822</v>
      </c>
      <c r="T467" s="3">
        <v>51</v>
      </c>
      <c r="U467" s="3">
        <v>65</v>
      </c>
      <c r="V467" s="3">
        <f t="shared" si="247"/>
        <v>14</v>
      </c>
      <c r="W467" s="3">
        <f t="shared" si="249"/>
        <v>65</v>
      </c>
      <c r="X467" s="36">
        <v>1.8270845364321824</v>
      </c>
      <c r="Y467" s="107">
        <v>-25.515556999999994</v>
      </c>
      <c r="Z467" s="108"/>
      <c r="AA467" s="109">
        <v>4.3097462851210175E-2</v>
      </c>
      <c r="AC467" s="109">
        <v>0.41970475634287191</v>
      </c>
      <c r="AD467" s="108"/>
      <c r="AE467" s="78">
        <f t="shared" si="237"/>
        <v>9.7385026536680837</v>
      </c>
      <c r="AF467" s="69">
        <v>6.91</v>
      </c>
      <c r="AG467" s="17">
        <f t="shared" si="251"/>
        <v>10.735704982535376</v>
      </c>
      <c r="AH467" s="17">
        <f t="shared" si="250"/>
        <v>111.97488670789754</v>
      </c>
    </row>
    <row r="468" spans="1:34" x14ac:dyDescent="0.2">
      <c r="A468" s="102" t="s">
        <v>834</v>
      </c>
      <c r="B468" s="9" t="s">
        <v>826</v>
      </c>
      <c r="C468" s="9" t="s">
        <v>822</v>
      </c>
      <c r="D468" s="3">
        <v>65</v>
      </c>
      <c r="E468" s="3">
        <v>109</v>
      </c>
      <c r="F468" s="10">
        <v>107</v>
      </c>
      <c r="G468" s="11">
        <v>-117.083065</v>
      </c>
      <c r="H468" s="11">
        <v>46.779801999999997</v>
      </c>
      <c r="I468" s="11">
        <v>493659.03769999999</v>
      </c>
      <c r="J468" s="11">
        <v>5180698.1270000003</v>
      </c>
      <c r="K468" s="11" t="s">
        <v>512</v>
      </c>
      <c r="L468" s="12">
        <v>4</v>
      </c>
      <c r="M468" s="12" t="s">
        <v>59</v>
      </c>
      <c r="N468" s="13" t="s">
        <v>821</v>
      </c>
      <c r="O468" s="12">
        <v>15</v>
      </c>
      <c r="P468" s="12" t="s">
        <v>137</v>
      </c>
      <c r="Q468" s="12" t="s">
        <v>37</v>
      </c>
      <c r="R468" s="33" t="s">
        <v>38</v>
      </c>
      <c r="S468" s="9" t="s">
        <v>822</v>
      </c>
      <c r="T468" s="3">
        <v>65</v>
      </c>
      <c r="U468" s="3">
        <v>109</v>
      </c>
      <c r="V468" s="3">
        <f t="shared" si="247"/>
        <v>44</v>
      </c>
      <c r="W468" s="3">
        <f t="shared" si="249"/>
        <v>109</v>
      </c>
      <c r="X468" s="36">
        <v>1.5665401758343782</v>
      </c>
      <c r="Y468" s="105">
        <v>-25.047725999999997</v>
      </c>
      <c r="AA468" s="106">
        <v>2.8050477677751241E-2</v>
      </c>
      <c r="AC468" s="106">
        <v>0.2095103803049789</v>
      </c>
      <c r="AE468" s="78">
        <f t="shared" si="237"/>
        <v>7.4690485742121941</v>
      </c>
      <c r="AF468" s="17">
        <v>7.47</v>
      </c>
      <c r="AG468" s="17">
        <f t="shared" si="251"/>
        <v>14.44108283209192</v>
      </c>
      <c r="AH468" s="17">
        <f t="shared" si="250"/>
        <v>126.41596953998946</v>
      </c>
    </row>
    <row r="469" spans="1:34" x14ac:dyDescent="0.2">
      <c r="A469" s="102" t="s">
        <v>834</v>
      </c>
      <c r="B469" s="21" t="s">
        <v>827</v>
      </c>
      <c r="C469" s="21" t="s">
        <v>822</v>
      </c>
      <c r="D469" s="3">
        <v>109</v>
      </c>
      <c r="E469" s="3">
        <v>135</v>
      </c>
      <c r="F469" s="10">
        <v>107</v>
      </c>
      <c r="G469" s="11">
        <v>-117.083065</v>
      </c>
      <c r="H469" s="11">
        <v>46.779801999999997</v>
      </c>
      <c r="I469" s="11">
        <v>493659.03769999999</v>
      </c>
      <c r="J469" s="11">
        <v>5180698.1270000003</v>
      </c>
      <c r="K469" s="11" t="s">
        <v>512</v>
      </c>
      <c r="L469" s="12">
        <v>4</v>
      </c>
      <c r="M469" s="12" t="s">
        <v>59</v>
      </c>
      <c r="N469" s="13" t="s">
        <v>821</v>
      </c>
      <c r="O469" s="12">
        <v>15</v>
      </c>
      <c r="P469" s="12" t="s">
        <v>137</v>
      </c>
      <c r="Q469" s="33" t="s">
        <v>37</v>
      </c>
      <c r="R469" s="33" t="s">
        <v>40</v>
      </c>
      <c r="S469" s="21" t="s">
        <v>822</v>
      </c>
      <c r="T469" s="3">
        <v>109</v>
      </c>
      <c r="U469" s="3">
        <v>135</v>
      </c>
      <c r="V469" s="3">
        <f t="shared" si="247"/>
        <v>26</v>
      </c>
      <c r="W469" s="3">
        <f t="shared" si="249"/>
        <v>135</v>
      </c>
      <c r="X469" s="36">
        <v>1.6988642423066376</v>
      </c>
      <c r="Y469" s="81">
        <v>-24.220864499999998</v>
      </c>
      <c r="AA469" s="80">
        <v>2.2533791304900932E-2</v>
      </c>
      <c r="AC469" s="80">
        <v>0.11412333428744076</v>
      </c>
      <c r="AE469" s="78">
        <f t="shared" si="237"/>
        <v>5.0645420800812948</v>
      </c>
      <c r="AF469" s="17">
        <v>7.53</v>
      </c>
      <c r="AG469" s="17">
        <f t="shared" si="251"/>
        <v>5.0408813476772441</v>
      </c>
      <c r="AH469" s="17">
        <f t="shared" si="250"/>
        <v>131.45685088766672</v>
      </c>
    </row>
    <row r="470" spans="1:34" x14ac:dyDescent="0.2">
      <c r="A470" s="102" t="s">
        <v>834</v>
      </c>
      <c r="B470" s="9" t="s">
        <v>828</v>
      </c>
      <c r="C470" s="9" t="s">
        <v>822</v>
      </c>
      <c r="D470" s="3">
        <v>135</v>
      </c>
      <c r="E470" s="3">
        <v>153</v>
      </c>
      <c r="F470" s="10">
        <v>107</v>
      </c>
      <c r="G470" s="11">
        <v>-117.083065</v>
      </c>
      <c r="H470" s="11">
        <v>46.779801999999997</v>
      </c>
      <c r="I470" s="11">
        <v>493659.03769999999</v>
      </c>
      <c r="J470" s="11">
        <v>5180698.1270000003</v>
      </c>
      <c r="K470" s="11" t="s">
        <v>512</v>
      </c>
      <c r="L470" s="12">
        <v>4</v>
      </c>
      <c r="M470" s="12" t="s">
        <v>59</v>
      </c>
      <c r="N470" s="13" t="s">
        <v>821</v>
      </c>
      <c r="O470" s="12">
        <v>15</v>
      </c>
      <c r="P470" s="12" t="s">
        <v>137</v>
      </c>
      <c r="Q470" s="12" t="s">
        <v>37</v>
      </c>
      <c r="R470" s="33" t="s">
        <v>169</v>
      </c>
      <c r="S470" s="9" t="s">
        <v>822</v>
      </c>
      <c r="T470" s="3">
        <v>135</v>
      </c>
      <c r="U470" s="3">
        <v>153</v>
      </c>
      <c r="V470" s="3">
        <f t="shared" si="247"/>
        <v>18</v>
      </c>
      <c r="W470" s="3">
        <f t="shared" si="249"/>
        <v>153</v>
      </c>
      <c r="X470" s="36">
        <v>1.6905430403541166</v>
      </c>
      <c r="Y470" s="81">
        <v>-23.7957398</v>
      </c>
      <c r="AA470" s="80">
        <v>2.0178200937899671E-2</v>
      </c>
      <c r="AC470" s="80">
        <v>0.10561574534602811</v>
      </c>
      <c r="AE470" s="78">
        <f t="shared" si="237"/>
        <v>5.234150738763609</v>
      </c>
      <c r="AF470" s="17">
        <v>7.57</v>
      </c>
      <c r="AG470" s="17">
        <f t="shared" si="251"/>
        <v>3.2138633384377289</v>
      </c>
      <c r="AH470" s="17">
        <f t="shared" si="250"/>
        <v>134.67071422610445</v>
      </c>
    </row>
    <row r="472" spans="1:34" x14ac:dyDescent="0.2">
      <c r="A472" s="102" t="s">
        <v>846</v>
      </c>
      <c r="B472" s="9" t="s">
        <v>843</v>
      </c>
      <c r="C472" s="9" t="s">
        <v>837</v>
      </c>
      <c r="D472" s="3">
        <v>0</v>
      </c>
      <c r="E472" s="3">
        <v>10</v>
      </c>
      <c r="F472" s="10">
        <v>109</v>
      </c>
      <c r="G472" s="11">
        <v>-117.082229</v>
      </c>
      <c r="H472" s="11">
        <v>46.779907999999999</v>
      </c>
      <c r="I472" s="11">
        <v>493722.86810000002</v>
      </c>
      <c r="J472" s="11">
        <v>5180709.8389999997</v>
      </c>
      <c r="K472" s="11" t="s">
        <v>512</v>
      </c>
      <c r="L472" s="12">
        <v>6</v>
      </c>
      <c r="M472" s="12" t="s">
        <v>59</v>
      </c>
      <c r="N472" s="13" t="s">
        <v>836</v>
      </c>
      <c r="O472" s="12">
        <v>17</v>
      </c>
      <c r="P472" s="12" t="s">
        <v>137</v>
      </c>
      <c r="Q472" s="33" t="s">
        <v>31</v>
      </c>
      <c r="R472" s="33" t="s">
        <v>31</v>
      </c>
      <c r="S472" s="9" t="s">
        <v>837</v>
      </c>
      <c r="T472" s="3">
        <v>0</v>
      </c>
      <c r="U472" s="3">
        <v>10</v>
      </c>
      <c r="V472" s="3">
        <f t="shared" ref="V472:V479" si="252">U472-T472</f>
        <v>10</v>
      </c>
      <c r="W472" s="3">
        <f>V472</f>
        <v>10</v>
      </c>
      <c r="X472" s="31">
        <v>1.1713746316848104</v>
      </c>
      <c r="Y472" s="78">
        <v>-26.080312799999994</v>
      </c>
      <c r="AA472" s="79">
        <v>0.15309018628946519</v>
      </c>
      <c r="AC472" s="79">
        <v>1.714242130079046</v>
      </c>
      <c r="AE472" s="78">
        <f t="shared" si="237"/>
        <v>11.197596473216981</v>
      </c>
      <c r="AF472" s="17">
        <v>4.79</v>
      </c>
      <c r="AG472" s="17">
        <f>X472*AC472*V472</f>
        <v>20.080197437399274</v>
      </c>
      <c r="AH472" s="17">
        <f>AG472</f>
        <v>20.080197437399274</v>
      </c>
    </row>
    <row r="473" spans="1:34" x14ac:dyDescent="0.2">
      <c r="A473" s="102" t="s">
        <v>846</v>
      </c>
      <c r="B473" s="9" t="s">
        <v>844</v>
      </c>
      <c r="C473" s="9" t="s">
        <v>837</v>
      </c>
      <c r="D473" s="3">
        <v>10</v>
      </c>
      <c r="E473" s="3">
        <v>20</v>
      </c>
      <c r="F473" s="10">
        <v>109</v>
      </c>
      <c r="G473" s="11">
        <v>-117.082229</v>
      </c>
      <c r="H473" s="11">
        <v>46.779907999999999</v>
      </c>
      <c r="I473" s="11">
        <v>493722.86810000002</v>
      </c>
      <c r="J473" s="11">
        <v>5180709.8389999997</v>
      </c>
      <c r="K473" s="11" t="s">
        <v>512</v>
      </c>
      <c r="L473" s="12">
        <v>6</v>
      </c>
      <c r="M473" s="12" t="s">
        <v>59</v>
      </c>
      <c r="N473" s="13" t="s">
        <v>836</v>
      </c>
      <c r="O473" s="12">
        <v>17</v>
      </c>
      <c r="P473" s="12" t="s">
        <v>137</v>
      </c>
      <c r="Q473" s="33" t="s">
        <v>31</v>
      </c>
      <c r="R473" s="33" t="s">
        <v>31</v>
      </c>
      <c r="S473" s="9" t="s">
        <v>837</v>
      </c>
      <c r="T473" s="3">
        <v>10</v>
      </c>
      <c r="U473" s="3">
        <v>20</v>
      </c>
      <c r="V473" s="3">
        <f t="shared" si="252"/>
        <v>10</v>
      </c>
      <c r="W473" s="3">
        <f>W472+V473</f>
        <v>20</v>
      </c>
      <c r="X473" s="31">
        <v>1.2732678158688708</v>
      </c>
      <c r="Y473" s="78">
        <v>-25.7153445</v>
      </c>
      <c r="AA473" s="79">
        <v>0.14571793779292713</v>
      </c>
      <c r="AC473" s="79">
        <v>1.612326374094589</v>
      </c>
      <c r="AE473" s="78">
        <f t="shared" si="237"/>
        <v>11.064707602339183</v>
      </c>
      <c r="AF473" s="17">
        <v>5.5</v>
      </c>
      <c r="AG473" s="17">
        <f t="shared" ref="AG473" si="253">X473*AC473*V473</f>
        <v>20.529232808111932</v>
      </c>
      <c r="AH473" s="17">
        <f>AH472+AG473</f>
        <v>40.609430245511206</v>
      </c>
    </row>
    <row r="474" spans="1:34" x14ac:dyDescent="0.2">
      <c r="A474" s="102" t="s">
        <v>846</v>
      </c>
      <c r="B474" s="9" t="s">
        <v>845</v>
      </c>
      <c r="C474" s="9" t="s">
        <v>837</v>
      </c>
      <c r="D474" s="3">
        <v>20</v>
      </c>
      <c r="E474" s="3">
        <v>30</v>
      </c>
      <c r="F474" s="10">
        <v>109</v>
      </c>
      <c r="G474" s="11">
        <v>-117.082229</v>
      </c>
      <c r="H474" s="11">
        <v>46.779907999999999</v>
      </c>
      <c r="I474" s="11">
        <v>493722.86810000002</v>
      </c>
      <c r="J474" s="11">
        <v>5180709.8389999997</v>
      </c>
      <c r="K474" s="11" t="s">
        <v>512</v>
      </c>
      <c r="L474" s="12">
        <v>6</v>
      </c>
      <c r="M474" s="12" t="s">
        <v>59</v>
      </c>
      <c r="N474" s="13" t="s">
        <v>836</v>
      </c>
      <c r="O474" s="12">
        <v>17</v>
      </c>
      <c r="P474" s="12" t="s">
        <v>137</v>
      </c>
      <c r="Q474" s="33" t="s">
        <v>31</v>
      </c>
      <c r="R474" s="33" t="s">
        <v>31</v>
      </c>
      <c r="S474" s="9" t="s">
        <v>837</v>
      </c>
      <c r="T474" s="3">
        <v>20</v>
      </c>
      <c r="U474" s="3">
        <v>30</v>
      </c>
      <c r="V474" s="3">
        <f t="shared" si="252"/>
        <v>10</v>
      </c>
      <c r="W474" s="3">
        <f t="shared" ref="W474:W479" si="254">W473+V474</f>
        <v>30</v>
      </c>
      <c r="X474" s="31">
        <v>1.167316548158865</v>
      </c>
      <c r="Y474" s="81">
        <v>-25.6466025</v>
      </c>
      <c r="AA474" s="80">
        <v>0.13505405788206409</v>
      </c>
      <c r="AC474" s="80">
        <v>1.4616684764647563</v>
      </c>
      <c r="AE474" s="78">
        <f t="shared" si="237"/>
        <v>10.822840123331634</v>
      </c>
      <c r="AF474" s="17">
        <v>6.03</v>
      </c>
      <c r="AG474" s="17">
        <f>X474*AC474*V474</f>
        <v>17.062298004994666</v>
      </c>
      <c r="AH474" s="17">
        <f t="shared" ref="AH474:AH479" si="255">AH473+AG474</f>
        <v>57.671728250505872</v>
      </c>
    </row>
    <row r="475" spans="1:34" x14ac:dyDescent="0.2">
      <c r="A475" s="102" t="s">
        <v>846</v>
      </c>
      <c r="B475" s="9" t="s">
        <v>838</v>
      </c>
      <c r="C475" s="9" t="s">
        <v>837</v>
      </c>
      <c r="D475" s="3">
        <v>30</v>
      </c>
      <c r="E475" s="3">
        <v>52</v>
      </c>
      <c r="F475" s="10">
        <v>109</v>
      </c>
      <c r="G475" s="11">
        <v>-117.082229</v>
      </c>
      <c r="H475" s="11">
        <v>46.779907999999999</v>
      </c>
      <c r="I475" s="11">
        <v>493722.86810000002</v>
      </c>
      <c r="J475" s="11">
        <v>5180709.8389999997</v>
      </c>
      <c r="K475" s="11" t="s">
        <v>512</v>
      </c>
      <c r="L475" s="12">
        <v>6</v>
      </c>
      <c r="M475" s="12" t="s">
        <v>59</v>
      </c>
      <c r="N475" s="13" t="s">
        <v>836</v>
      </c>
      <c r="O475" s="12">
        <v>17</v>
      </c>
      <c r="P475" s="12" t="s">
        <v>137</v>
      </c>
      <c r="Q475" s="12" t="s">
        <v>29</v>
      </c>
      <c r="R475" s="12" t="s">
        <v>29</v>
      </c>
      <c r="S475" s="9" t="s">
        <v>837</v>
      </c>
      <c r="T475" s="3">
        <v>30</v>
      </c>
      <c r="U475" s="3">
        <v>52</v>
      </c>
      <c r="V475" s="3">
        <f t="shared" si="252"/>
        <v>22</v>
      </c>
      <c r="W475" s="3">
        <f t="shared" si="254"/>
        <v>52</v>
      </c>
      <c r="X475" s="36">
        <v>1.1444913343788636</v>
      </c>
      <c r="Y475" s="105">
        <v>-25.399370399999995</v>
      </c>
      <c r="AA475" s="106">
        <v>0.10838301832301128</v>
      </c>
      <c r="AC475" s="106">
        <v>1.1230905240188687</v>
      </c>
      <c r="AE475" s="78">
        <f t="shared" si="237"/>
        <v>10.362237012737081</v>
      </c>
      <c r="AF475" s="17">
        <v>6.49</v>
      </c>
      <c r="AG475" s="17">
        <f t="shared" ref="AG475:AG480" si="256">X475*AC475*V475</f>
        <v>28.278082194177468</v>
      </c>
      <c r="AH475" s="17">
        <f t="shared" si="255"/>
        <v>85.949810444683337</v>
      </c>
    </row>
    <row r="476" spans="1:34" x14ac:dyDescent="0.2">
      <c r="A476" s="102" t="s">
        <v>846</v>
      </c>
      <c r="B476" s="9" t="s">
        <v>839</v>
      </c>
      <c r="C476" s="9" t="s">
        <v>837</v>
      </c>
      <c r="D476" s="3">
        <v>52</v>
      </c>
      <c r="E476" s="3">
        <v>100</v>
      </c>
      <c r="F476" s="10">
        <v>109</v>
      </c>
      <c r="G476" s="11">
        <v>-117.082229</v>
      </c>
      <c r="H476" s="11">
        <v>46.779907999999999</v>
      </c>
      <c r="I476" s="11">
        <v>493722.86810000002</v>
      </c>
      <c r="J476" s="11">
        <v>5180709.8389999997</v>
      </c>
      <c r="K476" s="11" t="s">
        <v>512</v>
      </c>
      <c r="L476" s="12">
        <v>6</v>
      </c>
      <c r="M476" s="12" t="s">
        <v>59</v>
      </c>
      <c r="N476" s="13" t="s">
        <v>836</v>
      </c>
      <c r="O476" s="12">
        <v>17</v>
      </c>
      <c r="P476" s="12" t="s">
        <v>137</v>
      </c>
      <c r="Q476" s="12" t="s">
        <v>165</v>
      </c>
      <c r="R476" s="12" t="s">
        <v>165</v>
      </c>
      <c r="S476" s="9" t="s">
        <v>837</v>
      </c>
      <c r="T476" s="3">
        <v>52</v>
      </c>
      <c r="U476" s="3">
        <v>100</v>
      </c>
      <c r="V476" s="3">
        <f t="shared" si="252"/>
        <v>48</v>
      </c>
      <c r="W476" s="3">
        <f t="shared" si="254"/>
        <v>100</v>
      </c>
      <c r="X476" s="36">
        <v>1.4656294800124259</v>
      </c>
      <c r="Y476" s="105">
        <v>-25.265704400000004</v>
      </c>
      <c r="AA476" s="106">
        <v>5.6923834641415906E-2</v>
      </c>
      <c r="AC476" s="106">
        <v>0.47594738012773669</v>
      </c>
      <c r="AE476" s="78">
        <f t="shared" si="237"/>
        <v>8.3611264618046839</v>
      </c>
      <c r="AF476" s="17">
        <v>6.92</v>
      </c>
      <c r="AG476" s="17">
        <f t="shared" si="256"/>
        <v>33.483000539994777</v>
      </c>
      <c r="AH476" s="17">
        <f t="shared" si="255"/>
        <v>119.43281098467811</v>
      </c>
    </row>
    <row r="477" spans="1:34" x14ac:dyDescent="0.2">
      <c r="A477" s="102" t="s">
        <v>846</v>
      </c>
      <c r="B477" s="9" t="s">
        <v>840</v>
      </c>
      <c r="C477" s="9" t="s">
        <v>837</v>
      </c>
      <c r="D477" s="3">
        <v>100</v>
      </c>
      <c r="E477" s="3">
        <v>119</v>
      </c>
      <c r="F477" s="10">
        <v>109</v>
      </c>
      <c r="G477" s="11">
        <v>-117.082229</v>
      </c>
      <c r="H477" s="11">
        <v>46.779907999999999</v>
      </c>
      <c r="I477" s="11">
        <v>493722.86810000002</v>
      </c>
      <c r="J477" s="11">
        <v>5180709.8389999997</v>
      </c>
      <c r="K477" s="11" t="s">
        <v>512</v>
      </c>
      <c r="L477" s="12">
        <v>6</v>
      </c>
      <c r="M477" s="12" t="s">
        <v>59</v>
      </c>
      <c r="N477" s="13" t="s">
        <v>836</v>
      </c>
      <c r="O477" s="12">
        <v>17</v>
      </c>
      <c r="P477" s="12" t="s">
        <v>137</v>
      </c>
      <c r="Q477" s="12" t="s">
        <v>37</v>
      </c>
      <c r="R477" s="12" t="s">
        <v>38</v>
      </c>
      <c r="S477" s="9" t="s">
        <v>837</v>
      </c>
      <c r="T477" s="3">
        <v>100</v>
      </c>
      <c r="U477" s="3">
        <v>119</v>
      </c>
      <c r="V477" s="3">
        <f t="shared" si="252"/>
        <v>19</v>
      </c>
      <c r="W477" s="3">
        <f t="shared" si="254"/>
        <v>119</v>
      </c>
      <c r="X477" s="36">
        <v>1.5407664392087106</v>
      </c>
      <c r="Y477" s="105">
        <v>-24.555218199999999</v>
      </c>
      <c r="AA477" s="106">
        <v>3.5418184714009843E-2</v>
      </c>
      <c r="AC477" s="106">
        <v>0.2324537617710884</v>
      </c>
      <c r="AE477" s="78">
        <f t="shared" si="237"/>
        <v>6.5631190205843648</v>
      </c>
      <c r="AF477" s="17">
        <v>7.06</v>
      </c>
      <c r="AG477" s="17">
        <f t="shared" si="256"/>
        <v>6.8049821412894858</v>
      </c>
      <c r="AH477" s="17">
        <f t="shared" si="255"/>
        <v>126.2377931259676</v>
      </c>
    </row>
    <row r="478" spans="1:34" x14ac:dyDescent="0.2">
      <c r="A478" s="102" t="s">
        <v>846</v>
      </c>
      <c r="B478" s="9" t="s">
        <v>841</v>
      </c>
      <c r="C478" s="9" t="s">
        <v>837</v>
      </c>
      <c r="D478" s="3">
        <v>119</v>
      </c>
      <c r="E478" s="3">
        <v>145</v>
      </c>
      <c r="F478" s="10">
        <v>109</v>
      </c>
      <c r="G478" s="11">
        <v>-117.082229</v>
      </c>
      <c r="H478" s="11">
        <v>46.779907999999999</v>
      </c>
      <c r="I478" s="11">
        <v>493722.86810000002</v>
      </c>
      <c r="J478" s="11">
        <v>5180709.8389999997</v>
      </c>
      <c r="K478" s="11" t="s">
        <v>512</v>
      </c>
      <c r="L478" s="12">
        <v>6</v>
      </c>
      <c r="M478" s="12" t="s">
        <v>59</v>
      </c>
      <c r="N478" s="13" t="s">
        <v>836</v>
      </c>
      <c r="O478" s="12">
        <v>17</v>
      </c>
      <c r="P478" s="12" t="s">
        <v>137</v>
      </c>
      <c r="Q478" s="12" t="s">
        <v>37</v>
      </c>
      <c r="R478" s="12" t="s">
        <v>40</v>
      </c>
      <c r="S478" s="9" t="s">
        <v>837</v>
      </c>
      <c r="T478" s="3">
        <v>119</v>
      </c>
      <c r="U478" s="3">
        <v>145</v>
      </c>
      <c r="V478" s="3">
        <f t="shared" si="252"/>
        <v>26</v>
      </c>
      <c r="W478" s="3">
        <f t="shared" si="254"/>
        <v>145</v>
      </c>
      <c r="X478" s="36">
        <v>1.6486022695934219</v>
      </c>
      <c r="Y478" s="105">
        <v>-24.196376399999998</v>
      </c>
      <c r="AA478" s="106">
        <v>3.3984223870785993E-2</v>
      </c>
      <c r="AC478" s="106">
        <v>0.22048192318527565</v>
      </c>
      <c r="AE478" s="78">
        <f t="shared" si="237"/>
        <v>6.4877727978601714</v>
      </c>
      <c r="AF478" s="17">
        <v>7.24</v>
      </c>
      <c r="AG478" s="17">
        <f t="shared" si="256"/>
        <v>9.4506619731567678</v>
      </c>
      <c r="AH478" s="17">
        <f t="shared" si="255"/>
        <v>135.68845509912435</v>
      </c>
    </row>
    <row r="479" spans="1:34" x14ac:dyDescent="0.2">
      <c r="A479" s="102" t="s">
        <v>846</v>
      </c>
      <c r="B479" s="9" t="s">
        <v>842</v>
      </c>
      <c r="C479" s="9" t="s">
        <v>837</v>
      </c>
      <c r="D479" s="3">
        <v>145</v>
      </c>
      <c r="E479" s="3">
        <v>153</v>
      </c>
      <c r="F479" s="10">
        <v>109</v>
      </c>
      <c r="G479" s="11">
        <v>-117.082229</v>
      </c>
      <c r="H479" s="11">
        <v>46.779907999999999</v>
      </c>
      <c r="I479" s="11">
        <v>493722.86810000002</v>
      </c>
      <c r="J479" s="11">
        <v>5180709.8389999997</v>
      </c>
      <c r="K479" s="11" t="s">
        <v>512</v>
      </c>
      <c r="L479" s="12">
        <v>6</v>
      </c>
      <c r="M479" s="12" t="s">
        <v>59</v>
      </c>
      <c r="N479" s="13" t="s">
        <v>836</v>
      </c>
      <c r="O479" s="12">
        <v>17</v>
      </c>
      <c r="P479" s="12" t="s">
        <v>137</v>
      </c>
      <c r="Q479" s="12" t="s">
        <v>37</v>
      </c>
      <c r="R479" s="12" t="s">
        <v>169</v>
      </c>
      <c r="S479" s="9" t="s">
        <v>837</v>
      </c>
      <c r="T479" s="3">
        <v>145</v>
      </c>
      <c r="U479" s="3">
        <v>153</v>
      </c>
      <c r="V479" s="3">
        <f t="shared" si="252"/>
        <v>8</v>
      </c>
      <c r="W479" s="3">
        <f t="shared" si="254"/>
        <v>153</v>
      </c>
      <c r="X479" s="36">
        <v>1.6064702068338186</v>
      </c>
      <c r="Y479" s="105">
        <v>-24.3989318</v>
      </c>
      <c r="AA479" s="106">
        <v>3.7767109982068142E-2</v>
      </c>
      <c r="AC479" s="106">
        <v>0.22239352958756728</v>
      </c>
      <c r="AE479" s="78">
        <f t="shared" si="237"/>
        <v>5.8885503734111486</v>
      </c>
      <c r="AF479" s="17">
        <v>7.33</v>
      </c>
      <c r="AG479" s="17">
        <f t="shared" si="256"/>
        <v>2.8581486358003372</v>
      </c>
      <c r="AH479" s="17">
        <f t="shared" si="255"/>
        <v>138.5466037349247</v>
      </c>
    </row>
    <row r="480" spans="1:34" x14ac:dyDescent="0.2">
      <c r="V480" s="3"/>
      <c r="W480" s="3"/>
      <c r="AG480" s="17"/>
      <c r="AH480" s="17"/>
    </row>
    <row r="481" spans="1:34" x14ac:dyDescent="0.2">
      <c r="A481" s="102" t="s">
        <v>862</v>
      </c>
      <c r="B481" s="9" t="s">
        <v>856</v>
      </c>
      <c r="C481" s="9" t="s">
        <v>849</v>
      </c>
      <c r="D481" s="3">
        <v>0</v>
      </c>
      <c r="E481" s="3">
        <v>10</v>
      </c>
      <c r="F481" s="10">
        <v>111</v>
      </c>
      <c r="G481" s="11">
        <v>-117.08139300000001</v>
      </c>
      <c r="H481" s="11">
        <v>46.779848999999999</v>
      </c>
      <c r="I481" s="11">
        <v>493786.67920000001</v>
      </c>
      <c r="J481" s="11">
        <v>5180703.2170000002</v>
      </c>
      <c r="K481" s="11" t="s">
        <v>28</v>
      </c>
      <c r="L481" s="12">
        <v>1</v>
      </c>
      <c r="M481" s="12" t="s">
        <v>117</v>
      </c>
      <c r="N481" s="13" t="s">
        <v>848</v>
      </c>
      <c r="O481" s="12">
        <v>19</v>
      </c>
      <c r="P481" s="12" t="s">
        <v>137</v>
      </c>
      <c r="Q481" s="33" t="s">
        <v>31</v>
      </c>
      <c r="R481" s="33" t="s">
        <v>31</v>
      </c>
      <c r="S481" s="9" t="s">
        <v>849</v>
      </c>
      <c r="T481" s="3">
        <v>0</v>
      </c>
      <c r="U481" s="3">
        <v>10</v>
      </c>
      <c r="V481" s="3">
        <f t="shared" ref="V481:V489" si="257">U481-T481</f>
        <v>10</v>
      </c>
      <c r="W481" s="3">
        <f>V481</f>
        <v>10</v>
      </c>
      <c r="X481" s="31">
        <v>1.2348042415794764</v>
      </c>
      <c r="Y481" s="78">
        <v>-26.302274400000002</v>
      </c>
      <c r="AA481" s="79">
        <v>0.1650005136106831</v>
      </c>
      <c r="AC481" s="79">
        <v>1.9086481766820751</v>
      </c>
      <c r="AE481" s="78">
        <f t="shared" si="237"/>
        <v>11.567528699853078</v>
      </c>
      <c r="AF481" s="17">
        <v>4.87</v>
      </c>
      <c r="AG481" s="17">
        <f>X481*AC481*V481</f>
        <v>23.568068642499604</v>
      </c>
      <c r="AH481" s="17">
        <f>AG481</f>
        <v>23.568068642499604</v>
      </c>
    </row>
    <row r="482" spans="1:34" x14ac:dyDescent="0.2">
      <c r="A482" s="102" t="s">
        <v>862</v>
      </c>
      <c r="B482" s="9" t="s">
        <v>861</v>
      </c>
      <c r="C482" s="9" t="s">
        <v>849</v>
      </c>
      <c r="D482" s="3">
        <v>10</v>
      </c>
      <c r="E482" s="3">
        <v>20</v>
      </c>
      <c r="F482" s="10">
        <v>111</v>
      </c>
      <c r="G482" s="11">
        <v>-117.08139300000001</v>
      </c>
      <c r="H482" s="11">
        <v>46.779848999999999</v>
      </c>
      <c r="I482" s="11">
        <v>493786.67920000001</v>
      </c>
      <c r="J482" s="11">
        <v>5180703.2170000002</v>
      </c>
      <c r="K482" s="11" t="s">
        <v>28</v>
      </c>
      <c r="L482" s="12">
        <v>1</v>
      </c>
      <c r="M482" s="12" t="s">
        <v>117</v>
      </c>
      <c r="N482" s="13" t="s">
        <v>848</v>
      </c>
      <c r="O482" s="12">
        <v>19</v>
      </c>
      <c r="P482" s="12" t="s">
        <v>137</v>
      </c>
      <c r="Q482" s="33" t="s">
        <v>31</v>
      </c>
      <c r="R482" s="33" t="s">
        <v>31</v>
      </c>
      <c r="S482" s="9" t="s">
        <v>849</v>
      </c>
      <c r="T482" s="3">
        <v>10</v>
      </c>
      <c r="U482" s="3">
        <v>20</v>
      </c>
      <c r="V482" s="3">
        <f t="shared" si="257"/>
        <v>10</v>
      </c>
      <c r="W482" s="3">
        <f>W481+V482</f>
        <v>20</v>
      </c>
      <c r="X482" s="31">
        <v>1.3912168957425413</v>
      </c>
      <c r="Y482" s="78">
        <v>-25.710208999999992</v>
      </c>
      <c r="AA482" s="79">
        <v>0.12175642941813124</v>
      </c>
      <c r="AC482" s="79">
        <v>1.3123738597124155</v>
      </c>
      <c r="AE482" s="78">
        <f t="shared" si="237"/>
        <v>10.778682209918555</v>
      </c>
      <c r="AF482" s="17">
        <v>5.16</v>
      </c>
      <c r="AG482" s="17">
        <f t="shared" ref="AG482" si="258">X482*AC482*V482</f>
        <v>18.257966871627641</v>
      </c>
      <c r="AH482" s="17">
        <f>AH481+AG482</f>
        <v>41.826035514127241</v>
      </c>
    </row>
    <row r="483" spans="1:34" x14ac:dyDescent="0.2">
      <c r="A483" s="102" t="s">
        <v>862</v>
      </c>
      <c r="B483" s="9" t="s">
        <v>858</v>
      </c>
      <c r="C483" s="9" t="s">
        <v>849</v>
      </c>
      <c r="D483" s="3">
        <v>20</v>
      </c>
      <c r="E483" s="3">
        <v>30</v>
      </c>
      <c r="F483" s="10">
        <v>111</v>
      </c>
      <c r="G483" s="11">
        <v>-117.08139300000001</v>
      </c>
      <c r="H483" s="11">
        <v>46.779848999999999</v>
      </c>
      <c r="I483" s="11">
        <v>493786.67920000001</v>
      </c>
      <c r="J483" s="11">
        <v>5180703.2170000002</v>
      </c>
      <c r="K483" s="11" t="s">
        <v>28</v>
      </c>
      <c r="L483" s="12">
        <v>1</v>
      </c>
      <c r="M483" s="12" t="s">
        <v>117</v>
      </c>
      <c r="N483" s="13" t="s">
        <v>848</v>
      </c>
      <c r="O483" s="12">
        <v>19</v>
      </c>
      <c r="P483" s="12" t="s">
        <v>137</v>
      </c>
      <c r="Q483" s="33" t="s">
        <v>73</v>
      </c>
      <c r="R483" s="33" t="s">
        <v>73</v>
      </c>
      <c r="S483" s="9" t="s">
        <v>849</v>
      </c>
      <c r="T483" s="3">
        <v>20</v>
      </c>
      <c r="U483" s="3">
        <v>30</v>
      </c>
      <c r="V483" s="3">
        <f t="shared" si="257"/>
        <v>10</v>
      </c>
      <c r="W483" s="3">
        <f t="shared" ref="W483:W488" si="259">W482+V483</f>
        <v>30</v>
      </c>
      <c r="X483" s="31">
        <v>1.4444130776152584</v>
      </c>
      <c r="Y483" s="81">
        <v>-25.1734194</v>
      </c>
      <c r="AA483" s="80">
        <v>9.2175487067117617E-2</v>
      </c>
      <c r="AC483" s="80">
        <v>0.82172152622302674</v>
      </c>
      <c r="AE483" s="78">
        <f t="shared" si="237"/>
        <v>8.914751116255994</v>
      </c>
      <c r="AF483" s="17">
        <v>6.05</v>
      </c>
      <c r="AG483" s="17">
        <f>X483*AC483*V483</f>
        <v>11.869053186345093</v>
      </c>
      <c r="AH483" s="17">
        <f t="shared" ref="AH483:AH489" si="260">AH482+AG483</f>
        <v>53.695088700472333</v>
      </c>
    </row>
    <row r="484" spans="1:34" x14ac:dyDescent="0.2">
      <c r="A484" s="102" t="s">
        <v>862</v>
      </c>
      <c r="B484" s="9" t="s">
        <v>860</v>
      </c>
      <c r="C484" s="9" t="s">
        <v>849</v>
      </c>
      <c r="D484" s="3">
        <v>30</v>
      </c>
      <c r="E484" s="3">
        <v>42</v>
      </c>
      <c r="F484" s="10">
        <v>111</v>
      </c>
      <c r="G484" s="11">
        <v>-117.08139300000001</v>
      </c>
      <c r="H484" s="11">
        <v>46.779848999999999</v>
      </c>
      <c r="I484" s="11">
        <v>493786.67920000001</v>
      </c>
      <c r="J484" s="11">
        <v>5180703.2170000002</v>
      </c>
      <c r="K484" s="11" t="s">
        <v>28</v>
      </c>
      <c r="L484" s="12">
        <v>1</v>
      </c>
      <c r="M484" s="12" t="s">
        <v>117</v>
      </c>
      <c r="N484" s="13" t="s">
        <v>848</v>
      </c>
      <c r="O484" s="12">
        <v>19</v>
      </c>
      <c r="P484" s="12" t="s">
        <v>137</v>
      </c>
      <c r="Q484" s="12" t="s">
        <v>29</v>
      </c>
      <c r="R484" s="12" t="s">
        <v>29</v>
      </c>
      <c r="S484" s="9" t="s">
        <v>849</v>
      </c>
      <c r="T484" s="3">
        <v>30</v>
      </c>
      <c r="U484" s="3">
        <v>42</v>
      </c>
      <c r="V484" s="3">
        <f t="shared" si="257"/>
        <v>12</v>
      </c>
      <c r="W484" s="3">
        <f t="shared" si="259"/>
        <v>42</v>
      </c>
      <c r="X484" s="36">
        <v>1.4948959602704375</v>
      </c>
      <c r="Y484" s="105">
        <v>-25.064177199999996</v>
      </c>
      <c r="AA484" s="106">
        <v>8.3836631202147752E-2</v>
      </c>
      <c r="AC484" s="106">
        <v>0.69825295813860988</v>
      </c>
      <c r="AE484" s="78">
        <f t="shared" si="237"/>
        <v>8.3287334918667604</v>
      </c>
      <c r="AF484" s="17">
        <v>6.3</v>
      </c>
      <c r="AG484" s="17">
        <f t="shared" ref="AG484:AG489" si="261">X484*AC484*V484</f>
        <v>12.525786316419492</v>
      </c>
      <c r="AH484" s="17">
        <f t="shared" si="260"/>
        <v>66.220875016891824</v>
      </c>
    </row>
    <row r="485" spans="1:34" x14ac:dyDescent="0.2">
      <c r="A485" s="102" t="s">
        <v>862</v>
      </c>
      <c r="B485" s="9" t="s">
        <v>851</v>
      </c>
      <c r="C485" s="9" t="s">
        <v>849</v>
      </c>
      <c r="D485" s="3">
        <v>42</v>
      </c>
      <c r="E485" s="3">
        <v>60</v>
      </c>
      <c r="F485" s="10">
        <v>111</v>
      </c>
      <c r="G485" s="11">
        <v>-117.08139300000001</v>
      </c>
      <c r="H485" s="11">
        <v>46.779848999999999</v>
      </c>
      <c r="I485" s="11">
        <v>493786.67920000001</v>
      </c>
      <c r="J485" s="11">
        <v>5180703.2170000002</v>
      </c>
      <c r="K485" s="11" t="s">
        <v>28</v>
      </c>
      <c r="L485" s="12">
        <v>1</v>
      </c>
      <c r="M485" s="12" t="s">
        <v>117</v>
      </c>
      <c r="N485" s="13" t="s">
        <v>848</v>
      </c>
      <c r="O485" s="12">
        <v>19</v>
      </c>
      <c r="P485" s="12" t="s">
        <v>137</v>
      </c>
      <c r="Q485" s="12" t="s">
        <v>66</v>
      </c>
      <c r="R485" s="12" t="s">
        <v>67</v>
      </c>
      <c r="S485" s="9" t="s">
        <v>849</v>
      </c>
      <c r="T485" s="3">
        <v>42</v>
      </c>
      <c r="U485" s="3">
        <v>60</v>
      </c>
      <c r="V485" s="3">
        <f t="shared" si="257"/>
        <v>18</v>
      </c>
      <c r="W485" s="3">
        <f t="shared" si="259"/>
        <v>60</v>
      </c>
      <c r="X485" s="36">
        <v>1.5602572480975001</v>
      </c>
      <c r="Y485" s="105">
        <v>-24.673159999999999</v>
      </c>
      <c r="AA485" s="106">
        <v>5.1371227936989942E-2</v>
      </c>
      <c r="AC485" s="106">
        <v>0.35536281394318969</v>
      </c>
      <c r="AE485" s="78">
        <f t="shared" si="237"/>
        <v>6.9175456420676698</v>
      </c>
      <c r="AF485" s="17">
        <v>6.72</v>
      </c>
      <c r="AG485" s="17">
        <f t="shared" si="261"/>
        <v>9.9802333108653301</v>
      </c>
      <c r="AH485" s="17">
        <f t="shared" si="260"/>
        <v>76.201108327757154</v>
      </c>
    </row>
    <row r="486" spans="1:34" x14ac:dyDescent="0.2">
      <c r="A486" s="102" t="s">
        <v>862</v>
      </c>
      <c r="B486" s="9" t="s">
        <v>852</v>
      </c>
      <c r="C486" s="9" t="s">
        <v>849</v>
      </c>
      <c r="D486" s="3">
        <v>60</v>
      </c>
      <c r="E486" s="3">
        <v>80</v>
      </c>
      <c r="F486" s="10">
        <v>111</v>
      </c>
      <c r="G486" s="11">
        <v>-117.08139300000001</v>
      </c>
      <c r="H486" s="11">
        <v>46.779848999999999</v>
      </c>
      <c r="I486" s="11">
        <v>493786.67920000001</v>
      </c>
      <c r="J486" s="11">
        <v>5180703.2170000002</v>
      </c>
      <c r="K486" s="11" t="s">
        <v>28</v>
      </c>
      <c r="L486" s="12">
        <v>1</v>
      </c>
      <c r="M486" s="12" t="s">
        <v>117</v>
      </c>
      <c r="N486" s="13" t="s">
        <v>848</v>
      </c>
      <c r="O486" s="12">
        <v>19</v>
      </c>
      <c r="P486" s="12" t="s">
        <v>137</v>
      </c>
      <c r="Q486" s="12" t="s">
        <v>66</v>
      </c>
      <c r="R486" s="12" t="s">
        <v>69</v>
      </c>
      <c r="S486" s="9" t="s">
        <v>849</v>
      </c>
      <c r="T486" s="3">
        <v>60</v>
      </c>
      <c r="U486" s="3">
        <v>80</v>
      </c>
      <c r="V486" s="3">
        <f t="shared" si="257"/>
        <v>20</v>
      </c>
      <c r="W486" s="3">
        <f t="shared" si="259"/>
        <v>80</v>
      </c>
      <c r="X486" s="36">
        <v>1.5520715446442059</v>
      </c>
      <c r="Y486" s="105">
        <v>-24.469867199999999</v>
      </c>
      <c r="AA486" s="106">
        <v>3.8896986913798726E-2</v>
      </c>
      <c r="AC486" s="106">
        <v>0.28177990965398408</v>
      </c>
      <c r="AE486" s="78">
        <f t="shared" si="237"/>
        <v>7.2442605973169227</v>
      </c>
      <c r="AF486" s="17">
        <v>6.95</v>
      </c>
      <c r="AG486" s="17">
        <f t="shared" si="261"/>
        <v>8.7468515925272765</v>
      </c>
      <c r="AH486" s="17">
        <f t="shared" si="260"/>
        <v>84.947959920284433</v>
      </c>
    </row>
    <row r="487" spans="1:34" x14ac:dyDescent="0.2">
      <c r="A487" s="102" t="s">
        <v>862</v>
      </c>
      <c r="B487" s="9" t="s">
        <v>853</v>
      </c>
      <c r="C487" s="9" t="s">
        <v>849</v>
      </c>
      <c r="D487" s="3">
        <v>80</v>
      </c>
      <c r="E487" s="3">
        <v>113</v>
      </c>
      <c r="F487" s="10">
        <v>111</v>
      </c>
      <c r="G487" s="11">
        <v>-117.08139300000001</v>
      </c>
      <c r="H487" s="11">
        <v>46.779848999999999</v>
      </c>
      <c r="I487" s="11">
        <v>493786.67920000001</v>
      </c>
      <c r="J487" s="11">
        <v>5180703.2170000002</v>
      </c>
      <c r="K487" s="11" t="s">
        <v>28</v>
      </c>
      <c r="L487" s="12">
        <v>1</v>
      </c>
      <c r="M487" s="12" t="s">
        <v>117</v>
      </c>
      <c r="N487" s="13" t="s">
        <v>848</v>
      </c>
      <c r="O487" s="12">
        <v>19</v>
      </c>
      <c r="P487" s="12" t="s">
        <v>137</v>
      </c>
      <c r="Q487" s="12" t="s">
        <v>135</v>
      </c>
      <c r="R487" s="12" t="s">
        <v>135</v>
      </c>
      <c r="S487" s="9" t="s">
        <v>849</v>
      </c>
      <c r="T487" s="3">
        <v>80</v>
      </c>
      <c r="U487" s="3">
        <v>113</v>
      </c>
      <c r="V487" s="3">
        <f t="shared" si="257"/>
        <v>33</v>
      </c>
      <c r="W487" s="3">
        <f t="shared" si="259"/>
        <v>113</v>
      </c>
      <c r="X487" s="36">
        <v>1.6345785372188926</v>
      </c>
      <c r="Y487" s="105">
        <v>-24.59768</v>
      </c>
      <c r="AA487" s="106">
        <v>4.7538866624073105E-2</v>
      </c>
      <c r="AC487" s="106">
        <v>0.25605699792840403</v>
      </c>
      <c r="AE487" s="78">
        <f t="shared" si="237"/>
        <v>5.3862663566055629</v>
      </c>
      <c r="AF487" s="17">
        <v>7.12</v>
      </c>
      <c r="AG487" s="17">
        <f t="shared" si="261"/>
        <v>13.811994012909565</v>
      </c>
      <c r="AH487" s="17">
        <f t="shared" si="260"/>
        <v>98.759953933193998</v>
      </c>
    </row>
    <row r="488" spans="1:34" x14ac:dyDescent="0.2">
      <c r="A488" s="102" t="s">
        <v>862</v>
      </c>
      <c r="B488" s="9" t="s">
        <v>854</v>
      </c>
      <c r="C488" s="9" t="s">
        <v>849</v>
      </c>
      <c r="D488" s="3">
        <v>113</v>
      </c>
      <c r="E488" s="3">
        <v>132</v>
      </c>
      <c r="F488" s="10">
        <v>111</v>
      </c>
      <c r="G488" s="11">
        <v>-117.08139300000001</v>
      </c>
      <c r="H488" s="11">
        <v>46.779848999999999</v>
      </c>
      <c r="I488" s="11">
        <v>493786.67920000001</v>
      </c>
      <c r="J488" s="11">
        <v>5180703.2170000002</v>
      </c>
      <c r="K488" s="11" t="s">
        <v>28</v>
      </c>
      <c r="L488" s="12">
        <v>1</v>
      </c>
      <c r="M488" s="12" t="s">
        <v>117</v>
      </c>
      <c r="N488" s="13" t="s">
        <v>848</v>
      </c>
      <c r="O488" s="12">
        <v>19</v>
      </c>
      <c r="P488" s="12" t="s">
        <v>137</v>
      </c>
      <c r="Q488" s="12" t="s">
        <v>37</v>
      </c>
      <c r="R488" s="12" t="s">
        <v>38</v>
      </c>
      <c r="S488" s="9" t="s">
        <v>849</v>
      </c>
      <c r="T488" s="3">
        <v>113</v>
      </c>
      <c r="U488" s="3">
        <v>132</v>
      </c>
      <c r="V488" s="3">
        <f t="shared" si="257"/>
        <v>19</v>
      </c>
      <c r="W488" s="3">
        <f t="shared" si="259"/>
        <v>132</v>
      </c>
      <c r="X488" s="36">
        <v>1.6605252985253915</v>
      </c>
      <c r="Y488" s="105">
        <v>-24.4044512</v>
      </c>
      <c r="AA488" s="106">
        <v>3.6332104589644178E-2</v>
      </c>
      <c r="AC488" s="106">
        <v>0.23174284240884696</v>
      </c>
      <c r="AE488" s="78">
        <f t="shared" si="237"/>
        <v>6.3784590798216838</v>
      </c>
      <c r="AF488" s="17">
        <v>7.16</v>
      </c>
      <c r="AG488" s="17">
        <f t="shared" si="261"/>
        <v>7.3114821988693937</v>
      </c>
      <c r="AH488" s="17">
        <f t="shared" si="260"/>
        <v>106.0714361320634</v>
      </c>
    </row>
    <row r="489" spans="1:34" x14ac:dyDescent="0.2">
      <c r="A489" s="102" t="s">
        <v>862</v>
      </c>
      <c r="B489" s="9" t="s">
        <v>855</v>
      </c>
      <c r="C489" s="9" t="s">
        <v>849</v>
      </c>
      <c r="D489" s="3">
        <v>132</v>
      </c>
      <c r="E489" s="3">
        <v>151</v>
      </c>
      <c r="F489" s="10">
        <v>111</v>
      </c>
      <c r="G489" s="11">
        <v>-117.08139300000001</v>
      </c>
      <c r="H489" s="11">
        <v>46.779848999999999</v>
      </c>
      <c r="I489" s="11">
        <v>493786.67920000001</v>
      </c>
      <c r="J489" s="11">
        <v>5180703.2170000002</v>
      </c>
      <c r="K489" s="11" t="s">
        <v>28</v>
      </c>
      <c r="L489" s="12">
        <v>1</v>
      </c>
      <c r="M489" s="12" t="s">
        <v>117</v>
      </c>
      <c r="N489" s="13" t="s">
        <v>848</v>
      </c>
      <c r="O489" s="12">
        <v>19</v>
      </c>
      <c r="P489" s="12" t="s">
        <v>137</v>
      </c>
      <c r="Q489" s="12" t="s">
        <v>37</v>
      </c>
      <c r="R489" s="12" t="s">
        <v>40</v>
      </c>
      <c r="S489" s="9" t="s">
        <v>849</v>
      </c>
      <c r="T489" s="3">
        <v>132</v>
      </c>
      <c r="U489" s="3">
        <v>151</v>
      </c>
      <c r="V489" s="3">
        <f t="shared" si="257"/>
        <v>19</v>
      </c>
      <c r="W489" s="3">
        <f>W488+V489</f>
        <v>151</v>
      </c>
      <c r="X489" s="36">
        <v>1.6504472305828948</v>
      </c>
      <c r="Y489" s="105">
        <v>-24.080390399999995</v>
      </c>
      <c r="AA489" s="106">
        <v>2.9096842543370097E-2</v>
      </c>
      <c r="AC489" s="106">
        <v>0.15367222232732367</v>
      </c>
      <c r="AE489" s="78">
        <f t="shared" si="237"/>
        <v>5.2814054342243013</v>
      </c>
      <c r="AF489" s="17">
        <v>7.26</v>
      </c>
      <c r="AG489" s="17">
        <f t="shared" si="261"/>
        <v>4.8189299813953541</v>
      </c>
      <c r="AH489" s="17">
        <f t="shared" si="260"/>
        <v>110.89036611345875</v>
      </c>
    </row>
    <row r="490" spans="1:34" x14ac:dyDescent="0.2">
      <c r="F490" s="10"/>
      <c r="G490" s="11"/>
      <c r="H490" s="11"/>
      <c r="I490" s="11"/>
      <c r="J490" s="11"/>
      <c r="K490" s="11"/>
      <c r="L490" s="12"/>
      <c r="M490" s="12"/>
      <c r="N490" s="13"/>
      <c r="O490" s="12"/>
      <c r="P490" s="12"/>
    </row>
    <row r="491" spans="1:34" x14ac:dyDescent="0.2">
      <c r="A491" s="102" t="s">
        <v>876</v>
      </c>
      <c r="B491" s="9" t="s">
        <v>871</v>
      </c>
      <c r="C491" s="9" t="s">
        <v>865</v>
      </c>
      <c r="D491" s="3">
        <v>0</v>
      </c>
      <c r="E491" s="3">
        <v>10</v>
      </c>
      <c r="F491" s="10">
        <v>113</v>
      </c>
      <c r="G491" s="10"/>
      <c r="H491" s="10"/>
      <c r="I491" s="10"/>
      <c r="J491" s="10"/>
      <c r="K491" s="10"/>
      <c r="L491" s="12">
        <v>3</v>
      </c>
      <c r="M491" s="12" t="s">
        <v>117</v>
      </c>
      <c r="N491" s="13" t="s">
        <v>864</v>
      </c>
      <c r="O491" s="12">
        <v>21</v>
      </c>
      <c r="P491" s="12" t="s">
        <v>137</v>
      </c>
      <c r="Q491" s="33" t="s">
        <v>31</v>
      </c>
      <c r="R491" s="33" t="s">
        <v>31</v>
      </c>
      <c r="S491" s="9" t="s">
        <v>865</v>
      </c>
      <c r="T491" s="3">
        <v>0</v>
      </c>
      <c r="U491" s="3">
        <v>10</v>
      </c>
      <c r="V491" s="3">
        <f t="shared" ref="V491:V498" si="262">U491-T491</f>
        <v>10</v>
      </c>
      <c r="W491" s="3">
        <f>V491</f>
        <v>10</v>
      </c>
      <c r="X491" s="46">
        <v>1.2365686257211919</v>
      </c>
      <c r="Y491" s="78">
        <v>-26.044967999999997</v>
      </c>
      <c r="AA491" s="79">
        <v>0.16558704075439989</v>
      </c>
      <c r="AC491" s="79">
        <v>1.933999346435741</v>
      </c>
      <c r="AE491" s="78">
        <f t="shared" si="237"/>
        <v>11.679654021381209</v>
      </c>
      <c r="AF491" s="17">
        <v>4.51</v>
      </c>
      <c r="AG491" s="17">
        <f>X491*AC491*V491</f>
        <v>23.915229139677272</v>
      </c>
      <c r="AH491" s="17">
        <f>AG491</f>
        <v>23.915229139677272</v>
      </c>
    </row>
    <row r="492" spans="1:34" x14ac:dyDescent="0.2">
      <c r="A492" s="102" t="s">
        <v>876</v>
      </c>
      <c r="B492" s="9" t="s">
        <v>872</v>
      </c>
      <c r="C492" s="9" t="s">
        <v>865</v>
      </c>
      <c r="D492" s="3">
        <v>10</v>
      </c>
      <c r="E492" s="3">
        <v>20</v>
      </c>
      <c r="F492" s="10">
        <v>113</v>
      </c>
      <c r="G492" s="10"/>
      <c r="H492" s="10"/>
      <c r="I492" s="10"/>
      <c r="J492" s="10"/>
      <c r="K492" s="10"/>
      <c r="L492" s="12">
        <v>3</v>
      </c>
      <c r="M492" s="12" t="s">
        <v>117</v>
      </c>
      <c r="N492" s="13" t="s">
        <v>864</v>
      </c>
      <c r="O492" s="12">
        <v>21</v>
      </c>
      <c r="P492" s="12" t="s">
        <v>137</v>
      </c>
      <c r="Q492" s="33" t="s">
        <v>73</v>
      </c>
      <c r="R492" s="33" t="s">
        <v>73</v>
      </c>
      <c r="S492" s="9" t="s">
        <v>865</v>
      </c>
      <c r="T492" s="3">
        <v>10</v>
      </c>
      <c r="U492" s="3">
        <v>20</v>
      </c>
      <c r="V492" s="3">
        <f t="shared" si="262"/>
        <v>10</v>
      </c>
      <c r="W492" s="3">
        <f>W491+V492</f>
        <v>20</v>
      </c>
      <c r="X492" s="46">
        <v>1.4227111526721599</v>
      </c>
      <c r="Y492" s="99" t="s">
        <v>614</v>
      </c>
      <c r="AA492" s="99" t="s">
        <v>614</v>
      </c>
      <c r="AC492" s="99" t="s">
        <v>614</v>
      </c>
      <c r="AE492" s="78" t="e">
        <f t="shared" si="237"/>
        <v>#VALUE!</v>
      </c>
      <c r="AF492" s="99" t="s">
        <v>614</v>
      </c>
      <c r="AG492" s="17" t="e">
        <f t="shared" ref="AG492" si="263">X492*AC492*V492</f>
        <v>#VALUE!</v>
      </c>
      <c r="AH492" s="17" t="e">
        <f>AH491+AG492</f>
        <v>#VALUE!</v>
      </c>
    </row>
    <row r="493" spans="1:34" x14ac:dyDescent="0.2">
      <c r="A493" s="102" t="s">
        <v>876</v>
      </c>
      <c r="B493" s="21" t="s">
        <v>873</v>
      </c>
      <c r="C493" s="21" t="s">
        <v>865</v>
      </c>
      <c r="D493" s="3">
        <v>20</v>
      </c>
      <c r="E493" s="3">
        <v>30</v>
      </c>
      <c r="F493" s="38">
        <v>113</v>
      </c>
      <c r="G493" s="38"/>
      <c r="H493" s="38"/>
      <c r="I493" s="38"/>
      <c r="J493" s="38"/>
      <c r="K493" s="38"/>
      <c r="L493" s="33">
        <v>3</v>
      </c>
      <c r="M493" s="33" t="s">
        <v>117</v>
      </c>
      <c r="N493" s="35" t="s">
        <v>864</v>
      </c>
      <c r="O493" s="33">
        <v>21</v>
      </c>
      <c r="P493" s="33" t="s">
        <v>137</v>
      </c>
      <c r="Q493" s="33" t="s">
        <v>29</v>
      </c>
      <c r="R493" s="33" t="s">
        <v>29</v>
      </c>
      <c r="S493" s="21" t="s">
        <v>865</v>
      </c>
      <c r="T493" s="3">
        <v>20</v>
      </c>
      <c r="U493" s="3">
        <v>30</v>
      </c>
      <c r="V493" s="3">
        <f t="shared" si="262"/>
        <v>10</v>
      </c>
      <c r="W493" s="3">
        <f t="shared" ref="W493:W498" si="264">W492+V493</f>
        <v>30</v>
      </c>
      <c r="X493" s="46">
        <v>1.3607812692979515</v>
      </c>
      <c r="Y493" s="99" t="s">
        <v>614</v>
      </c>
      <c r="AA493" s="99" t="s">
        <v>614</v>
      </c>
      <c r="AC493" s="99" t="s">
        <v>614</v>
      </c>
      <c r="AE493" s="78" t="e">
        <f t="shared" si="237"/>
        <v>#VALUE!</v>
      </c>
      <c r="AF493" s="99" t="s">
        <v>614</v>
      </c>
      <c r="AG493" s="17" t="e">
        <f>X493*AC493*V493</f>
        <v>#VALUE!</v>
      </c>
      <c r="AH493" s="17" t="e">
        <f t="shared" ref="AH493:AH498" si="265">AH492+AG493</f>
        <v>#VALUE!</v>
      </c>
    </row>
    <row r="494" spans="1:34" x14ac:dyDescent="0.2">
      <c r="A494" s="102" t="s">
        <v>876</v>
      </c>
      <c r="B494" s="9" t="s">
        <v>875</v>
      </c>
      <c r="C494" s="9" t="s">
        <v>865</v>
      </c>
      <c r="D494" s="3">
        <v>30</v>
      </c>
      <c r="E494" s="3">
        <v>45</v>
      </c>
      <c r="F494" s="38">
        <v>113</v>
      </c>
      <c r="G494" s="38"/>
      <c r="H494" s="38"/>
      <c r="I494" s="38"/>
      <c r="J494" s="38"/>
      <c r="K494" s="38"/>
      <c r="L494" s="33">
        <v>3</v>
      </c>
      <c r="M494" s="33" t="s">
        <v>117</v>
      </c>
      <c r="N494" s="35" t="s">
        <v>864</v>
      </c>
      <c r="O494" s="33">
        <v>21</v>
      </c>
      <c r="P494" s="33" t="s">
        <v>137</v>
      </c>
      <c r="Q494" s="12" t="s">
        <v>29</v>
      </c>
      <c r="R494" s="12" t="s">
        <v>29</v>
      </c>
      <c r="S494" s="9" t="s">
        <v>865</v>
      </c>
      <c r="T494" s="3">
        <v>30</v>
      </c>
      <c r="U494" s="3">
        <v>45</v>
      </c>
      <c r="V494" s="3">
        <f t="shared" si="262"/>
        <v>15</v>
      </c>
      <c r="W494" s="3">
        <f t="shared" si="264"/>
        <v>45</v>
      </c>
      <c r="X494" s="36">
        <v>1.2991666954761165</v>
      </c>
      <c r="Y494" s="105">
        <v>-25.350467200000001</v>
      </c>
      <c r="AA494" s="106">
        <v>9.4988462444078187E-2</v>
      </c>
      <c r="AC494" s="106">
        <v>0.98461784789263018</v>
      </c>
      <c r="AE494" s="78">
        <f t="shared" si="237"/>
        <v>10.365657286770976</v>
      </c>
      <c r="AF494" s="17">
        <v>6.19</v>
      </c>
      <c r="AG494" s="17">
        <f t="shared" ref="AG494:AG499" si="266">X494*AC494*V494</f>
        <v>19.187740736302107</v>
      </c>
      <c r="AH494" s="17" t="e">
        <f t="shared" si="265"/>
        <v>#VALUE!</v>
      </c>
    </row>
    <row r="495" spans="1:34" x14ac:dyDescent="0.2">
      <c r="A495" s="102" t="s">
        <v>876</v>
      </c>
      <c r="B495" s="21" t="s">
        <v>867</v>
      </c>
      <c r="C495" s="21" t="s">
        <v>865</v>
      </c>
      <c r="D495" s="3">
        <v>45</v>
      </c>
      <c r="E495" s="3">
        <v>73</v>
      </c>
      <c r="F495" s="10">
        <v>113</v>
      </c>
      <c r="G495" s="10"/>
      <c r="H495" s="10"/>
      <c r="I495" s="10"/>
      <c r="J495" s="10"/>
      <c r="K495" s="10"/>
      <c r="L495" s="12">
        <v>3</v>
      </c>
      <c r="M495" s="12" t="s">
        <v>117</v>
      </c>
      <c r="N495" s="13" t="s">
        <v>864</v>
      </c>
      <c r="O495" s="12">
        <v>21</v>
      </c>
      <c r="P495" s="12" t="s">
        <v>137</v>
      </c>
      <c r="Q495" s="33" t="s">
        <v>66</v>
      </c>
      <c r="R495" s="33" t="s">
        <v>66</v>
      </c>
      <c r="S495" s="21" t="s">
        <v>865</v>
      </c>
      <c r="T495" s="3">
        <v>45</v>
      </c>
      <c r="U495" s="3">
        <v>73</v>
      </c>
      <c r="V495" s="3">
        <f t="shared" si="262"/>
        <v>28</v>
      </c>
      <c r="W495" s="3">
        <f t="shared" si="264"/>
        <v>73</v>
      </c>
      <c r="X495" s="36">
        <v>1.4821748146144504</v>
      </c>
      <c r="Y495" s="107">
        <v>-25.2025264</v>
      </c>
      <c r="Z495" s="108"/>
      <c r="AA495" s="109">
        <v>5.8932137632767299E-2</v>
      </c>
      <c r="AC495" s="109">
        <v>0.49966545824588188</v>
      </c>
      <c r="AE495" s="78">
        <f t="shared" si="237"/>
        <v>8.4786583062627461</v>
      </c>
      <c r="AF495" s="69">
        <v>6.55</v>
      </c>
      <c r="AG495" s="17">
        <f t="shared" si="266"/>
        <v>20.736563622455364</v>
      </c>
      <c r="AH495" s="17" t="e">
        <f t="shared" si="265"/>
        <v>#VALUE!</v>
      </c>
    </row>
    <row r="496" spans="1:34" x14ac:dyDescent="0.2">
      <c r="A496" s="102" t="s">
        <v>876</v>
      </c>
      <c r="B496" s="21" t="s">
        <v>868</v>
      </c>
      <c r="C496" s="21" t="s">
        <v>865</v>
      </c>
      <c r="D496" s="3">
        <v>73</v>
      </c>
      <c r="E496" s="3">
        <v>88</v>
      </c>
      <c r="F496" s="38">
        <v>113</v>
      </c>
      <c r="G496" s="10"/>
      <c r="H496" s="10"/>
      <c r="I496" s="10"/>
      <c r="J496" s="10"/>
      <c r="K496" s="10"/>
      <c r="L496" s="33">
        <v>3</v>
      </c>
      <c r="M496" s="33" t="s">
        <v>117</v>
      </c>
      <c r="N496" s="35" t="s">
        <v>864</v>
      </c>
      <c r="O496" s="33">
        <v>21</v>
      </c>
      <c r="P496" s="33" t="s">
        <v>137</v>
      </c>
      <c r="Q496" s="33" t="s">
        <v>37</v>
      </c>
      <c r="R496" s="33" t="s">
        <v>38</v>
      </c>
      <c r="S496" s="21" t="s">
        <v>865</v>
      </c>
      <c r="T496" s="3">
        <v>73</v>
      </c>
      <c r="U496" s="3">
        <v>88</v>
      </c>
      <c r="V496" s="3">
        <f t="shared" si="262"/>
        <v>15</v>
      </c>
      <c r="W496" s="3">
        <f t="shared" si="264"/>
        <v>88</v>
      </c>
      <c r="X496" s="36">
        <v>1.6232146331382784</v>
      </c>
      <c r="Y496" s="107">
        <v>-24.946900799999998</v>
      </c>
      <c r="Z496" s="108"/>
      <c r="AA496" s="109">
        <v>5.1494352307274033E-2</v>
      </c>
      <c r="AC496" s="109">
        <v>0.3370325514718604</v>
      </c>
      <c r="AE496" s="78">
        <f t="shared" si="237"/>
        <v>6.5450391425595535</v>
      </c>
      <c r="AF496" s="69">
        <v>6.8</v>
      </c>
      <c r="AG496" s="17">
        <f t="shared" si="266"/>
        <v>8.206142540895808</v>
      </c>
      <c r="AH496" s="17" t="e">
        <f t="shared" si="265"/>
        <v>#VALUE!</v>
      </c>
    </row>
    <row r="497" spans="1:34" x14ac:dyDescent="0.2">
      <c r="A497" s="102" t="s">
        <v>876</v>
      </c>
      <c r="B497" s="9" t="s">
        <v>869</v>
      </c>
      <c r="C497" s="9" t="s">
        <v>865</v>
      </c>
      <c r="D497" s="3">
        <v>88</v>
      </c>
      <c r="E497" s="3">
        <v>124</v>
      </c>
      <c r="F497" s="10">
        <v>113</v>
      </c>
      <c r="G497" s="10"/>
      <c r="H497" s="10"/>
      <c r="I497" s="10"/>
      <c r="J497" s="10"/>
      <c r="K497" s="10"/>
      <c r="L497" s="12">
        <v>3</v>
      </c>
      <c r="M497" s="12" t="s">
        <v>117</v>
      </c>
      <c r="N497" s="13" t="s">
        <v>864</v>
      </c>
      <c r="O497" s="12">
        <v>21</v>
      </c>
      <c r="P497" s="12" t="s">
        <v>137</v>
      </c>
      <c r="Q497" s="12" t="s">
        <v>37</v>
      </c>
      <c r="R497" s="12" t="s">
        <v>40</v>
      </c>
      <c r="S497" s="9" t="s">
        <v>865</v>
      </c>
      <c r="T497" s="3">
        <v>88</v>
      </c>
      <c r="U497" s="3">
        <v>124</v>
      </c>
      <c r="V497" s="3">
        <f t="shared" si="262"/>
        <v>36</v>
      </c>
      <c r="W497" s="3">
        <f t="shared" si="264"/>
        <v>124</v>
      </c>
      <c r="X497" s="36">
        <v>1.6813503970732344</v>
      </c>
      <c r="Y497" s="105">
        <v>-24.392374399999998</v>
      </c>
      <c r="AA497" s="106">
        <v>3.4861274462546998E-2</v>
      </c>
      <c r="AC497" s="106">
        <v>0.24657399016677914</v>
      </c>
      <c r="AE497" s="78">
        <f t="shared" si="237"/>
        <v>7.0730056192203881</v>
      </c>
      <c r="AF497" s="17">
        <v>6.92</v>
      </c>
      <c r="AG497" s="17">
        <f t="shared" si="266"/>
        <v>14.924781945894454</v>
      </c>
      <c r="AH497" s="17" t="e">
        <f t="shared" si="265"/>
        <v>#VALUE!</v>
      </c>
    </row>
    <row r="498" spans="1:34" x14ac:dyDescent="0.2">
      <c r="A498" s="102" t="s">
        <v>876</v>
      </c>
      <c r="B498" s="21" t="s">
        <v>870</v>
      </c>
      <c r="C498" s="21" t="s">
        <v>865</v>
      </c>
      <c r="D498" s="3">
        <v>124</v>
      </c>
      <c r="E498" s="3">
        <v>150</v>
      </c>
      <c r="F498" s="10">
        <v>113</v>
      </c>
      <c r="G498" s="10"/>
      <c r="H498" s="10"/>
      <c r="I498" s="10"/>
      <c r="J498" s="10"/>
      <c r="K498" s="10"/>
      <c r="L498" s="12">
        <v>3</v>
      </c>
      <c r="M498" s="12" t="s">
        <v>117</v>
      </c>
      <c r="N498" s="13" t="s">
        <v>864</v>
      </c>
      <c r="O498" s="12">
        <v>21</v>
      </c>
      <c r="P498" s="12" t="s">
        <v>137</v>
      </c>
      <c r="Q498" s="33" t="s">
        <v>37</v>
      </c>
      <c r="R498" s="33" t="s">
        <v>169</v>
      </c>
      <c r="S498" s="21" t="s">
        <v>865</v>
      </c>
      <c r="T498" s="3">
        <v>124</v>
      </c>
      <c r="U498" s="3">
        <v>150</v>
      </c>
      <c r="V498" s="3">
        <f t="shared" si="262"/>
        <v>26</v>
      </c>
      <c r="W498" s="3">
        <f t="shared" si="264"/>
        <v>150</v>
      </c>
      <c r="X498" s="36">
        <v>1.7176108581996732</v>
      </c>
      <c r="Y498" s="81">
        <v>-24.092166699999993</v>
      </c>
      <c r="AA498" s="80">
        <v>2.6355019320242881E-2</v>
      </c>
      <c r="AC498" s="80">
        <v>0.1183026575191231</v>
      </c>
      <c r="AE498" s="78">
        <f t="shared" si="237"/>
        <v>4.4888093642282652</v>
      </c>
      <c r="AF498" s="17">
        <v>7.42</v>
      </c>
      <c r="AG498" s="17">
        <f t="shared" si="266"/>
        <v>5.283146156826799</v>
      </c>
      <c r="AH498" s="17" t="e">
        <f t="shared" si="265"/>
        <v>#VALUE!</v>
      </c>
    </row>
    <row r="499" spans="1:34" x14ac:dyDescent="0.2">
      <c r="AG499" s="17"/>
      <c r="AH499" s="17"/>
    </row>
    <row r="500" spans="1:34" x14ac:dyDescent="0.2">
      <c r="A500" s="102" t="s">
        <v>903</v>
      </c>
      <c r="B500" s="9" t="s">
        <v>897</v>
      </c>
      <c r="C500" s="9" t="s">
        <v>879</v>
      </c>
      <c r="D500" s="3">
        <v>0</v>
      </c>
      <c r="E500" s="3">
        <v>10</v>
      </c>
      <c r="F500" s="10">
        <v>115</v>
      </c>
      <c r="G500" s="11">
        <v>-117.07972100000001</v>
      </c>
      <c r="H500" s="11">
        <v>46.779941000000001</v>
      </c>
      <c r="I500" s="11">
        <v>493914.32549999998</v>
      </c>
      <c r="J500" s="11">
        <v>5180713.3090000004</v>
      </c>
      <c r="K500" s="11" t="s">
        <v>28</v>
      </c>
      <c r="L500" s="12">
        <v>4</v>
      </c>
      <c r="M500" s="12" t="s">
        <v>117</v>
      </c>
      <c r="N500" s="13" t="s">
        <v>878</v>
      </c>
      <c r="O500" s="12">
        <v>23</v>
      </c>
      <c r="P500" s="12" t="s">
        <v>137</v>
      </c>
      <c r="Q500" s="33" t="s">
        <v>31</v>
      </c>
      <c r="R500" s="33" t="s">
        <v>31</v>
      </c>
      <c r="S500" s="9" t="s">
        <v>879</v>
      </c>
      <c r="T500" s="3">
        <v>0</v>
      </c>
      <c r="U500" s="3">
        <v>10</v>
      </c>
      <c r="V500" s="3">
        <f t="shared" ref="V500:V507" si="267">U500-T500</f>
        <v>10</v>
      </c>
      <c r="W500" s="3">
        <f>V500</f>
        <v>10</v>
      </c>
      <c r="X500" s="31">
        <v>1.2435379430809677</v>
      </c>
      <c r="Y500" s="78">
        <v>-26.178898999999994</v>
      </c>
      <c r="AA500" s="79">
        <v>0.15590073946377536</v>
      </c>
      <c r="AC500" s="79">
        <v>1.922661162273738</v>
      </c>
      <c r="AE500" s="78">
        <f t="shared" si="237"/>
        <v>12.332598093420089</v>
      </c>
      <c r="AF500" s="3">
        <v>4.7300000000000004</v>
      </c>
      <c r="AG500" s="17">
        <f>X500*AC500*V500</f>
        <v>23.909021069755468</v>
      </c>
      <c r="AH500" s="17">
        <f>AG500</f>
        <v>23.909021069755468</v>
      </c>
    </row>
    <row r="501" spans="1:34" x14ac:dyDescent="0.2">
      <c r="A501" s="102" t="s">
        <v>903</v>
      </c>
      <c r="B501" s="9" t="s">
        <v>898</v>
      </c>
      <c r="C501" s="9" t="s">
        <v>879</v>
      </c>
      <c r="D501" s="3">
        <v>10</v>
      </c>
      <c r="E501" s="3">
        <v>20</v>
      </c>
      <c r="F501" s="10">
        <v>115</v>
      </c>
      <c r="G501" s="11">
        <v>-117.07972100000001</v>
      </c>
      <c r="H501" s="11">
        <v>46.779941000000001</v>
      </c>
      <c r="I501" s="11">
        <v>493914.32549999998</v>
      </c>
      <c r="J501" s="11">
        <v>5180713.3090000004</v>
      </c>
      <c r="K501" s="11" t="s">
        <v>28</v>
      </c>
      <c r="L501" s="12">
        <v>4</v>
      </c>
      <c r="M501" s="12" t="s">
        <v>117</v>
      </c>
      <c r="N501" s="13" t="s">
        <v>878</v>
      </c>
      <c r="O501" s="12">
        <v>23</v>
      </c>
      <c r="P501" s="12" t="s">
        <v>137</v>
      </c>
      <c r="Q501" s="33" t="s">
        <v>31</v>
      </c>
      <c r="R501" s="33" t="s">
        <v>31</v>
      </c>
      <c r="S501" s="9" t="s">
        <v>879</v>
      </c>
      <c r="T501" s="3">
        <v>10</v>
      </c>
      <c r="U501" s="3">
        <v>20</v>
      </c>
      <c r="V501" s="3">
        <f t="shared" si="267"/>
        <v>10</v>
      </c>
      <c r="W501" s="3">
        <f>W500+V501</f>
        <v>20</v>
      </c>
      <c r="X501" s="31">
        <v>1.4319741694161652</v>
      </c>
      <c r="Y501" s="78">
        <v>-25.888924399999993</v>
      </c>
      <c r="AA501" s="79">
        <v>0.12591302786877889</v>
      </c>
      <c r="AC501" s="79">
        <v>1.4217798321590451</v>
      </c>
      <c r="AE501" s="78">
        <f t="shared" si="237"/>
        <v>11.291761116576138</v>
      </c>
      <c r="AF501" s="3">
        <v>5.08</v>
      </c>
      <c r="AG501" s="17">
        <f t="shared" ref="AG501" si="268">X501*AC501*V501</f>
        <v>20.359519942486031</v>
      </c>
      <c r="AH501" s="17">
        <f>AH500+AG501</f>
        <v>44.268541012241499</v>
      </c>
    </row>
    <row r="502" spans="1:34" x14ac:dyDescent="0.2">
      <c r="A502" s="102" t="s">
        <v>903</v>
      </c>
      <c r="B502" s="9" t="s">
        <v>899</v>
      </c>
      <c r="C502" s="9" t="s">
        <v>879</v>
      </c>
      <c r="D502" s="3">
        <v>20</v>
      </c>
      <c r="E502" s="3">
        <v>30</v>
      </c>
      <c r="F502" s="10">
        <v>115</v>
      </c>
      <c r="G502" s="11">
        <v>-117.07972100000001</v>
      </c>
      <c r="H502" s="11">
        <v>46.779941000000001</v>
      </c>
      <c r="I502" s="11">
        <v>493914.32549999998</v>
      </c>
      <c r="J502" s="11">
        <v>5180713.3090000004</v>
      </c>
      <c r="K502" s="11" t="s">
        <v>28</v>
      </c>
      <c r="L502" s="12">
        <v>4</v>
      </c>
      <c r="M502" s="12" t="s">
        <v>117</v>
      </c>
      <c r="N502" s="13" t="s">
        <v>878</v>
      </c>
      <c r="O502" s="12">
        <v>23</v>
      </c>
      <c r="P502" s="12" t="s">
        <v>137</v>
      </c>
      <c r="Q502" s="33" t="s">
        <v>73</v>
      </c>
      <c r="R502" s="33" t="s">
        <v>73</v>
      </c>
      <c r="S502" s="9" t="s">
        <v>879</v>
      </c>
      <c r="T502" s="3">
        <v>20</v>
      </c>
      <c r="U502" s="3">
        <v>30</v>
      </c>
      <c r="V502" s="3">
        <f t="shared" si="267"/>
        <v>10</v>
      </c>
      <c r="W502" s="3">
        <f t="shared" ref="W502:W507" si="269">W501+V502</f>
        <v>30</v>
      </c>
      <c r="X502" s="31">
        <v>1.4202410148737581</v>
      </c>
      <c r="Y502" s="81">
        <v>-25.479596700000002</v>
      </c>
      <c r="AA502" s="80">
        <v>0.10857296451959732</v>
      </c>
      <c r="AC502" s="80">
        <v>1.0705698367705991</v>
      </c>
      <c r="AE502" s="78">
        <f t="shared" si="237"/>
        <v>9.8603721608555901</v>
      </c>
      <c r="AF502" s="3">
        <v>6.07</v>
      </c>
      <c r="AG502" s="17">
        <f>X502*AC502*V502</f>
        <v>15.204671914683093</v>
      </c>
      <c r="AH502" s="17">
        <f t="shared" ref="AH502:AH507" si="270">AH501+AG502</f>
        <v>59.473212926924589</v>
      </c>
    </row>
    <row r="503" spans="1:34" x14ac:dyDescent="0.2">
      <c r="A503" s="102" t="s">
        <v>903</v>
      </c>
      <c r="B503" s="9" t="s">
        <v>902</v>
      </c>
      <c r="C503" s="9" t="s">
        <v>879</v>
      </c>
      <c r="D503" s="3">
        <v>30</v>
      </c>
      <c r="E503" s="3">
        <v>43</v>
      </c>
      <c r="F503" s="10">
        <v>115</v>
      </c>
      <c r="G503" s="11">
        <v>-117.07972100000001</v>
      </c>
      <c r="H503" s="11">
        <v>46.779941000000001</v>
      </c>
      <c r="I503" s="11">
        <v>493914.32549999998</v>
      </c>
      <c r="J503" s="11">
        <v>5180713.3090000004</v>
      </c>
      <c r="K503" s="11" t="s">
        <v>28</v>
      </c>
      <c r="L503" s="12">
        <v>4</v>
      </c>
      <c r="M503" s="12" t="s">
        <v>117</v>
      </c>
      <c r="N503" s="13" t="s">
        <v>878</v>
      </c>
      <c r="O503" s="12">
        <v>23</v>
      </c>
      <c r="P503" s="12" t="s">
        <v>137</v>
      </c>
      <c r="Q503" s="12" t="s">
        <v>29</v>
      </c>
      <c r="R503" s="12" t="s">
        <v>29</v>
      </c>
      <c r="S503" s="9" t="s">
        <v>879</v>
      </c>
      <c r="T503" s="3">
        <v>30</v>
      </c>
      <c r="U503" s="3">
        <v>43</v>
      </c>
      <c r="V503" s="3">
        <f t="shared" si="267"/>
        <v>13</v>
      </c>
      <c r="W503" s="3">
        <f t="shared" si="269"/>
        <v>43</v>
      </c>
      <c r="X503" s="36">
        <v>1.357080095113929</v>
      </c>
      <c r="Y503" s="105">
        <v>-25.447081599999994</v>
      </c>
      <c r="AA503" s="106">
        <v>8.9683990263483795E-2</v>
      </c>
      <c r="AC503" s="106">
        <v>0.88353930904898159</v>
      </c>
      <c r="AE503" s="78">
        <f t="shared" si="237"/>
        <v>9.8516948950779248</v>
      </c>
      <c r="AF503" s="17">
        <v>6.25</v>
      </c>
      <c r="AG503" s="17">
        <f t="shared" ref="AG503:AG508" si="271">X503*AC503*V503</f>
        <v>15.587436924294131</v>
      </c>
      <c r="AH503" s="17">
        <f t="shared" si="270"/>
        <v>75.060649851218727</v>
      </c>
    </row>
    <row r="504" spans="1:34" x14ac:dyDescent="0.2">
      <c r="A504" s="102" t="s">
        <v>903</v>
      </c>
      <c r="B504" s="9" t="s">
        <v>881</v>
      </c>
      <c r="C504" s="9" t="s">
        <v>879</v>
      </c>
      <c r="D504" s="3">
        <v>43</v>
      </c>
      <c r="E504" s="3">
        <v>60</v>
      </c>
      <c r="F504" s="38">
        <v>115</v>
      </c>
      <c r="G504" s="11">
        <v>-117.07972100000001</v>
      </c>
      <c r="H504" s="11">
        <v>46.779941000000001</v>
      </c>
      <c r="I504" s="11">
        <v>493914.32549999998</v>
      </c>
      <c r="J504" s="11">
        <v>5180713.3090000004</v>
      </c>
      <c r="K504" s="11" t="s">
        <v>28</v>
      </c>
      <c r="L504" s="33">
        <v>4</v>
      </c>
      <c r="M504" s="33" t="s">
        <v>117</v>
      </c>
      <c r="N504" s="35" t="s">
        <v>878</v>
      </c>
      <c r="O504" s="33">
        <v>23</v>
      </c>
      <c r="P504" s="33" t="s">
        <v>137</v>
      </c>
      <c r="Q504" s="12" t="s">
        <v>66</v>
      </c>
      <c r="R504" s="12" t="s">
        <v>66</v>
      </c>
      <c r="S504" s="9" t="s">
        <v>879</v>
      </c>
      <c r="T504" s="3">
        <v>43</v>
      </c>
      <c r="U504" s="3">
        <v>60</v>
      </c>
      <c r="V504" s="3">
        <f t="shared" si="267"/>
        <v>17</v>
      </c>
      <c r="W504" s="3">
        <f t="shared" si="269"/>
        <v>60</v>
      </c>
      <c r="X504" s="36">
        <v>1.4201067900148161</v>
      </c>
      <c r="Y504" s="105">
        <v>-25.468215999999995</v>
      </c>
      <c r="AA504" s="106">
        <v>8.9172655298416559E-2</v>
      </c>
      <c r="AC504" s="106">
        <v>0.8583848964677222</v>
      </c>
      <c r="AE504" s="78">
        <f t="shared" si="237"/>
        <v>9.6260999921459618</v>
      </c>
      <c r="AF504" s="17">
        <v>6.64</v>
      </c>
      <c r="AG504" s="17">
        <f t="shared" si="271"/>
        <v>20.722969738639613</v>
      </c>
      <c r="AH504" s="17">
        <f t="shared" si="270"/>
        <v>95.783619589858347</v>
      </c>
    </row>
    <row r="505" spans="1:34" x14ac:dyDescent="0.2">
      <c r="A505" s="102" t="s">
        <v>903</v>
      </c>
      <c r="B505" s="9" t="s">
        <v>882</v>
      </c>
      <c r="C505" s="9" t="s">
        <v>879</v>
      </c>
      <c r="D505" s="3">
        <v>60</v>
      </c>
      <c r="E505" s="3">
        <v>87</v>
      </c>
      <c r="F505" s="38">
        <v>115</v>
      </c>
      <c r="G505" s="11">
        <v>-117.07972100000001</v>
      </c>
      <c r="H505" s="11">
        <v>46.779941000000001</v>
      </c>
      <c r="I505" s="11">
        <v>493914.32549999998</v>
      </c>
      <c r="J505" s="11">
        <v>5180713.3090000004</v>
      </c>
      <c r="K505" s="11" t="s">
        <v>28</v>
      </c>
      <c r="L505" s="33">
        <v>4</v>
      </c>
      <c r="M505" s="33" t="s">
        <v>117</v>
      </c>
      <c r="N505" s="35" t="s">
        <v>878</v>
      </c>
      <c r="O505" s="33">
        <v>23</v>
      </c>
      <c r="P505" s="33" t="s">
        <v>137</v>
      </c>
      <c r="Q505" s="12" t="s">
        <v>135</v>
      </c>
      <c r="R505" s="12" t="s">
        <v>135</v>
      </c>
      <c r="S505" s="9" t="s">
        <v>879</v>
      </c>
      <c r="T505" s="3">
        <v>60</v>
      </c>
      <c r="U505" s="3">
        <v>87</v>
      </c>
      <c r="V505" s="3">
        <f t="shared" si="267"/>
        <v>27</v>
      </c>
      <c r="W505" s="3">
        <f t="shared" si="269"/>
        <v>87</v>
      </c>
      <c r="X505" s="36">
        <v>1.5576553226679015</v>
      </c>
      <c r="Y505" s="105">
        <v>-24.968035199999999</v>
      </c>
      <c r="AA505" s="106">
        <v>4.4009762900976294E-2</v>
      </c>
      <c r="AC505" s="106">
        <v>0.3255008897225028</v>
      </c>
      <c r="AE505" s="78">
        <f t="shared" si="237"/>
        <v>7.3961064151809373</v>
      </c>
      <c r="AF505" s="17">
        <v>6.9</v>
      </c>
      <c r="AG505" s="17">
        <f t="shared" si="271"/>
        <v>13.689491222053642</v>
      </c>
      <c r="AH505" s="17">
        <f t="shared" si="270"/>
        <v>109.47311081191199</v>
      </c>
    </row>
    <row r="506" spans="1:34" x14ac:dyDescent="0.2">
      <c r="A506" s="102" t="s">
        <v>903</v>
      </c>
      <c r="B506" s="21" t="s">
        <v>883</v>
      </c>
      <c r="C506" s="21" t="s">
        <v>879</v>
      </c>
      <c r="D506" s="3">
        <v>87</v>
      </c>
      <c r="E506" s="3">
        <v>130</v>
      </c>
      <c r="F506" s="10">
        <v>115</v>
      </c>
      <c r="G506" s="11">
        <v>-117.07972100000001</v>
      </c>
      <c r="H506" s="11">
        <v>46.779941000000001</v>
      </c>
      <c r="I506" s="11">
        <v>493914.32549999998</v>
      </c>
      <c r="J506" s="11">
        <v>5180713.3090000004</v>
      </c>
      <c r="K506" s="11" t="s">
        <v>28</v>
      </c>
      <c r="L506" s="12">
        <v>4</v>
      </c>
      <c r="M506" s="12" t="s">
        <v>117</v>
      </c>
      <c r="N506" s="13" t="s">
        <v>878</v>
      </c>
      <c r="O506" s="12">
        <v>23</v>
      </c>
      <c r="P506" s="12" t="s">
        <v>137</v>
      </c>
      <c r="Q506" s="33" t="s">
        <v>37</v>
      </c>
      <c r="R506" s="33" t="s">
        <v>38</v>
      </c>
      <c r="S506" s="21" t="s">
        <v>879</v>
      </c>
      <c r="T506" s="3">
        <v>87</v>
      </c>
      <c r="U506" s="3">
        <v>130</v>
      </c>
      <c r="V506" s="3">
        <f t="shared" si="267"/>
        <v>43</v>
      </c>
      <c r="W506" s="3">
        <f t="shared" si="269"/>
        <v>130</v>
      </c>
      <c r="X506" s="36">
        <v>1.7133156855265061</v>
      </c>
      <c r="Y506" s="105">
        <v>-24.442694399999997</v>
      </c>
      <c r="AA506" s="106">
        <v>2.8949913836233257E-2</v>
      </c>
      <c r="AC506" s="106">
        <v>0.18295032149276408</v>
      </c>
      <c r="AE506" s="78">
        <f t="shared" si="237"/>
        <v>6.3195463215433243</v>
      </c>
      <c r="AF506" s="17">
        <v>7.08</v>
      </c>
      <c r="AG506" s="17">
        <f t="shared" si="271"/>
        <v>13.4784211858838</v>
      </c>
      <c r="AH506" s="17">
        <f t="shared" si="270"/>
        <v>122.9515319977958</v>
      </c>
    </row>
    <row r="507" spans="1:34" x14ac:dyDescent="0.2">
      <c r="A507" s="102" t="s">
        <v>903</v>
      </c>
      <c r="B507" s="21" t="s">
        <v>884</v>
      </c>
      <c r="C507" s="21" t="s">
        <v>879</v>
      </c>
      <c r="D507" s="3">
        <v>130</v>
      </c>
      <c r="E507" s="3">
        <v>141</v>
      </c>
      <c r="F507" s="10">
        <v>115</v>
      </c>
      <c r="G507" s="11">
        <v>-117.07972100000001</v>
      </c>
      <c r="H507" s="11">
        <v>46.779941000000001</v>
      </c>
      <c r="I507" s="11">
        <v>493914.32549999998</v>
      </c>
      <c r="J507" s="11">
        <v>5180713.3090000004</v>
      </c>
      <c r="K507" s="11" t="s">
        <v>28</v>
      </c>
      <c r="L507" s="12">
        <v>4</v>
      </c>
      <c r="M507" s="12" t="s">
        <v>117</v>
      </c>
      <c r="N507" s="13" t="s">
        <v>878</v>
      </c>
      <c r="O507" s="12">
        <v>23</v>
      </c>
      <c r="P507" s="12" t="s">
        <v>137</v>
      </c>
      <c r="Q507" s="33" t="s">
        <v>37</v>
      </c>
      <c r="R507" s="33" t="s">
        <v>40</v>
      </c>
      <c r="S507" s="21" t="s">
        <v>879</v>
      </c>
      <c r="T507" s="3">
        <v>130</v>
      </c>
      <c r="U507" s="3">
        <v>141</v>
      </c>
      <c r="V507" s="3">
        <f t="shared" si="267"/>
        <v>11</v>
      </c>
      <c r="W507" s="3">
        <f t="shared" si="269"/>
        <v>141</v>
      </c>
      <c r="X507" s="36">
        <v>1.7023248884687101</v>
      </c>
      <c r="Y507" s="105">
        <v>-25.211583999999998</v>
      </c>
      <c r="AA507" s="106">
        <v>2.9618689682524704E-2</v>
      </c>
      <c r="AC507" s="106">
        <v>0.22078226217681166</v>
      </c>
      <c r="AE507" s="78">
        <f t="shared" ref="AE507:AE570" si="272">AC507/AA507</f>
        <v>7.4541535950212952</v>
      </c>
      <c r="AF507" s="17">
        <v>6.99</v>
      </c>
      <c r="AG507" s="17">
        <f t="shared" si="271"/>
        <v>4.1342745381961148</v>
      </c>
      <c r="AH507" s="17">
        <f t="shared" si="270"/>
        <v>127.08580653599191</v>
      </c>
    </row>
    <row r="508" spans="1:34" x14ac:dyDescent="0.2">
      <c r="AG508" s="17"/>
      <c r="AH508" s="17"/>
    </row>
    <row r="509" spans="1:34" x14ac:dyDescent="0.2">
      <c r="A509" s="102" t="s">
        <v>904</v>
      </c>
      <c r="B509" s="9" t="s">
        <v>894</v>
      </c>
      <c r="C509" s="9" t="s">
        <v>888</v>
      </c>
      <c r="D509" s="3">
        <v>0</v>
      </c>
      <c r="E509" s="3">
        <v>10</v>
      </c>
      <c r="F509" s="10">
        <v>117</v>
      </c>
      <c r="G509" s="11">
        <v>-117.078885</v>
      </c>
      <c r="H509" s="11">
        <v>46.779826</v>
      </c>
      <c r="I509" s="11">
        <v>493978.13050000003</v>
      </c>
      <c r="J509" s="11">
        <v>5180700.466</v>
      </c>
      <c r="K509" s="11" t="s">
        <v>28</v>
      </c>
      <c r="L509" s="12">
        <v>5</v>
      </c>
      <c r="M509" s="12" t="s">
        <v>117</v>
      </c>
      <c r="N509" s="13" t="s">
        <v>887</v>
      </c>
      <c r="O509" s="12">
        <v>25</v>
      </c>
      <c r="P509" s="12" t="s">
        <v>137</v>
      </c>
      <c r="Q509" s="33" t="s">
        <v>31</v>
      </c>
      <c r="R509" s="33" t="s">
        <v>31</v>
      </c>
      <c r="S509" s="9" t="s">
        <v>888</v>
      </c>
      <c r="T509" s="3">
        <v>0</v>
      </c>
      <c r="U509" s="3">
        <v>10</v>
      </c>
      <c r="V509" s="3">
        <f t="shared" ref="V509:V516" si="273">U509-T509</f>
        <v>10</v>
      </c>
      <c r="W509" s="3">
        <f>V509</f>
        <v>10</v>
      </c>
      <c r="X509" s="31">
        <v>1.2488310955061137</v>
      </c>
      <c r="Y509" s="78">
        <v>-26.125527999999996</v>
      </c>
      <c r="AA509" s="79">
        <v>0.22809195830230827</v>
      </c>
      <c r="AC509" s="79">
        <v>2.8400893521965749</v>
      </c>
      <c r="AE509" s="78">
        <f t="shared" si="272"/>
        <v>12.451510230064228</v>
      </c>
      <c r="AF509" s="70">
        <v>4.8</v>
      </c>
      <c r="AG509" s="17">
        <f>X509*AC509*V509</f>
        <v>35.467918970388979</v>
      </c>
      <c r="AH509" s="17">
        <f>AG509</f>
        <v>35.467918970388979</v>
      </c>
    </row>
    <row r="510" spans="1:34" x14ac:dyDescent="0.2">
      <c r="A510" s="102" t="s">
        <v>904</v>
      </c>
      <c r="B510" s="9" t="s">
        <v>901</v>
      </c>
      <c r="C510" s="9" t="s">
        <v>888</v>
      </c>
      <c r="D510" s="3">
        <v>10</v>
      </c>
      <c r="E510" s="3">
        <v>20</v>
      </c>
      <c r="F510" s="10">
        <v>117</v>
      </c>
      <c r="G510" s="11">
        <v>-117.078885</v>
      </c>
      <c r="H510" s="11">
        <v>46.779826</v>
      </c>
      <c r="I510" s="11">
        <v>493978.13050000003</v>
      </c>
      <c r="J510" s="11">
        <v>5180700.466</v>
      </c>
      <c r="K510" s="11" t="s">
        <v>28</v>
      </c>
      <c r="L510" s="12">
        <v>5</v>
      </c>
      <c r="M510" s="12" t="s">
        <v>117</v>
      </c>
      <c r="N510" s="13" t="s">
        <v>887</v>
      </c>
      <c r="O510" s="12">
        <v>25</v>
      </c>
      <c r="P510" s="12" t="s">
        <v>137</v>
      </c>
      <c r="Q510" s="33" t="s">
        <v>31</v>
      </c>
      <c r="R510" s="33" t="s">
        <v>31</v>
      </c>
      <c r="S510" s="9" t="s">
        <v>888</v>
      </c>
      <c r="T510" s="3">
        <v>10</v>
      </c>
      <c r="U510" s="3">
        <v>20</v>
      </c>
      <c r="V510" s="3">
        <f t="shared" si="273"/>
        <v>10</v>
      </c>
      <c r="W510" s="3">
        <f>W509+V510</f>
        <v>20</v>
      </c>
      <c r="X510" s="31">
        <v>1.3203768724526705</v>
      </c>
      <c r="Y510" s="78">
        <v>-25.976227899999998</v>
      </c>
      <c r="AA510" s="79">
        <v>0.14031984424975663</v>
      </c>
      <c r="AC510" s="79">
        <v>1.6365938905112873</v>
      </c>
      <c r="AE510" s="78">
        <f t="shared" si="272"/>
        <v>11.663310341182379</v>
      </c>
      <c r="AF510" s="70">
        <v>5.15</v>
      </c>
      <c r="AG510" s="17">
        <f t="shared" ref="AG510" si="274">X510*AC510*V510</f>
        <v>21.609207226284418</v>
      </c>
      <c r="AH510" s="17">
        <f>AH509+AG510</f>
        <v>57.077126196673397</v>
      </c>
    </row>
    <row r="511" spans="1:34" x14ac:dyDescent="0.2">
      <c r="A511" s="102" t="s">
        <v>904</v>
      </c>
      <c r="B511" s="9" t="s">
        <v>896</v>
      </c>
      <c r="C511" s="9" t="s">
        <v>888</v>
      </c>
      <c r="D511" s="3">
        <v>20</v>
      </c>
      <c r="E511" s="3">
        <v>30</v>
      </c>
      <c r="F511" s="10">
        <v>117</v>
      </c>
      <c r="G511" s="11">
        <v>-117.078885</v>
      </c>
      <c r="H511" s="11">
        <v>46.779826</v>
      </c>
      <c r="I511" s="11">
        <v>493978.13050000003</v>
      </c>
      <c r="J511" s="11">
        <v>5180700.466</v>
      </c>
      <c r="K511" s="11" t="s">
        <v>28</v>
      </c>
      <c r="L511" s="12">
        <v>5</v>
      </c>
      <c r="M511" s="12" t="s">
        <v>117</v>
      </c>
      <c r="N511" s="13" t="s">
        <v>887</v>
      </c>
      <c r="O511" s="12">
        <v>25</v>
      </c>
      <c r="P511" s="12" t="s">
        <v>137</v>
      </c>
      <c r="Q511" s="33" t="s">
        <v>73</v>
      </c>
      <c r="R511" s="33" t="s">
        <v>73</v>
      </c>
      <c r="S511" s="9" t="s">
        <v>888</v>
      </c>
      <c r="T511" s="3">
        <v>20</v>
      </c>
      <c r="U511" s="3">
        <v>30</v>
      </c>
      <c r="V511" s="3">
        <f t="shared" si="273"/>
        <v>10</v>
      </c>
      <c r="W511" s="3">
        <f t="shared" ref="W511:W516" si="275">W510+V511</f>
        <v>30</v>
      </c>
      <c r="X511" s="31">
        <v>1.2101910828025479</v>
      </c>
      <c r="Y511" s="81">
        <v>-25.651756999999996</v>
      </c>
      <c r="AA511" s="80">
        <v>0.12673320877175728</v>
      </c>
      <c r="AC511" s="80">
        <v>1.4010030484806764</v>
      </c>
      <c r="AE511" s="78">
        <f t="shared" si="272"/>
        <v>11.05474296799224</v>
      </c>
      <c r="AF511" s="70">
        <v>5.94</v>
      </c>
      <c r="AG511" s="17">
        <f>X511*AC511*V511</f>
        <v>16.954813962505003</v>
      </c>
      <c r="AH511" s="17">
        <f t="shared" ref="AH511:AH516" si="276">AH510+AG511</f>
        <v>74.031940159178404</v>
      </c>
    </row>
    <row r="512" spans="1:34" x14ac:dyDescent="0.2">
      <c r="A512" s="102" t="s">
        <v>904</v>
      </c>
      <c r="B512" s="9" t="s">
        <v>900</v>
      </c>
      <c r="C512" s="9" t="s">
        <v>888</v>
      </c>
      <c r="D512" s="3">
        <v>30</v>
      </c>
      <c r="E512" s="3">
        <v>35</v>
      </c>
      <c r="F512" s="10">
        <v>117</v>
      </c>
      <c r="G512" s="11">
        <v>-117.078885</v>
      </c>
      <c r="H512" s="11">
        <v>46.779826</v>
      </c>
      <c r="I512" s="11">
        <v>493978.13050000003</v>
      </c>
      <c r="J512" s="11">
        <v>5180700.466</v>
      </c>
      <c r="K512" s="11" t="s">
        <v>28</v>
      </c>
      <c r="L512" s="12">
        <v>5</v>
      </c>
      <c r="M512" s="12" t="s">
        <v>117</v>
      </c>
      <c r="N512" s="13" t="s">
        <v>887</v>
      </c>
      <c r="O512" s="12">
        <v>25</v>
      </c>
      <c r="P512" s="12" t="s">
        <v>137</v>
      </c>
      <c r="Q512" s="12" t="s">
        <v>29</v>
      </c>
      <c r="R512" s="12" t="s">
        <v>149</v>
      </c>
      <c r="S512" s="9" t="s">
        <v>888</v>
      </c>
      <c r="T512" s="3">
        <v>30</v>
      </c>
      <c r="U512" s="3">
        <v>35</v>
      </c>
      <c r="V512" s="3">
        <f t="shared" si="273"/>
        <v>5</v>
      </c>
      <c r="W512" s="3">
        <f t="shared" si="275"/>
        <v>35</v>
      </c>
      <c r="X512" s="36">
        <v>1.2714632618881547</v>
      </c>
      <c r="Y512" s="105">
        <v>-25.5568232</v>
      </c>
      <c r="AA512" s="106">
        <v>0.13162189747158431</v>
      </c>
      <c r="AC512" s="106">
        <v>1.4925437253537466</v>
      </c>
      <c r="AE512" s="78">
        <f t="shared" si="272"/>
        <v>11.339630821504985</v>
      </c>
      <c r="AF512" s="17">
        <v>6.11</v>
      </c>
      <c r="AG512" s="17">
        <f t="shared" ref="AG512:AG516" si="277">X512*AC512*V512</f>
        <v>9.488572567744864</v>
      </c>
      <c r="AH512" s="17">
        <f t="shared" si="276"/>
        <v>83.520512726923272</v>
      </c>
    </row>
    <row r="513" spans="1:34" x14ac:dyDescent="0.2">
      <c r="A513" s="102" t="s">
        <v>904</v>
      </c>
      <c r="B513" s="9" t="s">
        <v>890</v>
      </c>
      <c r="C513" s="9" t="s">
        <v>888</v>
      </c>
      <c r="D513" s="3">
        <v>35</v>
      </c>
      <c r="E513" s="3">
        <v>61.5</v>
      </c>
      <c r="F513" s="10">
        <v>117</v>
      </c>
      <c r="G513" s="11">
        <v>-117.078885</v>
      </c>
      <c r="H513" s="11">
        <v>46.779826</v>
      </c>
      <c r="I513" s="11">
        <v>493978.13050000003</v>
      </c>
      <c r="J513" s="11">
        <v>5180700.466</v>
      </c>
      <c r="K513" s="11" t="s">
        <v>28</v>
      </c>
      <c r="L513" s="12">
        <v>5</v>
      </c>
      <c r="M513" s="12" t="s">
        <v>117</v>
      </c>
      <c r="N513" s="13" t="s">
        <v>887</v>
      </c>
      <c r="O513" s="12">
        <v>25</v>
      </c>
      <c r="P513" s="12" t="s">
        <v>137</v>
      </c>
      <c r="Q513" s="12" t="s">
        <v>29</v>
      </c>
      <c r="R513" s="12" t="s">
        <v>151</v>
      </c>
      <c r="S513" s="9" t="s">
        <v>888</v>
      </c>
      <c r="T513" s="3">
        <v>35</v>
      </c>
      <c r="U513" s="3">
        <v>61.5</v>
      </c>
      <c r="V513" s="3">
        <f t="shared" si="273"/>
        <v>26.5</v>
      </c>
      <c r="W513" s="3">
        <f t="shared" si="275"/>
        <v>61.5</v>
      </c>
      <c r="X513" s="36">
        <v>1.401755284454709</v>
      </c>
      <c r="Y513" s="105">
        <v>-25.471781400000001</v>
      </c>
      <c r="AA513" s="106">
        <v>0.10254018180102539</v>
      </c>
      <c r="AC513" s="106">
        <v>1.0925404963356715</v>
      </c>
      <c r="AE513" s="78">
        <f t="shared" si="272"/>
        <v>10.654754820463427</v>
      </c>
      <c r="AF513" s="17">
        <v>6.53</v>
      </c>
      <c r="AG513" s="17">
        <f t="shared" si="277"/>
        <v>40.584071976811401</v>
      </c>
      <c r="AH513" s="17">
        <f t="shared" si="276"/>
        <v>124.10458470373467</v>
      </c>
    </row>
    <row r="514" spans="1:34" x14ac:dyDescent="0.2">
      <c r="A514" s="102" t="s">
        <v>904</v>
      </c>
      <c r="B514" s="9" t="s">
        <v>891</v>
      </c>
      <c r="C514" s="9" t="s">
        <v>888</v>
      </c>
      <c r="D514" s="3">
        <v>61.5</v>
      </c>
      <c r="E514" s="3">
        <v>86</v>
      </c>
      <c r="F514" s="38">
        <v>117</v>
      </c>
      <c r="G514" s="45">
        <v>-117.078885</v>
      </c>
      <c r="H514" s="45">
        <v>46.779826</v>
      </c>
      <c r="I514" s="45">
        <v>493978.13050000003</v>
      </c>
      <c r="J514" s="45">
        <v>5180700.466</v>
      </c>
      <c r="K514" s="45" t="s">
        <v>28</v>
      </c>
      <c r="L514" s="33">
        <v>5</v>
      </c>
      <c r="M514" s="33" t="s">
        <v>117</v>
      </c>
      <c r="N514" s="35" t="s">
        <v>887</v>
      </c>
      <c r="O514" s="33">
        <v>25</v>
      </c>
      <c r="P514" s="33" t="s">
        <v>137</v>
      </c>
      <c r="Q514" s="12" t="s">
        <v>165</v>
      </c>
      <c r="R514" s="12" t="s">
        <v>165</v>
      </c>
      <c r="S514" s="9" t="s">
        <v>888</v>
      </c>
      <c r="T514" s="3">
        <v>61.5</v>
      </c>
      <c r="U514" s="3">
        <v>86</v>
      </c>
      <c r="V514" s="3">
        <f t="shared" si="273"/>
        <v>24.5</v>
      </c>
      <c r="W514" s="3">
        <f t="shared" si="275"/>
        <v>86</v>
      </c>
      <c r="X514" s="36">
        <v>1.4972034362735982</v>
      </c>
      <c r="Y514" s="105">
        <v>-25.422600599999999</v>
      </c>
      <c r="AA514" s="106">
        <v>7.2379399952752194E-2</v>
      </c>
      <c r="AC514" s="106">
        <v>0.69506992676588708</v>
      </c>
      <c r="AE514" s="78">
        <f t="shared" si="272"/>
        <v>9.6031457461600223</v>
      </c>
      <c r="AF514" s="17">
        <v>6.7</v>
      </c>
      <c r="AG514" s="17">
        <f t="shared" si="277"/>
        <v>25.496196528705948</v>
      </c>
      <c r="AH514" s="17">
        <f t="shared" si="276"/>
        <v>149.60078123244062</v>
      </c>
    </row>
    <row r="515" spans="1:34" x14ac:dyDescent="0.2">
      <c r="A515" s="102" t="s">
        <v>904</v>
      </c>
      <c r="B515" s="9" t="s">
        <v>892</v>
      </c>
      <c r="C515" s="9" t="s">
        <v>888</v>
      </c>
      <c r="D515" s="3">
        <v>86</v>
      </c>
      <c r="E515" s="3">
        <v>118</v>
      </c>
      <c r="F515" s="10">
        <v>117</v>
      </c>
      <c r="G515" s="11">
        <v>-117.078885</v>
      </c>
      <c r="H515" s="11">
        <v>46.779826</v>
      </c>
      <c r="I515" s="11">
        <v>493978.13050000003</v>
      </c>
      <c r="J515" s="11">
        <v>5180700.466</v>
      </c>
      <c r="K515" s="11" t="s">
        <v>28</v>
      </c>
      <c r="L515" s="12">
        <v>5</v>
      </c>
      <c r="M515" s="12" t="s">
        <v>117</v>
      </c>
      <c r="N515" s="13" t="s">
        <v>887</v>
      </c>
      <c r="O515" s="12">
        <v>25</v>
      </c>
      <c r="P515" s="12" t="s">
        <v>137</v>
      </c>
      <c r="Q515" s="12" t="s">
        <v>37</v>
      </c>
      <c r="R515" s="12" t="s">
        <v>38</v>
      </c>
      <c r="S515" s="9" t="s">
        <v>888</v>
      </c>
      <c r="T515" s="3">
        <v>86</v>
      </c>
      <c r="U515" s="3">
        <v>118</v>
      </c>
      <c r="V515" s="3">
        <f t="shared" si="273"/>
        <v>32</v>
      </c>
      <c r="W515" s="3">
        <f t="shared" si="275"/>
        <v>118</v>
      </c>
      <c r="X515" s="36">
        <v>1.6828226148356675</v>
      </c>
      <c r="Y515" s="105">
        <v>-25.144933999999996</v>
      </c>
      <c r="AA515" s="106">
        <v>5.6252262102247021E-2</v>
      </c>
      <c r="AC515" s="106">
        <v>0.45372398582415924</v>
      </c>
      <c r="AE515" s="78">
        <f t="shared" si="272"/>
        <v>8.0658798218540451</v>
      </c>
      <c r="AF515" s="17">
        <v>6.98</v>
      </c>
      <c r="AG515" s="17">
        <f t="shared" si="277"/>
        <v>24.433183495624736</v>
      </c>
      <c r="AH515" s="17">
        <f t="shared" si="276"/>
        <v>174.03396472806537</v>
      </c>
    </row>
    <row r="516" spans="1:34" x14ac:dyDescent="0.2">
      <c r="A516" s="102" t="s">
        <v>904</v>
      </c>
      <c r="B516" s="21" t="s">
        <v>893</v>
      </c>
      <c r="C516" s="21" t="s">
        <v>888</v>
      </c>
      <c r="D516" s="3">
        <v>118</v>
      </c>
      <c r="E516" s="3">
        <v>151</v>
      </c>
      <c r="F516" s="10">
        <v>117</v>
      </c>
      <c r="G516" s="11">
        <v>-117.078885</v>
      </c>
      <c r="H516" s="11">
        <v>46.779826</v>
      </c>
      <c r="I516" s="11">
        <v>493978.13050000003</v>
      </c>
      <c r="J516" s="11">
        <v>5180700.466</v>
      </c>
      <c r="K516" s="11" t="s">
        <v>28</v>
      </c>
      <c r="L516" s="12">
        <v>5</v>
      </c>
      <c r="M516" s="12" t="s">
        <v>117</v>
      </c>
      <c r="N516" s="13" t="s">
        <v>887</v>
      </c>
      <c r="O516" s="12">
        <v>25</v>
      </c>
      <c r="P516" s="12" t="s">
        <v>137</v>
      </c>
      <c r="Q516" s="33" t="s">
        <v>37</v>
      </c>
      <c r="R516" s="33" t="s">
        <v>40</v>
      </c>
      <c r="S516" s="21" t="s">
        <v>888</v>
      </c>
      <c r="T516" s="3">
        <v>118</v>
      </c>
      <c r="U516" s="3">
        <v>151</v>
      </c>
      <c r="V516" s="3">
        <f t="shared" si="273"/>
        <v>33</v>
      </c>
      <c r="W516" s="3">
        <f t="shared" si="275"/>
        <v>151</v>
      </c>
      <c r="X516" s="60">
        <v>1.767320692643312</v>
      </c>
      <c r="Y516" s="105">
        <v>-24.364188799999997</v>
      </c>
      <c r="AA516" s="106">
        <v>3.2416086071315166E-2</v>
      </c>
      <c r="AC516" s="106">
        <v>0.21957113771784004</v>
      </c>
      <c r="AE516" s="78">
        <f t="shared" si="272"/>
        <v>6.7735240224493802</v>
      </c>
      <c r="AF516" s="17">
        <v>6.97</v>
      </c>
      <c r="AG516" s="17">
        <f t="shared" si="277"/>
        <v>12.805736301467112</v>
      </c>
      <c r="AH516" s="17">
        <f t="shared" si="276"/>
        <v>186.83970102953248</v>
      </c>
    </row>
    <row r="518" spans="1:34" x14ac:dyDescent="0.2">
      <c r="A518" s="102" t="s">
        <v>919</v>
      </c>
      <c r="B518" s="9" t="s">
        <v>914</v>
      </c>
      <c r="C518" s="9" t="s">
        <v>907</v>
      </c>
      <c r="D518" s="3">
        <v>0</v>
      </c>
      <c r="E518" s="3">
        <v>10</v>
      </c>
      <c r="F518" s="10">
        <v>119</v>
      </c>
      <c r="G518" s="11">
        <v>-117.07804899999999</v>
      </c>
      <c r="H518" s="11">
        <v>46.779843</v>
      </c>
      <c r="I518" s="11">
        <v>494041.95039999997</v>
      </c>
      <c r="J518" s="11">
        <v>5180702.2910000002</v>
      </c>
      <c r="K518" s="11" t="s">
        <v>28</v>
      </c>
      <c r="L518" s="12">
        <v>7</v>
      </c>
      <c r="M518" s="12" t="s">
        <v>117</v>
      </c>
      <c r="N518" s="13" t="s">
        <v>906</v>
      </c>
      <c r="O518" s="12">
        <v>27</v>
      </c>
      <c r="P518" s="12" t="s">
        <v>137</v>
      </c>
      <c r="Q518" s="33" t="s">
        <v>31</v>
      </c>
      <c r="R518" s="33" t="s">
        <v>31</v>
      </c>
      <c r="S518" s="9" t="s">
        <v>907</v>
      </c>
      <c r="T518" s="3">
        <v>0</v>
      </c>
      <c r="U518" s="3">
        <v>10</v>
      </c>
      <c r="V518" s="3">
        <f t="shared" ref="V518:V526" si="278">U518-T518</f>
        <v>10</v>
      </c>
      <c r="W518" s="3">
        <f>V518</f>
        <v>10</v>
      </c>
      <c r="X518" s="31">
        <v>1.2875593274167652</v>
      </c>
      <c r="Y518" s="78">
        <v>-25.945274999999995</v>
      </c>
      <c r="AA518" s="79">
        <v>0.15807249548092475</v>
      </c>
      <c r="AC518" s="79">
        <v>1.9644638949671773</v>
      </c>
      <c r="AE518" s="78">
        <f t="shared" si="272"/>
        <v>12.427613602166717</v>
      </c>
      <c r="AF518" s="70">
        <v>4.78</v>
      </c>
      <c r="AG518" s="17">
        <f>X518*AC518*V518</f>
        <v>25.293638113384578</v>
      </c>
      <c r="AH518" s="17">
        <f>AG518</f>
        <v>25.293638113384578</v>
      </c>
    </row>
    <row r="519" spans="1:34" x14ac:dyDescent="0.2">
      <c r="A519" s="102" t="s">
        <v>919</v>
      </c>
      <c r="B519" s="9" t="s">
        <v>915</v>
      </c>
      <c r="C519" s="9" t="s">
        <v>907</v>
      </c>
      <c r="D519" s="3">
        <v>10</v>
      </c>
      <c r="E519" s="3">
        <v>20</v>
      </c>
      <c r="F519" s="10">
        <v>119</v>
      </c>
      <c r="G519" s="11">
        <v>-117.07804899999999</v>
      </c>
      <c r="H519" s="11">
        <v>46.779843</v>
      </c>
      <c r="I519" s="11">
        <v>494041.95039999997</v>
      </c>
      <c r="J519" s="11">
        <v>5180702.2910000002</v>
      </c>
      <c r="K519" s="11" t="s">
        <v>28</v>
      </c>
      <c r="L519" s="12">
        <v>7</v>
      </c>
      <c r="M519" s="12" t="s">
        <v>117</v>
      </c>
      <c r="N519" s="13" t="s">
        <v>906</v>
      </c>
      <c r="O519" s="12">
        <v>27</v>
      </c>
      <c r="P519" s="12" t="s">
        <v>137</v>
      </c>
      <c r="Q519" s="33" t="s">
        <v>31</v>
      </c>
      <c r="R519" s="33" t="s">
        <v>31</v>
      </c>
      <c r="S519" s="9" t="s">
        <v>907</v>
      </c>
      <c r="T519" s="3">
        <v>10</v>
      </c>
      <c r="U519" s="3">
        <v>20</v>
      </c>
      <c r="V519" s="3">
        <f t="shared" si="278"/>
        <v>10</v>
      </c>
      <c r="W519" s="3">
        <f>W518+V519</f>
        <v>20</v>
      </c>
      <c r="X519" s="31">
        <v>1.3614870229546376</v>
      </c>
      <c r="Y519" s="78">
        <v>-26.026555799999997</v>
      </c>
      <c r="AA519" s="79">
        <v>0.13585339011435951</v>
      </c>
      <c r="AC519" s="79">
        <v>1.6348667400354084</v>
      </c>
      <c r="AE519" s="78">
        <f t="shared" si="272"/>
        <v>12.03405184559031</v>
      </c>
      <c r="AF519" s="70">
        <v>4.99</v>
      </c>
      <c r="AG519" s="17">
        <f t="shared" ref="AG519" si="279">X519*AC519*V519</f>
        <v>22.258498508183617</v>
      </c>
      <c r="AH519" s="17">
        <f>AH518+AG519</f>
        <v>47.552136621568195</v>
      </c>
    </row>
    <row r="520" spans="1:34" x14ac:dyDescent="0.2">
      <c r="A520" s="102" t="s">
        <v>919</v>
      </c>
      <c r="B520" s="9" t="s">
        <v>916</v>
      </c>
      <c r="C520" s="9" t="s">
        <v>907</v>
      </c>
      <c r="D520" s="3">
        <v>20</v>
      </c>
      <c r="E520" s="3">
        <v>30</v>
      </c>
      <c r="F520" s="10">
        <v>119</v>
      </c>
      <c r="G520" s="11">
        <v>-117.07804899999999</v>
      </c>
      <c r="H520" s="11">
        <v>46.779843</v>
      </c>
      <c r="I520" s="11">
        <v>494041.95039999997</v>
      </c>
      <c r="J520" s="11">
        <v>5180702.2910000002</v>
      </c>
      <c r="K520" s="11" t="s">
        <v>28</v>
      </c>
      <c r="L520" s="12">
        <v>7</v>
      </c>
      <c r="M520" s="12" t="s">
        <v>117</v>
      </c>
      <c r="N520" s="13" t="s">
        <v>906</v>
      </c>
      <c r="O520" s="12">
        <v>27</v>
      </c>
      <c r="P520" s="12" t="s">
        <v>137</v>
      </c>
      <c r="Q520" s="33" t="s">
        <v>29</v>
      </c>
      <c r="R520" s="33" t="s">
        <v>29</v>
      </c>
      <c r="S520" s="9" t="s">
        <v>907</v>
      </c>
      <c r="T520" s="3">
        <v>20</v>
      </c>
      <c r="U520" s="3">
        <v>30</v>
      </c>
      <c r="V520" s="3">
        <f t="shared" si="278"/>
        <v>10</v>
      </c>
      <c r="W520" s="3">
        <f t="shared" ref="W520:W525" si="280">W519+V520</f>
        <v>30</v>
      </c>
      <c r="X520" s="31">
        <v>1.3182596114826122</v>
      </c>
      <c r="Y520" s="81">
        <v>-25.696085700000005</v>
      </c>
      <c r="AA520" s="80">
        <v>0.14130811817157413</v>
      </c>
      <c r="AC520" s="80">
        <v>1.5842829846651314</v>
      </c>
      <c r="AE520" s="78">
        <f t="shared" si="272"/>
        <v>11.211549662996145</v>
      </c>
      <c r="AF520" s="70">
        <v>5.58</v>
      </c>
      <c r="AG520" s="17">
        <f>X520*AC520*V520</f>
        <v>20.884962718431694</v>
      </c>
      <c r="AH520" s="17">
        <f t="shared" ref="AH520:AH526" si="281">AH519+AG520</f>
        <v>68.437099339999889</v>
      </c>
    </row>
    <row r="521" spans="1:34" x14ac:dyDescent="0.2">
      <c r="A521" s="102" t="s">
        <v>919</v>
      </c>
      <c r="B521" s="9" t="s">
        <v>918</v>
      </c>
      <c r="C521" s="9" t="s">
        <v>907</v>
      </c>
      <c r="D521" s="3">
        <v>30</v>
      </c>
      <c r="E521" s="3">
        <v>47</v>
      </c>
      <c r="F521" s="10">
        <v>119</v>
      </c>
      <c r="G521" s="11">
        <v>-117.07804899999999</v>
      </c>
      <c r="H521" s="11">
        <v>46.779843</v>
      </c>
      <c r="I521" s="11">
        <v>494041.95039999997</v>
      </c>
      <c r="J521" s="11">
        <v>5180702.2910000002</v>
      </c>
      <c r="K521" s="11" t="s">
        <v>28</v>
      </c>
      <c r="L521" s="12">
        <v>7</v>
      </c>
      <c r="M521" s="12" t="s">
        <v>117</v>
      </c>
      <c r="N521" s="13" t="s">
        <v>906</v>
      </c>
      <c r="O521" s="12">
        <v>27</v>
      </c>
      <c r="P521" s="12" t="s">
        <v>137</v>
      </c>
      <c r="Q521" s="12" t="s">
        <v>29</v>
      </c>
      <c r="R521" s="12" t="s">
        <v>29</v>
      </c>
      <c r="S521" s="9" t="s">
        <v>907</v>
      </c>
      <c r="T521" s="3">
        <v>30</v>
      </c>
      <c r="U521" s="3">
        <v>47</v>
      </c>
      <c r="V521" s="3">
        <f t="shared" si="278"/>
        <v>17</v>
      </c>
      <c r="W521" s="3">
        <f t="shared" si="280"/>
        <v>47</v>
      </c>
      <c r="X521" s="36">
        <v>1.210470971982196</v>
      </c>
      <c r="Y521" s="105">
        <v>-25.356001600000003</v>
      </c>
      <c r="AA521" s="106">
        <v>0.11150114365823065</v>
      </c>
      <c r="AC521" s="106">
        <v>1.2067077399837673</v>
      </c>
      <c r="AE521" s="78">
        <f t="shared" si="272"/>
        <v>10.822379936142406</v>
      </c>
      <c r="AF521" s="17">
        <v>6.11</v>
      </c>
      <c r="AG521" s="17">
        <f t="shared" ref="AG521:AG526" si="282">X521*AC521*V521</f>
        <v>24.831639745582027</v>
      </c>
      <c r="AH521" s="17">
        <f t="shared" si="281"/>
        <v>93.268739085581913</v>
      </c>
    </row>
    <row r="522" spans="1:34" x14ac:dyDescent="0.2">
      <c r="A522" s="102" t="s">
        <v>919</v>
      </c>
      <c r="B522" s="9" t="s">
        <v>909</v>
      </c>
      <c r="C522" s="9" t="s">
        <v>907</v>
      </c>
      <c r="D522" s="3">
        <v>47</v>
      </c>
      <c r="E522" s="3">
        <v>63</v>
      </c>
      <c r="F522" s="10">
        <v>119</v>
      </c>
      <c r="G522" s="11">
        <v>-117.07804899999999</v>
      </c>
      <c r="H522" s="11">
        <v>46.779843</v>
      </c>
      <c r="I522" s="11">
        <v>494041.95039999997</v>
      </c>
      <c r="J522" s="11">
        <v>5180702.2910000002</v>
      </c>
      <c r="K522" s="11" t="s">
        <v>28</v>
      </c>
      <c r="L522" s="12">
        <v>7</v>
      </c>
      <c r="M522" s="12" t="s">
        <v>117</v>
      </c>
      <c r="N522" s="13" t="s">
        <v>906</v>
      </c>
      <c r="O522" s="12">
        <v>27</v>
      </c>
      <c r="P522" s="12" t="s">
        <v>137</v>
      </c>
      <c r="Q522" s="12" t="s">
        <v>35</v>
      </c>
      <c r="R522" s="12" t="s">
        <v>35</v>
      </c>
      <c r="S522" s="9" t="s">
        <v>907</v>
      </c>
      <c r="T522" s="3">
        <v>47</v>
      </c>
      <c r="U522" s="3">
        <v>63</v>
      </c>
      <c r="V522" s="3">
        <f t="shared" si="278"/>
        <v>16</v>
      </c>
      <c r="W522" s="3">
        <f t="shared" si="280"/>
        <v>63</v>
      </c>
      <c r="X522" s="36">
        <v>1.3588785814965243</v>
      </c>
      <c r="Y522" s="105">
        <v>-25.490224200000004</v>
      </c>
      <c r="AA522" s="106">
        <v>8.5686889237234443E-2</v>
      </c>
      <c r="AC522" s="106">
        <v>0.874827402194577</v>
      </c>
      <c r="AE522" s="78">
        <f t="shared" si="272"/>
        <v>10.209582935990502</v>
      </c>
      <c r="AF522" s="17">
        <v>6.55</v>
      </c>
      <c r="AG522" s="17">
        <f t="shared" si="282"/>
        <v>19.020547509575298</v>
      </c>
      <c r="AH522" s="17">
        <f t="shared" si="281"/>
        <v>112.28928659515721</v>
      </c>
    </row>
    <row r="523" spans="1:34" x14ac:dyDescent="0.2">
      <c r="A523" s="102" t="s">
        <v>919</v>
      </c>
      <c r="B523" s="9" t="s">
        <v>910</v>
      </c>
      <c r="C523" s="9" t="s">
        <v>907</v>
      </c>
      <c r="D523" s="3">
        <v>63</v>
      </c>
      <c r="E523" s="3">
        <v>87</v>
      </c>
      <c r="F523" s="10">
        <v>119</v>
      </c>
      <c r="G523" s="11">
        <v>-117.07804899999999</v>
      </c>
      <c r="H523" s="11">
        <v>46.779843</v>
      </c>
      <c r="I523" s="11">
        <v>494041.95039999997</v>
      </c>
      <c r="J523" s="11">
        <v>5180702.2910000002</v>
      </c>
      <c r="K523" s="11" t="s">
        <v>28</v>
      </c>
      <c r="L523" s="12">
        <v>7</v>
      </c>
      <c r="M523" s="12" t="s">
        <v>117</v>
      </c>
      <c r="N523" s="13" t="s">
        <v>906</v>
      </c>
      <c r="O523" s="12">
        <v>27</v>
      </c>
      <c r="P523" s="12" t="s">
        <v>137</v>
      </c>
      <c r="Q523" s="12" t="s">
        <v>135</v>
      </c>
      <c r="R523" s="33" t="s">
        <v>135</v>
      </c>
      <c r="S523" s="9" t="s">
        <v>907</v>
      </c>
      <c r="T523" s="3">
        <v>63</v>
      </c>
      <c r="U523" s="3">
        <v>87</v>
      </c>
      <c r="V523" s="3">
        <f t="shared" si="278"/>
        <v>24</v>
      </c>
      <c r="W523" s="3">
        <f t="shared" si="280"/>
        <v>87</v>
      </c>
      <c r="X523" s="36">
        <v>1.4295450340933165</v>
      </c>
      <c r="Y523" s="105">
        <v>-24.983047199999998</v>
      </c>
      <c r="AA523" s="106">
        <v>5.4992228216147028E-2</v>
      </c>
      <c r="AC523" s="106">
        <v>0.42494651184054133</v>
      </c>
      <c r="AE523" s="78">
        <f t="shared" si="272"/>
        <v>7.727392135672126</v>
      </c>
      <c r="AF523" s="17">
        <v>6.83</v>
      </c>
      <c r="AG523" s="17">
        <f t="shared" si="282"/>
        <v>14.579524218166142</v>
      </c>
      <c r="AH523" s="17">
        <f t="shared" si="281"/>
        <v>126.86881081332335</v>
      </c>
    </row>
    <row r="524" spans="1:34" x14ac:dyDescent="0.2">
      <c r="A524" s="102" t="s">
        <v>919</v>
      </c>
      <c r="B524" s="9" t="s">
        <v>911</v>
      </c>
      <c r="C524" s="9" t="s">
        <v>907</v>
      </c>
      <c r="D524" s="3">
        <v>87</v>
      </c>
      <c r="E524" s="3">
        <v>102</v>
      </c>
      <c r="F524" s="10">
        <v>119</v>
      </c>
      <c r="G524" s="11">
        <v>-117.07804899999999</v>
      </c>
      <c r="H524" s="11">
        <v>46.779843</v>
      </c>
      <c r="I524" s="11">
        <v>494041.95039999997</v>
      </c>
      <c r="J524" s="11">
        <v>5180702.2910000002</v>
      </c>
      <c r="K524" s="11" t="s">
        <v>28</v>
      </c>
      <c r="L524" s="12">
        <v>7</v>
      </c>
      <c r="M524" s="12" t="s">
        <v>117</v>
      </c>
      <c r="N524" s="13" t="s">
        <v>906</v>
      </c>
      <c r="O524" s="12">
        <v>27</v>
      </c>
      <c r="P524" s="12" t="s">
        <v>137</v>
      </c>
      <c r="Q524" s="12" t="s">
        <v>37</v>
      </c>
      <c r="R524" s="33" t="s">
        <v>38</v>
      </c>
      <c r="S524" s="9" t="s">
        <v>907</v>
      </c>
      <c r="T524" s="3">
        <v>87</v>
      </c>
      <c r="U524" s="3">
        <v>102</v>
      </c>
      <c r="V524" s="3">
        <f t="shared" si="278"/>
        <v>15</v>
      </c>
      <c r="W524" s="3">
        <f t="shared" si="280"/>
        <v>102</v>
      </c>
      <c r="X524" s="36">
        <v>1.5743905386168582</v>
      </c>
      <c r="Y524" s="105">
        <v>-24.840627800000004</v>
      </c>
      <c r="AA524" s="106">
        <v>5.1120829540507388E-2</v>
      </c>
      <c r="AC524" s="106">
        <v>0.34829639450666883</v>
      </c>
      <c r="AE524" s="78">
        <f t="shared" si="272"/>
        <v>6.8131991917440216</v>
      </c>
      <c r="AF524" s="17">
        <v>6.71</v>
      </c>
      <c r="AG524" s="17">
        <f t="shared" si="282"/>
        <v>8.2253182221849617</v>
      </c>
      <c r="AH524" s="17">
        <f t="shared" si="281"/>
        <v>135.0941290355083</v>
      </c>
    </row>
    <row r="525" spans="1:34" x14ac:dyDescent="0.2">
      <c r="A525" s="102" t="s">
        <v>919</v>
      </c>
      <c r="B525" s="9" t="s">
        <v>912</v>
      </c>
      <c r="C525" s="9" t="s">
        <v>907</v>
      </c>
      <c r="D525" s="3">
        <v>102</v>
      </c>
      <c r="E525" s="3">
        <v>120</v>
      </c>
      <c r="F525" s="10">
        <v>119</v>
      </c>
      <c r="G525" s="11">
        <v>-117.07804899999999</v>
      </c>
      <c r="H525" s="11">
        <v>46.779843</v>
      </c>
      <c r="I525" s="11">
        <v>494041.95039999997</v>
      </c>
      <c r="J525" s="11">
        <v>5180702.2910000002</v>
      </c>
      <c r="K525" s="11" t="s">
        <v>28</v>
      </c>
      <c r="L525" s="12">
        <v>7</v>
      </c>
      <c r="M525" s="12" t="s">
        <v>117</v>
      </c>
      <c r="N525" s="13" t="s">
        <v>906</v>
      </c>
      <c r="O525" s="12">
        <v>27</v>
      </c>
      <c r="P525" s="12" t="s">
        <v>137</v>
      </c>
      <c r="Q525" s="12" t="s">
        <v>37</v>
      </c>
      <c r="R525" s="12" t="s">
        <v>40</v>
      </c>
      <c r="S525" s="9" t="s">
        <v>907</v>
      </c>
      <c r="T525" s="3">
        <v>102</v>
      </c>
      <c r="U525" s="3">
        <v>120</v>
      </c>
      <c r="V525" s="3">
        <f t="shared" si="278"/>
        <v>18</v>
      </c>
      <c r="W525" s="3">
        <f t="shared" si="280"/>
        <v>120</v>
      </c>
      <c r="X525" s="36">
        <v>1.6030854011864648</v>
      </c>
      <c r="Y525" s="105">
        <v>-24.719725</v>
      </c>
      <c r="AA525" s="106">
        <v>4.0972690492245452E-2</v>
      </c>
      <c r="AC525" s="106">
        <v>0.27786562523413511</v>
      </c>
      <c r="AE525" s="78">
        <f t="shared" si="272"/>
        <v>6.7817275823447414</v>
      </c>
      <c r="AF525" s="17">
        <v>6.95</v>
      </c>
      <c r="AG525" s="17">
        <f t="shared" si="282"/>
        <v>8.0179618914790449</v>
      </c>
      <c r="AH525" s="17">
        <f t="shared" si="281"/>
        <v>143.11209092698735</v>
      </c>
    </row>
    <row r="526" spans="1:34" x14ac:dyDescent="0.2">
      <c r="A526" s="102" t="s">
        <v>919</v>
      </c>
      <c r="B526" s="9" t="s">
        <v>913</v>
      </c>
      <c r="C526" s="9" t="s">
        <v>907</v>
      </c>
      <c r="D526" s="3">
        <v>120</v>
      </c>
      <c r="E526" s="3">
        <v>153</v>
      </c>
      <c r="F526" s="10">
        <v>119</v>
      </c>
      <c r="G526" s="11">
        <v>-117.07804899999999</v>
      </c>
      <c r="H526" s="11">
        <v>46.779843</v>
      </c>
      <c r="I526" s="11">
        <v>494041.95039999997</v>
      </c>
      <c r="J526" s="11">
        <v>5180702.2910000002</v>
      </c>
      <c r="K526" s="11" t="s">
        <v>28</v>
      </c>
      <c r="L526" s="12">
        <v>7</v>
      </c>
      <c r="M526" s="12" t="s">
        <v>117</v>
      </c>
      <c r="N526" s="13" t="s">
        <v>906</v>
      </c>
      <c r="O526" s="12">
        <v>27</v>
      </c>
      <c r="P526" s="12" t="s">
        <v>137</v>
      </c>
      <c r="Q526" s="12" t="s">
        <v>37</v>
      </c>
      <c r="R526" s="12" t="s">
        <v>169</v>
      </c>
      <c r="S526" s="9" t="s">
        <v>907</v>
      </c>
      <c r="T526" s="3">
        <v>120</v>
      </c>
      <c r="U526" s="3">
        <v>153</v>
      </c>
      <c r="V526" s="3">
        <f t="shared" si="278"/>
        <v>33</v>
      </c>
      <c r="W526" s="3">
        <f>W525+V526</f>
        <v>153</v>
      </c>
      <c r="X526" s="36">
        <v>1.7444445082534628</v>
      </c>
      <c r="Y526" s="105">
        <v>-23.766847000000002</v>
      </c>
      <c r="AA526" s="106">
        <v>3.8322387952284133E-2</v>
      </c>
      <c r="AC526" s="106">
        <v>0.23420500548768419</v>
      </c>
      <c r="AE526" s="78">
        <f t="shared" si="272"/>
        <v>6.1114408052884617</v>
      </c>
      <c r="AF526" s="17">
        <v>6.72</v>
      </c>
      <c r="AG526" s="17">
        <f t="shared" si="282"/>
        <v>13.482401975739272</v>
      </c>
      <c r="AH526" s="17">
        <f t="shared" si="281"/>
        <v>156.59449290272661</v>
      </c>
    </row>
    <row r="528" spans="1:34" x14ac:dyDescent="0.2">
      <c r="A528" s="102" t="s">
        <v>936</v>
      </c>
      <c r="B528" s="9" t="s">
        <v>931</v>
      </c>
      <c r="C528" s="9" t="s">
        <v>922</v>
      </c>
      <c r="D528" s="3">
        <v>0</v>
      </c>
      <c r="E528" s="3">
        <v>10</v>
      </c>
      <c r="F528" s="10">
        <v>121</v>
      </c>
      <c r="G528" s="11">
        <v>-117.077213</v>
      </c>
      <c r="H528" s="11">
        <v>46.779944</v>
      </c>
      <c r="I528" s="11">
        <v>494105.7794</v>
      </c>
      <c r="J528" s="11">
        <v>5180713.4510000004</v>
      </c>
      <c r="K528" s="11" t="s">
        <v>28</v>
      </c>
      <c r="L528" s="12">
        <v>8</v>
      </c>
      <c r="M528" s="12" t="s">
        <v>117</v>
      </c>
      <c r="N528" s="13" t="s">
        <v>921</v>
      </c>
      <c r="O528" s="12">
        <v>29</v>
      </c>
      <c r="P528" s="12" t="s">
        <v>137</v>
      </c>
      <c r="Q528" s="33" t="s">
        <v>31</v>
      </c>
      <c r="R528" s="33" t="s">
        <v>31</v>
      </c>
      <c r="S528" s="9" t="s">
        <v>922</v>
      </c>
      <c r="T528" s="3">
        <v>0</v>
      </c>
      <c r="U528" s="3">
        <v>10</v>
      </c>
      <c r="V528" s="3">
        <f t="shared" ref="V528:V536" si="283">U528-T528</f>
        <v>10</v>
      </c>
      <c r="W528" s="3">
        <f>V528</f>
        <v>10</v>
      </c>
      <c r="X528" s="31">
        <v>1.2923231645993967</v>
      </c>
      <c r="Y528" s="78">
        <v>-25.961386999999995</v>
      </c>
      <c r="AA528" s="79">
        <v>0.19711361629175544</v>
      </c>
      <c r="AC528" s="79">
        <v>2.5247088160423923</v>
      </c>
      <c r="AE528" s="78">
        <f t="shared" si="272"/>
        <v>12.808393775828625</v>
      </c>
      <c r="AF528" s="70">
        <v>4.6399999999999997</v>
      </c>
      <c r="AG528" s="17">
        <f>X528*AC528*V528</f>
        <v>32.627396868399003</v>
      </c>
      <c r="AH528" s="17">
        <f>AG528</f>
        <v>32.627396868399003</v>
      </c>
    </row>
    <row r="529" spans="1:34" x14ac:dyDescent="0.2">
      <c r="A529" s="102" t="s">
        <v>936</v>
      </c>
      <c r="B529" s="9" t="s">
        <v>932</v>
      </c>
      <c r="C529" s="9" t="s">
        <v>922</v>
      </c>
      <c r="D529" s="3">
        <v>10</v>
      </c>
      <c r="E529" s="3">
        <v>20</v>
      </c>
      <c r="F529" s="10">
        <v>121</v>
      </c>
      <c r="G529" s="11">
        <v>-117.077213</v>
      </c>
      <c r="H529" s="11">
        <v>46.779944</v>
      </c>
      <c r="I529" s="11">
        <v>494105.7794</v>
      </c>
      <c r="J529" s="11">
        <v>5180713.4510000004</v>
      </c>
      <c r="K529" s="11" t="s">
        <v>28</v>
      </c>
      <c r="L529" s="12">
        <v>8</v>
      </c>
      <c r="M529" s="12" t="s">
        <v>117</v>
      </c>
      <c r="N529" s="13" t="s">
        <v>921</v>
      </c>
      <c r="O529" s="12">
        <v>29</v>
      </c>
      <c r="P529" s="12" t="s">
        <v>137</v>
      </c>
      <c r="Q529" s="33" t="s">
        <v>31</v>
      </c>
      <c r="R529" s="33" t="s">
        <v>31</v>
      </c>
      <c r="S529" s="9" t="s">
        <v>922</v>
      </c>
      <c r="T529" s="3">
        <v>10</v>
      </c>
      <c r="U529" s="3">
        <v>20</v>
      </c>
      <c r="V529" s="3">
        <f t="shared" si="283"/>
        <v>10</v>
      </c>
      <c r="W529" s="3">
        <f>W528+V529</f>
        <v>20</v>
      </c>
      <c r="X529" s="31">
        <v>1.5719780510612771</v>
      </c>
      <c r="Y529" s="78">
        <v>-25.624959699999998</v>
      </c>
      <c r="AA529" s="79">
        <v>0.10749854122716457</v>
      </c>
      <c r="AC529" s="79">
        <v>1.2044297320346513</v>
      </c>
      <c r="AE529" s="78">
        <f t="shared" si="272"/>
        <v>11.204149547382839</v>
      </c>
      <c r="AF529" s="70">
        <v>5.04</v>
      </c>
      <c r="AG529" s="17">
        <f t="shared" ref="AG529" si="284">X529*AC529*V529</f>
        <v>18.933371028040874</v>
      </c>
      <c r="AH529" s="17">
        <f>AH528+AG529</f>
        <v>51.560767896439877</v>
      </c>
    </row>
    <row r="530" spans="1:34" x14ac:dyDescent="0.2">
      <c r="A530" s="102" t="s">
        <v>936</v>
      </c>
      <c r="B530" s="9" t="s">
        <v>933</v>
      </c>
      <c r="C530" s="9" t="s">
        <v>922</v>
      </c>
      <c r="D530" s="3">
        <v>20</v>
      </c>
      <c r="E530" s="3">
        <v>30</v>
      </c>
      <c r="F530" s="10">
        <v>121</v>
      </c>
      <c r="G530" s="11">
        <v>-117.077213</v>
      </c>
      <c r="H530" s="11">
        <v>46.779944</v>
      </c>
      <c r="I530" s="11">
        <v>494105.7794</v>
      </c>
      <c r="J530" s="11">
        <v>5180713.4510000004</v>
      </c>
      <c r="K530" s="11" t="s">
        <v>28</v>
      </c>
      <c r="L530" s="12">
        <v>8</v>
      </c>
      <c r="M530" s="12" t="s">
        <v>117</v>
      </c>
      <c r="N530" s="13" t="s">
        <v>921</v>
      </c>
      <c r="O530" s="12">
        <v>29</v>
      </c>
      <c r="P530" s="12" t="s">
        <v>137</v>
      </c>
      <c r="Q530" s="33" t="s">
        <v>29</v>
      </c>
      <c r="R530" s="33" t="s">
        <v>29</v>
      </c>
      <c r="S530" s="9" t="s">
        <v>922</v>
      </c>
      <c r="T530" s="3">
        <v>20</v>
      </c>
      <c r="U530" s="3">
        <v>30</v>
      </c>
      <c r="V530" s="3">
        <f t="shared" si="283"/>
        <v>10</v>
      </c>
      <c r="W530" s="3">
        <f t="shared" ref="W530:W536" si="285">W529+V530</f>
        <v>30</v>
      </c>
      <c r="X530" s="31">
        <v>1.5148120048697002</v>
      </c>
      <c r="Y530" s="81">
        <v>-25.4497006</v>
      </c>
      <c r="AA530" s="80">
        <v>7.2076372315035803E-2</v>
      </c>
      <c r="AC530" s="80">
        <v>0.72542243436754184</v>
      </c>
      <c r="AE530" s="78">
        <f t="shared" si="272"/>
        <v>10.064635761589404</v>
      </c>
      <c r="AF530" s="70">
        <v>5.58</v>
      </c>
      <c r="AG530" s="17">
        <f>X530*AC530*V530</f>
        <v>10.988786121817547</v>
      </c>
      <c r="AH530" s="17">
        <f t="shared" ref="AH530:AH536" si="286">AH529+AG530</f>
        <v>62.549554018257425</v>
      </c>
    </row>
    <row r="531" spans="1:34" x14ac:dyDescent="0.2">
      <c r="A531" s="102" t="s">
        <v>936</v>
      </c>
      <c r="B531" s="9" t="s">
        <v>935</v>
      </c>
      <c r="C531" s="9" t="s">
        <v>922</v>
      </c>
      <c r="D531" s="3">
        <v>30</v>
      </c>
      <c r="E531" s="3">
        <v>47</v>
      </c>
      <c r="F531" s="10">
        <v>121</v>
      </c>
      <c r="G531" s="11">
        <v>-117.077213</v>
      </c>
      <c r="H531" s="11">
        <v>46.779944</v>
      </c>
      <c r="I531" s="11">
        <v>494105.7794</v>
      </c>
      <c r="J531" s="11">
        <v>5180713.4510000004</v>
      </c>
      <c r="K531" s="11" t="s">
        <v>28</v>
      </c>
      <c r="L531" s="12">
        <v>8</v>
      </c>
      <c r="M531" s="12" t="s">
        <v>117</v>
      </c>
      <c r="N531" s="13" t="s">
        <v>921</v>
      </c>
      <c r="O531" s="12">
        <v>29</v>
      </c>
      <c r="P531" s="12" t="s">
        <v>137</v>
      </c>
      <c r="Q531" s="12" t="s">
        <v>29</v>
      </c>
      <c r="R531" s="12" t="s">
        <v>29</v>
      </c>
      <c r="S531" s="9" t="s">
        <v>922</v>
      </c>
      <c r="T531" s="3">
        <v>30</v>
      </c>
      <c r="U531" s="3">
        <v>47</v>
      </c>
      <c r="V531" s="3">
        <f t="shared" si="283"/>
        <v>17</v>
      </c>
      <c r="W531" s="3">
        <f t="shared" si="285"/>
        <v>47</v>
      </c>
      <c r="X531" s="36">
        <v>1.5878192369402369</v>
      </c>
      <c r="Y531" s="81">
        <v>-23.830551499999999</v>
      </c>
      <c r="AA531" s="80">
        <v>2.8929489124936772E-2</v>
      </c>
      <c r="AC531" s="80">
        <v>0.22896044511886698</v>
      </c>
      <c r="AE531" s="78">
        <f t="shared" si="272"/>
        <v>7.9144309852850672</v>
      </c>
      <c r="AF531" s="17">
        <v>7.39</v>
      </c>
      <c r="AG531" s="17">
        <f t="shared" ref="AG531:AG536" si="287">X531*AC531*V531</f>
        <v>6.1803125873883182</v>
      </c>
      <c r="AH531" s="17">
        <f t="shared" si="286"/>
        <v>68.729866605645739</v>
      </c>
    </row>
    <row r="532" spans="1:34" x14ac:dyDescent="0.2">
      <c r="A532" s="102" t="s">
        <v>936</v>
      </c>
      <c r="B532" s="9" t="s">
        <v>924</v>
      </c>
      <c r="C532" s="9" t="s">
        <v>922</v>
      </c>
      <c r="D532" s="3">
        <v>47</v>
      </c>
      <c r="E532" s="3">
        <v>61</v>
      </c>
      <c r="F532" s="10">
        <v>121</v>
      </c>
      <c r="G532" s="11">
        <v>-117.077213</v>
      </c>
      <c r="H532" s="11">
        <v>46.779944</v>
      </c>
      <c r="I532" s="11">
        <v>494105.7794</v>
      </c>
      <c r="J532" s="11">
        <v>5180713.4510000004</v>
      </c>
      <c r="K532" s="11" t="s">
        <v>28</v>
      </c>
      <c r="L532" s="12">
        <v>8</v>
      </c>
      <c r="M532" s="12" t="s">
        <v>117</v>
      </c>
      <c r="N532" s="13" t="s">
        <v>921</v>
      </c>
      <c r="O532" s="12">
        <v>29</v>
      </c>
      <c r="P532" s="12" t="s">
        <v>137</v>
      </c>
      <c r="Q532" s="12" t="s">
        <v>35</v>
      </c>
      <c r="R532" s="12" t="s">
        <v>35</v>
      </c>
      <c r="S532" s="9" t="s">
        <v>922</v>
      </c>
      <c r="T532" s="3">
        <v>47</v>
      </c>
      <c r="U532" s="3">
        <v>61</v>
      </c>
      <c r="V532" s="3">
        <f t="shared" si="283"/>
        <v>14</v>
      </c>
      <c r="W532" s="3">
        <f t="shared" si="285"/>
        <v>61</v>
      </c>
      <c r="X532" s="36">
        <v>1.60682546340322</v>
      </c>
      <c r="Y532" s="81">
        <v>-23.7050184</v>
      </c>
      <c r="AA532" s="80">
        <v>3.4690969473460641E-2</v>
      </c>
      <c r="AC532" s="80">
        <v>0.18432719970651273</v>
      </c>
      <c r="AE532" s="78">
        <f t="shared" si="272"/>
        <v>5.3134058374334892</v>
      </c>
      <c r="AF532" s="17">
        <v>7.21</v>
      </c>
      <c r="AG532" s="17">
        <f t="shared" si="287"/>
        <v>4.1465429332072929</v>
      </c>
      <c r="AH532" s="17">
        <f t="shared" si="286"/>
        <v>72.876409538853039</v>
      </c>
    </row>
    <row r="533" spans="1:34" x14ac:dyDescent="0.2">
      <c r="A533" s="102" t="s">
        <v>936</v>
      </c>
      <c r="B533" s="9" t="s">
        <v>925</v>
      </c>
      <c r="C533" s="9" t="s">
        <v>922</v>
      </c>
      <c r="D533" s="3">
        <v>61</v>
      </c>
      <c r="E533" s="3">
        <v>82</v>
      </c>
      <c r="F533" s="10">
        <v>121</v>
      </c>
      <c r="G533" s="11">
        <v>-117.077213</v>
      </c>
      <c r="H533" s="11">
        <v>46.779944</v>
      </c>
      <c r="I533" s="11">
        <v>494105.7794</v>
      </c>
      <c r="J533" s="11">
        <v>5180713.4510000004</v>
      </c>
      <c r="K533" s="11" t="s">
        <v>28</v>
      </c>
      <c r="L533" s="12">
        <v>8</v>
      </c>
      <c r="M533" s="12" t="s">
        <v>117</v>
      </c>
      <c r="N533" s="13" t="s">
        <v>921</v>
      </c>
      <c r="O533" s="12">
        <v>29</v>
      </c>
      <c r="P533" s="12" t="s">
        <v>137</v>
      </c>
      <c r="Q533" s="12" t="s">
        <v>135</v>
      </c>
      <c r="R533" s="12" t="s">
        <v>135</v>
      </c>
      <c r="S533" s="9" t="s">
        <v>922</v>
      </c>
      <c r="T533" s="3">
        <v>61</v>
      </c>
      <c r="U533" s="3">
        <v>82</v>
      </c>
      <c r="V533" s="3">
        <f t="shared" si="283"/>
        <v>21</v>
      </c>
      <c r="W533" s="3">
        <f t="shared" si="285"/>
        <v>82</v>
      </c>
      <c r="X533" s="36">
        <v>1.6391538112187616</v>
      </c>
      <c r="Y533" s="81">
        <v>-22.764047599999998</v>
      </c>
      <c r="AA533" s="80">
        <v>2.6126830362986922E-2</v>
      </c>
      <c r="AC533" s="80">
        <v>0.13882052624689095</v>
      </c>
      <c r="AE533" s="78">
        <f t="shared" si="272"/>
        <v>5.313332092650386</v>
      </c>
      <c r="AF533" s="17">
        <v>7.28</v>
      </c>
      <c r="AG533" s="17">
        <f t="shared" si="287"/>
        <v>4.7785120881326941</v>
      </c>
      <c r="AH533" s="17">
        <f t="shared" si="286"/>
        <v>77.65492162698574</v>
      </c>
    </row>
    <row r="534" spans="1:34" x14ac:dyDescent="0.2">
      <c r="A534" s="102" t="s">
        <v>936</v>
      </c>
      <c r="B534" s="9" t="s">
        <v>926</v>
      </c>
      <c r="C534" s="9" t="s">
        <v>922</v>
      </c>
      <c r="D534" s="3">
        <v>82</v>
      </c>
      <c r="E534" s="3">
        <v>102</v>
      </c>
      <c r="F534" s="10">
        <v>121</v>
      </c>
      <c r="G534" s="11">
        <v>-117.077213</v>
      </c>
      <c r="H534" s="11">
        <v>46.779944</v>
      </c>
      <c r="I534" s="11">
        <v>494105.7794</v>
      </c>
      <c r="J534" s="11">
        <v>5180713.4510000004</v>
      </c>
      <c r="K534" s="11" t="s">
        <v>28</v>
      </c>
      <c r="L534" s="12">
        <v>8</v>
      </c>
      <c r="M534" s="12" t="s">
        <v>117</v>
      </c>
      <c r="N534" s="13" t="s">
        <v>921</v>
      </c>
      <c r="O534" s="12">
        <v>29</v>
      </c>
      <c r="P534" s="12" t="s">
        <v>137</v>
      </c>
      <c r="Q534" s="12" t="s">
        <v>37</v>
      </c>
      <c r="R534" s="12" t="s">
        <v>219</v>
      </c>
      <c r="S534" s="9" t="s">
        <v>922</v>
      </c>
      <c r="T534" s="3">
        <v>82</v>
      </c>
      <c r="U534" s="3">
        <v>102</v>
      </c>
      <c r="V534" s="3">
        <f t="shared" si="283"/>
        <v>20</v>
      </c>
      <c r="W534" s="3">
        <f t="shared" si="285"/>
        <v>102</v>
      </c>
      <c r="X534" s="36">
        <v>1.6199610750568429</v>
      </c>
      <c r="Y534" s="81">
        <v>-23.074188200000002</v>
      </c>
      <c r="AA534" s="80">
        <v>2.5470881396382698E-2</v>
      </c>
      <c r="AC534" s="80">
        <v>6.7726783499847912E-2</v>
      </c>
      <c r="AE534" s="78">
        <f t="shared" si="272"/>
        <v>2.6589886092228547</v>
      </c>
      <c r="AF534" s="17">
        <v>7.6</v>
      </c>
      <c r="AG534" s="17">
        <f t="shared" si="287"/>
        <v>2.1942950601711138</v>
      </c>
      <c r="AH534" s="17">
        <f t="shared" si="286"/>
        <v>79.849216687156854</v>
      </c>
    </row>
    <row r="535" spans="1:34" x14ac:dyDescent="0.2">
      <c r="A535" s="102" t="s">
        <v>936</v>
      </c>
      <c r="B535" s="9" t="s">
        <v>927</v>
      </c>
      <c r="C535" s="9" t="s">
        <v>922</v>
      </c>
      <c r="D535" s="3">
        <v>102</v>
      </c>
      <c r="E535" s="3">
        <v>120</v>
      </c>
      <c r="F535" s="10">
        <v>121</v>
      </c>
      <c r="G535" s="11">
        <v>-117.077213</v>
      </c>
      <c r="H535" s="11">
        <v>46.779944</v>
      </c>
      <c r="I535" s="11">
        <v>494105.7794</v>
      </c>
      <c r="J535" s="11">
        <v>5180713.4510000004</v>
      </c>
      <c r="K535" s="11" t="s">
        <v>28</v>
      </c>
      <c r="L535" s="12">
        <v>8</v>
      </c>
      <c r="M535" s="12" t="s">
        <v>117</v>
      </c>
      <c r="N535" s="13" t="s">
        <v>921</v>
      </c>
      <c r="O535" s="12">
        <v>29</v>
      </c>
      <c r="P535" s="12" t="s">
        <v>137</v>
      </c>
      <c r="Q535" s="12" t="s">
        <v>37</v>
      </c>
      <c r="R535" s="12" t="s">
        <v>40</v>
      </c>
      <c r="S535" s="9" t="s">
        <v>922</v>
      </c>
      <c r="T535" s="3">
        <v>102</v>
      </c>
      <c r="U535" s="3">
        <v>120</v>
      </c>
      <c r="V535" s="3">
        <f t="shared" si="283"/>
        <v>18</v>
      </c>
      <c r="W535" s="3">
        <f t="shared" si="285"/>
        <v>120</v>
      </c>
      <c r="X535" s="36">
        <v>1.6211837497498662</v>
      </c>
      <c r="Y535" s="81">
        <v>-23.561551999999999</v>
      </c>
      <c r="AA535" s="80">
        <v>2.7103291637004642E-2</v>
      </c>
      <c r="AC535" s="80">
        <v>7.3584528289094536E-2</v>
      </c>
      <c r="AE535" s="78">
        <f t="shared" si="272"/>
        <v>2.7149664798879325</v>
      </c>
      <c r="AF535" s="17">
        <v>6.9</v>
      </c>
      <c r="AG535" s="17">
        <f t="shared" si="287"/>
        <v>2.147292746915209</v>
      </c>
      <c r="AH535" s="17">
        <f t="shared" si="286"/>
        <v>81.996509434072067</v>
      </c>
    </row>
    <row r="536" spans="1:34" x14ac:dyDescent="0.2">
      <c r="A536" s="102" t="s">
        <v>936</v>
      </c>
      <c r="B536" s="9" t="s">
        <v>928</v>
      </c>
      <c r="C536" s="9" t="s">
        <v>922</v>
      </c>
      <c r="D536" s="3">
        <v>120</v>
      </c>
      <c r="E536" s="3">
        <v>152</v>
      </c>
      <c r="F536" s="10">
        <v>121</v>
      </c>
      <c r="G536" s="11">
        <v>-117.077213</v>
      </c>
      <c r="H536" s="11">
        <v>46.779944</v>
      </c>
      <c r="I536" s="11">
        <v>494105.7794</v>
      </c>
      <c r="J536" s="11">
        <v>5180713.4510000004</v>
      </c>
      <c r="K536" s="11" t="s">
        <v>28</v>
      </c>
      <c r="L536" s="12">
        <v>8</v>
      </c>
      <c r="M536" s="12" t="s">
        <v>117</v>
      </c>
      <c r="N536" s="13" t="s">
        <v>921</v>
      </c>
      <c r="O536" s="12">
        <v>29</v>
      </c>
      <c r="P536" s="12" t="s">
        <v>137</v>
      </c>
      <c r="Q536" s="12" t="s">
        <v>37</v>
      </c>
      <c r="R536" s="12" t="s">
        <v>169</v>
      </c>
      <c r="S536" s="9" t="s">
        <v>922</v>
      </c>
      <c r="T536" s="3">
        <v>120</v>
      </c>
      <c r="U536" s="3">
        <v>152</v>
      </c>
      <c r="V536" s="3">
        <f t="shared" si="283"/>
        <v>32</v>
      </c>
      <c r="W536" s="3">
        <f t="shared" si="285"/>
        <v>152</v>
      </c>
      <c r="X536" s="36">
        <v>1.6099672636888649</v>
      </c>
      <c r="Y536" s="81">
        <v>-22.868482700000001</v>
      </c>
      <c r="AA536" s="80">
        <v>2.1502328602423956E-2</v>
      </c>
      <c r="AC536" s="80">
        <v>7.3597794392006741E-2</v>
      </c>
      <c r="AE536" s="78">
        <f t="shared" si="272"/>
        <v>3.422782515922953</v>
      </c>
      <c r="AF536" s="17">
        <v>7.04</v>
      </c>
      <c r="AG536" s="17">
        <f t="shared" si="287"/>
        <v>3.791681268826713</v>
      </c>
      <c r="AH536" s="17">
        <f t="shared" si="286"/>
        <v>85.788190702898774</v>
      </c>
    </row>
    <row r="538" spans="1:34" x14ac:dyDescent="0.2">
      <c r="A538" s="102" t="s">
        <v>951</v>
      </c>
      <c r="B538" s="9" t="s">
        <v>946</v>
      </c>
      <c r="C538" s="9" t="s">
        <v>940</v>
      </c>
      <c r="D538" s="3">
        <v>0</v>
      </c>
      <c r="E538" s="3">
        <v>10</v>
      </c>
      <c r="F538" s="10">
        <v>123</v>
      </c>
      <c r="G538" s="11">
        <v>-117.087281</v>
      </c>
      <c r="H538" s="11">
        <v>46.780158999999998</v>
      </c>
      <c r="I538" s="11">
        <v>493337.24349999998</v>
      </c>
      <c r="J538" s="11">
        <v>5180738.1469999999</v>
      </c>
      <c r="K538" s="11" t="s">
        <v>130</v>
      </c>
      <c r="L538" s="12">
        <v>1</v>
      </c>
      <c r="M538" s="12" t="s">
        <v>29</v>
      </c>
      <c r="N538" s="13" t="s">
        <v>938</v>
      </c>
      <c r="O538" s="12">
        <v>5</v>
      </c>
      <c r="P538" s="12" t="s">
        <v>939</v>
      </c>
      <c r="Q538" s="33" t="s">
        <v>31</v>
      </c>
      <c r="R538" s="33" t="s">
        <v>31</v>
      </c>
      <c r="S538" s="9" t="s">
        <v>940</v>
      </c>
      <c r="T538" s="3">
        <v>0</v>
      </c>
      <c r="U538" s="3">
        <v>10</v>
      </c>
      <c r="V538" s="3">
        <f t="shared" ref="V538:V545" si="288">U538-T538</f>
        <v>10</v>
      </c>
      <c r="W538" s="3">
        <f>V538</f>
        <v>10</v>
      </c>
      <c r="X538" s="31">
        <v>1.1074157065476296</v>
      </c>
      <c r="Y538" s="78">
        <v>-26.301752999999998</v>
      </c>
      <c r="AA538" s="79">
        <v>0.19765004073504117</v>
      </c>
      <c r="AC538" s="79">
        <v>2.3055128089073955</v>
      </c>
      <c r="AE538" s="78">
        <f t="shared" si="272"/>
        <v>11.664620965082623</v>
      </c>
      <c r="AF538" s="70">
        <v>4.63</v>
      </c>
      <c r="AG538" s="17">
        <f>X538*AC538*V538</f>
        <v>25.531610962307933</v>
      </c>
      <c r="AH538" s="17">
        <f>AG538</f>
        <v>25.531610962307933</v>
      </c>
    </row>
    <row r="539" spans="1:34" x14ac:dyDescent="0.2">
      <c r="A539" s="102" t="s">
        <v>951</v>
      </c>
      <c r="B539" s="9" t="s">
        <v>947</v>
      </c>
      <c r="C539" s="9" t="s">
        <v>940</v>
      </c>
      <c r="D539" s="3">
        <v>10</v>
      </c>
      <c r="E539" s="3">
        <v>20</v>
      </c>
      <c r="F539" s="10">
        <v>123</v>
      </c>
      <c r="G539" s="11">
        <v>-117.087281</v>
      </c>
      <c r="H539" s="11">
        <v>46.780158999999998</v>
      </c>
      <c r="I539" s="11">
        <v>493337.24349999998</v>
      </c>
      <c r="J539" s="11">
        <v>5180738.1469999999</v>
      </c>
      <c r="K539" s="11" t="s">
        <v>130</v>
      </c>
      <c r="L539" s="12">
        <v>1</v>
      </c>
      <c r="M539" s="12" t="s">
        <v>29</v>
      </c>
      <c r="N539" s="13" t="s">
        <v>938</v>
      </c>
      <c r="O539" s="12">
        <v>5</v>
      </c>
      <c r="P539" s="12" t="s">
        <v>939</v>
      </c>
      <c r="Q539" s="33" t="s">
        <v>73</v>
      </c>
      <c r="R539" s="33" t="s">
        <v>73</v>
      </c>
      <c r="S539" s="9" t="s">
        <v>940</v>
      </c>
      <c r="T539" s="3">
        <v>10</v>
      </c>
      <c r="U539" s="3">
        <v>20</v>
      </c>
      <c r="V539" s="3">
        <f t="shared" si="288"/>
        <v>10</v>
      </c>
      <c r="W539" s="3">
        <f>W538+V539</f>
        <v>20</v>
      </c>
      <c r="X539" s="31">
        <v>1.4104486828872382</v>
      </c>
      <c r="Y539" s="78">
        <v>-25.845786199999992</v>
      </c>
      <c r="AA539" s="79">
        <v>0.12668633053737668</v>
      </c>
      <c r="AC539" s="79">
        <v>1.365665959996313</v>
      </c>
      <c r="AE539" s="78">
        <f t="shared" si="272"/>
        <v>10.77989988504242</v>
      </c>
      <c r="AF539" s="70">
        <v>4.67</v>
      </c>
      <c r="AG539" s="17">
        <f t="shared" ref="AG539" si="289">X539*AC539*V539</f>
        <v>19.262017545407353</v>
      </c>
      <c r="AH539" s="17">
        <f>AH538+AG539</f>
        <v>44.793628507715283</v>
      </c>
    </row>
    <row r="540" spans="1:34" x14ac:dyDescent="0.2">
      <c r="A540" s="102" t="s">
        <v>951</v>
      </c>
      <c r="B540" s="9" t="s">
        <v>948</v>
      </c>
      <c r="C540" s="9" t="s">
        <v>940</v>
      </c>
      <c r="D540" s="3">
        <v>20</v>
      </c>
      <c r="E540" s="3">
        <v>30</v>
      </c>
      <c r="F540" s="10">
        <v>123</v>
      </c>
      <c r="G540" s="11">
        <v>-117.087281</v>
      </c>
      <c r="H540" s="11">
        <v>46.780158999999998</v>
      </c>
      <c r="I540" s="11">
        <v>493337.24349999998</v>
      </c>
      <c r="J540" s="11">
        <v>5180738.1469999999</v>
      </c>
      <c r="K540" s="11" t="s">
        <v>130</v>
      </c>
      <c r="L540" s="12">
        <v>1</v>
      </c>
      <c r="M540" s="12" t="s">
        <v>29</v>
      </c>
      <c r="N540" s="13" t="s">
        <v>938</v>
      </c>
      <c r="O540" s="12">
        <v>5</v>
      </c>
      <c r="P540" s="12" t="s">
        <v>939</v>
      </c>
      <c r="Q540" s="33" t="s">
        <v>29</v>
      </c>
      <c r="R540" s="33" t="s">
        <v>29</v>
      </c>
      <c r="S540" s="9" t="s">
        <v>940</v>
      </c>
      <c r="T540" s="3">
        <v>20</v>
      </c>
      <c r="U540" s="3">
        <v>30</v>
      </c>
      <c r="V540" s="3">
        <f t="shared" si="288"/>
        <v>10</v>
      </c>
      <c r="W540" s="3">
        <f t="shared" ref="W540:W545" si="290">W539+V540</f>
        <v>30</v>
      </c>
      <c r="X540" s="31">
        <v>1.382218536619793</v>
      </c>
      <c r="Y540" s="81">
        <v>-25.847628</v>
      </c>
      <c r="AA540" s="80">
        <v>0.13069503146426223</v>
      </c>
      <c r="AC540" s="80">
        <v>1.4147083685545225</v>
      </c>
      <c r="AE540" s="78">
        <f t="shared" si="272"/>
        <v>10.82450000359322</v>
      </c>
      <c r="AF540" s="70">
        <v>5.0999999999999996</v>
      </c>
      <c r="AG540" s="17">
        <f>X540*AC540*V540</f>
        <v>19.554361309272068</v>
      </c>
      <c r="AH540" s="17">
        <f t="shared" ref="AH540:AH545" si="291">AH539+AG540</f>
        <v>64.347989816987351</v>
      </c>
    </row>
    <row r="541" spans="1:34" x14ac:dyDescent="0.2">
      <c r="A541" s="102" t="s">
        <v>951</v>
      </c>
      <c r="B541" s="9" t="s">
        <v>950</v>
      </c>
      <c r="C541" s="9" t="s">
        <v>940</v>
      </c>
      <c r="D541" s="3">
        <v>30</v>
      </c>
      <c r="E541" s="3">
        <v>41</v>
      </c>
      <c r="F541" s="10">
        <v>123</v>
      </c>
      <c r="G541" s="11">
        <v>-117.087281</v>
      </c>
      <c r="H541" s="11">
        <v>46.780158999999998</v>
      </c>
      <c r="I541" s="11">
        <v>493337.24349999998</v>
      </c>
      <c r="J541" s="11">
        <v>5180738.1469999999</v>
      </c>
      <c r="K541" s="11" t="s">
        <v>130</v>
      </c>
      <c r="L541" s="12">
        <v>1</v>
      </c>
      <c r="M541" s="12" t="s">
        <v>29</v>
      </c>
      <c r="N541" s="13" t="s">
        <v>938</v>
      </c>
      <c r="O541" s="12">
        <v>5</v>
      </c>
      <c r="P541" s="12" t="s">
        <v>939</v>
      </c>
      <c r="Q541" s="12" t="s">
        <v>29</v>
      </c>
      <c r="R541" s="12" t="s">
        <v>149</v>
      </c>
      <c r="S541" s="9" t="s">
        <v>940</v>
      </c>
      <c r="T541" s="3">
        <v>30</v>
      </c>
      <c r="U541" s="3">
        <v>41</v>
      </c>
      <c r="V541" s="3">
        <f t="shared" si="288"/>
        <v>11</v>
      </c>
      <c r="W541" s="3">
        <f t="shared" si="290"/>
        <v>41</v>
      </c>
      <c r="X541" s="36">
        <v>1.3954169127336966</v>
      </c>
      <c r="Y541" s="105">
        <v>-25.521157100000003</v>
      </c>
      <c r="AA541" s="106">
        <v>0.12964337518131347</v>
      </c>
      <c r="AC541" s="106">
        <v>1.4236917921272447</v>
      </c>
      <c r="AE541" s="78">
        <f t="shared" si="272"/>
        <v>10.981600796308586</v>
      </c>
      <c r="AF541" s="17">
        <v>5.72</v>
      </c>
      <c r="AG541" s="17">
        <f t="shared" ref="AG541:AG546" si="292">X541*AC541*V541</f>
        <v>21.85307965779954</v>
      </c>
      <c r="AH541" s="17">
        <f t="shared" si="291"/>
        <v>86.201069474786891</v>
      </c>
    </row>
    <row r="542" spans="1:34" x14ac:dyDescent="0.2">
      <c r="A542" s="102" t="s">
        <v>951</v>
      </c>
      <c r="B542" s="9" t="s">
        <v>942</v>
      </c>
      <c r="C542" s="9" t="s">
        <v>940</v>
      </c>
      <c r="D542" s="3">
        <v>41</v>
      </c>
      <c r="E542" s="3">
        <v>72</v>
      </c>
      <c r="F542" s="10">
        <v>123</v>
      </c>
      <c r="G542" s="11">
        <v>-117.087281</v>
      </c>
      <c r="H542" s="11">
        <v>46.780158999999998</v>
      </c>
      <c r="I542" s="11">
        <v>493337.24349999998</v>
      </c>
      <c r="J542" s="11">
        <v>5180738.1469999999</v>
      </c>
      <c r="K542" s="11" t="s">
        <v>130</v>
      </c>
      <c r="L542" s="12">
        <v>1</v>
      </c>
      <c r="M542" s="12" t="s">
        <v>29</v>
      </c>
      <c r="N542" s="13" t="s">
        <v>938</v>
      </c>
      <c r="O542" s="12">
        <v>5</v>
      </c>
      <c r="P542" s="12" t="s">
        <v>939</v>
      </c>
      <c r="Q542" s="12" t="s">
        <v>29</v>
      </c>
      <c r="R542" s="12" t="s">
        <v>151</v>
      </c>
      <c r="S542" s="9" t="s">
        <v>940</v>
      </c>
      <c r="T542" s="3">
        <v>41</v>
      </c>
      <c r="U542" s="3">
        <v>72</v>
      </c>
      <c r="V542" s="3">
        <f t="shared" si="288"/>
        <v>31</v>
      </c>
      <c r="W542" s="3">
        <f t="shared" si="290"/>
        <v>72</v>
      </c>
      <c r="X542" s="36">
        <v>1.2612792402319772</v>
      </c>
      <c r="Y542" s="105">
        <v>-25.078761</v>
      </c>
      <c r="AA542" s="106">
        <v>0.14025477501852032</v>
      </c>
      <c r="AC542" s="106">
        <v>1.4743675717460627</v>
      </c>
      <c r="AE542" s="78">
        <f t="shared" si="272"/>
        <v>10.512066855131142</v>
      </c>
      <c r="AF542" s="17">
        <v>6.17</v>
      </c>
      <c r="AG542" s="17">
        <f t="shared" si="292"/>
        <v>57.647265532150712</v>
      </c>
      <c r="AH542" s="17">
        <f t="shared" si="291"/>
        <v>143.84833500693759</v>
      </c>
    </row>
    <row r="543" spans="1:34" x14ac:dyDescent="0.2">
      <c r="A543" s="102" t="s">
        <v>951</v>
      </c>
      <c r="B543" s="9" t="s">
        <v>943</v>
      </c>
      <c r="C543" s="9" t="s">
        <v>940</v>
      </c>
      <c r="D543" s="3">
        <v>72</v>
      </c>
      <c r="E543" s="3">
        <v>97</v>
      </c>
      <c r="F543" s="10">
        <v>123</v>
      </c>
      <c r="G543" s="11">
        <v>-117.087281</v>
      </c>
      <c r="H543" s="11">
        <v>46.780158999999998</v>
      </c>
      <c r="I543" s="11">
        <v>493337.24349999998</v>
      </c>
      <c r="J543" s="11">
        <v>5180738.1469999999</v>
      </c>
      <c r="K543" s="11" t="s">
        <v>130</v>
      </c>
      <c r="L543" s="12">
        <v>1</v>
      </c>
      <c r="M543" s="12" t="s">
        <v>29</v>
      </c>
      <c r="N543" s="13" t="s">
        <v>938</v>
      </c>
      <c r="O543" s="12">
        <v>5</v>
      </c>
      <c r="P543" s="12" t="s">
        <v>939</v>
      </c>
      <c r="Q543" s="12" t="s">
        <v>35</v>
      </c>
      <c r="R543" s="12" t="s">
        <v>35</v>
      </c>
      <c r="S543" s="9" t="s">
        <v>940</v>
      </c>
      <c r="T543" s="3">
        <v>72</v>
      </c>
      <c r="U543" s="3">
        <v>97</v>
      </c>
      <c r="V543" s="3">
        <f t="shared" si="288"/>
        <v>25</v>
      </c>
      <c r="W543" s="3">
        <f t="shared" si="290"/>
        <v>97</v>
      </c>
      <c r="X543" s="36">
        <v>1.3081583050359233</v>
      </c>
      <c r="Y543" s="105">
        <v>-24.700732000000002</v>
      </c>
      <c r="AA543" s="106">
        <v>0.12124393249666758</v>
      </c>
      <c r="AC543" s="106">
        <v>1.2229549055607254</v>
      </c>
      <c r="AE543" s="78">
        <f t="shared" si="272"/>
        <v>10.08673077800688</v>
      </c>
      <c r="AF543" s="17">
        <v>6.37</v>
      </c>
      <c r="AG543" s="17">
        <f t="shared" si="292"/>
        <v>39.995465409842154</v>
      </c>
      <c r="AH543" s="17">
        <f t="shared" si="291"/>
        <v>183.84380041677974</v>
      </c>
    </row>
    <row r="544" spans="1:34" x14ac:dyDescent="0.2">
      <c r="A544" s="102" t="s">
        <v>951</v>
      </c>
      <c r="B544" s="9" t="s">
        <v>944</v>
      </c>
      <c r="C544" s="9" t="s">
        <v>940</v>
      </c>
      <c r="D544" s="3">
        <v>97</v>
      </c>
      <c r="E544" s="3">
        <v>122</v>
      </c>
      <c r="F544" s="10">
        <v>123</v>
      </c>
      <c r="G544" s="11">
        <v>-117.087281</v>
      </c>
      <c r="H544" s="11">
        <v>46.780158999999998</v>
      </c>
      <c r="I544" s="11">
        <v>493337.24349999998</v>
      </c>
      <c r="J544" s="11">
        <v>5180738.1469999999</v>
      </c>
      <c r="K544" s="11" t="s">
        <v>130</v>
      </c>
      <c r="L544" s="12">
        <v>1</v>
      </c>
      <c r="M544" s="12" t="s">
        <v>29</v>
      </c>
      <c r="N544" s="13" t="s">
        <v>938</v>
      </c>
      <c r="O544" s="12">
        <v>5</v>
      </c>
      <c r="P544" s="12" t="s">
        <v>939</v>
      </c>
      <c r="Q544" s="12" t="s">
        <v>135</v>
      </c>
      <c r="R544" s="12" t="s">
        <v>501</v>
      </c>
      <c r="S544" s="9" t="s">
        <v>940</v>
      </c>
      <c r="T544" s="3">
        <v>97</v>
      </c>
      <c r="U544" s="3">
        <v>122</v>
      </c>
      <c r="V544" s="3">
        <f t="shared" si="288"/>
        <v>25</v>
      </c>
      <c r="W544" s="3">
        <f t="shared" si="290"/>
        <v>122</v>
      </c>
      <c r="X544" s="36">
        <v>1.2083839054252152</v>
      </c>
      <c r="Y544" s="105">
        <v>-24.828444500000003</v>
      </c>
      <c r="AA544" s="106">
        <v>7.5727962959329834E-2</v>
      </c>
      <c r="AC544" s="106">
        <v>0.70304702674069575</v>
      </c>
      <c r="AE544" s="78">
        <f t="shared" si="272"/>
        <v>9.2838497071190389</v>
      </c>
      <c r="AF544" s="17">
        <v>6.48</v>
      </c>
      <c r="AG544" s="17">
        <f t="shared" si="292"/>
        <v>21.238767796762691</v>
      </c>
      <c r="AH544" s="17">
        <f t="shared" si="291"/>
        <v>205.08256821354243</v>
      </c>
    </row>
    <row r="545" spans="1:34" x14ac:dyDescent="0.2">
      <c r="A545" s="102" t="s">
        <v>951</v>
      </c>
      <c r="B545" s="9" t="s">
        <v>945</v>
      </c>
      <c r="C545" s="9" t="s">
        <v>940</v>
      </c>
      <c r="D545" s="3">
        <v>122</v>
      </c>
      <c r="E545" s="3">
        <v>145</v>
      </c>
      <c r="F545" s="10">
        <v>123</v>
      </c>
      <c r="G545" s="11">
        <v>-117.087281</v>
      </c>
      <c r="H545" s="11">
        <v>46.780158999999998</v>
      </c>
      <c r="I545" s="11">
        <v>493337.24349999998</v>
      </c>
      <c r="J545" s="11">
        <v>5180738.1469999999</v>
      </c>
      <c r="K545" s="11" t="s">
        <v>130</v>
      </c>
      <c r="L545" s="12">
        <v>1</v>
      </c>
      <c r="M545" s="12" t="s">
        <v>29</v>
      </c>
      <c r="N545" s="13" t="s">
        <v>938</v>
      </c>
      <c r="O545" s="12">
        <v>5</v>
      </c>
      <c r="P545" s="12" t="s">
        <v>939</v>
      </c>
      <c r="Q545" s="12" t="s">
        <v>135</v>
      </c>
      <c r="R545" s="12" t="s">
        <v>503</v>
      </c>
      <c r="S545" s="9" t="s">
        <v>940</v>
      </c>
      <c r="T545" s="3">
        <v>122</v>
      </c>
      <c r="U545" s="3">
        <v>145</v>
      </c>
      <c r="V545" s="3">
        <f t="shared" si="288"/>
        <v>23</v>
      </c>
      <c r="W545" s="3">
        <f t="shared" si="290"/>
        <v>145</v>
      </c>
      <c r="X545" s="36">
        <v>1.566032741673242</v>
      </c>
      <c r="Y545" s="105">
        <v>-24.928571100000006</v>
      </c>
      <c r="AA545" s="106">
        <v>4.1220676250408948E-2</v>
      </c>
      <c r="AC545" s="106">
        <v>0.31025498912687882</v>
      </c>
      <c r="AE545" s="78">
        <f t="shared" si="272"/>
        <v>7.5266836294031156</v>
      </c>
      <c r="AF545" s="17">
        <v>6.7</v>
      </c>
      <c r="AG545" s="17">
        <f t="shared" si="292"/>
        <v>11.174997838523863</v>
      </c>
      <c r="AH545" s="17">
        <f t="shared" si="291"/>
        <v>216.2575660520663</v>
      </c>
    </row>
    <row r="546" spans="1:34" x14ac:dyDescent="0.2">
      <c r="V546" s="3"/>
      <c r="W546" s="3"/>
      <c r="AG546" s="17"/>
      <c r="AH546" s="17"/>
    </row>
    <row r="547" spans="1:34" x14ac:dyDescent="0.2">
      <c r="A547" s="102" t="s">
        <v>965</v>
      </c>
      <c r="B547" s="9" t="s">
        <v>960</v>
      </c>
      <c r="C547" s="9" t="s">
        <v>954</v>
      </c>
      <c r="D547" s="3">
        <v>0</v>
      </c>
      <c r="E547" s="3">
        <v>10</v>
      </c>
      <c r="F547" s="10">
        <v>125</v>
      </c>
      <c r="G547" s="11">
        <v>-117.086445</v>
      </c>
      <c r="H547" s="11">
        <v>46.780220999999997</v>
      </c>
      <c r="I547" s="11">
        <v>493401.0687</v>
      </c>
      <c r="J547" s="11">
        <v>5180744.966</v>
      </c>
      <c r="K547" s="11" t="s">
        <v>512</v>
      </c>
      <c r="L547" s="12">
        <v>3</v>
      </c>
      <c r="M547" s="12" t="s">
        <v>29</v>
      </c>
      <c r="N547" s="13" t="s">
        <v>953</v>
      </c>
      <c r="O547" s="12">
        <v>7</v>
      </c>
      <c r="P547" s="12" t="s">
        <v>939</v>
      </c>
      <c r="Q547" s="33" t="s">
        <v>31</v>
      </c>
      <c r="R547" s="33" t="s">
        <v>31</v>
      </c>
      <c r="S547" s="9" t="s">
        <v>954</v>
      </c>
      <c r="T547" s="3">
        <v>0</v>
      </c>
      <c r="U547" s="3">
        <v>10</v>
      </c>
      <c r="V547" s="3">
        <f t="shared" ref="V547:V554" si="293">U547-T547</f>
        <v>10</v>
      </c>
      <c r="W547" s="3">
        <f>V547</f>
        <v>10</v>
      </c>
      <c r="X547" s="31">
        <v>1.1861072392681333</v>
      </c>
      <c r="Y547" s="78">
        <v>-26.220185999999991</v>
      </c>
      <c r="AA547" s="79">
        <v>0.19070595795464976</v>
      </c>
      <c r="AC547" s="79">
        <v>2.1412016891581747</v>
      </c>
      <c r="AE547" s="78">
        <f t="shared" si="272"/>
        <v>11.227765047945468</v>
      </c>
      <c r="AF547" s="70">
        <v>4.53</v>
      </c>
      <c r="AG547" s="17">
        <f>X547*AC547*V547</f>
        <v>25.396948242436661</v>
      </c>
      <c r="AH547" s="17">
        <f>AG547</f>
        <v>25.396948242436661</v>
      </c>
    </row>
    <row r="548" spans="1:34" x14ac:dyDescent="0.2">
      <c r="A548" s="102" t="s">
        <v>965</v>
      </c>
      <c r="B548" s="9" t="s">
        <v>961</v>
      </c>
      <c r="C548" s="9" t="s">
        <v>954</v>
      </c>
      <c r="D548" s="3">
        <v>10</v>
      </c>
      <c r="E548" s="3">
        <v>20</v>
      </c>
      <c r="F548" s="10">
        <v>125</v>
      </c>
      <c r="G548" s="11">
        <v>-117.086445</v>
      </c>
      <c r="H548" s="11">
        <v>46.780220999999997</v>
      </c>
      <c r="I548" s="11">
        <v>493401.0687</v>
      </c>
      <c r="J548" s="11">
        <v>5180744.966</v>
      </c>
      <c r="K548" s="11" t="s">
        <v>512</v>
      </c>
      <c r="L548" s="12">
        <v>3</v>
      </c>
      <c r="M548" s="12" t="s">
        <v>29</v>
      </c>
      <c r="N548" s="13" t="s">
        <v>953</v>
      </c>
      <c r="O548" s="12">
        <v>7</v>
      </c>
      <c r="P548" s="12" t="s">
        <v>939</v>
      </c>
      <c r="Q548" s="33" t="s">
        <v>73</v>
      </c>
      <c r="R548" s="33" t="s">
        <v>73</v>
      </c>
      <c r="S548" s="9" t="s">
        <v>954</v>
      </c>
      <c r="T548" s="3">
        <v>10</v>
      </c>
      <c r="U548" s="3">
        <v>20</v>
      </c>
      <c r="V548" s="3">
        <f t="shared" si="293"/>
        <v>10</v>
      </c>
      <c r="W548" s="3">
        <f>W547+V548</f>
        <v>20</v>
      </c>
      <c r="X548" s="31">
        <v>1.4017149813857472</v>
      </c>
      <c r="Y548" s="78">
        <v>-25.831406799999996</v>
      </c>
      <c r="AA548" s="79">
        <v>0.14007918959222501</v>
      </c>
      <c r="AC548" s="79">
        <v>1.5190929192163314</v>
      </c>
      <c r="AE548" s="78">
        <f t="shared" si="272"/>
        <v>10.844529609561986</v>
      </c>
      <c r="AF548" s="70">
        <v>4.7699999999999996</v>
      </c>
      <c r="AG548" s="17">
        <f t="shared" ref="AG548" si="294">X548*AC548*V548</f>
        <v>21.293353029825404</v>
      </c>
      <c r="AH548" s="17">
        <f>AH547+AG548</f>
        <v>46.690301272262062</v>
      </c>
    </row>
    <row r="549" spans="1:34" x14ac:dyDescent="0.2">
      <c r="A549" s="102" t="s">
        <v>965</v>
      </c>
      <c r="B549" s="9" t="s">
        <v>962</v>
      </c>
      <c r="C549" s="9" t="s">
        <v>954</v>
      </c>
      <c r="D549" s="3">
        <v>20</v>
      </c>
      <c r="E549" s="3">
        <v>30</v>
      </c>
      <c r="F549" s="10">
        <v>125</v>
      </c>
      <c r="G549" s="11">
        <v>-117.086445</v>
      </c>
      <c r="H549" s="11">
        <v>46.780220999999997</v>
      </c>
      <c r="I549" s="11">
        <v>493401.0687</v>
      </c>
      <c r="J549" s="11">
        <v>5180744.966</v>
      </c>
      <c r="K549" s="11" t="s">
        <v>512</v>
      </c>
      <c r="L549" s="12">
        <v>3</v>
      </c>
      <c r="M549" s="12" t="s">
        <v>29</v>
      </c>
      <c r="N549" s="13" t="s">
        <v>953</v>
      </c>
      <c r="O549" s="12">
        <v>7</v>
      </c>
      <c r="P549" s="12" t="s">
        <v>939</v>
      </c>
      <c r="Q549" s="33" t="s">
        <v>29</v>
      </c>
      <c r="R549" s="33" t="s">
        <v>29</v>
      </c>
      <c r="S549" s="9" t="s">
        <v>954</v>
      </c>
      <c r="T549" s="3">
        <v>20</v>
      </c>
      <c r="U549" s="3">
        <v>30</v>
      </c>
      <c r="V549" s="3">
        <f t="shared" si="293"/>
        <v>10</v>
      </c>
      <c r="W549" s="3">
        <f t="shared" ref="W549:W554" si="295">W548+V549</f>
        <v>30</v>
      </c>
      <c r="X549" s="31">
        <v>1.301586181343402</v>
      </c>
      <c r="Y549" s="81">
        <v>-25.649695200000004</v>
      </c>
      <c r="AA549" s="80">
        <v>0.12485047193243914</v>
      </c>
      <c r="AC549" s="80">
        <v>1.361530054644809</v>
      </c>
      <c r="AE549" s="78">
        <f t="shared" si="272"/>
        <v>10.905285607423091</v>
      </c>
      <c r="AF549" s="70">
        <v>5.56</v>
      </c>
      <c r="AG549" s="17">
        <f>X549*AC549*V549</f>
        <v>17.721487046094104</v>
      </c>
      <c r="AH549" s="17">
        <f t="shared" ref="AH549:AH554" si="296">AH548+AG549</f>
        <v>64.411788318356173</v>
      </c>
    </row>
    <row r="550" spans="1:34" x14ac:dyDescent="0.2">
      <c r="A550" s="102" t="s">
        <v>965</v>
      </c>
      <c r="B550" s="9" t="s">
        <v>964</v>
      </c>
      <c r="C550" s="9" t="s">
        <v>954</v>
      </c>
      <c r="D550" s="3">
        <v>30</v>
      </c>
      <c r="E550" s="3">
        <v>45</v>
      </c>
      <c r="F550" s="10">
        <v>125</v>
      </c>
      <c r="G550" s="11">
        <v>-117.086445</v>
      </c>
      <c r="H550" s="11">
        <v>46.780220999999997</v>
      </c>
      <c r="I550" s="11">
        <v>493401.0687</v>
      </c>
      <c r="J550" s="11">
        <v>5180744.966</v>
      </c>
      <c r="K550" s="11" t="s">
        <v>512</v>
      </c>
      <c r="L550" s="12">
        <v>3</v>
      </c>
      <c r="M550" s="12" t="s">
        <v>29</v>
      </c>
      <c r="N550" s="13" t="s">
        <v>953</v>
      </c>
      <c r="O550" s="12">
        <v>7</v>
      </c>
      <c r="P550" s="12" t="s">
        <v>939</v>
      </c>
      <c r="Q550" s="12" t="s">
        <v>29</v>
      </c>
      <c r="R550" s="12" t="s">
        <v>29</v>
      </c>
      <c r="S550" s="9" t="s">
        <v>954</v>
      </c>
      <c r="T550" s="3">
        <v>30</v>
      </c>
      <c r="U550" s="3">
        <v>45</v>
      </c>
      <c r="V550" s="3">
        <f t="shared" si="293"/>
        <v>15</v>
      </c>
      <c r="W550" s="3">
        <f t="shared" si="295"/>
        <v>45</v>
      </c>
      <c r="X550" s="36">
        <v>1.3648222382815767</v>
      </c>
      <c r="Y550" s="105">
        <v>-25.265732100000001</v>
      </c>
      <c r="AA550" s="106">
        <v>0.11454714871412597</v>
      </c>
      <c r="AC550" s="106">
        <v>1.17156401416325</v>
      </c>
      <c r="AE550" s="78">
        <f t="shared" si="272"/>
        <v>10.227788533498194</v>
      </c>
      <c r="AF550" s="17">
        <v>6.05</v>
      </c>
      <c r="AG550" s="17">
        <f t="shared" ref="AG550:AG554" si="297">X550*AC550*V550</f>
        <v>23.984649301506533</v>
      </c>
      <c r="AH550" s="17">
        <f t="shared" si="296"/>
        <v>88.396437619862709</v>
      </c>
    </row>
    <row r="551" spans="1:34" x14ac:dyDescent="0.2">
      <c r="A551" s="102" t="s">
        <v>965</v>
      </c>
      <c r="B551" s="9" t="s">
        <v>956</v>
      </c>
      <c r="C551" s="9" t="s">
        <v>954</v>
      </c>
      <c r="D551" s="3">
        <v>45</v>
      </c>
      <c r="E551" s="3">
        <v>64</v>
      </c>
      <c r="F551" s="10">
        <v>125</v>
      </c>
      <c r="G551" s="11">
        <v>-117.086445</v>
      </c>
      <c r="H551" s="11">
        <v>46.780220999999997</v>
      </c>
      <c r="I551" s="11">
        <v>493401.0687</v>
      </c>
      <c r="J551" s="11">
        <v>5180744.966</v>
      </c>
      <c r="K551" s="11" t="s">
        <v>512</v>
      </c>
      <c r="L551" s="12">
        <v>3</v>
      </c>
      <c r="M551" s="12" t="s">
        <v>29</v>
      </c>
      <c r="N551" s="13" t="s">
        <v>953</v>
      </c>
      <c r="O551" s="12">
        <v>7</v>
      </c>
      <c r="P551" s="12" t="s">
        <v>939</v>
      </c>
      <c r="Q551" s="12" t="s">
        <v>165</v>
      </c>
      <c r="R551" s="12" t="s">
        <v>215</v>
      </c>
      <c r="S551" s="9" t="s">
        <v>954</v>
      </c>
      <c r="T551" s="3">
        <v>45</v>
      </c>
      <c r="U551" s="3">
        <v>64</v>
      </c>
      <c r="V551" s="3">
        <f t="shared" si="293"/>
        <v>19</v>
      </c>
      <c r="W551" s="3">
        <f t="shared" si="295"/>
        <v>64</v>
      </c>
      <c r="X551" s="36">
        <v>1.2836448226757924</v>
      </c>
      <c r="Y551" s="105">
        <v>-25.405705000000005</v>
      </c>
      <c r="AA551" s="106">
        <v>7.8804436624143784E-2</v>
      </c>
      <c r="AC551" s="106">
        <v>0.77477691195877596</v>
      </c>
      <c r="AE551" s="78">
        <f t="shared" si="272"/>
        <v>9.831640769847251</v>
      </c>
      <c r="AF551" s="17">
        <v>6.35</v>
      </c>
      <c r="AG551" s="17">
        <f t="shared" si="297"/>
        <v>18.896229063527798</v>
      </c>
      <c r="AH551" s="17">
        <f t="shared" si="296"/>
        <v>107.29266668339051</v>
      </c>
    </row>
    <row r="552" spans="1:34" x14ac:dyDescent="0.2">
      <c r="A552" s="102" t="s">
        <v>965</v>
      </c>
      <c r="B552" s="9" t="s">
        <v>957</v>
      </c>
      <c r="C552" s="9" t="s">
        <v>954</v>
      </c>
      <c r="D552" s="3">
        <v>64</v>
      </c>
      <c r="E552" s="3">
        <v>89</v>
      </c>
      <c r="F552" s="10">
        <v>125</v>
      </c>
      <c r="G552" s="11">
        <v>-117.086445</v>
      </c>
      <c r="H552" s="11">
        <v>46.780220999999997</v>
      </c>
      <c r="I552" s="11">
        <v>493401.0687</v>
      </c>
      <c r="J552" s="11">
        <v>5180744.966</v>
      </c>
      <c r="K552" s="11" t="s">
        <v>512</v>
      </c>
      <c r="L552" s="12">
        <v>3</v>
      </c>
      <c r="M552" s="12" t="s">
        <v>29</v>
      </c>
      <c r="N552" s="13" t="s">
        <v>953</v>
      </c>
      <c r="O552" s="12">
        <v>7</v>
      </c>
      <c r="P552" s="12" t="s">
        <v>939</v>
      </c>
      <c r="Q552" s="12" t="s">
        <v>165</v>
      </c>
      <c r="R552" s="33" t="s">
        <v>217</v>
      </c>
      <c r="S552" s="9" t="s">
        <v>954</v>
      </c>
      <c r="T552" s="3">
        <v>64</v>
      </c>
      <c r="U552" s="3">
        <v>89</v>
      </c>
      <c r="V552" s="3">
        <f t="shared" si="293"/>
        <v>25</v>
      </c>
      <c r="W552" s="3">
        <f t="shared" si="295"/>
        <v>89</v>
      </c>
      <c r="X552" s="36">
        <v>1.4609926416638828</v>
      </c>
      <c r="Y552" s="105">
        <v>-25.0419798</v>
      </c>
      <c r="AA552" s="106">
        <v>6.4404967575552724E-2</v>
      </c>
      <c r="AC552" s="106">
        <v>0.60114349382808785</v>
      </c>
      <c r="AE552" s="78">
        <f t="shared" si="272"/>
        <v>9.3338063267075384</v>
      </c>
      <c r="AF552" s="17">
        <v>6.59</v>
      </c>
      <c r="AG552" s="17">
        <f t="shared" si="297"/>
        <v>21.956655526673853</v>
      </c>
      <c r="AH552" s="17">
        <f t="shared" si="296"/>
        <v>129.24932221006435</v>
      </c>
    </row>
    <row r="553" spans="1:34" x14ac:dyDescent="0.2">
      <c r="A553" s="102" t="s">
        <v>965</v>
      </c>
      <c r="B553" s="9" t="s">
        <v>958</v>
      </c>
      <c r="C553" s="9" t="s">
        <v>954</v>
      </c>
      <c r="D553" s="3">
        <v>89</v>
      </c>
      <c r="E553" s="3">
        <v>112</v>
      </c>
      <c r="F553" s="10">
        <v>125</v>
      </c>
      <c r="G553" s="11">
        <v>-117.086445</v>
      </c>
      <c r="H553" s="11">
        <v>46.780220999999997</v>
      </c>
      <c r="I553" s="11">
        <v>493401.0687</v>
      </c>
      <c r="J553" s="11">
        <v>5180744.966</v>
      </c>
      <c r="K553" s="11" t="s">
        <v>512</v>
      </c>
      <c r="L553" s="12">
        <v>3</v>
      </c>
      <c r="M553" s="12" t="s">
        <v>29</v>
      </c>
      <c r="N553" s="13" t="s">
        <v>953</v>
      </c>
      <c r="O553" s="12">
        <v>7</v>
      </c>
      <c r="P553" s="12" t="s">
        <v>939</v>
      </c>
      <c r="Q553" s="12" t="s">
        <v>37</v>
      </c>
      <c r="R553" s="33" t="s">
        <v>38</v>
      </c>
      <c r="S553" s="9" t="s">
        <v>954</v>
      </c>
      <c r="T553" s="3">
        <v>89</v>
      </c>
      <c r="U553" s="3">
        <v>112</v>
      </c>
      <c r="V553" s="3">
        <f t="shared" si="293"/>
        <v>23</v>
      </c>
      <c r="W553" s="3">
        <f t="shared" si="295"/>
        <v>112</v>
      </c>
      <c r="X553" s="36">
        <v>1.49234789539802</v>
      </c>
      <c r="Y553" s="105">
        <v>-24.320659600000006</v>
      </c>
      <c r="AA553" s="106">
        <v>3.7055200509721387E-2</v>
      </c>
      <c r="AC553" s="106">
        <v>0.26462417701233765</v>
      </c>
      <c r="AE553" s="78">
        <f t="shared" si="272"/>
        <v>7.1413505627344751</v>
      </c>
      <c r="AF553" s="17">
        <v>6.86</v>
      </c>
      <c r="AG553" s="17">
        <f t="shared" si="297"/>
        <v>9.0829606736232904</v>
      </c>
      <c r="AH553" s="17">
        <f t="shared" si="296"/>
        <v>138.33228288368764</v>
      </c>
    </row>
    <row r="554" spans="1:34" x14ac:dyDescent="0.2">
      <c r="A554" s="102" t="s">
        <v>965</v>
      </c>
      <c r="B554" s="9" t="s">
        <v>959</v>
      </c>
      <c r="C554" s="9" t="s">
        <v>954</v>
      </c>
      <c r="D554" s="3">
        <v>112</v>
      </c>
      <c r="E554" s="3">
        <v>153</v>
      </c>
      <c r="F554" s="10">
        <v>125</v>
      </c>
      <c r="G554" s="11">
        <v>-117.086445</v>
      </c>
      <c r="H554" s="11">
        <v>46.780220999999997</v>
      </c>
      <c r="I554" s="11">
        <v>493401.0687</v>
      </c>
      <c r="J554" s="11">
        <v>5180744.966</v>
      </c>
      <c r="K554" s="11" t="s">
        <v>512</v>
      </c>
      <c r="L554" s="12">
        <v>3</v>
      </c>
      <c r="M554" s="12" t="s">
        <v>29</v>
      </c>
      <c r="N554" s="13" t="s">
        <v>953</v>
      </c>
      <c r="O554" s="12">
        <v>7</v>
      </c>
      <c r="P554" s="12" t="s">
        <v>939</v>
      </c>
      <c r="Q554" s="12" t="s">
        <v>37</v>
      </c>
      <c r="R554" s="12" t="s">
        <v>40</v>
      </c>
      <c r="S554" s="9" t="s">
        <v>954</v>
      </c>
      <c r="T554" s="3">
        <v>112</v>
      </c>
      <c r="U554" s="3">
        <v>153</v>
      </c>
      <c r="V554" s="3">
        <f t="shared" si="293"/>
        <v>41</v>
      </c>
      <c r="W554" s="3">
        <f t="shared" si="295"/>
        <v>153</v>
      </c>
      <c r="X554" s="36">
        <v>1.6510667481793597</v>
      </c>
      <c r="Y554" s="105">
        <v>-24.150035700000004</v>
      </c>
      <c r="AA554" s="106">
        <v>4.1677409150223416E-2</v>
      </c>
      <c r="AC554" s="106">
        <v>0.22492308909011824</v>
      </c>
      <c r="AE554" s="78">
        <f t="shared" si="272"/>
        <v>5.3967627469211941</v>
      </c>
      <c r="AF554" s="17">
        <v>6.97</v>
      </c>
      <c r="AG554" s="17">
        <f t="shared" si="297"/>
        <v>15.225884365073597</v>
      </c>
      <c r="AH554" s="17">
        <f t="shared" si="296"/>
        <v>153.55816724876124</v>
      </c>
    </row>
    <row r="556" spans="1:34" x14ac:dyDescent="0.2">
      <c r="A556" s="102" t="s">
        <v>979</v>
      </c>
      <c r="B556" s="9" t="s">
        <v>974</v>
      </c>
      <c r="C556" s="9" t="s">
        <v>968</v>
      </c>
      <c r="D556" s="3">
        <v>0</v>
      </c>
      <c r="E556" s="3">
        <v>10</v>
      </c>
      <c r="F556" s="10">
        <v>127</v>
      </c>
      <c r="G556" s="11">
        <v>-117.08560900000001</v>
      </c>
      <c r="H556" s="11">
        <v>46.780096</v>
      </c>
      <c r="I556" s="11">
        <v>493464.87109999999</v>
      </c>
      <c r="J556" s="11">
        <v>5180731.0060000001</v>
      </c>
      <c r="K556" s="11" t="s">
        <v>175</v>
      </c>
      <c r="L556" s="12">
        <v>5</v>
      </c>
      <c r="M556" s="12" t="s">
        <v>29</v>
      </c>
      <c r="N556" s="13" t="s">
        <v>967</v>
      </c>
      <c r="O556" s="12">
        <v>9</v>
      </c>
      <c r="P556" s="12" t="s">
        <v>939</v>
      </c>
      <c r="Q556" s="33" t="s">
        <v>31</v>
      </c>
      <c r="R556" s="33" t="s">
        <v>31</v>
      </c>
      <c r="S556" s="9" t="s">
        <v>968</v>
      </c>
      <c r="T556" s="3">
        <v>0</v>
      </c>
      <c r="U556" s="3">
        <v>10</v>
      </c>
      <c r="V556" s="3">
        <f t="shared" ref="V556:V562" si="298">U556-T556</f>
        <v>10</v>
      </c>
      <c r="W556" s="3">
        <f>V556</f>
        <v>10</v>
      </c>
      <c r="X556" s="31">
        <v>0.98355593979921296</v>
      </c>
      <c r="Y556" s="78">
        <v>-25.472121600000005</v>
      </c>
      <c r="AA556" s="79">
        <v>0.1559339456526912</v>
      </c>
      <c r="AC556" s="79">
        <v>1.8427706657783274</v>
      </c>
      <c r="AE556" s="78">
        <f t="shared" si="272"/>
        <v>11.817636359197223</v>
      </c>
      <c r="AF556" s="70">
        <v>5.24</v>
      </c>
      <c r="AG556" s="17">
        <f>X556*AC556*V556</f>
        <v>18.124680340140241</v>
      </c>
      <c r="AH556" s="17">
        <f>AG556</f>
        <v>18.124680340140241</v>
      </c>
    </row>
    <row r="557" spans="1:34" x14ac:dyDescent="0.2">
      <c r="A557" s="102" t="s">
        <v>979</v>
      </c>
      <c r="B557" s="9" t="s">
        <v>975</v>
      </c>
      <c r="C557" s="9" t="s">
        <v>968</v>
      </c>
      <c r="D557" s="3">
        <v>10</v>
      </c>
      <c r="E557" s="3">
        <v>20</v>
      </c>
      <c r="F557" s="10">
        <v>127</v>
      </c>
      <c r="G557" s="11">
        <v>-117.08560900000001</v>
      </c>
      <c r="H557" s="11">
        <v>46.780096</v>
      </c>
      <c r="I557" s="11">
        <v>493464.87109999999</v>
      </c>
      <c r="J557" s="11">
        <v>5180731.0060000001</v>
      </c>
      <c r="K557" s="11" t="s">
        <v>175</v>
      </c>
      <c r="L557" s="12">
        <v>5</v>
      </c>
      <c r="M557" s="12" t="s">
        <v>29</v>
      </c>
      <c r="N557" s="13" t="s">
        <v>967</v>
      </c>
      <c r="O557" s="12">
        <v>9</v>
      </c>
      <c r="P557" s="12" t="s">
        <v>939</v>
      </c>
      <c r="Q557" s="33" t="s">
        <v>31</v>
      </c>
      <c r="R557" s="33" t="s">
        <v>31</v>
      </c>
      <c r="S557" s="9" t="s">
        <v>968</v>
      </c>
      <c r="T557" s="3">
        <v>10</v>
      </c>
      <c r="U557" s="3">
        <v>20</v>
      </c>
      <c r="V557" s="3">
        <f t="shared" si="298"/>
        <v>10</v>
      </c>
      <c r="W557" s="3">
        <f t="shared" ref="W557:W562" si="299">W556+V557</f>
        <v>20</v>
      </c>
      <c r="X557" s="31">
        <v>1.1968699825325972</v>
      </c>
      <c r="Y557" s="78">
        <v>-25.828325499999998</v>
      </c>
      <c r="AA557" s="79">
        <v>0.16549767834529333</v>
      </c>
      <c r="AC557" s="79">
        <v>1.9500312368087798</v>
      </c>
      <c r="AE557" s="78">
        <f t="shared" si="272"/>
        <v>11.782831374469476</v>
      </c>
      <c r="AF557" s="70">
        <v>4.8099999999999996</v>
      </c>
      <c r="AG557" s="17">
        <f t="shared" ref="AG557" si="300">X557*AC557*V557</f>
        <v>23.339338523373435</v>
      </c>
      <c r="AH557" s="17">
        <f>AH556+AG557</f>
        <v>41.464018863513672</v>
      </c>
    </row>
    <row r="558" spans="1:34" x14ac:dyDescent="0.2">
      <c r="A558" s="102" t="s">
        <v>979</v>
      </c>
      <c r="B558" s="9" t="s">
        <v>976</v>
      </c>
      <c r="C558" s="9" t="s">
        <v>968</v>
      </c>
      <c r="D558" s="3">
        <v>20</v>
      </c>
      <c r="E558" s="3">
        <v>30</v>
      </c>
      <c r="F558" s="10">
        <v>127</v>
      </c>
      <c r="G558" s="11">
        <v>-117.08560900000001</v>
      </c>
      <c r="H558" s="11">
        <v>46.780096</v>
      </c>
      <c r="I558" s="11">
        <v>493464.87109999999</v>
      </c>
      <c r="J558" s="11">
        <v>5180731.0060000001</v>
      </c>
      <c r="K558" s="11" t="s">
        <v>175</v>
      </c>
      <c r="L558" s="12">
        <v>5</v>
      </c>
      <c r="M558" s="12" t="s">
        <v>29</v>
      </c>
      <c r="N558" s="13" t="s">
        <v>967</v>
      </c>
      <c r="O558" s="12">
        <v>9</v>
      </c>
      <c r="P558" s="12" t="s">
        <v>939</v>
      </c>
      <c r="Q558" s="33" t="s">
        <v>73</v>
      </c>
      <c r="R558" s="33" t="s">
        <v>73</v>
      </c>
      <c r="S558" s="9" t="s">
        <v>968</v>
      </c>
      <c r="T558" s="3">
        <v>20</v>
      </c>
      <c r="U558" s="3">
        <v>30</v>
      </c>
      <c r="V558" s="3">
        <f t="shared" si="298"/>
        <v>10</v>
      </c>
      <c r="W558" s="3">
        <f t="shared" si="299"/>
        <v>30</v>
      </c>
      <c r="X558" s="31">
        <v>1.0853609047761879</v>
      </c>
      <c r="Y558" s="81">
        <v>-26.423901099999995</v>
      </c>
      <c r="AA558" s="80">
        <v>0.19489186969614014</v>
      </c>
      <c r="AC558" s="80">
        <v>2.4446756090884203</v>
      </c>
      <c r="AE558" s="78">
        <f t="shared" si="272"/>
        <v>12.543753687108465</v>
      </c>
      <c r="AF558" s="70">
        <v>5.09</v>
      </c>
      <c r="AG558" s="17">
        <f>X558*AC558*V558</f>
        <v>26.533553309644859</v>
      </c>
      <c r="AH558" s="17">
        <f t="shared" ref="AH558:AH562" si="301">AH557+AG558</f>
        <v>67.997572173158531</v>
      </c>
    </row>
    <row r="559" spans="1:34" x14ac:dyDescent="0.2">
      <c r="A559" s="102" t="s">
        <v>979</v>
      </c>
      <c r="B559" s="9" t="s">
        <v>978</v>
      </c>
      <c r="C559" s="9" t="s">
        <v>968</v>
      </c>
      <c r="D559" s="3">
        <v>30</v>
      </c>
      <c r="E559" s="3">
        <v>49.5</v>
      </c>
      <c r="F559" s="10">
        <v>127</v>
      </c>
      <c r="G559" s="11">
        <v>-117.08560900000001</v>
      </c>
      <c r="H559" s="11">
        <v>46.780096</v>
      </c>
      <c r="I559" s="11">
        <v>493464.87109999999</v>
      </c>
      <c r="J559" s="11">
        <v>5180731.0060000001</v>
      </c>
      <c r="K559" s="11" t="s">
        <v>175</v>
      </c>
      <c r="L559" s="12">
        <v>5</v>
      </c>
      <c r="M559" s="12" t="s">
        <v>29</v>
      </c>
      <c r="N559" s="13" t="s">
        <v>967</v>
      </c>
      <c r="O559" s="12">
        <v>9</v>
      </c>
      <c r="P559" s="12" t="s">
        <v>939</v>
      </c>
      <c r="Q559" s="12" t="s">
        <v>29</v>
      </c>
      <c r="R559" s="12" t="s">
        <v>29</v>
      </c>
      <c r="S559" s="9" t="s">
        <v>968</v>
      </c>
      <c r="T559" s="3">
        <v>30</v>
      </c>
      <c r="U559" s="3">
        <v>49.5</v>
      </c>
      <c r="V559" s="3">
        <f t="shared" si="298"/>
        <v>19.5</v>
      </c>
      <c r="W559" s="3">
        <f t="shared" si="299"/>
        <v>49.5</v>
      </c>
      <c r="X559" s="36">
        <v>1.2522869657908837</v>
      </c>
      <c r="Y559" s="105">
        <v>-25.316817100000009</v>
      </c>
      <c r="AA559" s="106">
        <v>0.13453600593912399</v>
      </c>
      <c r="AC559" s="106">
        <v>1.5228744432071271</v>
      </c>
      <c r="AE559" s="78">
        <f t="shared" si="272"/>
        <v>11.319456323805319</v>
      </c>
      <c r="AF559" s="17">
        <v>6.24</v>
      </c>
      <c r="AG559" s="17">
        <f t="shared" ref="AG559:AG563" si="302">X559*AC559*V559</f>
        <v>37.187978407404522</v>
      </c>
      <c r="AH559" s="17">
        <f t="shared" si="301"/>
        <v>105.18555058056305</v>
      </c>
    </row>
    <row r="560" spans="1:34" x14ac:dyDescent="0.2">
      <c r="A560" s="102" t="s">
        <v>979</v>
      </c>
      <c r="B560" s="9" t="s">
        <v>970</v>
      </c>
      <c r="C560" s="9" t="s">
        <v>968</v>
      </c>
      <c r="D560" s="3">
        <v>49.5</v>
      </c>
      <c r="E560" s="3">
        <v>94</v>
      </c>
      <c r="F560" s="38">
        <v>127</v>
      </c>
      <c r="G560" s="11">
        <v>-117.08560900000001</v>
      </c>
      <c r="H560" s="11">
        <v>46.780096</v>
      </c>
      <c r="I560" s="11">
        <v>493464.87109999999</v>
      </c>
      <c r="J560" s="11">
        <v>5180731.0060000001</v>
      </c>
      <c r="K560" s="11" t="s">
        <v>175</v>
      </c>
      <c r="L560" s="33">
        <v>5</v>
      </c>
      <c r="M560" s="33" t="s">
        <v>29</v>
      </c>
      <c r="N560" s="35" t="s">
        <v>967</v>
      </c>
      <c r="O560" s="33">
        <v>9</v>
      </c>
      <c r="P560" s="33" t="s">
        <v>939</v>
      </c>
      <c r="Q560" s="12" t="s">
        <v>66</v>
      </c>
      <c r="R560" s="12" t="s">
        <v>67</v>
      </c>
      <c r="S560" s="9" t="s">
        <v>968</v>
      </c>
      <c r="T560" s="3">
        <v>49.5</v>
      </c>
      <c r="U560" s="3">
        <v>94</v>
      </c>
      <c r="V560" s="3">
        <f t="shared" si="298"/>
        <v>44.5</v>
      </c>
      <c r="W560" s="3">
        <f t="shared" si="299"/>
        <v>94</v>
      </c>
      <c r="X560" s="36">
        <v>1.3580420820041064</v>
      </c>
      <c r="Y560" s="105">
        <v>-24.994981600000003</v>
      </c>
      <c r="AA560" s="106">
        <v>6.7749355116079102E-2</v>
      </c>
      <c r="AC560" s="106">
        <v>0.630108709003808</v>
      </c>
      <c r="AE560" s="78">
        <f t="shared" si="272"/>
        <v>9.3005860782616203</v>
      </c>
      <c r="AF560" s="17">
        <v>6.76</v>
      </c>
      <c r="AG560" s="17">
        <f t="shared" si="302"/>
        <v>38.07927936636807</v>
      </c>
      <c r="AH560" s="17">
        <f t="shared" si="301"/>
        <v>143.26482994693112</v>
      </c>
    </row>
    <row r="561" spans="1:34" x14ac:dyDescent="0.2">
      <c r="A561" s="102" t="s">
        <v>979</v>
      </c>
      <c r="B561" s="9" t="s">
        <v>971</v>
      </c>
      <c r="C561" s="9" t="s">
        <v>968</v>
      </c>
      <c r="D561" s="3">
        <v>94</v>
      </c>
      <c r="E561" s="3">
        <v>107</v>
      </c>
      <c r="F561" s="10">
        <v>127</v>
      </c>
      <c r="G561" s="11">
        <v>-117.08560900000001</v>
      </c>
      <c r="H561" s="11">
        <v>46.780096</v>
      </c>
      <c r="I561" s="11">
        <v>493464.87109999999</v>
      </c>
      <c r="J561" s="11">
        <v>5180731.0060000001</v>
      </c>
      <c r="K561" s="11" t="s">
        <v>175</v>
      </c>
      <c r="L561" s="12">
        <v>5</v>
      </c>
      <c r="M561" s="12" t="s">
        <v>29</v>
      </c>
      <c r="N561" s="13" t="s">
        <v>967</v>
      </c>
      <c r="O561" s="12">
        <v>9</v>
      </c>
      <c r="P561" s="12" t="s">
        <v>939</v>
      </c>
      <c r="Q561" s="12" t="s">
        <v>295</v>
      </c>
      <c r="R561" s="12" t="s">
        <v>295</v>
      </c>
      <c r="S561" s="9" t="s">
        <v>968</v>
      </c>
      <c r="T561" s="3">
        <v>94</v>
      </c>
      <c r="U561" s="3">
        <v>107</v>
      </c>
      <c r="V561" s="3">
        <f t="shared" si="298"/>
        <v>13</v>
      </c>
      <c r="W561" s="3">
        <f t="shared" si="299"/>
        <v>107</v>
      </c>
      <c r="X561" s="36">
        <v>1.5957458991450089</v>
      </c>
      <c r="Y561" s="105">
        <v>-24.847856800000002</v>
      </c>
      <c r="AA561" s="106">
        <v>4.3183793823118315E-2</v>
      </c>
      <c r="AC561" s="106">
        <v>0.32252264154556076</v>
      </c>
      <c r="AE561" s="78">
        <f t="shared" si="272"/>
        <v>7.4686036818955737</v>
      </c>
      <c r="AF561" s="17">
        <v>7.02</v>
      </c>
      <c r="AG561" s="17">
        <f t="shared" si="302"/>
        <v>6.6906343741606751</v>
      </c>
      <c r="AH561" s="17">
        <f t="shared" si="301"/>
        <v>149.9554643210918</v>
      </c>
    </row>
    <row r="562" spans="1:34" x14ac:dyDescent="0.2">
      <c r="A562" s="102" t="s">
        <v>979</v>
      </c>
      <c r="B562" s="21" t="s">
        <v>972</v>
      </c>
      <c r="C562" s="21" t="s">
        <v>968</v>
      </c>
      <c r="D562" s="3">
        <v>107</v>
      </c>
      <c r="E562" s="3">
        <v>153</v>
      </c>
      <c r="F562" s="10">
        <v>127</v>
      </c>
      <c r="G562" s="11">
        <v>-117.08560900000001</v>
      </c>
      <c r="H562" s="11">
        <v>46.780096</v>
      </c>
      <c r="I562" s="11">
        <v>493464.87109999999</v>
      </c>
      <c r="J562" s="11">
        <v>5180731.0060000001</v>
      </c>
      <c r="K562" s="11" t="s">
        <v>175</v>
      </c>
      <c r="L562" s="12">
        <v>5</v>
      </c>
      <c r="M562" s="12" t="s">
        <v>29</v>
      </c>
      <c r="N562" s="13" t="s">
        <v>967</v>
      </c>
      <c r="O562" s="12">
        <v>9</v>
      </c>
      <c r="P562" s="12" t="s">
        <v>939</v>
      </c>
      <c r="Q562" s="33" t="s">
        <v>117</v>
      </c>
      <c r="R562" s="33" t="s">
        <v>973</v>
      </c>
      <c r="S562" s="21" t="s">
        <v>968</v>
      </c>
      <c r="T562" s="3">
        <v>107</v>
      </c>
      <c r="U562" s="3">
        <v>153</v>
      </c>
      <c r="V562" s="3">
        <f t="shared" si="298"/>
        <v>46</v>
      </c>
      <c r="W562" s="3">
        <f t="shared" si="299"/>
        <v>153</v>
      </c>
      <c r="X562" s="36">
        <v>1.5321351700687695</v>
      </c>
      <c r="Y562" s="105">
        <v>-24.407504100000004</v>
      </c>
      <c r="AA562" s="106">
        <v>3.691619492498318E-2</v>
      </c>
      <c r="AC562" s="106">
        <v>0.24821958750643286</v>
      </c>
      <c r="AE562" s="78">
        <f t="shared" si="272"/>
        <v>6.7238670727261027</v>
      </c>
      <c r="AF562" s="17">
        <v>7.26</v>
      </c>
      <c r="AG562" s="17">
        <f t="shared" si="302"/>
        <v>17.494074156254143</v>
      </c>
      <c r="AH562" s="17">
        <f t="shared" si="301"/>
        <v>167.44953847734593</v>
      </c>
    </row>
    <row r="563" spans="1:34" x14ac:dyDescent="0.2">
      <c r="V563" s="3"/>
      <c r="W563" s="3"/>
      <c r="AG563" s="17"/>
      <c r="AH563" s="17"/>
    </row>
    <row r="564" spans="1:34" x14ac:dyDescent="0.2">
      <c r="A564" s="102" t="s">
        <v>993</v>
      </c>
      <c r="B564" s="9" t="s">
        <v>988</v>
      </c>
      <c r="C564" s="9" t="s">
        <v>982</v>
      </c>
      <c r="D564" s="3">
        <v>0</v>
      </c>
      <c r="E564" s="3">
        <v>10</v>
      </c>
      <c r="F564" s="10">
        <v>129</v>
      </c>
      <c r="G564" s="11">
        <v>-117.084773</v>
      </c>
      <c r="H564" s="11">
        <v>46.780062000000001</v>
      </c>
      <c r="I564" s="11">
        <v>493528.68469999998</v>
      </c>
      <c r="J564" s="11">
        <v>5180727.1579999998</v>
      </c>
      <c r="K564" s="11" t="s">
        <v>512</v>
      </c>
      <c r="L564" s="12">
        <v>6</v>
      </c>
      <c r="M564" s="12" t="s">
        <v>29</v>
      </c>
      <c r="N564" s="13" t="s">
        <v>981</v>
      </c>
      <c r="O564" s="12">
        <v>11</v>
      </c>
      <c r="P564" s="12" t="s">
        <v>939</v>
      </c>
      <c r="Q564" s="33" t="s">
        <v>31</v>
      </c>
      <c r="R564" s="33" t="s">
        <v>31</v>
      </c>
      <c r="S564" s="9" t="s">
        <v>982</v>
      </c>
      <c r="T564" s="3">
        <v>0</v>
      </c>
      <c r="U564" s="3">
        <v>10</v>
      </c>
      <c r="V564" s="3">
        <f t="shared" ref="V564:V571" si="303">U564-T564</f>
        <v>10</v>
      </c>
      <c r="W564" s="3">
        <f>V564</f>
        <v>10</v>
      </c>
      <c r="X564" s="31">
        <v>1.0512200716339961</v>
      </c>
      <c r="Y564" s="78">
        <v>-26.373360800000004</v>
      </c>
      <c r="AA564" s="79">
        <v>0.22315846354752999</v>
      </c>
      <c r="AC564" s="79">
        <v>2.8819642455081729</v>
      </c>
      <c r="AE564" s="78">
        <f t="shared" si="272"/>
        <v>12.914429503115619</v>
      </c>
      <c r="AF564" s="70">
        <v>4.5</v>
      </c>
      <c r="AG564" s="17">
        <f>X564*AC564*V564</f>
        <v>30.29578660609717</v>
      </c>
      <c r="AH564" s="17">
        <f>AG564</f>
        <v>30.29578660609717</v>
      </c>
    </row>
    <row r="565" spans="1:34" x14ac:dyDescent="0.2">
      <c r="A565" s="102" t="s">
        <v>993</v>
      </c>
      <c r="B565" s="9" t="s">
        <v>989</v>
      </c>
      <c r="C565" s="9" t="s">
        <v>982</v>
      </c>
      <c r="D565" s="3">
        <v>10</v>
      </c>
      <c r="E565" s="3">
        <v>20</v>
      </c>
      <c r="F565" s="10">
        <v>129</v>
      </c>
      <c r="G565" s="11">
        <v>-117.084773</v>
      </c>
      <c r="H565" s="11">
        <v>46.780062000000001</v>
      </c>
      <c r="I565" s="11">
        <v>493528.68469999998</v>
      </c>
      <c r="J565" s="11">
        <v>5180727.1579999998</v>
      </c>
      <c r="K565" s="11" t="s">
        <v>512</v>
      </c>
      <c r="L565" s="12">
        <v>6</v>
      </c>
      <c r="M565" s="12" t="s">
        <v>29</v>
      </c>
      <c r="N565" s="13" t="s">
        <v>981</v>
      </c>
      <c r="O565" s="12">
        <v>11</v>
      </c>
      <c r="P565" s="12" t="s">
        <v>939</v>
      </c>
      <c r="Q565" s="33" t="s">
        <v>31</v>
      </c>
      <c r="R565" s="33" t="s">
        <v>31</v>
      </c>
      <c r="S565" s="9" t="s">
        <v>982</v>
      </c>
      <c r="T565" s="3">
        <v>10</v>
      </c>
      <c r="U565" s="3">
        <v>20</v>
      </c>
      <c r="V565" s="3">
        <f t="shared" si="303"/>
        <v>10</v>
      </c>
      <c r="W565" s="3">
        <f t="shared" ref="W565:W571" si="304">W564+V565</f>
        <v>20</v>
      </c>
      <c r="X565" s="31">
        <v>1.3107609788803218</v>
      </c>
      <c r="Y565" s="78">
        <v>-26.041962299999994</v>
      </c>
      <c r="AA565" s="79">
        <v>0.17576189594519531</v>
      </c>
      <c r="AC565" s="79">
        <v>2.1049430660988704</v>
      </c>
      <c r="AE565" s="78">
        <f t="shared" si="272"/>
        <v>11.976105826459776</v>
      </c>
      <c r="AF565" s="70">
        <v>4.75</v>
      </c>
      <c r="AG565" s="17">
        <f t="shared" ref="AG565" si="305">X565*AC565*V565</f>
        <v>27.590772338071012</v>
      </c>
      <c r="AH565" s="17">
        <f>AH564+AG565</f>
        <v>57.886558944168186</v>
      </c>
    </row>
    <row r="566" spans="1:34" x14ac:dyDescent="0.2">
      <c r="A566" s="102" t="s">
        <v>993</v>
      </c>
      <c r="B566" s="9" t="s">
        <v>990</v>
      </c>
      <c r="C566" s="9" t="s">
        <v>982</v>
      </c>
      <c r="D566" s="3">
        <v>20</v>
      </c>
      <c r="E566" s="3">
        <v>30</v>
      </c>
      <c r="F566" s="10">
        <v>129</v>
      </c>
      <c r="G566" s="11">
        <v>-117.084773</v>
      </c>
      <c r="H566" s="11">
        <v>46.780062000000001</v>
      </c>
      <c r="I566" s="11">
        <v>493528.68469999998</v>
      </c>
      <c r="J566" s="11">
        <v>5180727.1579999998</v>
      </c>
      <c r="K566" s="11" t="s">
        <v>512</v>
      </c>
      <c r="L566" s="12">
        <v>6</v>
      </c>
      <c r="M566" s="12" t="s">
        <v>29</v>
      </c>
      <c r="N566" s="13" t="s">
        <v>981</v>
      </c>
      <c r="O566" s="12">
        <v>11</v>
      </c>
      <c r="P566" s="12" t="s">
        <v>939</v>
      </c>
      <c r="Q566" s="33" t="s">
        <v>73</v>
      </c>
      <c r="R566" s="33" t="s">
        <v>73</v>
      </c>
      <c r="S566" s="9" t="s">
        <v>982</v>
      </c>
      <c r="T566" s="3">
        <v>20</v>
      </c>
      <c r="U566" s="3">
        <v>30</v>
      </c>
      <c r="V566" s="3">
        <f t="shared" si="303"/>
        <v>10</v>
      </c>
      <c r="W566" s="3">
        <f t="shared" si="304"/>
        <v>30</v>
      </c>
      <c r="X566" s="31">
        <v>1.2750322000105863</v>
      </c>
      <c r="Y566" s="81">
        <v>-25.842473499999997</v>
      </c>
      <c r="AA566" s="80">
        <v>0.14868670807453416</v>
      </c>
      <c r="AC566" s="80">
        <v>1.7161739130434783</v>
      </c>
      <c r="AE566" s="78">
        <f t="shared" si="272"/>
        <v>11.542214736391831</v>
      </c>
      <c r="AF566" s="70">
        <v>5.65</v>
      </c>
      <c r="AG566" s="17">
        <f>X566*AC566*V566</f>
        <v>21.881769999486028</v>
      </c>
      <c r="AH566" s="17">
        <f t="shared" ref="AH566:AH571" si="306">AH565+AG566</f>
        <v>79.768328943654211</v>
      </c>
    </row>
    <row r="567" spans="1:34" x14ac:dyDescent="0.2">
      <c r="A567" s="102" t="s">
        <v>993</v>
      </c>
      <c r="B567" s="9" t="s">
        <v>992</v>
      </c>
      <c r="C567" s="9" t="s">
        <v>982</v>
      </c>
      <c r="D567" s="3">
        <v>30</v>
      </c>
      <c r="E567" s="3">
        <v>36.5</v>
      </c>
      <c r="F567" s="10">
        <v>129</v>
      </c>
      <c r="G567" s="11">
        <v>-117.084773</v>
      </c>
      <c r="H567" s="11">
        <v>46.780062000000001</v>
      </c>
      <c r="I567" s="11">
        <v>493528.68469999998</v>
      </c>
      <c r="J567" s="11">
        <v>5180727.1579999998</v>
      </c>
      <c r="K567" s="11" t="s">
        <v>512</v>
      </c>
      <c r="L567" s="12">
        <v>6</v>
      </c>
      <c r="M567" s="12" t="s">
        <v>29</v>
      </c>
      <c r="N567" s="13" t="s">
        <v>981</v>
      </c>
      <c r="O567" s="12">
        <v>11</v>
      </c>
      <c r="P567" s="12" t="s">
        <v>939</v>
      </c>
      <c r="Q567" s="12" t="s">
        <v>29</v>
      </c>
      <c r="R567" s="12" t="s">
        <v>29</v>
      </c>
      <c r="S567" s="9" t="s">
        <v>982</v>
      </c>
      <c r="T567" s="3">
        <v>30</v>
      </c>
      <c r="U567" s="3">
        <v>36.5</v>
      </c>
      <c r="V567" s="3">
        <f t="shared" si="303"/>
        <v>6.5</v>
      </c>
      <c r="W567" s="3">
        <f t="shared" si="304"/>
        <v>36.5</v>
      </c>
      <c r="X567" s="36">
        <v>1.2031487393573082</v>
      </c>
      <c r="Y567" s="105">
        <v>-25.615153499999998</v>
      </c>
      <c r="AA567" s="106">
        <v>0.11863388953332737</v>
      </c>
      <c r="AC567" s="106">
        <v>1.3127353439814402</v>
      </c>
      <c r="AE567" s="78">
        <f t="shared" si="272"/>
        <v>11.065432897339663</v>
      </c>
      <c r="AF567" s="17">
        <v>6.17</v>
      </c>
      <c r="AG567" s="17">
        <f t="shared" ref="AG567:AG571" si="307">X567*AC567*V567</f>
        <v>10.266203182436838</v>
      </c>
      <c r="AH567" s="17">
        <f t="shared" si="306"/>
        <v>90.034532126091051</v>
      </c>
    </row>
    <row r="568" spans="1:34" x14ac:dyDescent="0.2">
      <c r="A568" s="102" t="s">
        <v>993</v>
      </c>
      <c r="B568" s="9" t="s">
        <v>984</v>
      </c>
      <c r="C568" s="9" t="s">
        <v>982</v>
      </c>
      <c r="D568" s="3">
        <v>36.5</v>
      </c>
      <c r="E568" s="3">
        <v>53</v>
      </c>
      <c r="F568" s="10">
        <v>129</v>
      </c>
      <c r="G568" s="11">
        <v>-117.084773</v>
      </c>
      <c r="H568" s="11">
        <v>46.780062000000001</v>
      </c>
      <c r="I568" s="11">
        <v>493528.68469999998</v>
      </c>
      <c r="J568" s="11">
        <v>5180727.1579999998</v>
      </c>
      <c r="K568" s="11" t="s">
        <v>512</v>
      </c>
      <c r="L568" s="12">
        <v>6</v>
      </c>
      <c r="M568" s="12" t="s">
        <v>29</v>
      </c>
      <c r="N568" s="13" t="s">
        <v>981</v>
      </c>
      <c r="O568" s="12">
        <v>11</v>
      </c>
      <c r="P568" s="12" t="s">
        <v>939</v>
      </c>
      <c r="Q568" s="12" t="s">
        <v>135</v>
      </c>
      <c r="R568" s="12" t="s">
        <v>135</v>
      </c>
      <c r="S568" s="9" t="s">
        <v>982</v>
      </c>
      <c r="T568" s="3">
        <v>36.5</v>
      </c>
      <c r="U568" s="3">
        <v>53</v>
      </c>
      <c r="V568" s="3">
        <f t="shared" si="303"/>
        <v>16.5</v>
      </c>
      <c r="W568" s="3">
        <f t="shared" si="304"/>
        <v>53</v>
      </c>
      <c r="X568" s="36">
        <v>1.211672504722815</v>
      </c>
      <c r="Y568" s="105">
        <v>-25.2963831</v>
      </c>
      <c r="AA568" s="106">
        <v>9.8289653533012444E-2</v>
      </c>
      <c r="AC568" s="106">
        <v>0.97441225411540966</v>
      </c>
      <c r="AE568" s="78">
        <f t="shared" si="272"/>
        <v>9.9136808309954496</v>
      </c>
      <c r="AF568" s="17">
        <v>6.52</v>
      </c>
      <c r="AG568" s="17">
        <f t="shared" si="307"/>
        <v>19.481030853514273</v>
      </c>
      <c r="AH568" s="17">
        <f t="shared" si="306"/>
        <v>109.51556297960532</v>
      </c>
    </row>
    <row r="569" spans="1:34" x14ac:dyDescent="0.2">
      <c r="A569" s="102" t="s">
        <v>993</v>
      </c>
      <c r="B569" s="9" t="s">
        <v>985</v>
      </c>
      <c r="C569" s="9" t="s">
        <v>982</v>
      </c>
      <c r="D569" s="3">
        <v>53</v>
      </c>
      <c r="E569" s="3">
        <v>84</v>
      </c>
      <c r="F569" s="10">
        <v>129</v>
      </c>
      <c r="G569" s="11">
        <v>-117.084773</v>
      </c>
      <c r="H569" s="11">
        <v>46.780062000000001</v>
      </c>
      <c r="I569" s="11">
        <v>493528.68469999998</v>
      </c>
      <c r="J569" s="11">
        <v>5180727.1579999998</v>
      </c>
      <c r="K569" s="11" t="s">
        <v>512</v>
      </c>
      <c r="L569" s="12">
        <v>6</v>
      </c>
      <c r="M569" s="12" t="s">
        <v>29</v>
      </c>
      <c r="N569" s="13" t="s">
        <v>981</v>
      </c>
      <c r="O569" s="12">
        <v>11</v>
      </c>
      <c r="P569" s="12" t="s">
        <v>939</v>
      </c>
      <c r="Q569" s="12" t="s">
        <v>165</v>
      </c>
      <c r="R569" s="33" t="s">
        <v>165</v>
      </c>
      <c r="S569" s="9" t="s">
        <v>982</v>
      </c>
      <c r="T569" s="3">
        <v>53</v>
      </c>
      <c r="U569" s="3">
        <v>84</v>
      </c>
      <c r="V569" s="3">
        <f t="shared" si="303"/>
        <v>31</v>
      </c>
      <c r="W569" s="3">
        <f t="shared" si="304"/>
        <v>84</v>
      </c>
      <c r="X569" s="36">
        <v>1.5374014538085552</v>
      </c>
      <c r="Y569" s="105">
        <v>-25.323969000000005</v>
      </c>
      <c r="AA569" s="106">
        <v>5.0136010561542488E-2</v>
      </c>
      <c r="AC569" s="106">
        <v>0.4274735193884131</v>
      </c>
      <c r="AE569" s="78">
        <f t="shared" si="272"/>
        <v>8.5262771130081205</v>
      </c>
      <c r="AF569" s="17">
        <v>6.97</v>
      </c>
      <c r="AG569" s="17">
        <f t="shared" si="307"/>
        <v>20.373150715344583</v>
      </c>
      <c r="AH569" s="17">
        <f t="shared" si="306"/>
        <v>129.8887136949499</v>
      </c>
    </row>
    <row r="570" spans="1:34" x14ac:dyDescent="0.2">
      <c r="A570" s="102" t="s">
        <v>993</v>
      </c>
      <c r="B570" s="9" t="s">
        <v>986</v>
      </c>
      <c r="C570" s="9" t="s">
        <v>982</v>
      </c>
      <c r="D570" s="3">
        <v>84</v>
      </c>
      <c r="E570" s="3">
        <v>103</v>
      </c>
      <c r="F570" s="10">
        <v>129</v>
      </c>
      <c r="G570" s="11">
        <v>-117.084773</v>
      </c>
      <c r="H570" s="11">
        <v>46.780062000000001</v>
      </c>
      <c r="I570" s="11">
        <v>493528.68469999998</v>
      </c>
      <c r="J570" s="11">
        <v>5180727.1579999998</v>
      </c>
      <c r="K570" s="11" t="s">
        <v>512</v>
      </c>
      <c r="L570" s="12">
        <v>6</v>
      </c>
      <c r="M570" s="12" t="s">
        <v>29</v>
      </c>
      <c r="N570" s="13" t="s">
        <v>981</v>
      </c>
      <c r="O570" s="12">
        <v>11</v>
      </c>
      <c r="P570" s="12" t="s">
        <v>939</v>
      </c>
      <c r="Q570" s="12" t="s">
        <v>37</v>
      </c>
      <c r="R570" s="33" t="s">
        <v>38</v>
      </c>
      <c r="S570" s="9" t="s">
        <v>982</v>
      </c>
      <c r="T570" s="3">
        <v>84</v>
      </c>
      <c r="U570" s="3">
        <v>103</v>
      </c>
      <c r="V570" s="3">
        <f t="shared" si="303"/>
        <v>19</v>
      </c>
      <c r="W570" s="3">
        <f t="shared" si="304"/>
        <v>103</v>
      </c>
      <c r="X570" s="36">
        <v>1.5296412992721882</v>
      </c>
      <c r="Y570" s="105">
        <v>-24.659864000000006</v>
      </c>
      <c r="AA570" s="106">
        <v>3.9291230617224199E-2</v>
      </c>
      <c r="AC570" s="106">
        <v>0.29020285120883993</v>
      </c>
      <c r="AE570" s="78">
        <f t="shared" si="272"/>
        <v>7.385944564475488</v>
      </c>
      <c r="AF570" s="17">
        <v>6.94</v>
      </c>
      <c r="AG570" s="17">
        <f t="shared" si="307"/>
        <v>8.4342190611360852</v>
      </c>
      <c r="AH570" s="17">
        <f t="shared" si="306"/>
        <v>138.32293275608598</v>
      </c>
    </row>
    <row r="571" spans="1:34" x14ac:dyDescent="0.2">
      <c r="A571" s="102" t="s">
        <v>993</v>
      </c>
      <c r="B571" s="9" t="s">
        <v>987</v>
      </c>
      <c r="C571" s="9" t="s">
        <v>982</v>
      </c>
      <c r="D571" s="3">
        <v>103</v>
      </c>
      <c r="E571" s="3">
        <v>153</v>
      </c>
      <c r="F571" s="10">
        <v>129</v>
      </c>
      <c r="G571" s="11">
        <v>-117.084773</v>
      </c>
      <c r="H571" s="11">
        <v>46.780062000000001</v>
      </c>
      <c r="I571" s="11">
        <v>493528.68469999998</v>
      </c>
      <c r="J571" s="11">
        <v>5180727.1579999998</v>
      </c>
      <c r="K571" s="11" t="s">
        <v>512</v>
      </c>
      <c r="L571" s="12">
        <v>6</v>
      </c>
      <c r="M571" s="12" t="s">
        <v>29</v>
      </c>
      <c r="N571" s="13" t="s">
        <v>981</v>
      </c>
      <c r="O571" s="12">
        <v>11</v>
      </c>
      <c r="P571" s="12" t="s">
        <v>939</v>
      </c>
      <c r="Q571" s="12" t="s">
        <v>37</v>
      </c>
      <c r="R571" s="12" t="s">
        <v>40</v>
      </c>
      <c r="S571" s="9" t="s">
        <v>982</v>
      </c>
      <c r="T571" s="3">
        <v>103</v>
      </c>
      <c r="U571" s="3">
        <v>153</v>
      </c>
      <c r="V571" s="3">
        <f t="shared" si="303"/>
        <v>50</v>
      </c>
      <c r="W571" s="3">
        <f t="shared" si="304"/>
        <v>153</v>
      </c>
      <c r="X571" s="36">
        <v>1.6535870541820008</v>
      </c>
      <c r="Y571" s="105">
        <v>-24.657820600000001</v>
      </c>
      <c r="AA571" s="106">
        <v>2.8476320582877957E-2</v>
      </c>
      <c r="AC571" s="106">
        <v>0.18858797814207651</v>
      </c>
      <c r="AE571" s="78">
        <f t="shared" ref="AE571:AE634" si="308">AC571/AA571</f>
        <v>6.622624492276203</v>
      </c>
      <c r="AF571" s="17">
        <v>6.85</v>
      </c>
      <c r="AG571" s="17">
        <f t="shared" si="307"/>
        <v>15.592331961504794</v>
      </c>
      <c r="AH571" s="17">
        <f t="shared" si="306"/>
        <v>153.91526471759076</v>
      </c>
    </row>
    <row r="573" spans="1:34" x14ac:dyDescent="0.2">
      <c r="A573" s="102" t="s">
        <v>1006</v>
      </c>
      <c r="B573" s="9" t="s">
        <v>1002</v>
      </c>
      <c r="C573" s="9" t="s">
        <v>996</v>
      </c>
      <c r="D573" s="3">
        <v>0</v>
      </c>
      <c r="E573" s="3">
        <v>10</v>
      </c>
      <c r="F573" s="10">
        <v>131</v>
      </c>
      <c r="G573" s="11">
        <v>-117.08393700000001</v>
      </c>
      <c r="H573" s="11">
        <v>46.780104000000001</v>
      </c>
      <c r="I573" s="11">
        <v>493592.5074</v>
      </c>
      <c r="J573" s="11">
        <v>5180731.7570000002</v>
      </c>
      <c r="K573" s="11" t="s">
        <v>512</v>
      </c>
      <c r="L573" s="12">
        <v>2</v>
      </c>
      <c r="M573" s="12" t="s">
        <v>59</v>
      </c>
      <c r="N573" s="13" t="s">
        <v>995</v>
      </c>
      <c r="O573" s="12">
        <v>13</v>
      </c>
      <c r="P573" s="12" t="s">
        <v>939</v>
      </c>
      <c r="Q573" s="33" t="s">
        <v>31</v>
      </c>
      <c r="R573" s="33" t="s">
        <v>31</v>
      </c>
      <c r="S573" s="9" t="s">
        <v>996</v>
      </c>
      <c r="T573" s="3">
        <v>0</v>
      </c>
      <c r="U573" s="3">
        <v>10</v>
      </c>
      <c r="V573" s="3">
        <f t="shared" ref="V573:V579" si="309">U573-T573</f>
        <v>10</v>
      </c>
      <c r="W573" s="3">
        <f>V573</f>
        <v>10</v>
      </c>
      <c r="X573" s="31">
        <v>1.3252289288423873</v>
      </c>
      <c r="Y573" s="78">
        <v>-26.207557200000007</v>
      </c>
      <c r="AA573" s="79">
        <v>0.16516463473168858</v>
      </c>
      <c r="AC573" s="79">
        <v>1.9997993664202744</v>
      </c>
      <c r="AE573" s="78">
        <f t="shared" si="308"/>
        <v>12.107915048938693</v>
      </c>
      <c r="AF573" s="70">
        <v>4.51</v>
      </c>
      <c r="AG573" s="17">
        <f>X573*AC573*V573</f>
        <v>26.50191972260825</v>
      </c>
      <c r="AH573" s="17">
        <f>AG573</f>
        <v>26.50191972260825</v>
      </c>
    </row>
    <row r="574" spans="1:34" x14ac:dyDescent="0.2">
      <c r="A574" s="102" t="s">
        <v>1006</v>
      </c>
      <c r="B574" s="9" t="s">
        <v>1003</v>
      </c>
      <c r="C574" s="9" t="s">
        <v>996</v>
      </c>
      <c r="D574" s="3">
        <v>10</v>
      </c>
      <c r="E574" s="3">
        <v>20</v>
      </c>
      <c r="F574" s="10">
        <v>131</v>
      </c>
      <c r="G574" s="11">
        <v>-117.08393700000001</v>
      </c>
      <c r="H574" s="11">
        <v>46.780104000000001</v>
      </c>
      <c r="I574" s="11">
        <v>493592.5074</v>
      </c>
      <c r="J574" s="11">
        <v>5180731.7570000002</v>
      </c>
      <c r="K574" s="11" t="s">
        <v>512</v>
      </c>
      <c r="L574" s="12">
        <v>2</v>
      </c>
      <c r="M574" s="12" t="s">
        <v>59</v>
      </c>
      <c r="N574" s="13" t="s">
        <v>995</v>
      </c>
      <c r="O574" s="12">
        <v>13</v>
      </c>
      <c r="P574" s="12" t="s">
        <v>939</v>
      </c>
      <c r="Q574" s="33" t="s">
        <v>73</v>
      </c>
      <c r="R574" s="33" t="s">
        <v>73</v>
      </c>
      <c r="S574" s="9" t="s">
        <v>996</v>
      </c>
      <c r="T574" s="3">
        <v>10</v>
      </c>
      <c r="U574" s="3">
        <v>20</v>
      </c>
      <c r="V574" s="3">
        <f t="shared" si="309"/>
        <v>10</v>
      </c>
      <c r="W574" s="3">
        <f t="shared" ref="W574:W579" si="310">W573+V574</f>
        <v>20</v>
      </c>
      <c r="X574" s="31">
        <v>1.3188771459322124</v>
      </c>
      <c r="Y574" s="78">
        <v>-25.8930328</v>
      </c>
      <c r="AA574" s="79">
        <v>0.13901771257543791</v>
      </c>
      <c r="AC574" s="79">
        <v>1.5859560374858936</v>
      </c>
      <c r="AE574" s="78">
        <f t="shared" si="308"/>
        <v>11.408301921420806</v>
      </c>
      <c r="AF574" s="70">
        <v>5.32</v>
      </c>
      <c r="AG574" s="17">
        <f t="shared" ref="AG574" si="311">X574*AC574*V574</f>
        <v>20.916811722933563</v>
      </c>
      <c r="AH574" s="17">
        <f>AH573+AG574</f>
        <v>47.418731445541809</v>
      </c>
    </row>
    <row r="575" spans="1:34" x14ac:dyDescent="0.2">
      <c r="A575" s="102" t="s">
        <v>1006</v>
      </c>
      <c r="B575" s="9" t="s">
        <v>1004</v>
      </c>
      <c r="C575" s="9" t="s">
        <v>996</v>
      </c>
      <c r="D575" s="3">
        <v>20</v>
      </c>
      <c r="E575" s="3">
        <v>30</v>
      </c>
      <c r="F575" s="10">
        <v>131</v>
      </c>
      <c r="G575" s="11">
        <v>-117.08393700000001</v>
      </c>
      <c r="H575" s="11">
        <v>46.780104000000001</v>
      </c>
      <c r="I575" s="11">
        <v>493592.5074</v>
      </c>
      <c r="J575" s="11">
        <v>5180731.7570000002</v>
      </c>
      <c r="K575" s="11" t="s">
        <v>512</v>
      </c>
      <c r="L575" s="12">
        <v>2</v>
      </c>
      <c r="M575" s="12" t="s">
        <v>59</v>
      </c>
      <c r="N575" s="13" t="s">
        <v>995</v>
      </c>
      <c r="O575" s="12">
        <v>13</v>
      </c>
      <c r="P575" s="12" t="s">
        <v>939</v>
      </c>
      <c r="Q575" s="33" t="s">
        <v>29</v>
      </c>
      <c r="R575" s="33" t="s">
        <v>29</v>
      </c>
      <c r="S575" s="9" t="s">
        <v>996</v>
      </c>
      <c r="T575" s="3">
        <v>20</v>
      </c>
      <c r="U575" s="3">
        <v>30</v>
      </c>
      <c r="V575" s="3">
        <f t="shared" si="309"/>
        <v>10</v>
      </c>
      <c r="W575" s="3">
        <f t="shared" si="310"/>
        <v>30</v>
      </c>
      <c r="X575" s="31">
        <v>1.212396562979692</v>
      </c>
      <c r="Y575" s="81">
        <v>-25.590933899999996</v>
      </c>
      <c r="AA575" s="80">
        <v>0.13186113979446329</v>
      </c>
      <c r="AC575" s="80">
        <v>1.457894478044943</v>
      </c>
      <c r="AE575" s="78">
        <f t="shared" si="308"/>
        <v>11.056286031786284</v>
      </c>
      <c r="AF575" s="70">
        <v>6.61</v>
      </c>
      <c r="AG575" s="17">
        <f>X575*AC575*V575</f>
        <v>17.675462543687608</v>
      </c>
      <c r="AH575" s="17">
        <f t="shared" ref="AH575:AH579" si="312">AH574+AG575</f>
        <v>65.09419398922941</v>
      </c>
    </row>
    <row r="576" spans="1:34" x14ac:dyDescent="0.2">
      <c r="A576" s="102" t="s">
        <v>1006</v>
      </c>
      <c r="B576" s="9" t="s">
        <v>998</v>
      </c>
      <c r="C576" s="9" t="s">
        <v>996</v>
      </c>
      <c r="D576" s="3">
        <v>30</v>
      </c>
      <c r="E576" s="3">
        <v>57</v>
      </c>
      <c r="F576" s="10">
        <v>131</v>
      </c>
      <c r="G576" s="11">
        <v>-117.08393700000001</v>
      </c>
      <c r="H576" s="11">
        <v>46.780104000000001</v>
      </c>
      <c r="I576" s="11">
        <v>493592.5074</v>
      </c>
      <c r="J576" s="11">
        <v>5180731.7570000002</v>
      </c>
      <c r="K576" s="11" t="s">
        <v>512</v>
      </c>
      <c r="L576" s="12">
        <v>2</v>
      </c>
      <c r="M576" s="12" t="s">
        <v>59</v>
      </c>
      <c r="N576" s="13" t="s">
        <v>995</v>
      </c>
      <c r="O576" s="12">
        <v>13</v>
      </c>
      <c r="P576" s="12" t="s">
        <v>939</v>
      </c>
      <c r="Q576" s="12" t="s">
        <v>29</v>
      </c>
      <c r="R576" s="12" t="s">
        <v>151</v>
      </c>
      <c r="S576" s="9" t="s">
        <v>996</v>
      </c>
      <c r="T576" s="3">
        <v>30</v>
      </c>
      <c r="U576" s="3">
        <v>57</v>
      </c>
      <c r="V576" s="3">
        <f t="shared" si="309"/>
        <v>27</v>
      </c>
      <c r="W576" s="3">
        <f t="shared" si="310"/>
        <v>57</v>
      </c>
      <c r="X576" s="65">
        <v>1.245424271116093</v>
      </c>
      <c r="Y576" s="105">
        <v>-25.7827123</v>
      </c>
      <c r="AA576" s="106">
        <v>0.11512474762042113</v>
      </c>
      <c r="AC576" s="106">
        <v>1.2738904912989135</v>
      </c>
      <c r="AE576" s="78">
        <f t="shared" si="308"/>
        <v>11.06530539809798</v>
      </c>
      <c r="AF576" s="17">
        <v>6.06</v>
      </c>
      <c r="AG576" s="17">
        <f t="shared" ref="AG576:AG580" si="313">X576*AC576*V576</f>
        <v>42.836421688407121</v>
      </c>
      <c r="AH576" s="17">
        <f t="shared" si="312"/>
        <v>107.93061567763652</v>
      </c>
    </row>
    <row r="577" spans="1:34" x14ac:dyDescent="0.2">
      <c r="A577" s="102" t="s">
        <v>1006</v>
      </c>
      <c r="B577" s="9" t="s">
        <v>999</v>
      </c>
      <c r="C577" s="9" t="s">
        <v>996</v>
      </c>
      <c r="D577" s="3">
        <v>57</v>
      </c>
      <c r="E577" s="3">
        <v>75</v>
      </c>
      <c r="F577" s="10">
        <v>131</v>
      </c>
      <c r="G577" s="11">
        <v>-117.08393700000001</v>
      </c>
      <c r="H577" s="11">
        <v>46.780104000000001</v>
      </c>
      <c r="I577" s="11">
        <v>493592.5074</v>
      </c>
      <c r="J577" s="11">
        <v>5180731.7570000002</v>
      </c>
      <c r="K577" s="11" t="s">
        <v>512</v>
      </c>
      <c r="L577" s="12">
        <v>2</v>
      </c>
      <c r="M577" s="12" t="s">
        <v>59</v>
      </c>
      <c r="N577" s="13" t="s">
        <v>995</v>
      </c>
      <c r="O577" s="12">
        <v>13</v>
      </c>
      <c r="P577" s="12" t="s">
        <v>939</v>
      </c>
      <c r="Q577" s="12" t="s">
        <v>35</v>
      </c>
      <c r="R577" s="12" t="s">
        <v>35</v>
      </c>
      <c r="S577" s="9" t="s">
        <v>996</v>
      </c>
      <c r="T577" s="3">
        <v>57</v>
      </c>
      <c r="U577" s="3">
        <v>75</v>
      </c>
      <c r="V577" s="3">
        <f t="shared" si="309"/>
        <v>18</v>
      </c>
      <c r="W577" s="3">
        <f t="shared" si="310"/>
        <v>75</v>
      </c>
      <c r="X577" s="65">
        <v>1.2185991107135961</v>
      </c>
      <c r="Y577" s="105">
        <v>-25.434312599999998</v>
      </c>
      <c r="AA577" s="106">
        <v>0.10066323509315357</v>
      </c>
      <c r="AC577" s="106">
        <v>1.0580585796929807</v>
      </c>
      <c r="AE577" s="78">
        <f t="shared" si="308"/>
        <v>10.510873992017594</v>
      </c>
      <c r="AF577" s="17">
        <v>6.38</v>
      </c>
      <c r="AG577" s="17">
        <f t="shared" si="313"/>
        <v>23.20828639734162</v>
      </c>
      <c r="AH577" s="17">
        <f t="shared" si="312"/>
        <v>131.13890207497815</v>
      </c>
    </row>
    <row r="578" spans="1:34" x14ac:dyDescent="0.2">
      <c r="A578" s="102" t="s">
        <v>1006</v>
      </c>
      <c r="B578" s="9" t="s">
        <v>1000</v>
      </c>
      <c r="C578" s="9" t="s">
        <v>996</v>
      </c>
      <c r="D578" s="3">
        <v>75</v>
      </c>
      <c r="E578" s="3">
        <v>100</v>
      </c>
      <c r="F578" s="10">
        <v>131</v>
      </c>
      <c r="G578" s="11">
        <v>-117.08393700000001</v>
      </c>
      <c r="H578" s="11">
        <v>46.780104000000001</v>
      </c>
      <c r="I578" s="11">
        <v>493592.5074</v>
      </c>
      <c r="J578" s="11">
        <v>5180731.7570000002</v>
      </c>
      <c r="K578" s="11" t="s">
        <v>512</v>
      </c>
      <c r="L578" s="12">
        <v>2</v>
      </c>
      <c r="M578" s="12" t="s">
        <v>59</v>
      </c>
      <c r="N578" s="13" t="s">
        <v>995</v>
      </c>
      <c r="O578" s="12">
        <v>13</v>
      </c>
      <c r="P578" s="12" t="s">
        <v>939</v>
      </c>
      <c r="Q578" s="12" t="s">
        <v>165</v>
      </c>
      <c r="R578" s="12" t="s">
        <v>215</v>
      </c>
      <c r="S578" s="9" t="s">
        <v>996</v>
      </c>
      <c r="T578" s="3">
        <v>75</v>
      </c>
      <c r="U578" s="3">
        <v>100</v>
      </c>
      <c r="V578" s="3">
        <f t="shared" si="309"/>
        <v>25</v>
      </c>
      <c r="W578" s="3">
        <f t="shared" si="310"/>
        <v>100</v>
      </c>
      <c r="X578" s="65">
        <v>1.3494847096601239</v>
      </c>
      <c r="Y578" s="105">
        <v>-25.527287300000005</v>
      </c>
      <c r="AA578" s="106">
        <v>8.4953482963135249E-2</v>
      </c>
      <c r="AC578" s="106">
        <v>0.84311993642671634</v>
      </c>
      <c r="AE578" s="78">
        <f t="shared" si="308"/>
        <v>9.9244893442753863</v>
      </c>
      <c r="AF578" s="17">
        <v>6.74</v>
      </c>
      <c r="AG578" s="17">
        <f t="shared" si="313"/>
        <v>28.444436565436739</v>
      </c>
      <c r="AH578" s="17">
        <f t="shared" si="312"/>
        <v>159.58333864041489</v>
      </c>
    </row>
    <row r="579" spans="1:34" x14ac:dyDescent="0.2">
      <c r="A579" s="102" t="s">
        <v>1006</v>
      </c>
      <c r="B579" s="9" t="s">
        <v>1001</v>
      </c>
      <c r="C579" s="9" t="s">
        <v>996</v>
      </c>
      <c r="D579" s="3">
        <v>100</v>
      </c>
      <c r="E579" s="3">
        <v>153</v>
      </c>
      <c r="F579" s="10">
        <v>131</v>
      </c>
      <c r="G579" s="11">
        <v>-117.08393700000001</v>
      </c>
      <c r="H579" s="11">
        <v>46.780104000000001</v>
      </c>
      <c r="I579" s="11">
        <v>493592.5074</v>
      </c>
      <c r="J579" s="11">
        <v>5180731.7570000002</v>
      </c>
      <c r="K579" s="11" t="s">
        <v>512</v>
      </c>
      <c r="L579" s="12">
        <v>2</v>
      </c>
      <c r="M579" s="12" t="s">
        <v>59</v>
      </c>
      <c r="N579" s="13" t="s">
        <v>995</v>
      </c>
      <c r="O579" s="12">
        <v>13</v>
      </c>
      <c r="P579" s="12" t="s">
        <v>939</v>
      </c>
      <c r="Q579" s="12" t="s">
        <v>165</v>
      </c>
      <c r="R579" s="12" t="s">
        <v>217</v>
      </c>
      <c r="S579" s="9" t="s">
        <v>996</v>
      </c>
      <c r="T579" s="3">
        <v>100</v>
      </c>
      <c r="U579" s="3">
        <v>153</v>
      </c>
      <c r="V579" s="3">
        <f t="shared" si="309"/>
        <v>53</v>
      </c>
      <c r="W579" s="3">
        <f t="shared" si="310"/>
        <v>153</v>
      </c>
      <c r="X579" s="65">
        <v>1.5889922539146761</v>
      </c>
      <c r="Y579" s="105">
        <v>-25.652956400000008</v>
      </c>
      <c r="AA579" s="106">
        <v>5.9962219052392157E-2</v>
      </c>
      <c r="AC579" s="106">
        <v>0.55535217240448753</v>
      </c>
      <c r="AE579" s="78">
        <f t="shared" si="308"/>
        <v>9.2617014710420751</v>
      </c>
      <c r="AF579" s="17">
        <v>6.95</v>
      </c>
      <c r="AG579" s="17">
        <f t="shared" si="313"/>
        <v>46.769865907707178</v>
      </c>
      <c r="AH579" s="17">
        <f t="shared" si="312"/>
        <v>206.35320454812208</v>
      </c>
    </row>
    <row r="580" spans="1:34" x14ac:dyDescent="0.2">
      <c r="V580" s="3"/>
      <c r="W580" s="3"/>
      <c r="AG580" s="17"/>
      <c r="AH580" s="17"/>
    </row>
    <row r="581" spans="1:34" x14ac:dyDescent="0.2">
      <c r="A581" s="102" t="s">
        <v>1021</v>
      </c>
      <c r="B581" s="9" t="s">
        <v>1015</v>
      </c>
      <c r="C581" s="9" t="s">
        <v>1009</v>
      </c>
      <c r="D581" s="3">
        <v>0</v>
      </c>
      <c r="E581" s="3">
        <v>10</v>
      </c>
      <c r="F581" s="10">
        <v>133</v>
      </c>
      <c r="G581" s="11">
        <v>-117.083101</v>
      </c>
      <c r="H581" s="11">
        <v>46.780087999999999</v>
      </c>
      <c r="I581" s="11">
        <v>493656.32319999998</v>
      </c>
      <c r="J581" s="11">
        <v>5180729.9110000003</v>
      </c>
      <c r="K581" s="11" t="s">
        <v>512</v>
      </c>
      <c r="L581" s="12">
        <v>3</v>
      </c>
      <c r="M581" s="12" t="s">
        <v>59</v>
      </c>
      <c r="N581" s="13" t="s">
        <v>1008</v>
      </c>
      <c r="O581" s="12">
        <v>15</v>
      </c>
      <c r="P581" s="12" t="s">
        <v>939</v>
      </c>
      <c r="Q581" s="33" t="s">
        <v>31</v>
      </c>
      <c r="R581" s="33" t="s">
        <v>31</v>
      </c>
      <c r="S581" s="9" t="s">
        <v>1009</v>
      </c>
      <c r="T581" s="3">
        <v>0</v>
      </c>
      <c r="U581" s="3">
        <v>10</v>
      </c>
      <c r="V581" s="3">
        <f t="shared" ref="V581:V588" si="314">U581-T581</f>
        <v>10</v>
      </c>
      <c r="W581" s="3">
        <f>V581</f>
        <v>10</v>
      </c>
      <c r="X581" s="31">
        <v>1.2123083437726061</v>
      </c>
      <c r="Y581" s="78">
        <v>-26.362171600000007</v>
      </c>
      <c r="AA581" s="79">
        <v>0.20921419113282499</v>
      </c>
      <c r="AC581" s="79">
        <v>2.5809113739098675</v>
      </c>
      <c r="AE581" s="78">
        <f t="shared" si="308"/>
        <v>12.336215626364034</v>
      </c>
      <c r="AF581" s="70">
        <v>4.72</v>
      </c>
      <c r="AG581" s="17">
        <f>X581*AC581*V581</f>
        <v>31.288603931285529</v>
      </c>
      <c r="AH581" s="17">
        <f>AG581</f>
        <v>31.288603931285529</v>
      </c>
    </row>
    <row r="582" spans="1:34" x14ac:dyDescent="0.2">
      <c r="A582" s="102" t="s">
        <v>1021</v>
      </c>
      <c r="B582" s="9" t="s">
        <v>1016</v>
      </c>
      <c r="C582" s="9" t="s">
        <v>1009</v>
      </c>
      <c r="D582" s="3">
        <v>10</v>
      </c>
      <c r="E582" s="3">
        <v>20</v>
      </c>
      <c r="F582" s="10">
        <v>133</v>
      </c>
      <c r="G582" s="11">
        <v>-117.083101</v>
      </c>
      <c r="H582" s="11">
        <v>46.780087999999999</v>
      </c>
      <c r="I582" s="11">
        <v>493656.32319999998</v>
      </c>
      <c r="J582" s="11">
        <v>5180729.9110000003</v>
      </c>
      <c r="K582" s="11" t="s">
        <v>512</v>
      </c>
      <c r="L582" s="12">
        <v>3</v>
      </c>
      <c r="M582" s="12" t="s">
        <v>59</v>
      </c>
      <c r="N582" s="13" t="s">
        <v>1008</v>
      </c>
      <c r="O582" s="12">
        <v>15</v>
      </c>
      <c r="P582" s="12" t="s">
        <v>939</v>
      </c>
      <c r="Q582" s="33" t="s">
        <v>31</v>
      </c>
      <c r="R582" s="33" t="s">
        <v>31</v>
      </c>
      <c r="S582" s="9" t="s">
        <v>1009</v>
      </c>
      <c r="T582" s="3">
        <v>10</v>
      </c>
      <c r="U582" s="3">
        <v>20</v>
      </c>
      <c r="V582" s="3">
        <f t="shared" si="314"/>
        <v>10</v>
      </c>
      <c r="W582" s="3">
        <f t="shared" ref="W582:W588" si="315">W581+V582</f>
        <v>20</v>
      </c>
      <c r="X582" s="31">
        <v>1.3546941440090337</v>
      </c>
      <c r="Y582" s="78">
        <v>-26.044016499999998</v>
      </c>
      <c r="AA582" s="79">
        <v>0.16942159502367465</v>
      </c>
      <c r="AC582" s="79">
        <v>1.9994183455575152</v>
      </c>
      <c r="AE582" s="78">
        <f t="shared" si="308"/>
        <v>11.801437386291401</v>
      </c>
      <c r="AF582" s="70">
        <v>5.12</v>
      </c>
      <c r="AG582" s="17">
        <f t="shared" ref="AG582" si="316">X582*AC582*V582</f>
        <v>27.086003241509964</v>
      </c>
      <c r="AH582" s="17">
        <f>AH581+AG582</f>
        <v>58.374607172795493</v>
      </c>
    </row>
    <row r="583" spans="1:34" x14ac:dyDescent="0.2">
      <c r="A583" s="102" t="s">
        <v>1021</v>
      </c>
      <c r="B583" s="9" t="s">
        <v>1017</v>
      </c>
      <c r="C583" s="9" t="s">
        <v>1009</v>
      </c>
      <c r="D583" s="3">
        <v>20</v>
      </c>
      <c r="E583" s="3">
        <v>30</v>
      </c>
      <c r="F583" s="10">
        <v>133</v>
      </c>
      <c r="G583" s="11">
        <v>-117.083101</v>
      </c>
      <c r="H583" s="11">
        <v>46.780087999999999</v>
      </c>
      <c r="I583" s="11">
        <v>493656.32319999998</v>
      </c>
      <c r="J583" s="11">
        <v>5180729.9110000003</v>
      </c>
      <c r="K583" s="11" t="s">
        <v>512</v>
      </c>
      <c r="L583" s="12">
        <v>3</v>
      </c>
      <c r="M583" s="12" t="s">
        <v>59</v>
      </c>
      <c r="N583" s="13" t="s">
        <v>1008</v>
      </c>
      <c r="O583" s="12">
        <v>15</v>
      </c>
      <c r="P583" s="12" t="s">
        <v>939</v>
      </c>
      <c r="Q583" s="33" t="s">
        <v>1018</v>
      </c>
      <c r="R583" s="33" t="s">
        <v>1018</v>
      </c>
      <c r="S583" s="9" t="s">
        <v>1009</v>
      </c>
      <c r="T583" s="3">
        <v>20</v>
      </c>
      <c r="U583" s="3">
        <v>30</v>
      </c>
      <c r="V583" s="3">
        <f t="shared" si="314"/>
        <v>10</v>
      </c>
      <c r="W583" s="3">
        <f t="shared" si="315"/>
        <v>30</v>
      </c>
      <c r="X583" s="31">
        <v>1.3927166222629992</v>
      </c>
      <c r="Y583" s="81">
        <v>-25.876493199999999</v>
      </c>
      <c r="AA583" s="80">
        <v>0.13859240199788103</v>
      </c>
      <c r="AC583" s="80">
        <v>1.6011099339084809</v>
      </c>
      <c r="AE583" s="78">
        <f t="shared" si="308"/>
        <v>11.55265303745122</v>
      </c>
      <c r="AF583" s="70">
        <v>5.83</v>
      </c>
      <c r="AG583" s="17">
        <f>X583*AC583*V583</f>
        <v>22.298924190247536</v>
      </c>
      <c r="AH583" s="17">
        <f t="shared" ref="AH583:AH588" si="317">AH582+AG583</f>
        <v>80.673531363043026</v>
      </c>
    </row>
    <row r="584" spans="1:34" x14ac:dyDescent="0.2">
      <c r="A584" s="102" t="s">
        <v>1021</v>
      </c>
      <c r="B584" s="9" t="s">
        <v>1020</v>
      </c>
      <c r="C584" s="9" t="s">
        <v>1009</v>
      </c>
      <c r="D584" s="3">
        <v>30</v>
      </c>
      <c r="E584" s="3">
        <v>49</v>
      </c>
      <c r="F584" s="10">
        <v>133</v>
      </c>
      <c r="G584" s="11">
        <v>-117.083101</v>
      </c>
      <c r="H584" s="11">
        <v>46.780087999999999</v>
      </c>
      <c r="I584" s="11">
        <v>493656.32319999998</v>
      </c>
      <c r="J584" s="11">
        <v>5180729.9110000003</v>
      </c>
      <c r="K584" s="11" t="s">
        <v>512</v>
      </c>
      <c r="L584" s="12">
        <v>3</v>
      </c>
      <c r="M584" s="12" t="s">
        <v>59</v>
      </c>
      <c r="N584" s="13" t="s">
        <v>1008</v>
      </c>
      <c r="O584" s="12">
        <v>15</v>
      </c>
      <c r="P584" s="12" t="s">
        <v>939</v>
      </c>
      <c r="Q584" s="12" t="s">
        <v>29</v>
      </c>
      <c r="R584" s="12" t="s">
        <v>29</v>
      </c>
      <c r="S584" s="9" t="s">
        <v>1009</v>
      </c>
      <c r="T584" s="3">
        <v>30</v>
      </c>
      <c r="U584" s="3">
        <v>49</v>
      </c>
      <c r="V584" s="3">
        <f t="shared" si="314"/>
        <v>19</v>
      </c>
      <c r="W584" s="3">
        <f t="shared" si="315"/>
        <v>49</v>
      </c>
      <c r="X584" s="36">
        <v>1.2113656922310589</v>
      </c>
      <c r="Y584" s="105">
        <v>-25.516048600000005</v>
      </c>
      <c r="AA584" s="106">
        <v>0.13201026749527156</v>
      </c>
      <c r="AC584" s="106">
        <v>1.2740619652346212</v>
      </c>
      <c r="AE584" s="78">
        <f t="shared" si="308"/>
        <v>9.6512338730035268</v>
      </c>
      <c r="AF584" s="17">
        <v>6.16</v>
      </c>
      <c r="AG584" s="17">
        <f t="shared" ref="AG584:AG588" si="318">X584*AC584*V584</f>
        <v>29.323744134772305</v>
      </c>
      <c r="AH584" s="17">
        <f t="shared" si="317"/>
        <v>109.99727549781534</v>
      </c>
    </row>
    <row r="585" spans="1:34" x14ac:dyDescent="0.2">
      <c r="A585" s="102" t="s">
        <v>1021</v>
      </c>
      <c r="B585" s="9" t="s">
        <v>1011</v>
      </c>
      <c r="C585" s="9" t="s">
        <v>1009</v>
      </c>
      <c r="D585" s="3">
        <v>49</v>
      </c>
      <c r="E585" s="3">
        <v>79</v>
      </c>
      <c r="F585" s="10">
        <v>133</v>
      </c>
      <c r="G585" s="11">
        <v>-117.083101</v>
      </c>
      <c r="H585" s="11">
        <v>46.780087999999999</v>
      </c>
      <c r="I585" s="11">
        <v>493656.32319999998</v>
      </c>
      <c r="J585" s="11">
        <v>5180729.9110000003</v>
      </c>
      <c r="K585" s="11" t="s">
        <v>512</v>
      </c>
      <c r="L585" s="12">
        <v>3</v>
      </c>
      <c r="M585" s="12" t="s">
        <v>59</v>
      </c>
      <c r="N585" s="13" t="s">
        <v>1008</v>
      </c>
      <c r="O585" s="12">
        <v>15</v>
      </c>
      <c r="P585" s="12" t="s">
        <v>939</v>
      </c>
      <c r="Q585" s="12" t="s">
        <v>66</v>
      </c>
      <c r="R585" s="12" t="s">
        <v>66</v>
      </c>
      <c r="S585" s="9" t="s">
        <v>1009</v>
      </c>
      <c r="T585" s="3">
        <v>49</v>
      </c>
      <c r="U585" s="3">
        <v>79</v>
      </c>
      <c r="V585" s="3">
        <f t="shared" si="314"/>
        <v>30</v>
      </c>
      <c r="W585" s="3">
        <f t="shared" si="315"/>
        <v>79</v>
      </c>
      <c r="X585" s="36">
        <v>1.2167478292574925</v>
      </c>
      <c r="Y585" s="105">
        <v>-25.240189600000001</v>
      </c>
      <c r="AA585" s="106">
        <v>9.6293968212610728E-2</v>
      </c>
      <c r="AC585" s="106">
        <v>0.98107575560187599</v>
      </c>
      <c r="AE585" s="78">
        <f t="shared" si="308"/>
        <v>10.188340701005544</v>
      </c>
      <c r="AF585" s="17">
        <v>6.46</v>
      </c>
      <c r="AG585" s="17">
        <f t="shared" si="318"/>
        <v>35.811653878972109</v>
      </c>
      <c r="AH585" s="17">
        <f t="shared" si="317"/>
        <v>145.80892937678743</v>
      </c>
    </row>
    <row r="586" spans="1:34" x14ac:dyDescent="0.2">
      <c r="A586" s="102" t="s">
        <v>1021</v>
      </c>
      <c r="B586" s="9" t="s">
        <v>1012</v>
      </c>
      <c r="C586" s="9" t="s">
        <v>1009</v>
      </c>
      <c r="D586" s="3">
        <v>79</v>
      </c>
      <c r="E586" s="3">
        <v>91</v>
      </c>
      <c r="F586" s="10">
        <v>133</v>
      </c>
      <c r="G586" s="11">
        <v>-117.083101</v>
      </c>
      <c r="H586" s="11">
        <v>46.780087999999999</v>
      </c>
      <c r="I586" s="11">
        <v>493656.32319999998</v>
      </c>
      <c r="J586" s="11">
        <v>5180729.9110000003</v>
      </c>
      <c r="K586" s="11" t="s">
        <v>512</v>
      </c>
      <c r="L586" s="12">
        <v>3</v>
      </c>
      <c r="M586" s="12" t="s">
        <v>59</v>
      </c>
      <c r="N586" s="13" t="s">
        <v>1008</v>
      </c>
      <c r="O586" s="12">
        <v>15</v>
      </c>
      <c r="P586" s="12" t="s">
        <v>939</v>
      </c>
      <c r="Q586" s="12" t="s">
        <v>135</v>
      </c>
      <c r="R586" s="12" t="s">
        <v>135</v>
      </c>
      <c r="S586" s="9" t="s">
        <v>1009</v>
      </c>
      <c r="T586" s="3">
        <v>79</v>
      </c>
      <c r="U586" s="3">
        <v>91</v>
      </c>
      <c r="V586" s="3">
        <f t="shared" si="314"/>
        <v>12</v>
      </c>
      <c r="W586" s="3">
        <f t="shared" si="315"/>
        <v>91</v>
      </c>
      <c r="X586" s="36">
        <v>1.196563335172661</v>
      </c>
      <c r="Y586" s="105">
        <v>-25.295030400000002</v>
      </c>
      <c r="AA586" s="106">
        <v>0.1121842539559266</v>
      </c>
      <c r="AC586" s="106">
        <v>0.71518736045044162</v>
      </c>
      <c r="AE586" s="78">
        <f t="shared" si="308"/>
        <v>6.3751135763795741</v>
      </c>
      <c r="AF586" s="17">
        <v>6.64</v>
      </c>
      <c r="AG586" s="17">
        <f t="shared" si="318"/>
        <v>10.269203679526949</v>
      </c>
      <c r="AH586" s="17">
        <f t="shared" si="317"/>
        <v>156.07813305631439</v>
      </c>
    </row>
    <row r="587" spans="1:34" x14ac:dyDescent="0.2">
      <c r="A587" s="102" t="s">
        <v>1021</v>
      </c>
      <c r="B587" s="9" t="s">
        <v>1013</v>
      </c>
      <c r="C587" s="9" t="s">
        <v>1009</v>
      </c>
      <c r="D587" s="3">
        <v>91</v>
      </c>
      <c r="E587" s="3">
        <v>117</v>
      </c>
      <c r="F587" s="10">
        <v>133</v>
      </c>
      <c r="G587" s="11">
        <v>-117.083101</v>
      </c>
      <c r="H587" s="11">
        <v>46.780087999999999</v>
      </c>
      <c r="I587" s="11">
        <v>493656.32319999998</v>
      </c>
      <c r="J587" s="11">
        <v>5180729.9110000003</v>
      </c>
      <c r="K587" s="11" t="s">
        <v>512</v>
      </c>
      <c r="L587" s="12">
        <v>3</v>
      </c>
      <c r="M587" s="12" t="s">
        <v>59</v>
      </c>
      <c r="N587" s="13" t="s">
        <v>1008</v>
      </c>
      <c r="O587" s="12">
        <v>15</v>
      </c>
      <c r="P587" s="12" t="s">
        <v>939</v>
      </c>
      <c r="Q587" s="12" t="s">
        <v>137</v>
      </c>
      <c r="R587" s="12" t="s">
        <v>137</v>
      </c>
      <c r="S587" s="9" t="s">
        <v>1009</v>
      </c>
      <c r="T587" s="3">
        <v>91</v>
      </c>
      <c r="U587" s="3">
        <v>117</v>
      </c>
      <c r="V587" s="3">
        <f t="shared" si="314"/>
        <v>26</v>
      </c>
      <c r="W587" s="3">
        <f t="shared" si="315"/>
        <v>117</v>
      </c>
      <c r="X587" s="36">
        <v>1.5463088731770867</v>
      </c>
      <c r="Y587" s="105">
        <v>-25.292984000000004</v>
      </c>
      <c r="AA587" s="106">
        <v>0.11174906716417911</v>
      </c>
      <c r="AC587" s="106">
        <v>0.54631238339552246</v>
      </c>
      <c r="AE587" s="78">
        <f t="shared" si="308"/>
        <v>4.8887422263032683</v>
      </c>
      <c r="AF587" s="17">
        <v>6.94</v>
      </c>
      <c r="AG587" s="17">
        <f t="shared" si="318"/>
        <v>21.963959835246492</v>
      </c>
      <c r="AH587" s="17">
        <f t="shared" si="317"/>
        <v>178.04209289156088</v>
      </c>
    </row>
    <row r="588" spans="1:34" x14ac:dyDescent="0.2">
      <c r="A588" s="102" t="s">
        <v>1021</v>
      </c>
      <c r="B588" s="9" t="s">
        <v>1014</v>
      </c>
      <c r="C588" s="9" t="s">
        <v>1009</v>
      </c>
      <c r="D588" s="3">
        <v>117</v>
      </c>
      <c r="E588" s="3">
        <v>149</v>
      </c>
      <c r="F588" s="10">
        <v>133</v>
      </c>
      <c r="G588" s="11">
        <v>-117.083101</v>
      </c>
      <c r="H588" s="11">
        <v>46.780087999999999</v>
      </c>
      <c r="I588" s="11">
        <v>493656.32319999998</v>
      </c>
      <c r="J588" s="11">
        <v>5180729.9110000003</v>
      </c>
      <c r="K588" s="11" t="s">
        <v>512</v>
      </c>
      <c r="L588" s="12">
        <v>3</v>
      </c>
      <c r="M588" s="12" t="s">
        <v>59</v>
      </c>
      <c r="N588" s="13" t="s">
        <v>1008</v>
      </c>
      <c r="O588" s="12">
        <v>15</v>
      </c>
      <c r="P588" s="12" t="s">
        <v>939</v>
      </c>
      <c r="Q588" s="12" t="s">
        <v>37</v>
      </c>
      <c r="R588" s="12" t="s">
        <v>219</v>
      </c>
      <c r="S588" s="9" t="s">
        <v>1009</v>
      </c>
      <c r="T588" s="3">
        <v>117</v>
      </c>
      <c r="U588" s="3">
        <v>149</v>
      </c>
      <c r="V588" s="3">
        <f t="shared" si="314"/>
        <v>32</v>
      </c>
      <c r="W588" s="3">
        <f t="shared" si="315"/>
        <v>149</v>
      </c>
      <c r="X588" s="36">
        <v>1.652126226885815</v>
      </c>
      <c r="Y588" s="105">
        <v>-25.155875200000004</v>
      </c>
      <c r="AA588" s="106">
        <v>0.11179375772312353</v>
      </c>
      <c r="AC588" s="106">
        <v>0.33942460238370475</v>
      </c>
      <c r="AE588" s="78">
        <f t="shared" si="308"/>
        <v>3.0361677547716766</v>
      </c>
      <c r="AF588" s="17">
        <v>7.02</v>
      </c>
      <c r="AG588" s="17">
        <f t="shared" si="318"/>
        <v>17.944713204749061</v>
      </c>
      <c r="AH588" s="17">
        <f t="shared" si="317"/>
        <v>195.98680609630995</v>
      </c>
    </row>
    <row r="590" spans="1:34" x14ac:dyDescent="0.2">
      <c r="A590" s="102" t="s">
        <v>1035</v>
      </c>
      <c r="B590" s="9" t="s">
        <v>1030</v>
      </c>
      <c r="C590" s="9" t="s">
        <v>1024</v>
      </c>
      <c r="D590" s="3">
        <v>0</v>
      </c>
      <c r="E590" s="3">
        <v>10</v>
      </c>
      <c r="F590" s="10">
        <v>135</v>
      </c>
      <c r="G590" s="11">
        <v>-117.08226500000001</v>
      </c>
      <c r="H590" s="11">
        <v>46.780194000000002</v>
      </c>
      <c r="I590" s="11">
        <v>493720.1532</v>
      </c>
      <c r="J590" s="11">
        <v>5180741.6229999997</v>
      </c>
      <c r="K590" s="11" t="s">
        <v>58</v>
      </c>
      <c r="L590" s="12">
        <v>5</v>
      </c>
      <c r="M590" s="12" t="s">
        <v>59</v>
      </c>
      <c r="N590" s="13" t="s">
        <v>1023</v>
      </c>
      <c r="O590" s="12">
        <v>17</v>
      </c>
      <c r="P590" s="12" t="s">
        <v>939</v>
      </c>
      <c r="Q590" s="33" t="s">
        <v>31</v>
      </c>
      <c r="R590" s="33" t="s">
        <v>31</v>
      </c>
      <c r="S590" s="9" t="s">
        <v>1024</v>
      </c>
      <c r="T590" s="3">
        <v>0</v>
      </c>
      <c r="U590" s="3">
        <v>10</v>
      </c>
      <c r="V590" s="3">
        <f t="shared" ref="V590:V597" si="319">U590-T590</f>
        <v>10</v>
      </c>
      <c r="W590" s="3">
        <f>V590</f>
        <v>10</v>
      </c>
      <c r="X590" s="31">
        <v>1.1367044833001041</v>
      </c>
      <c r="Y590" s="78">
        <v>-26.102785600000001</v>
      </c>
      <c r="AA590" s="79">
        <v>0.21350986953780493</v>
      </c>
      <c r="AC590" s="79">
        <v>2.6382550075173383</v>
      </c>
      <c r="AE590" s="78">
        <f t="shared" si="308"/>
        <v>12.35659509899236</v>
      </c>
      <c r="AF590" s="70">
        <v>4.55</v>
      </c>
      <c r="AG590" s="17">
        <f>X590*AC590*V590</f>
        <v>29.989162951339082</v>
      </c>
      <c r="AH590" s="17">
        <f>AG590</f>
        <v>29.989162951339082</v>
      </c>
    </row>
    <row r="591" spans="1:34" x14ac:dyDescent="0.2">
      <c r="A591" s="102" t="s">
        <v>1035</v>
      </c>
      <c r="B591" s="9" t="s">
        <v>1031</v>
      </c>
      <c r="C591" s="9" t="s">
        <v>1024</v>
      </c>
      <c r="D591" s="3">
        <v>10</v>
      </c>
      <c r="E591" s="3">
        <v>20</v>
      </c>
      <c r="F591" s="10">
        <v>135</v>
      </c>
      <c r="G591" s="11">
        <v>-117.08226500000001</v>
      </c>
      <c r="H591" s="11">
        <v>46.780194000000002</v>
      </c>
      <c r="I591" s="11">
        <v>493720.1532</v>
      </c>
      <c r="J591" s="11">
        <v>5180741.6229999997</v>
      </c>
      <c r="K591" s="11" t="s">
        <v>58</v>
      </c>
      <c r="L591" s="12">
        <v>5</v>
      </c>
      <c r="M591" s="12" t="s">
        <v>59</v>
      </c>
      <c r="N591" s="13" t="s">
        <v>1023</v>
      </c>
      <c r="O591" s="12">
        <v>17</v>
      </c>
      <c r="P591" s="12" t="s">
        <v>939</v>
      </c>
      <c r="Q591" s="33" t="s">
        <v>73</v>
      </c>
      <c r="R591" s="33" t="s">
        <v>73</v>
      </c>
      <c r="S591" s="9" t="s">
        <v>1024</v>
      </c>
      <c r="T591" s="3">
        <v>10</v>
      </c>
      <c r="U591" s="3">
        <v>20</v>
      </c>
      <c r="V591" s="3">
        <f t="shared" si="319"/>
        <v>10</v>
      </c>
      <c r="W591" s="3">
        <f>W590+V591</f>
        <v>20</v>
      </c>
      <c r="X591" s="31">
        <v>1.338285371491081</v>
      </c>
      <c r="Y591" s="78">
        <v>-25.868382400000002</v>
      </c>
      <c r="AA591" s="79">
        <v>0.17266663382432629</v>
      </c>
      <c r="AC591" s="79">
        <v>2.0692605547071286</v>
      </c>
      <c r="AE591" s="78">
        <f t="shared" si="308"/>
        <v>11.984136766182784</v>
      </c>
      <c r="AF591" s="70">
        <v>5</v>
      </c>
      <c r="AG591" s="17">
        <f t="shared" ref="AG591" si="320">X591*AC591*V591</f>
        <v>27.692611301680699</v>
      </c>
      <c r="AH591" s="17">
        <f>AH590+AG591</f>
        <v>57.681774253019782</v>
      </c>
    </row>
    <row r="592" spans="1:34" x14ac:dyDescent="0.2">
      <c r="A592" s="102" t="s">
        <v>1035</v>
      </c>
      <c r="B592" s="9" t="s">
        <v>1032</v>
      </c>
      <c r="C592" s="9" t="s">
        <v>1024</v>
      </c>
      <c r="D592" s="3">
        <v>20</v>
      </c>
      <c r="E592" s="3">
        <v>30</v>
      </c>
      <c r="F592" s="10">
        <v>135</v>
      </c>
      <c r="G592" s="11">
        <v>-117.08226500000001</v>
      </c>
      <c r="H592" s="11">
        <v>46.780194000000002</v>
      </c>
      <c r="I592" s="11">
        <v>493720.1532</v>
      </c>
      <c r="J592" s="11">
        <v>5180741.6229999997</v>
      </c>
      <c r="K592" s="11" t="s">
        <v>58</v>
      </c>
      <c r="L592" s="12">
        <v>5</v>
      </c>
      <c r="M592" s="12" t="s">
        <v>59</v>
      </c>
      <c r="N592" s="13" t="s">
        <v>1023</v>
      </c>
      <c r="O592" s="12">
        <v>17</v>
      </c>
      <c r="P592" s="12" t="s">
        <v>939</v>
      </c>
      <c r="Q592" s="33" t="s">
        <v>29</v>
      </c>
      <c r="R592" s="33" t="s">
        <v>29</v>
      </c>
      <c r="S592" s="9" t="s">
        <v>1024</v>
      </c>
      <c r="T592" s="3">
        <v>20</v>
      </c>
      <c r="U592" s="3">
        <v>30</v>
      </c>
      <c r="V592" s="3">
        <f t="shared" si="319"/>
        <v>10</v>
      </c>
      <c r="W592" s="3">
        <f t="shared" ref="W592:W597" si="321">W591+V592</f>
        <v>30</v>
      </c>
      <c r="X592" s="31">
        <v>1.282354394198705</v>
      </c>
      <c r="Y592" s="81">
        <v>-25.597119299999996</v>
      </c>
      <c r="AA592" s="80">
        <v>0.14562512209415904</v>
      </c>
      <c r="AC592" s="80">
        <v>1.6023442078530965</v>
      </c>
      <c r="AE592" s="78">
        <f t="shared" si="308"/>
        <v>11.003212802919021</v>
      </c>
      <c r="AF592" s="70">
        <v>5.75</v>
      </c>
      <c r="AG592" s="17">
        <f>X592*AC592*V592</f>
        <v>20.547731359592618</v>
      </c>
      <c r="AH592" s="17">
        <f t="shared" ref="AH592:AH597" si="322">AH591+AG592</f>
        <v>78.2295056126124</v>
      </c>
    </row>
    <row r="593" spans="1:34" x14ac:dyDescent="0.2">
      <c r="A593" s="102" t="s">
        <v>1035</v>
      </c>
      <c r="B593" s="9" t="s">
        <v>1034</v>
      </c>
      <c r="C593" s="9" t="s">
        <v>1024</v>
      </c>
      <c r="D593" s="3">
        <v>30</v>
      </c>
      <c r="E593" s="3">
        <v>36</v>
      </c>
      <c r="F593" s="10">
        <v>135</v>
      </c>
      <c r="G593" s="11">
        <v>-117.08226500000001</v>
      </c>
      <c r="H593" s="11">
        <v>46.780194000000002</v>
      </c>
      <c r="I593" s="11">
        <v>493720.1532</v>
      </c>
      <c r="J593" s="11">
        <v>5180741.6229999997</v>
      </c>
      <c r="K593" s="11" t="s">
        <v>58</v>
      </c>
      <c r="L593" s="12">
        <v>5</v>
      </c>
      <c r="M593" s="12" t="s">
        <v>59</v>
      </c>
      <c r="N593" s="13" t="s">
        <v>1023</v>
      </c>
      <c r="O593" s="12">
        <v>17</v>
      </c>
      <c r="P593" s="12" t="s">
        <v>939</v>
      </c>
      <c r="Q593" s="12" t="s">
        <v>29</v>
      </c>
      <c r="R593" s="12" t="s">
        <v>149</v>
      </c>
      <c r="S593" s="9" t="s">
        <v>1024</v>
      </c>
      <c r="T593" s="3">
        <v>30</v>
      </c>
      <c r="U593" s="3">
        <v>36</v>
      </c>
      <c r="V593" s="3">
        <f t="shared" si="319"/>
        <v>6</v>
      </c>
      <c r="W593" s="3">
        <f t="shared" si="321"/>
        <v>36</v>
      </c>
      <c r="X593" s="36">
        <v>1.1973231895016587</v>
      </c>
      <c r="Y593" s="105">
        <v>-26.137124000000007</v>
      </c>
      <c r="AA593" s="106">
        <v>0.11436173306193663</v>
      </c>
      <c r="AC593" s="106">
        <v>2.5830212271009017</v>
      </c>
      <c r="AE593" s="78">
        <f t="shared" si="308"/>
        <v>22.58641206234585</v>
      </c>
      <c r="AF593" s="17">
        <v>5.83</v>
      </c>
      <c r="AG593" s="17">
        <f t="shared" ref="AG593:AG597" si="323">X593*AC593*V593</f>
        <v>18.55626728509764</v>
      </c>
      <c r="AH593" s="17">
        <f t="shared" si="322"/>
        <v>96.785772897710046</v>
      </c>
    </row>
    <row r="594" spans="1:34" x14ac:dyDescent="0.2">
      <c r="A594" s="102" t="s">
        <v>1035</v>
      </c>
      <c r="B594" s="9" t="s">
        <v>1026</v>
      </c>
      <c r="C594" s="9" t="s">
        <v>1024</v>
      </c>
      <c r="D594" s="3">
        <v>36</v>
      </c>
      <c r="E594" s="3">
        <v>64</v>
      </c>
      <c r="F594" s="10">
        <v>135</v>
      </c>
      <c r="G594" s="11">
        <v>-117.08226500000001</v>
      </c>
      <c r="H594" s="11">
        <v>46.780194000000002</v>
      </c>
      <c r="I594" s="11">
        <v>493720.1532</v>
      </c>
      <c r="J594" s="11">
        <v>5180741.6229999997</v>
      </c>
      <c r="K594" s="11" t="s">
        <v>58</v>
      </c>
      <c r="L594" s="12">
        <v>5</v>
      </c>
      <c r="M594" s="12" t="s">
        <v>59</v>
      </c>
      <c r="N594" s="13" t="s">
        <v>1023</v>
      </c>
      <c r="O594" s="12">
        <v>17</v>
      </c>
      <c r="P594" s="12" t="s">
        <v>939</v>
      </c>
      <c r="Q594" s="12" t="s">
        <v>29</v>
      </c>
      <c r="R594" s="12" t="s">
        <v>151</v>
      </c>
      <c r="S594" s="9" t="s">
        <v>1024</v>
      </c>
      <c r="T594" s="3">
        <v>36</v>
      </c>
      <c r="U594" s="3">
        <v>64</v>
      </c>
      <c r="V594" s="3">
        <f t="shared" si="319"/>
        <v>28</v>
      </c>
      <c r="W594" s="3">
        <f t="shared" si="321"/>
        <v>64</v>
      </c>
      <c r="X594" s="36">
        <v>1.2144071870708477</v>
      </c>
      <c r="Y594" s="105">
        <v>-25.611199200000001</v>
      </c>
      <c r="AA594" s="106">
        <v>0.11293150060258624</v>
      </c>
      <c r="AC594" s="106">
        <v>1.1389339109475261</v>
      </c>
      <c r="AE594" s="78">
        <f t="shared" si="308"/>
        <v>10.085174684391323</v>
      </c>
      <c r="AF594" s="17">
        <v>6.43</v>
      </c>
      <c r="AG594" s="17">
        <f t="shared" si="323"/>
        <v>38.727626757494768</v>
      </c>
      <c r="AH594" s="17">
        <f t="shared" si="322"/>
        <v>135.51339965520481</v>
      </c>
    </row>
    <row r="595" spans="1:34" x14ac:dyDescent="0.2">
      <c r="A595" s="102" t="s">
        <v>1035</v>
      </c>
      <c r="B595" s="9" t="s">
        <v>1027</v>
      </c>
      <c r="C595" s="9" t="s">
        <v>1024</v>
      </c>
      <c r="D595" s="3">
        <v>64</v>
      </c>
      <c r="E595" s="3">
        <v>86</v>
      </c>
      <c r="F595" s="10">
        <v>135</v>
      </c>
      <c r="G595" s="11">
        <v>-117.08226500000001</v>
      </c>
      <c r="H595" s="11">
        <v>46.780194000000002</v>
      </c>
      <c r="I595" s="11">
        <v>493720.1532</v>
      </c>
      <c r="J595" s="11">
        <v>5180741.6229999997</v>
      </c>
      <c r="K595" s="11" t="s">
        <v>58</v>
      </c>
      <c r="L595" s="12">
        <v>5</v>
      </c>
      <c r="M595" s="12" t="s">
        <v>59</v>
      </c>
      <c r="N595" s="13" t="s">
        <v>1023</v>
      </c>
      <c r="O595" s="12">
        <v>17</v>
      </c>
      <c r="P595" s="12" t="s">
        <v>939</v>
      </c>
      <c r="Q595" s="12" t="s">
        <v>66</v>
      </c>
      <c r="R595" s="12" t="s">
        <v>67</v>
      </c>
      <c r="S595" s="9" t="s">
        <v>1024</v>
      </c>
      <c r="T595" s="3">
        <v>64</v>
      </c>
      <c r="U595" s="3">
        <v>86</v>
      </c>
      <c r="V595" s="3">
        <f t="shared" si="319"/>
        <v>22</v>
      </c>
      <c r="W595" s="3">
        <f t="shared" si="321"/>
        <v>86</v>
      </c>
      <c r="X595" s="36">
        <v>1.4408495941788149</v>
      </c>
      <c r="Y595" s="81">
        <v>-24.642824500000003</v>
      </c>
      <c r="AA595" s="80">
        <v>5.0350120803132552E-2</v>
      </c>
      <c r="AC595" s="80">
        <v>0.50413979838373735</v>
      </c>
      <c r="AE595" s="78">
        <f t="shared" si="308"/>
        <v>10.012682995437265</v>
      </c>
      <c r="AF595" s="17">
        <v>6.83</v>
      </c>
      <c r="AG595" s="17">
        <f t="shared" si="323"/>
        <v>15.980571726033144</v>
      </c>
      <c r="AH595" s="17">
        <f t="shared" si="322"/>
        <v>151.49397138123794</v>
      </c>
    </row>
    <row r="596" spans="1:34" x14ac:dyDescent="0.2">
      <c r="A596" s="102" t="s">
        <v>1035</v>
      </c>
      <c r="B596" s="9" t="s">
        <v>1028</v>
      </c>
      <c r="C596" s="9" t="s">
        <v>1024</v>
      </c>
      <c r="D596" s="3">
        <v>86</v>
      </c>
      <c r="E596" s="3">
        <v>114</v>
      </c>
      <c r="F596" s="10">
        <v>135</v>
      </c>
      <c r="G596" s="11">
        <v>-117.08226500000001</v>
      </c>
      <c r="H596" s="11">
        <v>46.780194000000002</v>
      </c>
      <c r="I596" s="11">
        <v>493720.1532</v>
      </c>
      <c r="J596" s="11">
        <v>5180741.6229999997</v>
      </c>
      <c r="K596" s="11" t="s">
        <v>58</v>
      </c>
      <c r="L596" s="12">
        <v>5</v>
      </c>
      <c r="M596" s="12" t="s">
        <v>59</v>
      </c>
      <c r="N596" s="13" t="s">
        <v>1023</v>
      </c>
      <c r="O596" s="12">
        <v>17</v>
      </c>
      <c r="P596" s="12" t="s">
        <v>939</v>
      </c>
      <c r="Q596" s="12" t="s">
        <v>66</v>
      </c>
      <c r="R596" s="12" t="s">
        <v>69</v>
      </c>
      <c r="S596" s="9" t="s">
        <v>1024</v>
      </c>
      <c r="T596" s="3">
        <v>86</v>
      </c>
      <c r="U596" s="3">
        <v>114</v>
      </c>
      <c r="V596" s="3">
        <f t="shared" si="319"/>
        <v>28</v>
      </c>
      <c r="W596" s="3">
        <f t="shared" si="321"/>
        <v>114</v>
      </c>
      <c r="X596" s="36">
        <v>1.548143537348436</v>
      </c>
      <c r="Y596" s="105">
        <v>-24.979884800000008</v>
      </c>
      <c r="AA596" s="106">
        <v>0.11179375772312353</v>
      </c>
      <c r="AC596" s="106">
        <v>0.42675887910072952</v>
      </c>
      <c r="AE596" s="78">
        <f t="shared" si="308"/>
        <v>3.8173766388430317</v>
      </c>
      <c r="AF596" s="17">
        <v>7</v>
      </c>
      <c r="AG596" s="17">
        <f t="shared" si="323"/>
        <v>18.499152019203997</v>
      </c>
      <c r="AH596" s="17">
        <f t="shared" si="322"/>
        <v>169.99312340044193</v>
      </c>
    </row>
    <row r="597" spans="1:34" x14ac:dyDescent="0.2">
      <c r="A597" s="102" t="s">
        <v>1035</v>
      </c>
      <c r="B597" s="9" t="s">
        <v>1029</v>
      </c>
      <c r="C597" s="9" t="s">
        <v>1024</v>
      </c>
      <c r="D597" s="3">
        <v>114</v>
      </c>
      <c r="E597" s="3">
        <v>153</v>
      </c>
      <c r="F597" s="10">
        <v>135</v>
      </c>
      <c r="G597" s="11">
        <v>-117.08226500000001</v>
      </c>
      <c r="H597" s="11">
        <v>46.780194000000002</v>
      </c>
      <c r="I597" s="11">
        <v>493720.1532</v>
      </c>
      <c r="J597" s="11">
        <v>5180741.6229999997</v>
      </c>
      <c r="K597" s="11" t="s">
        <v>58</v>
      </c>
      <c r="L597" s="12">
        <v>5</v>
      </c>
      <c r="M597" s="12" t="s">
        <v>59</v>
      </c>
      <c r="N597" s="13" t="s">
        <v>1023</v>
      </c>
      <c r="O597" s="12">
        <v>17</v>
      </c>
      <c r="P597" s="12" t="s">
        <v>939</v>
      </c>
      <c r="Q597" s="12" t="s">
        <v>37</v>
      </c>
      <c r="R597" s="12" t="s">
        <v>219</v>
      </c>
      <c r="S597" s="9" t="s">
        <v>1024</v>
      </c>
      <c r="T597" s="3">
        <v>114</v>
      </c>
      <c r="U597" s="3">
        <v>153</v>
      </c>
      <c r="V597" s="3">
        <f t="shared" si="319"/>
        <v>39</v>
      </c>
      <c r="W597" s="3">
        <f t="shared" si="321"/>
        <v>153</v>
      </c>
      <c r="X597" s="36">
        <v>1.550068292322303</v>
      </c>
      <c r="Y597" s="105">
        <v>-24.376196800000002</v>
      </c>
      <c r="AA597" s="106">
        <v>0.11178020413007358</v>
      </c>
      <c r="AC597" s="106">
        <v>0.24328408101906801</v>
      </c>
      <c r="AE597" s="78">
        <f t="shared" si="308"/>
        <v>2.1764504986586828</v>
      </c>
      <c r="AF597" s="17">
        <v>7.17</v>
      </c>
      <c r="AG597" s="17">
        <f t="shared" si="323"/>
        <v>14.707170660562674</v>
      </c>
      <c r="AH597" s="17">
        <f t="shared" si="322"/>
        <v>184.7002940610046</v>
      </c>
    </row>
    <row r="599" spans="1:34" x14ac:dyDescent="0.2">
      <c r="A599" s="102" t="s">
        <v>1048</v>
      </c>
      <c r="B599" s="9" t="s">
        <v>1044</v>
      </c>
      <c r="C599" s="9" t="s">
        <v>1038</v>
      </c>
      <c r="D599" s="3">
        <v>0</v>
      </c>
      <c r="E599" s="3">
        <v>10</v>
      </c>
      <c r="F599" s="10">
        <v>137</v>
      </c>
      <c r="G599" s="11">
        <v>-117.081429</v>
      </c>
      <c r="H599" s="11">
        <v>46.780135000000001</v>
      </c>
      <c r="I599" s="11">
        <v>493783.96399999998</v>
      </c>
      <c r="J599" s="11">
        <v>5180735</v>
      </c>
      <c r="K599" s="11" t="s">
        <v>28</v>
      </c>
      <c r="L599" s="12">
        <v>6</v>
      </c>
      <c r="M599" s="12" t="s">
        <v>59</v>
      </c>
      <c r="N599" s="13" t="s">
        <v>1037</v>
      </c>
      <c r="O599" s="12">
        <v>19</v>
      </c>
      <c r="P599" s="12" t="s">
        <v>939</v>
      </c>
      <c r="Q599" s="33" t="s">
        <v>31</v>
      </c>
      <c r="R599" s="33" t="s">
        <v>31</v>
      </c>
      <c r="S599" s="9" t="s">
        <v>1038</v>
      </c>
      <c r="T599" s="3">
        <v>0</v>
      </c>
      <c r="U599" s="3">
        <v>10</v>
      </c>
      <c r="V599" s="3">
        <f t="shared" ref="V599:V605" si="324">U599-T599</f>
        <v>10</v>
      </c>
      <c r="W599" s="3">
        <f>V599</f>
        <v>10</v>
      </c>
      <c r="X599" s="31">
        <v>1.2866771353459072</v>
      </c>
      <c r="Y599" s="78">
        <v>-26.011237600000005</v>
      </c>
      <c r="AA599" s="79">
        <v>0.16923379542899958</v>
      </c>
      <c r="AC599" s="79">
        <v>1.9745166729112025</v>
      </c>
      <c r="AE599" s="78">
        <f t="shared" si="308"/>
        <v>11.667389884543434</v>
      </c>
      <c r="AF599" s="70">
        <v>4.88</v>
      </c>
      <c r="AG599" s="17">
        <f>X599*AC599*V599</f>
        <v>25.405654563941177</v>
      </c>
      <c r="AH599" s="17">
        <f>AG599</f>
        <v>25.405654563941177</v>
      </c>
    </row>
    <row r="600" spans="1:34" x14ac:dyDescent="0.2">
      <c r="A600" s="102" t="s">
        <v>1048</v>
      </c>
      <c r="B600" s="9" t="s">
        <v>1045</v>
      </c>
      <c r="C600" s="9" t="s">
        <v>1038</v>
      </c>
      <c r="D600" s="3">
        <v>10</v>
      </c>
      <c r="E600" s="3">
        <v>20</v>
      </c>
      <c r="F600" s="10">
        <v>137</v>
      </c>
      <c r="G600" s="11">
        <v>-117.081429</v>
      </c>
      <c r="H600" s="11">
        <v>46.780135000000001</v>
      </c>
      <c r="I600" s="11">
        <v>493783.96399999998</v>
      </c>
      <c r="J600" s="11">
        <v>5180735</v>
      </c>
      <c r="K600" s="11" t="s">
        <v>28</v>
      </c>
      <c r="L600" s="12">
        <v>6</v>
      </c>
      <c r="M600" s="12" t="s">
        <v>59</v>
      </c>
      <c r="N600" s="13" t="s">
        <v>1037</v>
      </c>
      <c r="O600" s="12">
        <v>19</v>
      </c>
      <c r="P600" s="12" t="s">
        <v>939</v>
      </c>
      <c r="Q600" s="33" t="s">
        <v>73</v>
      </c>
      <c r="R600" s="33" t="s">
        <v>73</v>
      </c>
      <c r="S600" s="9" t="s">
        <v>1038</v>
      </c>
      <c r="T600" s="3">
        <v>10</v>
      </c>
      <c r="U600" s="3">
        <v>20</v>
      </c>
      <c r="V600" s="3">
        <f t="shared" si="324"/>
        <v>10</v>
      </c>
      <c r="W600" s="3">
        <f t="shared" ref="W600:W605" si="325">W599+V600</f>
        <v>20</v>
      </c>
      <c r="X600" s="31">
        <v>1.3673094906222985</v>
      </c>
      <c r="Y600" s="78">
        <v>-25.887897299999999</v>
      </c>
      <c r="AA600" s="79">
        <v>0.14046826801517065</v>
      </c>
      <c r="AC600" s="79">
        <v>1.5537552465233881</v>
      </c>
      <c r="AE600" s="78">
        <f t="shared" si="308"/>
        <v>11.061254392028111</v>
      </c>
      <c r="AF600" s="70">
        <v>5.48</v>
      </c>
      <c r="AG600" s="17">
        <f t="shared" ref="AG600" si="326">X600*AC600*V600</f>
        <v>21.24464294675618</v>
      </c>
      <c r="AH600" s="17">
        <f>AH599+AG600</f>
        <v>46.650297510697357</v>
      </c>
    </row>
    <row r="601" spans="1:34" x14ac:dyDescent="0.2">
      <c r="A601" s="102" t="s">
        <v>1048</v>
      </c>
      <c r="B601" s="9" t="s">
        <v>1046</v>
      </c>
      <c r="C601" s="9" t="s">
        <v>1038</v>
      </c>
      <c r="D601" s="3">
        <v>20</v>
      </c>
      <c r="E601" s="3">
        <v>30</v>
      </c>
      <c r="F601" s="10">
        <v>137</v>
      </c>
      <c r="G601" s="11">
        <v>-117.081429</v>
      </c>
      <c r="H601" s="11">
        <v>46.780135000000001</v>
      </c>
      <c r="I601" s="11">
        <v>493783.96399999998</v>
      </c>
      <c r="J601" s="11">
        <v>5180735</v>
      </c>
      <c r="K601" s="11" t="s">
        <v>28</v>
      </c>
      <c r="L601" s="12">
        <v>6</v>
      </c>
      <c r="M601" s="12" t="s">
        <v>59</v>
      </c>
      <c r="N601" s="13" t="s">
        <v>1037</v>
      </c>
      <c r="O601" s="12">
        <v>19</v>
      </c>
      <c r="P601" s="12" t="s">
        <v>939</v>
      </c>
      <c r="Q601" s="33" t="s">
        <v>29</v>
      </c>
      <c r="R601" s="33" t="s">
        <v>29</v>
      </c>
      <c r="S601" s="9" t="s">
        <v>1038</v>
      </c>
      <c r="T601" s="3">
        <v>20</v>
      </c>
      <c r="U601" s="3">
        <v>30</v>
      </c>
      <c r="V601" s="3">
        <f t="shared" si="324"/>
        <v>10</v>
      </c>
      <c r="W601" s="3">
        <f t="shared" si="325"/>
        <v>30</v>
      </c>
      <c r="X601" s="31">
        <v>1.2482135610565133</v>
      </c>
      <c r="Y601" s="81">
        <v>-25.663096899999999</v>
      </c>
      <c r="AA601" s="80">
        <v>0.14345711629727484</v>
      </c>
      <c r="AC601" s="80">
        <v>1.5758305200841531</v>
      </c>
      <c r="AE601" s="78">
        <f t="shared" si="308"/>
        <v>10.984680026738333</v>
      </c>
      <c r="AF601" s="70">
        <v>6.13</v>
      </c>
      <c r="AG601" s="17">
        <f>X601*AC601*V601</f>
        <v>19.669730250957784</v>
      </c>
      <c r="AH601" s="17">
        <f t="shared" ref="AH601:AH605" si="327">AH600+AG601</f>
        <v>66.32002776165514</v>
      </c>
    </row>
    <row r="602" spans="1:34" x14ac:dyDescent="0.2">
      <c r="A602" s="102" t="s">
        <v>1048</v>
      </c>
      <c r="B602" s="9" t="s">
        <v>1040</v>
      </c>
      <c r="C602" s="9" t="s">
        <v>1038</v>
      </c>
      <c r="D602" s="3">
        <v>30</v>
      </c>
      <c r="E602" s="3">
        <v>45</v>
      </c>
      <c r="F602" s="10">
        <v>137</v>
      </c>
      <c r="G602" s="11">
        <v>-117.081429</v>
      </c>
      <c r="H602" s="11">
        <v>46.780135000000001</v>
      </c>
      <c r="I602" s="11">
        <v>493783.96399999998</v>
      </c>
      <c r="J602" s="11">
        <v>5180735</v>
      </c>
      <c r="K602" s="11" t="s">
        <v>28</v>
      </c>
      <c r="L602" s="12">
        <v>6</v>
      </c>
      <c r="M602" s="12" t="s">
        <v>59</v>
      </c>
      <c r="N602" s="13" t="s">
        <v>1037</v>
      </c>
      <c r="O602" s="12">
        <v>19</v>
      </c>
      <c r="P602" s="12" t="s">
        <v>939</v>
      </c>
      <c r="Q602" s="12" t="s">
        <v>29</v>
      </c>
      <c r="R602" s="12" t="s">
        <v>151</v>
      </c>
      <c r="S602" s="9" t="s">
        <v>1038</v>
      </c>
      <c r="T602" s="3">
        <v>30</v>
      </c>
      <c r="U602" s="3">
        <v>45</v>
      </c>
      <c r="V602" s="3">
        <f t="shared" si="324"/>
        <v>15</v>
      </c>
      <c r="W602" s="3">
        <f t="shared" si="325"/>
        <v>45</v>
      </c>
      <c r="X602" s="36">
        <v>1.1261041155746865</v>
      </c>
      <c r="Y602" s="105">
        <v>-25.35949200000001</v>
      </c>
      <c r="AA602" s="106">
        <v>0.11282530215036887</v>
      </c>
      <c r="AC602" s="106">
        <v>1.2334550306074399</v>
      </c>
      <c r="AE602" s="78">
        <f t="shared" si="308"/>
        <v>10.932432770829564</v>
      </c>
      <c r="AF602" s="17">
        <v>6.44</v>
      </c>
      <c r="AG602" s="17">
        <f t="shared" ref="AG602:AG606" si="328">X602*AC602*V602</f>
        <v>20.834981795150082</v>
      </c>
      <c r="AH602" s="17">
        <f t="shared" si="327"/>
        <v>87.155009556805226</v>
      </c>
    </row>
    <row r="603" spans="1:34" x14ac:dyDescent="0.2">
      <c r="A603" s="102" t="s">
        <v>1048</v>
      </c>
      <c r="B603" s="9" t="s">
        <v>1041</v>
      </c>
      <c r="C603" s="9" t="s">
        <v>1038</v>
      </c>
      <c r="D603" s="3">
        <v>45</v>
      </c>
      <c r="E603" s="3">
        <v>76</v>
      </c>
      <c r="F603" s="10">
        <v>137</v>
      </c>
      <c r="G603" s="11">
        <v>-117.081429</v>
      </c>
      <c r="H603" s="11">
        <v>46.780135000000001</v>
      </c>
      <c r="I603" s="11">
        <v>493783.96399999998</v>
      </c>
      <c r="J603" s="11">
        <v>5180735</v>
      </c>
      <c r="K603" s="11" t="s">
        <v>28</v>
      </c>
      <c r="L603" s="12">
        <v>6</v>
      </c>
      <c r="M603" s="12" t="s">
        <v>59</v>
      </c>
      <c r="N603" s="13" t="s">
        <v>1037</v>
      </c>
      <c r="O603" s="12">
        <v>19</v>
      </c>
      <c r="P603" s="12" t="s">
        <v>939</v>
      </c>
      <c r="Q603" s="12" t="s">
        <v>35</v>
      </c>
      <c r="R603" s="12" t="s">
        <v>35</v>
      </c>
      <c r="S603" s="9" t="s">
        <v>1038</v>
      </c>
      <c r="T603" s="3">
        <v>45</v>
      </c>
      <c r="U603" s="3">
        <v>76</v>
      </c>
      <c r="V603" s="3">
        <f t="shared" si="324"/>
        <v>31</v>
      </c>
      <c r="W603" s="3">
        <f t="shared" si="325"/>
        <v>76</v>
      </c>
      <c r="X603" s="36">
        <v>1.1740885822041232</v>
      </c>
      <c r="Y603" s="105">
        <v>-25.398373600000006</v>
      </c>
      <c r="AA603" s="106">
        <v>0.11285605483625286</v>
      </c>
      <c r="AC603" s="106">
        <v>0.85053281289667415</v>
      </c>
      <c r="AE603" s="78">
        <f t="shared" si="308"/>
        <v>7.5364393530390954</v>
      </c>
      <c r="AF603" s="17">
        <v>6.75</v>
      </c>
      <c r="AG603" s="17">
        <f t="shared" si="328"/>
        <v>30.95662679677017</v>
      </c>
      <c r="AH603" s="17">
        <f t="shared" si="327"/>
        <v>118.11163635357539</v>
      </c>
    </row>
    <row r="604" spans="1:34" x14ac:dyDescent="0.2">
      <c r="A604" s="102" t="s">
        <v>1048</v>
      </c>
      <c r="B604" s="9" t="s">
        <v>1042</v>
      </c>
      <c r="C604" s="9" t="s">
        <v>1038</v>
      </c>
      <c r="D604" s="3">
        <v>76</v>
      </c>
      <c r="E604" s="3">
        <v>123</v>
      </c>
      <c r="F604" s="10">
        <v>137</v>
      </c>
      <c r="G604" s="11">
        <v>-117.081429</v>
      </c>
      <c r="H604" s="11">
        <v>46.780135000000001</v>
      </c>
      <c r="I604" s="11">
        <v>493783.96399999998</v>
      </c>
      <c r="J604" s="11">
        <v>5180735</v>
      </c>
      <c r="K604" s="11" t="s">
        <v>28</v>
      </c>
      <c r="L604" s="12">
        <v>6</v>
      </c>
      <c r="M604" s="12" t="s">
        <v>59</v>
      </c>
      <c r="N604" s="13" t="s">
        <v>1037</v>
      </c>
      <c r="O604" s="12">
        <v>19</v>
      </c>
      <c r="P604" s="12" t="s">
        <v>939</v>
      </c>
      <c r="Q604" s="12" t="s">
        <v>37</v>
      </c>
      <c r="R604" s="12" t="s">
        <v>38</v>
      </c>
      <c r="S604" s="9" t="s">
        <v>1038</v>
      </c>
      <c r="T604" s="3">
        <v>76</v>
      </c>
      <c r="U604" s="3">
        <v>123</v>
      </c>
      <c r="V604" s="3">
        <f t="shared" si="324"/>
        <v>47</v>
      </c>
      <c r="W604" s="3">
        <f t="shared" si="325"/>
        <v>123</v>
      </c>
      <c r="X604" s="36">
        <v>1.4941411030492129</v>
      </c>
      <c r="Y604" s="105">
        <v>-25.285821600000006</v>
      </c>
      <c r="AA604" s="106">
        <v>0.11211337059127413</v>
      </c>
      <c r="AC604" s="106">
        <v>0.42585544545155685</v>
      </c>
      <c r="AE604" s="78">
        <f t="shared" si="308"/>
        <v>3.7984358440535684</v>
      </c>
      <c r="AF604" s="17">
        <v>6.99</v>
      </c>
      <c r="AG604" s="17">
        <f t="shared" si="328"/>
        <v>29.905541875305641</v>
      </c>
      <c r="AH604" s="17">
        <f t="shared" si="327"/>
        <v>148.01717822888102</v>
      </c>
    </row>
    <row r="605" spans="1:34" x14ac:dyDescent="0.2">
      <c r="A605" s="102" t="s">
        <v>1048</v>
      </c>
      <c r="B605" s="9" t="s">
        <v>1043</v>
      </c>
      <c r="C605" s="9" t="s">
        <v>1038</v>
      </c>
      <c r="D605" s="3">
        <v>123</v>
      </c>
      <c r="E605" s="3">
        <v>153</v>
      </c>
      <c r="F605" s="10">
        <v>137</v>
      </c>
      <c r="G605" s="11">
        <v>-117.081429</v>
      </c>
      <c r="H605" s="11">
        <v>46.780135000000001</v>
      </c>
      <c r="I605" s="11">
        <v>493783.96399999998</v>
      </c>
      <c r="J605" s="11">
        <v>5180735</v>
      </c>
      <c r="K605" s="11" t="s">
        <v>28</v>
      </c>
      <c r="L605" s="12">
        <v>6</v>
      </c>
      <c r="M605" s="12" t="s">
        <v>59</v>
      </c>
      <c r="N605" s="13" t="s">
        <v>1037</v>
      </c>
      <c r="O605" s="12">
        <v>19</v>
      </c>
      <c r="P605" s="12" t="s">
        <v>939</v>
      </c>
      <c r="Q605" s="12" t="s">
        <v>37</v>
      </c>
      <c r="R605" s="12" t="s">
        <v>40</v>
      </c>
      <c r="S605" s="9" t="s">
        <v>1038</v>
      </c>
      <c r="T605" s="3">
        <v>123</v>
      </c>
      <c r="U605" s="3">
        <v>153</v>
      </c>
      <c r="V605" s="3">
        <f t="shared" si="324"/>
        <v>30</v>
      </c>
      <c r="W605" s="3">
        <f t="shared" si="325"/>
        <v>153</v>
      </c>
      <c r="X605" s="36">
        <v>1.6341358121759644</v>
      </c>
      <c r="Y605" s="105">
        <v>-24.313781599999999</v>
      </c>
      <c r="AA605" s="106">
        <v>0.11178238998692913</v>
      </c>
      <c r="AC605" s="106">
        <v>0.22815086941022694</v>
      </c>
      <c r="AE605" s="78">
        <f t="shared" si="308"/>
        <v>2.0410269402622805</v>
      </c>
      <c r="AF605" s="17">
        <v>7.05</v>
      </c>
      <c r="AG605" s="17">
        <f t="shared" si="328"/>
        <v>11.184885188470007</v>
      </c>
      <c r="AH605" s="17">
        <f t="shared" si="327"/>
        <v>159.20206341735104</v>
      </c>
    </row>
    <row r="606" spans="1:34" x14ac:dyDescent="0.2">
      <c r="V606" s="3"/>
      <c r="W606" s="3"/>
      <c r="AG606" s="17"/>
      <c r="AH606" s="17"/>
    </row>
    <row r="607" spans="1:34" x14ac:dyDescent="0.2">
      <c r="A607" s="102" t="s">
        <v>1061</v>
      </c>
      <c r="B607" s="9" t="s">
        <v>1056</v>
      </c>
      <c r="C607" s="9" t="s">
        <v>1051</v>
      </c>
      <c r="D607" s="3">
        <v>0</v>
      </c>
      <c r="E607" s="3">
        <v>10</v>
      </c>
      <c r="F607" s="10">
        <v>139</v>
      </c>
      <c r="G607" s="11">
        <v>-117.08059299999999</v>
      </c>
      <c r="H607" s="11">
        <v>46.779992999999997</v>
      </c>
      <c r="I607" s="11">
        <v>493847.76539999997</v>
      </c>
      <c r="J607" s="11">
        <v>5180719.1550000003</v>
      </c>
      <c r="K607" s="11" t="s">
        <v>28</v>
      </c>
      <c r="L607" s="12">
        <v>2</v>
      </c>
      <c r="M607" s="12" t="s">
        <v>117</v>
      </c>
      <c r="N607" s="13" t="s">
        <v>1050</v>
      </c>
      <c r="O607" s="12">
        <v>21</v>
      </c>
      <c r="P607" s="12" t="s">
        <v>939</v>
      </c>
      <c r="Q607" s="33" t="s">
        <v>31</v>
      </c>
      <c r="R607" s="33" t="s">
        <v>31</v>
      </c>
      <c r="S607" s="9" t="s">
        <v>1051</v>
      </c>
      <c r="T607" s="3">
        <v>0</v>
      </c>
      <c r="U607" s="3">
        <v>10</v>
      </c>
      <c r="V607" s="3">
        <f t="shared" ref="V607:V613" si="329">U607-T607</f>
        <v>10</v>
      </c>
      <c r="W607" s="3">
        <f>V607</f>
        <v>10</v>
      </c>
      <c r="X607" s="31">
        <v>1.3014097429292306</v>
      </c>
      <c r="Y607" s="78">
        <v>-26.127198400000001</v>
      </c>
      <c r="AA607" s="79">
        <v>0.16823174537133345</v>
      </c>
      <c r="AC607" s="79">
        <v>1.9165165383815266</v>
      </c>
      <c r="AE607" s="78">
        <f t="shared" si="308"/>
        <v>11.392121826657927</v>
      </c>
      <c r="AF607" s="70">
        <v>4.54</v>
      </c>
      <c r="AG607" s="17">
        <f>X607*AC607*V607</f>
        <v>24.941732955347216</v>
      </c>
      <c r="AH607" s="17">
        <f>AG607</f>
        <v>24.941732955347216</v>
      </c>
    </row>
    <row r="608" spans="1:34" x14ac:dyDescent="0.2">
      <c r="A608" s="102" t="s">
        <v>1061</v>
      </c>
      <c r="B608" s="9" t="s">
        <v>1057</v>
      </c>
      <c r="C608" s="9" t="s">
        <v>1051</v>
      </c>
      <c r="D608" s="3">
        <v>10</v>
      </c>
      <c r="E608" s="3">
        <v>20</v>
      </c>
      <c r="F608" s="10">
        <v>139</v>
      </c>
      <c r="G608" s="11">
        <v>-117.08059299999999</v>
      </c>
      <c r="H608" s="11">
        <v>46.779992999999997</v>
      </c>
      <c r="I608" s="11">
        <v>493847.76539999997</v>
      </c>
      <c r="J608" s="11">
        <v>5180719.1550000003</v>
      </c>
      <c r="K608" s="11" t="s">
        <v>28</v>
      </c>
      <c r="L608" s="12">
        <v>2</v>
      </c>
      <c r="M608" s="12" t="s">
        <v>117</v>
      </c>
      <c r="N608" s="13" t="s">
        <v>1050</v>
      </c>
      <c r="O608" s="12">
        <v>21</v>
      </c>
      <c r="P608" s="12" t="s">
        <v>939</v>
      </c>
      <c r="Q608" s="33" t="s">
        <v>31</v>
      </c>
      <c r="R608" s="33" t="s">
        <v>31</v>
      </c>
      <c r="S608" s="9" t="s">
        <v>1051</v>
      </c>
      <c r="T608" s="3">
        <v>10</v>
      </c>
      <c r="U608" s="3">
        <v>20</v>
      </c>
      <c r="V608" s="3">
        <f t="shared" si="329"/>
        <v>10</v>
      </c>
      <c r="W608" s="3">
        <f t="shared" ref="W608:W613" si="330">W607+V608</f>
        <v>20</v>
      </c>
      <c r="X608" s="31">
        <v>1.5600684581046984</v>
      </c>
      <c r="Y608" s="78">
        <v>-25.860165599999995</v>
      </c>
      <c r="AA608" s="79">
        <v>0.13953627388823475</v>
      </c>
      <c r="AC608" s="79">
        <v>1.5552622045104612</v>
      </c>
      <c r="AE608" s="78">
        <f t="shared" si="308"/>
        <v>11.145934753540784</v>
      </c>
      <c r="AF608" s="70">
        <v>4.7300000000000004</v>
      </c>
      <c r="AG608" s="17">
        <f t="shared" ref="AG608" si="331">X608*AC608*V608</f>
        <v>24.263155093391493</v>
      </c>
      <c r="AH608" s="17">
        <f>AH607+AG608</f>
        <v>49.204888048738709</v>
      </c>
    </row>
    <row r="609" spans="1:34" x14ac:dyDescent="0.2">
      <c r="A609" s="102" t="s">
        <v>1061</v>
      </c>
      <c r="B609" s="9" t="s">
        <v>1058</v>
      </c>
      <c r="C609" s="9" t="s">
        <v>1051</v>
      </c>
      <c r="D609" s="3">
        <v>20</v>
      </c>
      <c r="E609" s="3">
        <v>30</v>
      </c>
      <c r="F609" s="10">
        <v>139</v>
      </c>
      <c r="G609" s="11">
        <v>-117.08059299999999</v>
      </c>
      <c r="H609" s="11">
        <v>46.779992999999997</v>
      </c>
      <c r="I609" s="11">
        <v>493847.76539999997</v>
      </c>
      <c r="J609" s="11">
        <v>5180719.1550000003</v>
      </c>
      <c r="K609" s="11" t="s">
        <v>28</v>
      </c>
      <c r="L609" s="12">
        <v>2</v>
      </c>
      <c r="M609" s="12" t="s">
        <v>117</v>
      </c>
      <c r="N609" s="13" t="s">
        <v>1050</v>
      </c>
      <c r="O609" s="12">
        <v>21</v>
      </c>
      <c r="P609" s="12" t="s">
        <v>939</v>
      </c>
      <c r="Q609" s="33" t="s">
        <v>73</v>
      </c>
      <c r="R609" s="33" t="s">
        <v>73</v>
      </c>
      <c r="S609" s="9" t="s">
        <v>1051</v>
      </c>
      <c r="T609" s="3">
        <v>20</v>
      </c>
      <c r="U609" s="3">
        <v>30</v>
      </c>
      <c r="V609" s="3">
        <f t="shared" si="329"/>
        <v>10</v>
      </c>
      <c r="W609" s="3">
        <f t="shared" si="330"/>
        <v>30</v>
      </c>
      <c r="X609" s="31">
        <v>1.4882580235368843</v>
      </c>
      <c r="Y609" s="81">
        <v>-25.536296200000002</v>
      </c>
      <c r="AA609" s="80">
        <v>8.4845059984251237E-2</v>
      </c>
      <c r="AC609" s="80">
        <v>0.86538514984482851</v>
      </c>
      <c r="AE609" s="78">
        <f t="shared" si="308"/>
        <v>10.199593824383641</v>
      </c>
      <c r="AF609" s="70">
        <v>5.68</v>
      </c>
      <c r="AG609" s="17">
        <f>X609*AC609*V609</f>
        <v>12.879163927062349</v>
      </c>
      <c r="AH609" s="17">
        <f t="shared" ref="AH609:AH613" si="332">AH608+AG609</f>
        <v>62.08405197580106</v>
      </c>
    </row>
    <row r="610" spans="1:34" x14ac:dyDescent="0.2">
      <c r="A610" s="102" t="s">
        <v>1061</v>
      </c>
      <c r="B610" s="9" t="s">
        <v>1060</v>
      </c>
      <c r="C610" s="9" t="s">
        <v>1051</v>
      </c>
      <c r="D610" s="3">
        <v>30</v>
      </c>
      <c r="E610" s="3">
        <v>37</v>
      </c>
      <c r="F610" s="10">
        <v>139</v>
      </c>
      <c r="G610" s="11">
        <v>-117.08059299999999</v>
      </c>
      <c r="H610" s="11">
        <v>46.779992999999997</v>
      </c>
      <c r="I610" s="11">
        <v>493847.76539999997</v>
      </c>
      <c r="J610" s="11">
        <v>5180719.1550000003</v>
      </c>
      <c r="K610" s="11" t="s">
        <v>28</v>
      </c>
      <c r="L610" s="12">
        <v>2</v>
      </c>
      <c r="M610" s="12" t="s">
        <v>117</v>
      </c>
      <c r="N610" s="13" t="s">
        <v>1050</v>
      </c>
      <c r="O610" s="12">
        <v>21</v>
      </c>
      <c r="P610" s="12" t="s">
        <v>939</v>
      </c>
      <c r="Q610" s="12" t="s">
        <v>29</v>
      </c>
      <c r="R610" s="12" t="s">
        <v>29</v>
      </c>
      <c r="S610" s="9" t="s">
        <v>1051</v>
      </c>
      <c r="T610" s="3">
        <v>30</v>
      </c>
      <c r="U610" s="3">
        <v>37</v>
      </c>
      <c r="V610" s="3">
        <f t="shared" si="329"/>
        <v>7</v>
      </c>
      <c r="W610" s="3">
        <f t="shared" si="330"/>
        <v>37</v>
      </c>
      <c r="X610" s="36">
        <v>1.5052109827865823</v>
      </c>
      <c r="Y610" s="105">
        <v>-25.041276800000006</v>
      </c>
      <c r="AA610" s="106">
        <v>0.11434237190002897</v>
      </c>
      <c r="AC610" s="106">
        <v>0.54698108655794664</v>
      </c>
      <c r="AE610" s="78">
        <f t="shared" si="308"/>
        <v>4.7837129619471197</v>
      </c>
      <c r="AF610" s="17">
        <v>6.19</v>
      </c>
      <c r="AG610" s="17">
        <f t="shared" ref="AG610:AG613" si="333">X610*AC610*V610</f>
        <v>5.763253572044917</v>
      </c>
      <c r="AH610" s="17">
        <f t="shared" si="332"/>
        <v>67.847305547845977</v>
      </c>
    </row>
    <row r="611" spans="1:34" x14ac:dyDescent="0.2">
      <c r="A611" s="102" t="s">
        <v>1061</v>
      </c>
      <c r="B611" s="9" t="s">
        <v>1053</v>
      </c>
      <c r="C611" s="9" t="s">
        <v>1051</v>
      </c>
      <c r="D611" s="3">
        <v>37</v>
      </c>
      <c r="E611" s="3">
        <v>57</v>
      </c>
      <c r="F611" s="10">
        <v>139</v>
      </c>
      <c r="G611" s="11">
        <v>-117.08059299999999</v>
      </c>
      <c r="H611" s="11">
        <v>46.779992999999997</v>
      </c>
      <c r="I611" s="11">
        <v>493847.76539999997</v>
      </c>
      <c r="J611" s="11">
        <v>5180719.1550000003</v>
      </c>
      <c r="K611" s="11" t="s">
        <v>28</v>
      </c>
      <c r="L611" s="12">
        <v>2</v>
      </c>
      <c r="M611" s="12" t="s">
        <v>117</v>
      </c>
      <c r="N611" s="13" t="s">
        <v>1050</v>
      </c>
      <c r="O611" s="12">
        <v>21</v>
      </c>
      <c r="P611" s="12" t="s">
        <v>939</v>
      </c>
      <c r="Q611" s="12" t="s">
        <v>35</v>
      </c>
      <c r="R611" s="12" t="s">
        <v>35</v>
      </c>
      <c r="S611" s="9" t="s">
        <v>1051</v>
      </c>
      <c r="T611" s="3">
        <v>37</v>
      </c>
      <c r="U611" s="3">
        <v>57</v>
      </c>
      <c r="V611" s="3">
        <f t="shared" si="329"/>
        <v>20</v>
      </c>
      <c r="W611" s="3">
        <f t="shared" si="330"/>
        <v>57</v>
      </c>
      <c r="X611" s="36">
        <v>1.5250276382985128</v>
      </c>
      <c r="Y611" s="105">
        <v>-24.639159200000009</v>
      </c>
      <c r="AA611" s="106">
        <v>0.11274985486877082</v>
      </c>
      <c r="AC611" s="106">
        <v>0.38239940114271748</v>
      </c>
      <c r="AE611" s="78">
        <f t="shared" si="308"/>
        <v>3.3915733336223881</v>
      </c>
      <c r="AF611" s="17">
        <v>6.43</v>
      </c>
      <c r="AG611" s="17">
        <f t="shared" si="333"/>
        <v>11.663393112228881</v>
      </c>
      <c r="AH611" s="17">
        <f t="shared" si="332"/>
        <v>79.510698660074866</v>
      </c>
    </row>
    <row r="612" spans="1:34" x14ac:dyDescent="0.2">
      <c r="A612" s="102" t="s">
        <v>1061</v>
      </c>
      <c r="B612" s="9" t="s">
        <v>1054</v>
      </c>
      <c r="C612" s="9" t="s">
        <v>1051</v>
      </c>
      <c r="D612" s="3">
        <v>57</v>
      </c>
      <c r="E612" s="3">
        <v>112</v>
      </c>
      <c r="F612" s="10">
        <v>139</v>
      </c>
      <c r="G612" s="11">
        <v>-117.08059299999999</v>
      </c>
      <c r="H612" s="11">
        <v>46.779992999999997</v>
      </c>
      <c r="I612" s="11">
        <v>493847.76539999997</v>
      </c>
      <c r="J612" s="11">
        <v>5180719.1550000003</v>
      </c>
      <c r="K612" s="11" t="s">
        <v>28</v>
      </c>
      <c r="L612" s="12">
        <v>2</v>
      </c>
      <c r="M612" s="12" t="s">
        <v>117</v>
      </c>
      <c r="N612" s="13" t="s">
        <v>1050</v>
      </c>
      <c r="O612" s="12">
        <v>21</v>
      </c>
      <c r="P612" s="12" t="s">
        <v>939</v>
      </c>
      <c r="Q612" s="12" t="s">
        <v>37</v>
      </c>
      <c r="R612" s="12" t="s">
        <v>38</v>
      </c>
      <c r="S612" s="9" t="s">
        <v>1051</v>
      </c>
      <c r="T612" s="3">
        <v>57</v>
      </c>
      <c r="U612" s="3">
        <v>112</v>
      </c>
      <c r="V612" s="3">
        <f t="shared" si="329"/>
        <v>55</v>
      </c>
      <c r="W612" s="3">
        <f t="shared" si="330"/>
        <v>112</v>
      </c>
      <c r="X612" s="36">
        <v>1.6128680546882226</v>
      </c>
      <c r="Y612" s="105">
        <v>-24.403823200000005</v>
      </c>
      <c r="AA612" s="106">
        <v>0.11229439657370112</v>
      </c>
      <c r="AC612" s="106">
        <v>0.24438535665120073</v>
      </c>
      <c r="AE612" s="78">
        <f t="shared" si="308"/>
        <v>2.1762916415050646</v>
      </c>
      <c r="AF612" s="17">
        <v>6.9</v>
      </c>
      <c r="AG612" s="17">
        <f t="shared" si="333"/>
        <v>21.67887341269703</v>
      </c>
      <c r="AH612" s="17">
        <f t="shared" si="332"/>
        <v>101.1895720727719</v>
      </c>
    </row>
    <row r="613" spans="1:34" x14ac:dyDescent="0.2">
      <c r="A613" s="102" t="s">
        <v>1061</v>
      </c>
      <c r="B613" s="9" t="s">
        <v>1055</v>
      </c>
      <c r="C613" s="9" t="s">
        <v>1051</v>
      </c>
      <c r="D613" s="3">
        <v>112</v>
      </c>
      <c r="E613" s="3">
        <v>143</v>
      </c>
      <c r="F613" s="10">
        <v>139</v>
      </c>
      <c r="G613" s="11">
        <v>-117.08059299999999</v>
      </c>
      <c r="H613" s="11">
        <v>46.779992999999997</v>
      </c>
      <c r="I613" s="11">
        <v>493847.76539999997</v>
      </c>
      <c r="J613" s="11">
        <v>5180719.1550000003</v>
      </c>
      <c r="K613" s="11" t="s">
        <v>28</v>
      </c>
      <c r="L613" s="12">
        <v>2</v>
      </c>
      <c r="M613" s="12" t="s">
        <v>117</v>
      </c>
      <c r="N613" s="13" t="s">
        <v>1050</v>
      </c>
      <c r="O613" s="12">
        <v>21</v>
      </c>
      <c r="P613" s="12" t="s">
        <v>939</v>
      </c>
      <c r="Q613" s="12" t="s">
        <v>37</v>
      </c>
      <c r="R613" s="12" t="s">
        <v>40</v>
      </c>
      <c r="S613" s="9" t="s">
        <v>1051</v>
      </c>
      <c r="T613" s="3">
        <v>112</v>
      </c>
      <c r="U613" s="3">
        <v>143</v>
      </c>
      <c r="V613" s="3">
        <f t="shared" si="329"/>
        <v>31</v>
      </c>
      <c r="W613" s="3">
        <f t="shared" si="330"/>
        <v>143</v>
      </c>
      <c r="X613" s="36">
        <v>1.5819231238771048</v>
      </c>
      <c r="Y613" s="105">
        <v>-24.14904640000001</v>
      </c>
      <c r="AA613" s="106">
        <v>0.11172041366390764</v>
      </c>
      <c r="AC613" s="106">
        <v>0.11798730717030181</v>
      </c>
      <c r="AE613" s="78">
        <f t="shared" si="308"/>
        <v>1.0560944352143833</v>
      </c>
      <c r="AF613" s="17">
        <v>7.18</v>
      </c>
      <c r="AG613" s="17">
        <f t="shared" si="333"/>
        <v>5.7860523356374323</v>
      </c>
      <c r="AH613" s="17">
        <f t="shared" si="332"/>
        <v>106.97562440840933</v>
      </c>
    </row>
    <row r="615" spans="1:34" x14ac:dyDescent="0.2">
      <c r="A615" s="102" t="s">
        <v>1075</v>
      </c>
      <c r="B615" s="9" t="s">
        <v>1070</v>
      </c>
      <c r="C615" s="9" t="s">
        <v>1064</v>
      </c>
      <c r="D615" s="3">
        <v>0</v>
      </c>
      <c r="E615" s="3">
        <v>10</v>
      </c>
      <c r="F615" s="10">
        <v>141</v>
      </c>
      <c r="G615" s="11">
        <v>-117.079757</v>
      </c>
      <c r="H615" s="11">
        <v>46.780226999999996</v>
      </c>
      <c r="I615" s="11">
        <v>493911.60960000003</v>
      </c>
      <c r="J615" s="11">
        <v>5180745.0930000003</v>
      </c>
      <c r="K615" s="11" t="s">
        <v>28</v>
      </c>
      <c r="L615" s="12">
        <v>3</v>
      </c>
      <c r="M615" s="12" t="s">
        <v>117</v>
      </c>
      <c r="N615" s="13" t="s">
        <v>1063</v>
      </c>
      <c r="O615" s="12">
        <v>23</v>
      </c>
      <c r="P615" s="12" t="s">
        <v>939</v>
      </c>
      <c r="Q615" s="33" t="s">
        <v>73</v>
      </c>
      <c r="R615" s="33" t="s">
        <v>73</v>
      </c>
      <c r="S615" s="9" t="s">
        <v>1064</v>
      </c>
      <c r="T615" s="3">
        <v>0</v>
      </c>
      <c r="U615" s="3">
        <v>10</v>
      </c>
      <c r="V615" s="3">
        <f t="shared" ref="V615:V621" si="334">U615-T615</f>
        <v>10</v>
      </c>
      <c r="W615" s="3">
        <f>V615</f>
        <v>10</v>
      </c>
      <c r="X615" s="31">
        <v>1.3214355029376998</v>
      </c>
      <c r="Y615" s="78">
        <v>-26.100751200000001</v>
      </c>
      <c r="AA615" s="79">
        <v>0.14948814330131327</v>
      </c>
      <c r="AC615" s="79">
        <v>1.9266926539514593</v>
      </c>
      <c r="AE615" s="78">
        <f t="shared" si="308"/>
        <v>12.888598462741982</v>
      </c>
      <c r="AF615" s="70">
        <v>4.7</v>
      </c>
      <c r="AG615" s="17">
        <f>X615*AC615*V615</f>
        <v>25.460000761807184</v>
      </c>
      <c r="AH615" s="17">
        <f>AG615</f>
        <v>25.460000761807184</v>
      </c>
    </row>
    <row r="616" spans="1:34" x14ac:dyDescent="0.2">
      <c r="A616" s="102" t="s">
        <v>1075</v>
      </c>
      <c r="B616" s="9" t="s">
        <v>1071</v>
      </c>
      <c r="C616" s="9" t="s">
        <v>1064</v>
      </c>
      <c r="D616" s="3">
        <v>10</v>
      </c>
      <c r="E616" s="3">
        <v>20</v>
      </c>
      <c r="F616" s="10">
        <v>141</v>
      </c>
      <c r="G616" s="11">
        <v>-117.079757</v>
      </c>
      <c r="H616" s="11">
        <v>46.780226999999996</v>
      </c>
      <c r="I616" s="11">
        <v>493911.60960000003</v>
      </c>
      <c r="J616" s="11">
        <v>5180745.0930000003</v>
      </c>
      <c r="K616" s="11" t="s">
        <v>28</v>
      </c>
      <c r="L616" s="12">
        <v>3</v>
      </c>
      <c r="M616" s="12" t="s">
        <v>117</v>
      </c>
      <c r="N616" s="13" t="s">
        <v>1063</v>
      </c>
      <c r="O616" s="12">
        <v>23</v>
      </c>
      <c r="P616" s="12" t="s">
        <v>939</v>
      </c>
      <c r="Q616" s="33" t="s">
        <v>29</v>
      </c>
      <c r="R616" s="33" t="s">
        <v>29</v>
      </c>
      <c r="S616" s="9" t="s">
        <v>1064</v>
      </c>
      <c r="T616" s="3">
        <v>10</v>
      </c>
      <c r="U616" s="3">
        <v>20</v>
      </c>
      <c r="V616" s="3">
        <f t="shared" si="334"/>
        <v>10</v>
      </c>
      <c r="W616" s="3">
        <f t="shared" ref="W616:W621" si="335">W615+V616</f>
        <v>20</v>
      </c>
      <c r="X616" s="31">
        <v>1.4563226705718371</v>
      </c>
      <c r="Y616" s="78">
        <v>-25.761564</v>
      </c>
      <c r="AA616" s="79">
        <v>0.11076662749706229</v>
      </c>
      <c r="AC616" s="79">
        <v>1.1817894242068159</v>
      </c>
      <c r="AE616" s="78">
        <f t="shared" si="308"/>
        <v>10.669183046474524</v>
      </c>
      <c r="AF616" s="70">
        <v>5.32</v>
      </c>
      <c r="AG616" s="17">
        <f t="shared" ref="AG616" si="336">X616*AC616*V616</f>
        <v>17.210667303144238</v>
      </c>
      <c r="AH616" s="17">
        <f>AH615+AG616</f>
        <v>42.670668064951421</v>
      </c>
    </row>
    <row r="617" spans="1:34" x14ac:dyDescent="0.2">
      <c r="A617" s="102" t="s">
        <v>1075</v>
      </c>
      <c r="B617" s="9" t="s">
        <v>1072</v>
      </c>
      <c r="C617" s="9" t="s">
        <v>1064</v>
      </c>
      <c r="D617" s="3">
        <v>20</v>
      </c>
      <c r="E617" s="3">
        <v>30</v>
      </c>
      <c r="F617" s="10">
        <v>141</v>
      </c>
      <c r="G617" s="11">
        <v>-117.079757</v>
      </c>
      <c r="H617" s="11">
        <v>46.780226999999996</v>
      </c>
      <c r="I617" s="11">
        <v>493911.60960000003</v>
      </c>
      <c r="J617" s="11">
        <v>5180745.0930000003</v>
      </c>
      <c r="K617" s="11" t="s">
        <v>28</v>
      </c>
      <c r="L617" s="12">
        <v>3</v>
      </c>
      <c r="M617" s="12" t="s">
        <v>117</v>
      </c>
      <c r="N617" s="13" t="s">
        <v>1063</v>
      </c>
      <c r="O617" s="12">
        <v>23</v>
      </c>
      <c r="P617" s="12" t="s">
        <v>939</v>
      </c>
      <c r="Q617" s="33" t="s">
        <v>29</v>
      </c>
      <c r="R617" s="33" t="s">
        <v>29</v>
      </c>
      <c r="S617" s="9" t="s">
        <v>1064</v>
      </c>
      <c r="T617" s="3">
        <v>20</v>
      </c>
      <c r="U617" s="3">
        <v>30</v>
      </c>
      <c r="V617" s="3">
        <f t="shared" si="334"/>
        <v>10</v>
      </c>
      <c r="W617" s="3">
        <f t="shared" si="335"/>
        <v>30</v>
      </c>
      <c r="X617" s="31">
        <v>1.4785539107574501</v>
      </c>
      <c r="Y617" s="81">
        <v>-25.3136218</v>
      </c>
      <c r="AA617" s="80">
        <v>7.9156971199694809E-2</v>
      </c>
      <c r="AC617" s="80">
        <v>0.76608811748998662</v>
      </c>
      <c r="AE617" s="78">
        <f t="shared" si="308"/>
        <v>9.6780878029974478</v>
      </c>
      <c r="AF617" s="70">
        <v>6.32</v>
      </c>
      <c r="AG617" s="17">
        <f>X617*AC617*V617</f>
        <v>11.327025820996326</v>
      </c>
      <c r="AH617" s="17">
        <f t="shared" ref="AH617:AH621" si="337">AH616+AG617</f>
        <v>53.997693885947747</v>
      </c>
    </row>
    <row r="618" spans="1:34" x14ac:dyDescent="0.2">
      <c r="A618" s="102" t="s">
        <v>1075</v>
      </c>
      <c r="B618" s="9" t="s">
        <v>1074</v>
      </c>
      <c r="C618" s="9" t="s">
        <v>1064</v>
      </c>
      <c r="D618" s="3">
        <v>30</v>
      </c>
      <c r="E618" s="3">
        <v>38</v>
      </c>
      <c r="F618" s="10">
        <v>141</v>
      </c>
      <c r="G618" s="11">
        <v>-117.079757</v>
      </c>
      <c r="H618" s="11">
        <v>46.780226999999996</v>
      </c>
      <c r="I618" s="11">
        <v>493911.60960000003</v>
      </c>
      <c r="J618" s="11">
        <v>5180745.0930000003</v>
      </c>
      <c r="K618" s="11" t="s">
        <v>28</v>
      </c>
      <c r="L618" s="12">
        <v>3</v>
      </c>
      <c r="M618" s="12" t="s">
        <v>117</v>
      </c>
      <c r="N618" s="13" t="s">
        <v>1063</v>
      </c>
      <c r="O618" s="12">
        <v>23</v>
      </c>
      <c r="P618" s="12" t="s">
        <v>939</v>
      </c>
      <c r="Q618" s="12" t="s">
        <v>29</v>
      </c>
      <c r="R618" s="12" t="s">
        <v>151</v>
      </c>
      <c r="S618" s="9" t="s">
        <v>1064</v>
      </c>
      <c r="T618" s="3">
        <v>30</v>
      </c>
      <c r="U618" s="3">
        <v>38</v>
      </c>
      <c r="V618" s="3">
        <f t="shared" si="334"/>
        <v>8</v>
      </c>
      <c r="W618" s="3">
        <f t="shared" si="335"/>
        <v>38</v>
      </c>
      <c r="X618" s="36">
        <v>1.511180706104793</v>
      </c>
      <c r="Y618" s="105">
        <v>-25.100622400000006</v>
      </c>
      <c r="AA618" s="106">
        <v>0.11395917649128984</v>
      </c>
      <c r="AC618" s="106">
        <v>0.58239046278374096</v>
      </c>
      <c r="AE618" s="78">
        <f t="shared" si="308"/>
        <v>5.1105183515278769</v>
      </c>
      <c r="AF618" s="17">
        <v>6.38</v>
      </c>
      <c r="AG618" s="17">
        <f t="shared" ref="AG618:AG621" si="338">X618*AC618*V618</f>
        <v>7.040777846225847</v>
      </c>
      <c r="AH618" s="17">
        <f t="shared" si="337"/>
        <v>61.038471732173591</v>
      </c>
    </row>
    <row r="619" spans="1:34" x14ac:dyDescent="0.2">
      <c r="A619" s="102" t="s">
        <v>1075</v>
      </c>
      <c r="B619" s="9" t="s">
        <v>1067</v>
      </c>
      <c r="C619" s="9" t="s">
        <v>1064</v>
      </c>
      <c r="D619" s="3">
        <v>38</v>
      </c>
      <c r="E619" s="3">
        <v>50</v>
      </c>
      <c r="F619" s="10">
        <v>141</v>
      </c>
      <c r="G619" s="11">
        <v>-117.079757</v>
      </c>
      <c r="H619" s="11">
        <v>46.780226999999996</v>
      </c>
      <c r="I619" s="11">
        <v>493911.60960000003</v>
      </c>
      <c r="J619" s="11">
        <v>5180745.0930000003</v>
      </c>
      <c r="K619" s="11" t="s">
        <v>28</v>
      </c>
      <c r="L619" s="12">
        <v>3</v>
      </c>
      <c r="M619" s="12" t="s">
        <v>117</v>
      </c>
      <c r="N619" s="13" t="s">
        <v>1063</v>
      </c>
      <c r="O619" s="12">
        <v>23</v>
      </c>
      <c r="P619" s="12" t="s">
        <v>939</v>
      </c>
      <c r="Q619" s="12" t="s">
        <v>165</v>
      </c>
      <c r="R619" s="33" t="s">
        <v>165</v>
      </c>
      <c r="S619" s="9" t="s">
        <v>1064</v>
      </c>
      <c r="T619" s="3">
        <v>38</v>
      </c>
      <c r="U619" s="3">
        <v>50</v>
      </c>
      <c r="V619" s="3">
        <f t="shared" si="334"/>
        <v>12</v>
      </c>
      <c r="W619" s="3">
        <f t="shared" si="335"/>
        <v>50</v>
      </c>
      <c r="X619" s="36">
        <v>1.6170390897735147</v>
      </c>
      <c r="Y619" s="105">
        <v>-24.902121600000008</v>
      </c>
      <c r="AA619" s="106">
        <v>0.11288202894837965</v>
      </c>
      <c r="AC619" s="106">
        <v>0.39517548354041243</v>
      </c>
      <c r="AE619" s="78">
        <f t="shared" si="308"/>
        <v>3.5007829609540777</v>
      </c>
      <c r="AF619" s="17">
        <v>6.7</v>
      </c>
      <c r="AG619" s="17">
        <f t="shared" si="338"/>
        <v>7.6681704504599653</v>
      </c>
      <c r="AH619" s="17">
        <f t="shared" si="337"/>
        <v>68.706642182633558</v>
      </c>
    </row>
    <row r="620" spans="1:34" x14ac:dyDescent="0.2">
      <c r="A620" s="102" t="s">
        <v>1075</v>
      </c>
      <c r="B620" s="9" t="s">
        <v>1068</v>
      </c>
      <c r="C620" s="9" t="s">
        <v>1064</v>
      </c>
      <c r="D620" s="3">
        <v>50</v>
      </c>
      <c r="E620" s="3">
        <v>100</v>
      </c>
      <c r="F620" s="10">
        <v>141</v>
      </c>
      <c r="G620" s="11">
        <v>-117.079757</v>
      </c>
      <c r="H620" s="11">
        <v>46.780226999999996</v>
      </c>
      <c r="I620" s="11">
        <v>493911.60960000003</v>
      </c>
      <c r="J620" s="11">
        <v>5180745.0930000003</v>
      </c>
      <c r="K620" s="11" t="s">
        <v>28</v>
      </c>
      <c r="L620" s="12">
        <v>3</v>
      </c>
      <c r="M620" s="12" t="s">
        <v>117</v>
      </c>
      <c r="N620" s="13" t="s">
        <v>1063</v>
      </c>
      <c r="O620" s="12">
        <v>23</v>
      </c>
      <c r="P620" s="12" t="s">
        <v>939</v>
      </c>
      <c r="Q620" s="12" t="s">
        <v>37</v>
      </c>
      <c r="R620" s="33" t="s">
        <v>38</v>
      </c>
      <c r="S620" s="9" t="s">
        <v>1064</v>
      </c>
      <c r="T620" s="3">
        <v>50</v>
      </c>
      <c r="U620" s="3">
        <v>100</v>
      </c>
      <c r="V620" s="3">
        <f t="shared" si="334"/>
        <v>50</v>
      </c>
      <c r="W620" s="3">
        <f t="shared" si="335"/>
        <v>100</v>
      </c>
      <c r="X620" s="36">
        <v>1.5622407639433253</v>
      </c>
      <c r="Y620" s="105">
        <v>-24.5223248</v>
      </c>
      <c r="AA620" s="106">
        <v>3.8211527594650595E-2</v>
      </c>
      <c r="AC620" s="106">
        <v>0.25217555095121497</v>
      </c>
      <c r="AE620" s="78">
        <f t="shared" si="308"/>
        <v>6.5994626968673762</v>
      </c>
      <c r="AF620" s="17">
        <v>6.94</v>
      </c>
      <c r="AG620" s="17">
        <f t="shared" si="338"/>
        <v>19.69794626829275</v>
      </c>
      <c r="AH620" s="17">
        <f t="shared" si="337"/>
        <v>88.404588450926312</v>
      </c>
    </row>
    <row r="621" spans="1:34" x14ac:dyDescent="0.2">
      <c r="A621" s="102" t="s">
        <v>1075</v>
      </c>
      <c r="B621" s="9" t="s">
        <v>1069</v>
      </c>
      <c r="C621" s="9" t="s">
        <v>1064</v>
      </c>
      <c r="D621" s="3">
        <v>100</v>
      </c>
      <c r="E621" s="3">
        <v>153</v>
      </c>
      <c r="F621" s="10">
        <v>141</v>
      </c>
      <c r="G621" s="11">
        <v>-117.079757</v>
      </c>
      <c r="H621" s="11">
        <v>46.780226999999996</v>
      </c>
      <c r="I621" s="11">
        <v>493911.60960000003</v>
      </c>
      <c r="J621" s="11">
        <v>5180745.0930000003</v>
      </c>
      <c r="K621" s="11" t="s">
        <v>28</v>
      </c>
      <c r="L621" s="12">
        <v>3</v>
      </c>
      <c r="M621" s="12" t="s">
        <v>117</v>
      </c>
      <c r="N621" s="13" t="s">
        <v>1063</v>
      </c>
      <c r="O621" s="12">
        <v>23</v>
      </c>
      <c r="P621" s="12" t="s">
        <v>939</v>
      </c>
      <c r="Q621" s="12" t="s">
        <v>37</v>
      </c>
      <c r="R621" s="12" t="s">
        <v>40</v>
      </c>
      <c r="S621" s="9" t="s">
        <v>1064</v>
      </c>
      <c r="T621" s="3">
        <v>100</v>
      </c>
      <c r="U621" s="3">
        <v>153</v>
      </c>
      <c r="V621" s="3">
        <f t="shared" si="334"/>
        <v>53</v>
      </c>
      <c r="W621" s="3">
        <f t="shared" si="335"/>
        <v>153</v>
      </c>
      <c r="X621" s="36">
        <v>1.6594227430968997</v>
      </c>
      <c r="Y621" s="81">
        <v>-24.159680299999998</v>
      </c>
      <c r="AA621" s="80">
        <v>2.7180324925949195E-2</v>
      </c>
      <c r="AC621" s="80">
        <v>0.12045974329054843</v>
      </c>
      <c r="AE621" s="78">
        <f t="shared" si="308"/>
        <v>4.4318728204586284</v>
      </c>
      <c r="AF621" s="17">
        <v>7.17</v>
      </c>
      <c r="AG621" s="17">
        <f t="shared" si="338"/>
        <v>10.594362795129364</v>
      </c>
      <c r="AH621" s="17">
        <f t="shared" si="337"/>
        <v>98.998951246055668</v>
      </c>
    </row>
    <row r="623" spans="1:34" x14ac:dyDescent="0.2">
      <c r="A623" s="102" t="s">
        <v>1090</v>
      </c>
      <c r="B623" s="9" t="s">
        <v>1085</v>
      </c>
      <c r="C623" s="9" t="s">
        <v>1078</v>
      </c>
      <c r="D623" s="3">
        <v>0</v>
      </c>
      <c r="E623" s="3">
        <v>10</v>
      </c>
      <c r="F623" s="10">
        <v>143</v>
      </c>
      <c r="G623" s="11">
        <v>-117.07892099999999</v>
      </c>
      <c r="H623" s="11">
        <v>46.780112000000003</v>
      </c>
      <c r="I623" s="11">
        <v>493975.4143</v>
      </c>
      <c r="J623" s="11">
        <v>5180732.2489999998</v>
      </c>
      <c r="K623" s="11" t="s">
        <v>28</v>
      </c>
      <c r="L623" s="12">
        <v>5</v>
      </c>
      <c r="M623" s="12" t="s">
        <v>117</v>
      </c>
      <c r="N623" s="13" t="s">
        <v>1077</v>
      </c>
      <c r="O623" s="12">
        <v>25</v>
      </c>
      <c r="P623" s="12" t="s">
        <v>939</v>
      </c>
      <c r="Q623" s="33" t="s">
        <v>31</v>
      </c>
      <c r="R623" s="33" t="s">
        <v>31</v>
      </c>
      <c r="S623" s="9" t="s">
        <v>1078</v>
      </c>
      <c r="T623" s="3">
        <v>0</v>
      </c>
      <c r="U623" s="3">
        <v>10</v>
      </c>
      <c r="V623" s="3">
        <f t="shared" ref="V623:V631" si="339">U623-T623</f>
        <v>10</v>
      </c>
      <c r="W623" s="3">
        <f>V623</f>
        <v>10</v>
      </c>
      <c r="X623" s="31">
        <v>1.2676217866153818</v>
      </c>
      <c r="Y623" s="78">
        <v>-26.289950399999999</v>
      </c>
      <c r="AA623" s="79">
        <v>0.16216963427472875</v>
      </c>
      <c r="AC623" s="79">
        <v>1.9368599807753923</v>
      </c>
      <c r="AE623" s="78">
        <f t="shared" si="308"/>
        <v>11.943419552233753</v>
      </c>
      <c r="AF623" s="70">
        <v>4.8099999999999996</v>
      </c>
      <c r="AG623" s="17">
        <f>X623*AC623*V623</f>
        <v>24.55205909254337</v>
      </c>
      <c r="AH623" s="17">
        <f>AG623</f>
        <v>24.55205909254337</v>
      </c>
    </row>
    <row r="624" spans="1:34" x14ac:dyDescent="0.2">
      <c r="A624" s="102" t="s">
        <v>1090</v>
      </c>
      <c r="B624" s="9" t="s">
        <v>1086</v>
      </c>
      <c r="C624" s="9" t="s">
        <v>1078</v>
      </c>
      <c r="D624" s="3">
        <v>10</v>
      </c>
      <c r="E624" s="3">
        <v>20</v>
      </c>
      <c r="F624" s="10">
        <v>143</v>
      </c>
      <c r="G624" s="11">
        <v>-117.07892099999999</v>
      </c>
      <c r="H624" s="11">
        <v>46.780112000000003</v>
      </c>
      <c r="I624" s="11">
        <v>493975.4143</v>
      </c>
      <c r="J624" s="11">
        <v>5180732.2489999998</v>
      </c>
      <c r="K624" s="11" t="s">
        <v>28</v>
      </c>
      <c r="L624" s="12">
        <v>5</v>
      </c>
      <c r="M624" s="12" t="s">
        <v>117</v>
      </c>
      <c r="N624" s="13" t="s">
        <v>1077</v>
      </c>
      <c r="O624" s="12">
        <v>25</v>
      </c>
      <c r="P624" s="12" t="s">
        <v>939</v>
      </c>
      <c r="Q624" s="33" t="s">
        <v>31</v>
      </c>
      <c r="R624" s="33" t="s">
        <v>31</v>
      </c>
      <c r="S624" s="9" t="s">
        <v>1078</v>
      </c>
      <c r="T624" s="3">
        <v>10</v>
      </c>
      <c r="U624" s="3">
        <v>20</v>
      </c>
      <c r="V624" s="3">
        <f t="shared" si="339"/>
        <v>10</v>
      </c>
      <c r="W624" s="3">
        <f t="shared" ref="W624:W631" si="340">W623+V624</f>
        <v>20</v>
      </c>
      <c r="X624" s="31">
        <v>1.4241226599855321</v>
      </c>
      <c r="Y624" s="78">
        <v>-25.926927099999993</v>
      </c>
      <c r="AA624" s="79">
        <v>0.13339180740878975</v>
      </c>
      <c r="AC624" s="79">
        <v>1.3915857982644397</v>
      </c>
      <c r="AE624" s="78">
        <f t="shared" si="308"/>
        <v>10.43231833571169</v>
      </c>
      <c r="AF624" s="70">
        <v>5.42</v>
      </c>
      <c r="AG624" s="17">
        <f t="shared" ref="AG624" si="341">X624*AC624*V624</f>
        <v>19.817888686224443</v>
      </c>
      <c r="AH624" s="17">
        <f>AH623+AG624</f>
        <v>44.369947778767809</v>
      </c>
    </row>
    <row r="625" spans="1:34" x14ac:dyDescent="0.2">
      <c r="A625" s="102" t="s">
        <v>1090</v>
      </c>
      <c r="B625" s="9" t="s">
        <v>1087</v>
      </c>
      <c r="C625" s="9" t="s">
        <v>1078</v>
      </c>
      <c r="D625" s="3">
        <v>20</v>
      </c>
      <c r="E625" s="3">
        <v>30</v>
      </c>
      <c r="F625" s="10">
        <v>143</v>
      </c>
      <c r="G625" s="11">
        <v>-117.07892099999999</v>
      </c>
      <c r="H625" s="11">
        <v>46.780112000000003</v>
      </c>
      <c r="I625" s="11">
        <v>493975.4143</v>
      </c>
      <c r="J625" s="11">
        <v>5180732.2489999998</v>
      </c>
      <c r="K625" s="11" t="s">
        <v>28</v>
      </c>
      <c r="L625" s="12">
        <v>5</v>
      </c>
      <c r="M625" s="12" t="s">
        <v>117</v>
      </c>
      <c r="N625" s="13" t="s">
        <v>1077</v>
      </c>
      <c r="O625" s="12">
        <v>25</v>
      </c>
      <c r="P625" s="12" t="s">
        <v>939</v>
      </c>
      <c r="Q625" s="33" t="s">
        <v>73</v>
      </c>
      <c r="R625" s="33" t="s">
        <v>73</v>
      </c>
      <c r="S625" s="9" t="s">
        <v>1078</v>
      </c>
      <c r="T625" s="3">
        <v>20</v>
      </c>
      <c r="U625" s="3">
        <v>30</v>
      </c>
      <c r="V625" s="3">
        <f t="shared" si="339"/>
        <v>10</v>
      </c>
      <c r="W625" s="3">
        <f t="shared" si="340"/>
        <v>30</v>
      </c>
      <c r="X625" s="31">
        <v>1.3450782504366852</v>
      </c>
      <c r="Y625" s="81">
        <v>-25.606397399999999</v>
      </c>
      <c r="AA625" s="80">
        <v>0.11643721279189721</v>
      </c>
      <c r="AC625" s="80">
        <v>1.2100159429803996</v>
      </c>
      <c r="AE625" s="78">
        <f t="shared" si="308"/>
        <v>10.392003672769157</v>
      </c>
      <c r="AF625" s="70">
        <v>6.17</v>
      </c>
      <c r="AG625" s="17">
        <f>X625*AC625*V625</f>
        <v>16.275661275845717</v>
      </c>
      <c r="AH625" s="17">
        <f t="shared" ref="AH625:AH631" si="342">AH624+AG625</f>
        <v>60.64560905461353</v>
      </c>
    </row>
    <row r="626" spans="1:34" x14ac:dyDescent="0.2">
      <c r="A626" s="102" t="s">
        <v>1090</v>
      </c>
      <c r="B626" s="9" t="s">
        <v>1089</v>
      </c>
      <c r="C626" s="9" t="s">
        <v>1078</v>
      </c>
      <c r="D626" s="3">
        <v>30</v>
      </c>
      <c r="E626" s="3">
        <v>42</v>
      </c>
      <c r="F626" s="10">
        <v>143</v>
      </c>
      <c r="G626" s="11">
        <v>-117.07892099999999</v>
      </c>
      <c r="H626" s="11">
        <v>46.780112000000003</v>
      </c>
      <c r="I626" s="11">
        <v>493975.4143</v>
      </c>
      <c r="J626" s="11">
        <v>5180732.2489999998</v>
      </c>
      <c r="K626" s="11" t="s">
        <v>28</v>
      </c>
      <c r="L626" s="12">
        <v>5</v>
      </c>
      <c r="M626" s="12" t="s">
        <v>117</v>
      </c>
      <c r="N626" s="13" t="s">
        <v>1077</v>
      </c>
      <c r="O626" s="12">
        <v>25</v>
      </c>
      <c r="P626" s="12" t="s">
        <v>939</v>
      </c>
      <c r="Q626" s="12" t="s">
        <v>29</v>
      </c>
      <c r="R626" s="12" t="s">
        <v>149</v>
      </c>
      <c r="S626" s="9" t="s">
        <v>1078</v>
      </c>
      <c r="T626" s="3">
        <v>30</v>
      </c>
      <c r="U626" s="3">
        <v>42</v>
      </c>
      <c r="V626" s="3">
        <f t="shared" si="339"/>
        <v>12</v>
      </c>
      <c r="W626" s="3">
        <f t="shared" si="340"/>
        <v>42</v>
      </c>
      <c r="X626" s="36">
        <v>1.3710535201770564</v>
      </c>
      <c r="Y626" s="105">
        <v>-25.461989600000003</v>
      </c>
      <c r="AA626" s="106">
        <v>0.10937822886663921</v>
      </c>
      <c r="AC626" s="106">
        <v>1.0969793809719746</v>
      </c>
      <c r="AE626" s="78">
        <f t="shared" si="308"/>
        <v>10.029229695330692</v>
      </c>
      <c r="AF626" s="17">
        <v>6.37</v>
      </c>
      <c r="AG626" s="17">
        <f t="shared" ref="AG626:AG631" si="343">X626*AC626*V626</f>
        <v>18.048209302119286</v>
      </c>
      <c r="AH626" s="17">
        <f t="shared" si="342"/>
        <v>78.69381835673282</v>
      </c>
    </row>
    <row r="627" spans="1:34" x14ac:dyDescent="0.2">
      <c r="A627" s="102" t="s">
        <v>1090</v>
      </c>
      <c r="B627" s="9" t="s">
        <v>1080</v>
      </c>
      <c r="C627" s="9" t="s">
        <v>1078</v>
      </c>
      <c r="D627" s="3">
        <v>42</v>
      </c>
      <c r="E627" s="3">
        <v>63</v>
      </c>
      <c r="F627" s="10">
        <v>143</v>
      </c>
      <c r="G627" s="11">
        <v>-117.07892099999999</v>
      </c>
      <c r="H627" s="11">
        <v>46.780112000000003</v>
      </c>
      <c r="I627" s="11">
        <v>493975.4143</v>
      </c>
      <c r="J627" s="11">
        <v>5180732.2489999998</v>
      </c>
      <c r="K627" s="11" t="s">
        <v>28</v>
      </c>
      <c r="L627" s="12">
        <v>5</v>
      </c>
      <c r="M627" s="12" t="s">
        <v>117</v>
      </c>
      <c r="N627" s="13" t="s">
        <v>1077</v>
      </c>
      <c r="O627" s="12">
        <v>25</v>
      </c>
      <c r="P627" s="12" t="s">
        <v>939</v>
      </c>
      <c r="Q627" s="12" t="s">
        <v>29</v>
      </c>
      <c r="R627" s="33" t="s">
        <v>151</v>
      </c>
      <c r="S627" s="9" t="s">
        <v>1078</v>
      </c>
      <c r="T627" s="3">
        <v>42</v>
      </c>
      <c r="U627" s="3">
        <v>63</v>
      </c>
      <c r="V627" s="3">
        <f t="shared" si="339"/>
        <v>21</v>
      </c>
      <c r="W627" s="3">
        <f t="shared" si="340"/>
        <v>63</v>
      </c>
      <c r="X627" s="36">
        <v>1.4147500782134474</v>
      </c>
      <c r="Y627" s="105">
        <v>-25.259316800000001</v>
      </c>
      <c r="AA627" s="106">
        <v>7.9626602614093642E-2</v>
      </c>
      <c r="AC627" s="106">
        <v>0.66300683158124585</v>
      </c>
      <c r="AE627" s="78">
        <f t="shared" si="308"/>
        <v>8.3264488225684499</v>
      </c>
      <c r="AF627" s="17">
        <v>6.73</v>
      </c>
      <c r="AG627" s="17">
        <f t="shared" si="343"/>
        <v>19.697768303547967</v>
      </c>
      <c r="AH627" s="17">
        <f t="shared" si="342"/>
        <v>98.39158666028078</v>
      </c>
    </row>
    <row r="628" spans="1:34" x14ac:dyDescent="0.2">
      <c r="A628" s="102" t="s">
        <v>1090</v>
      </c>
      <c r="B628" s="9" t="s">
        <v>1081</v>
      </c>
      <c r="C628" s="9" t="s">
        <v>1078</v>
      </c>
      <c r="D628" s="3">
        <v>63</v>
      </c>
      <c r="E628" s="3">
        <v>80</v>
      </c>
      <c r="F628" s="10">
        <v>143</v>
      </c>
      <c r="G628" s="11">
        <v>-117.07892099999999</v>
      </c>
      <c r="H628" s="11">
        <v>46.780112000000003</v>
      </c>
      <c r="I628" s="11">
        <v>493975.4143</v>
      </c>
      <c r="J628" s="11">
        <v>5180732.2489999998</v>
      </c>
      <c r="K628" s="11" t="s">
        <v>28</v>
      </c>
      <c r="L628" s="12">
        <v>5</v>
      </c>
      <c r="M628" s="12" t="s">
        <v>117</v>
      </c>
      <c r="N628" s="13" t="s">
        <v>1077</v>
      </c>
      <c r="O628" s="12">
        <v>25</v>
      </c>
      <c r="P628" s="12" t="s">
        <v>939</v>
      </c>
      <c r="Q628" s="12" t="s">
        <v>165</v>
      </c>
      <c r="R628" s="33" t="s">
        <v>165</v>
      </c>
      <c r="S628" s="9" t="s">
        <v>1078</v>
      </c>
      <c r="T628" s="3">
        <v>63</v>
      </c>
      <c r="U628" s="3">
        <v>80</v>
      </c>
      <c r="V628" s="3">
        <f t="shared" si="339"/>
        <v>17</v>
      </c>
      <c r="W628" s="3">
        <f t="shared" si="340"/>
        <v>80</v>
      </c>
      <c r="X628" s="36">
        <v>1.547006526349576</v>
      </c>
      <c r="Y628" s="105">
        <v>-24.7454696</v>
      </c>
      <c r="AA628" s="106">
        <v>4.3995526838966209E-2</v>
      </c>
      <c r="AC628" s="106">
        <v>0.3284142644135189</v>
      </c>
      <c r="AE628" s="78">
        <f t="shared" si="308"/>
        <v>7.4647194387645586</v>
      </c>
      <c r="AF628" s="17">
        <v>6.81</v>
      </c>
      <c r="AG628" s="17">
        <f t="shared" si="343"/>
        <v>8.637003176698153</v>
      </c>
      <c r="AH628" s="17">
        <f t="shared" si="342"/>
        <v>107.02858983697894</v>
      </c>
    </row>
    <row r="629" spans="1:34" x14ac:dyDescent="0.2">
      <c r="A629" s="102" t="s">
        <v>1090</v>
      </c>
      <c r="B629" s="9" t="s">
        <v>1082</v>
      </c>
      <c r="C629" s="9" t="s">
        <v>1078</v>
      </c>
      <c r="D629" s="3">
        <v>80</v>
      </c>
      <c r="E629" s="3">
        <v>101</v>
      </c>
      <c r="F629" s="10">
        <v>143</v>
      </c>
      <c r="G629" s="11">
        <v>-117.07892099999999</v>
      </c>
      <c r="H629" s="11">
        <v>46.780112000000003</v>
      </c>
      <c r="I629" s="11">
        <v>493975.4143</v>
      </c>
      <c r="J629" s="11">
        <v>5180732.2489999998</v>
      </c>
      <c r="K629" s="11" t="s">
        <v>28</v>
      </c>
      <c r="L629" s="12">
        <v>5</v>
      </c>
      <c r="M629" s="12" t="s">
        <v>117</v>
      </c>
      <c r="N629" s="13" t="s">
        <v>1077</v>
      </c>
      <c r="O629" s="12">
        <v>25</v>
      </c>
      <c r="P629" s="12" t="s">
        <v>939</v>
      </c>
      <c r="Q629" s="12" t="s">
        <v>66</v>
      </c>
      <c r="R629" s="33" t="s">
        <v>85</v>
      </c>
      <c r="S629" s="9" t="s">
        <v>1078</v>
      </c>
      <c r="T629" s="3">
        <v>80</v>
      </c>
      <c r="U629" s="3">
        <v>101</v>
      </c>
      <c r="V629" s="3">
        <f t="shared" si="339"/>
        <v>21</v>
      </c>
      <c r="W629" s="3">
        <f t="shared" si="340"/>
        <v>101</v>
      </c>
      <c r="X629" s="36">
        <v>1.641818235489273</v>
      </c>
      <c r="Y629" s="105">
        <v>-24.620590399999998</v>
      </c>
      <c r="AA629" s="106">
        <v>4.70077887537994E-2</v>
      </c>
      <c r="AC629" s="106">
        <v>0.31496580547112463</v>
      </c>
      <c r="AE629" s="78">
        <f t="shared" si="308"/>
        <v>6.7002897566771322</v>
      </c>
      <c r="AF629" s="17">
        <v>6.86</v>
      </c>
      <c r="AG629" s="17">
        <f t="shared" si="343"/>
        <v>10.859448662539247</v>
      </c>
      <c r="AH629" s="17">
        <f t="shared" si="342"/>
        <v>117.88803849951819</v>
      </c>
    </row>
    <row r="630" spans="1:34" x14ac:dyDescent="0.2">
      <c r="A630" s="102" t="s">
        <v>1090</v>
      </c>
      <c r="B630" s="9" t="s">
        <v>1083</v>
      </c>
      <c r="C630" s="9" t="s">
        <v>1078</v>
      </c>
      <c r="D630" s="3">
        <v>101</v>
      </c>
      <c r="E630" s="3">
        <v>136</v>
      </c>
      <c r="F630" s="10">
        <v>143</v>
      </c>
      <c r="G630" s="11">
        <v>-117.07892099999999</v>
      </c>
      <c r="H630" s="11">
        <v>46.780112000000003</v>
      </c>
      <c r="I630" s="11">
        <v>493975.4143</v>
      </c>
      <c r="J630" s="11">
        <v>5180732.2489999998</v>
      </c>
      <c r="K630" s="11" t="s">
        <v>28</v>
      </c>
      <c r="L630" s="12">
        <v>5</v>
      </c>
      <c r="M630" s="12" t="s">
        <v>117</v>
      </c>
      <c r="N630" s="13" t="s">
        <v>1077</v>
      </c>
      <c r="O630" s="12">
        <v>25</v>
      </c>
      <c r="P630" s="12" t="s">
        <v>939</v>
      </c>
      <c r="Q630" s="12" t="s">
        <v>37</v>
      </c>
      <c r="R630" s="12" t="s">
        <v>38</v>
      </c>
      <c r="S630" s="9" t="s">
        <v>1078</v>
      </c>
      <c r="T630" s="3">
        <v>101</v>
      </c>
      <c r="U630" s="3">
        <v>136</v>
      </c>
      <c r="V630" s="3">
        <f t="shared" si="339"/>
        <v>35</v>
      </c>
      <c r="W630" s="3">
        <f t="shared" si="340"/>
        <v>136</v>
      </c>
      <c r="X630" s="36">
        <v>1.6260803694647841</v>
      </c>
      <c r="Y630" s="105">
        <v>-24.138474800000004</v>
      </c>
      <c r="AA630" s="106">
        <v>2.9879458453742926E-2</v>
      </c>
      <c r="AC630" s="106">
        <v>0.19554788013142793</v>
      </c>
      <c r="AE630" s="78">
        <f t="shared" si="308"/>
        <v>6.5445590466159249</v>
      </c>
      <c r="AF630" s="17">
        <v>6.99</v>
      </c>
      <c r="AG630" s="17">
        <f t="shared" si="343"/>
        <v>11.129179921025868</v>
      </c>
      <c r="AH630" s="17">
        <f t="shared" si="342"/>
        <v>129.01721842054405</v>
      </c>
    </row>
    <row r="631" spans="1:34" x14ac:dyDescent="0.2">
      <c r="A631" s="102" t="s">
        <v>1090</v>
      </c>
      <c r="B631" s="9" t="s">
        <v>1084</v>
      </c>
      <c r="C631" s="9" t="s">
        <v>1078</v>
      </c>
      <c r="D631" s="3">
        <v>136</v>
      </c>
      <c r="E631" s="3">
        <v>149</v>
      </c>
      <c r="F631" s="10">
        <v>143</v>
      </c>
      <c r="G631" s="11">
        <v>-117.07892099999999</v>
      </c>
      <c r="H631" s="11">
        <v>46.780112000000003</v>
      </c>
      <c r="I631" s="11">
        <v>493975.4143</v>
      </c>
      <c r="J631" s="11">
        <v>5180732.2489999998</v>
      </c>
      <c r="K631" s="11" t="s">
        <v>28</v>
      </c>
      <c r="L631" s="12">
        <v>5</v>
      </c>
      <c r="M631" s="12" t="s">
        <v>117</v>
      </c>
      <c r="N631" s="13" t="s">
        <v>1077</v>
      </c>
      <c r="O631" s="12">
        <v>25</v>
      </c>
      <c r="P631" s="12" t="s">
        <v>939</v>
      </c>
      <c r="Q631" s="12" t="s">
        <v>37</v>
      </c>
      <c r="R631" s="12" t="s">
        <v>40</v>
      </c>
      <c r="S631" s="9" t="s">
        <v>1078</v>
      </c>
      <c r="T631" s="3">
        <v>136</v>
      </c>
      <c r="U631" s="3">
        <v>149</v>
      </c>
      <c r="V631" s="3">
        <f t="shared" si="339"/>
        <v>13</v>
      </c>
      <c r="W631" s="3">
        <f t="shared" si="340"/>
        <v>149</v>
      </c>
      <c r="X631" s="36">
        <v>1.4890169195039824</v>
      </c>
      <c r="Y631" s="105">
        <v>-25.786470800000004</v>
      </c>
      <c r="AA631" s="106">
        <v>4.8646191931303907E-2</v>
      </c>
      <c r="AC631" s="106">
        <v>0.45331025412911463</v>
      </c>
      <c r="AE631" s="78">
        <f t="shared" si="308"/>
        <v>9.3185146900966096</v>
      </c>
      <c r="AF631" s="17">
        <v>6.79</v>
      </c>
      <c r="AG631" s="17">
        <f t="shared" si="343"/>
        <v>8.7748262963777215</v>
      </c>
      <c r="AH631" s="17">
        <f t="shared" si="342"/>
        <v>137.79204471692177</v>
      </c>
    </row>
    <row r="633" spans="1:34" x14ac:dyDescent="0.2">
      <c r="A633" s="102" t="s">
        <v>1104</v>
      </c>
      <c r="B633" s="9" t="s">
        <v>1099</v>
      </c>
      <c r="C633" s="9" t="s">
        <v>1093</v>
      </c>
      <c r="D633" s="3">
        <v>0</v>
      </c>
      <c r="E633" s="3">
        <v>10</v>
      </c>
      <c r="F633" s="10">
        <v>145</v>
      </c>
      <c r="G633" s="11">
        <v>-117.078085</v>
      </c>
      <c r="H633" s="11">
        <v>46.780129000000002</v>
      </c>
      <c r="I633" s="11">
        <v>494039.23379999999</v>
      </c>
      <c r="J633" s="11">
        <v>5180734.0750000002</v>
      </c>
      <c r="K633" s="11" t="s">
        <v>28</v>
      </c>
      <c r="L633" s="12">
        <v>6</v>
      </c>
      <c r="M633" s="12" t="s">
        <v>117</v>
      </c>
      <c r="N633" s="13" t="s">
        <v>1092</v>
      </c>
      <c r="O633" s="12">
        <v>27</v>
      </c>
      <c r="P633" s="12" t="s">
        <v>939</v>
      </c>
      <c r="Q633" s="33" t="s">
        <v>31</v>
      </c>
      <c r="R633" s="33" t="s">
        <v>31</v>
      </c>
      <c r="S633" s="9" t="s">
        <v>1093</v>
      </c>
      <c r="T633" s="3">
        <v>0</v>
      </c>
      <c r="U633" s="3">
        <v>10</v>
      </c>
      <c r="V633" s="3">
        <f t="shared" ref="V633:V640" si="344">U633-T633</f>
        <v>10</v>
      </c>
      <c r="W633" s="3">
        <f>V633</f>
        <v>10</v>
      </c>
      <c r="X633" s="31">
        <v>1.2801489140215609</v>
      </c>
      <c r="Y633" s="78">
        <v>-26.018358000000003</v>
      </c>
      <c r="AA633" s="79">
        <v>0.15783461364663351</v>
      </c>
      <c r="AC633" s="79">
        <v>1.8963895164934477</v>
      </c>
      <c r="AE633" s="78">
        <f t="shared" si="308"/>
        <v>12.015042028354825</v>
      </c>
      <c r="AF633" s="70">
        <v>4.7</v>
      </c>
      <c r="AG633" s="17">
        <f>X633*AC633*V633</f>
        <v>24.276609801009599</v>
      </c>
      <c r="AH633" s="17">
        <f>AG633</f>
        <v>24.276609801009599</v>
      </c>
    </row>
    <row r="634" spans="1:34" x14ac:dyDescent="0.2">
      <c r="A634" s="102" t="s">
        <v>1104</v>
      </c>
      <c r="B634" s="9" t="s">
        <v>1100</v>
      </c>
      <c r="C634" s="9" t="s">
        <v>1093</v>
      </c>
      <c r="D634" s="3">
        <v>10</v>
      </c>
      <c r="E634" s="3">
        <v>20</v>
      </c>
      <c r="F634" s="10">
        <v>145</v>
      </c>
      <c r="G634" s="11">
        <v>-117.078085</v>
      </c>
      <c r="H634" s="11">
        <v>46.780129000000002</v>
      </c>
      <c r="I634" s="11">
        <v>494039.23379999999</v>
      </c>
      <c r="J634" s="11">
        <v>5180734.0750000002</v>
      </c>
      <c r="K634" s="11" t="s">
        <v>28</v>
      </c>
      <c r="L634" s="12">
        <v>6</v>
      </c>
      <c r="M634" s="12" t="s">
        <v>117</v>
      </c>
      <c r="N634" s="13" t="s">
        <v>1092</v>
      </c>
      <c r="O634" s="12">
        <v>27</v>
      </c>
      <c r="P634" s="12" t="s">
        <v>939</v>
      </c>
      <c r="Q634" s="33" t="s">
        <v>73</v>
      </c>
      <c r="R634" s="33" t="s">
        <v>73</v>
      </c>
      <c r="S634" s="9" t="s">
        <v>1093</v>
      </c>
      <c r="T634" s="3">
        <v>10</v>
      </c>
      <c r="U634" s="3">
        <v>20</v>
      </c>
      <c r="V634" s="3">
        <f t="shared" si="344"/>
        <v>10</v>
      </c>
      <c r="W634" s="3">
        <f>W633+V634</f>
        <v>20</v>
      </c>
      <c r="X634" s="31">
        <v>1.3835418247260796</v>
      </c>
      <c r="Y634" s="81">
        <v>-25.87099030000001</v>
      </c>
      <c r="AA634" s="80">
        <v>0.12839783783783784</v>
      </c>
      <c r="AC634" s="80">
        <v>1.4760155675675675</v>
      </c>
      <c r="AE634" s="78">
        <f t="shared" si="308"/>
        <v>11.495641923750505</v>
      </c>
      <c r="AF634" s="70">
        <v>5.49</v>
      </c>
      <c r="AG634" s="17">
        <f t="shared" ref="AG634" si="345">X634*AC634*V634</f>
        <v>20.421292716765326</v>
      </c>
      <c r="AH634" s="17">
        <f>AH633+AG634</f>
        <v>44.697902517774921</v>
      </c>
    </row>
    <row r="635" spans="1:34" x14ac:dyDescent="0.2">
      <c r="A635" s="102" t="s">
        <v>1104</v>
      </c>
      <c r="B635" s="9" t="s">
        <v>1101</v>
      </c>
      <c r="C635" s="9" t="s">
        <v>1093</v>
      </c>
      <c r="D635" s="3">
        <v>20</v>
      </c>
      <c r="E635" s="3">
        <v>30</v>
      </c>
      <c r="F635" s="10">
        <v>145</v>
      </c>
      <c r="G635" s="11">
        <v>-117.078085</v>
      </c>
      <c r="H635" s="11">
        <v>46.780129000000002</v>
      </c>
      <c r="I635" s="11">
        <v>494039.23379999999</v>
      </c>
      <c r="J635" s="11">
        <v>5180734.0750000002</v>
      </c>
      <c r="K635" s="11" t="s">
        <v>28</v>
      </c>
      <c r="L635" s="12">
        <v>6</v>
      </c>
      <c r="M635" s="12" t="s">
        <v>117</v>
      </c>
      <c r="N635" s="13" t="s">
        <v>1092</v>
      </c>
      <c r="O635" s="12">
        <v>27</v>
      </c>
      <c r="P635" s="12" t="s">
        <v>939</v>
      </c>
      <c r="Q635" s="33" t="s">
        <v>29</v>
      </c>
      <c r="R635" s="33" t="s">
        <v>29</v>
      </c>
      <c r="S635" s="9" t="s">
        <v>1093</v>
      </c>
      <c r="T635" s="3">
        <v>20</v>
      </c>
      <c r="U635" s="3">
        <v>30</v>
      </c>
      <c r="V635" s="3">
        <f t="shared" si="344"/>
        <v>10</v>
      </c>
      <c r="W635" s="3">
        <f t="shared" ref="W635:W640" si="346">W634+V635</f>
        <v>30</v>
      </c>
      <c r="X635" s="31">
        <v>1.376572507366304</v>
      </c>
      <c r="Y635" s="81">
        <v>-25.316714500000003</v>
      </c>
      <c r="AA635" s="80">
        <v>9.2349840891010351E-2</v>
      </c>
      <c r="AC635" s="80">
        <v>0.88796738265712016</v>
      </c>
      <c r="AE635" s="78">
        <f t="shared" ref="AE635:AE698" si="347">AC635/AA635</f>
        <v>9.615256226646709</v>
      </c>
      <c r="AF635" s="70">
        <v>6.44</v>
      </c>
      <c r="AG635" s="17">
        <f>X635*AC635*V635</f>
        <v>12.223514864038062</v>
      </c>
      <c r="AH635" s="17">
        <f t="shared" ref="AH635:AH640" si="348">AH634+AG635</f>
        <v>56.921417381812986</v>
      </c>
    </row>
    <row r="636" spans="1:34" x14ac:dyDescent="0.2">
      <c r="A636" s="102" t="s">
        <v>1104</v>
      </c>
      <c r="B636" s="9" t="s">
        <v>1103</v>
      </c>
      <c r="C636" s="9" t="s">
        <v>1093</v>
      </c>
      <c r="D636" s="3">
        <v>30</v>
      </c>
      <c r="E636" s="3">
        <v>32</v>
      </c>
      <c r="F636" s="10">
        <v>145</v>
      </c>
      <c r="G636" s="11">
        <v>-117.078085</v>
      </c>
      <c r="H636" s="11">
        <v>46.780129000000002</v>
      </c>
      <c r="I636" s="11">
        <v>494039.23379999999</v>
      </c>
      <c r="J636" s="11">
        <v>5180734.0750000002</v>
      </c>
      <c r="K636" s="11" t="s">
        <v>28</v>
      </c>
      <c r="L636" s="12">
        <v>6</v>
      </c>
      <c r="M636" s="12" t="s">
        <v>117</v>
      </c>
      <c r="N636" s="13" t="s">
        <v>1092</v>
      </c>
      <c r="O636" s="12">
        <v>27</v>
      </c>
      <c r="P636" s="12" t="s">
        <v>939</v>
      </c>
      <c r="Q636" s="12" t="s">
        <v>29</v>
      </c>
      <c r="R636" s="12" t="s">
        <v>29</v>
      </c>
      <c r="S636" s="9" t="s">
        <v>1093</v>
      </c>
      <c r="T636" s="3">
        <v>30</v>
      </c>
      <c r="U636" s="3">
        <v>32</v>
      </c>
      <c r="V636" s="3">
        <f t="shared" si="344"/>
        <v>2</v>
      </c>
      <c r="W636" s="3">
        <f t="shared" si="346"/>
        <v>32</v>
      </c>
      <c r="X636" s="36">
        <v>1.4341214294838711</v>
      </c>
      <c r="Y636" s="105">
        <v>-25.791588800000007</v>
      </c>
      <c r="AA636" s="106">
        <v>0.10940669991531006</v>
      </c>
      <c r="AC636" s="106">
        <v>0.97517596687682306</v>
      </c>
      <c r="AE636" s="78">
        <f t="shared" si="347"/>
        <v>8.9133112289438472</v>
      </c>
      <c r="AF636" s="17">
        <v>6.09</v>
      </c>
      <c r="AG636" s="17">
        <f t="shared" ref="AG636:AG641" si="349">X636*AC636*V636</f>
        <v>2.7970415032314113</v>
      </c>
      <c r="AH636" s="17">
        <f t="shared" si="348"/>
        <v>59.718458885044399</v>
      </c>
    </row>
    <row r="637" spans="1:34" x14ac:dyDescent="0.2">
      <c r="A637" s="102" t="s">
        <v>1104</v>
      </c>
      <c r="B637" s="9" t="s">
        <v>1095</v>
      </c>
      <c r="C637" s="9" t="s">
        <v>1093</v>
      </c>
      <c r="D637" s="3">
        <v>32</v>
      </c>
      <c r="E637" s="3">
        <v>50</v>
      </c>
      <c r="F637" s="10">
        <v>145</v>
      </c>
      <c r="G637" s="11">
        <v>-117.078085</v>
      </c>
      <c r="H637" s="11">
        <v>46.780129000000002</v>
      </c>
      <c r="I637" s="11">
        <v>494039.23379999999</v>
      </c>
      <c r="J637" s="11">
        <v>5180734.0750000002</v>
      </c>
      <c r="K637" s="11" t="s">
        <v>28</v>
      </c>
      <c r="L637" s="12">
        <v>6</v>
      </c>
      <c r="M637" s="12" t="s">
        <v>117</v>
      </c>
      <c r="N637" s="13" t="s">
        <v>1092</v>
      </c>
      <c r="O637" s="12">
        <v>27</v>
      </c>
      <c r="P637" s="12" t="s">
        <v>939</v>
      </c>
      <c r="Q637" s="12" t="s">
        <v>35</v>
      </c>
      <c r="R637" s="12" t="s">
        <v>35</v>
      </c>
      <c r="S637" s="9" t="s">
        <v>1093</v>
      </c>
      <c r="T637" s="3">
        <v>32</v>
      </c>
      <c r="U637" s="3">
        <v>50</v>
      </c>
      <c r="V637" s="3">
        <f t="shared" si="344"/>
        <v>18</v>
      </c>
      <c r="W637" s="3">
        <f t="shared" si="346"/>
        <v>50</v>
      </c>
      <c r="X637" s="36">
        <v>1.3841782767688362</v>
      </c>
      <c r="Y637" s="105">
        <v>-25.1559332</v>
      </c>
      <c r="AA637" s="106">
        <v>7.0182048969502614E-2</v>
      </c>
      <c r="AC637" s="106">
        <v>0.64398403313625285</v>
      </c>
      <c r="AE637" s="78">
        <f t="shared" si="347"/>
        <v>9.1759081216921157</v>
      </c>
      <c r="AF637" s="17">
        <v>6.52</v>
      </c>
      <c r="AG637" s="17">
        <f t="shared" si="349"/>
        <v>16.044996766557304</v>
      </c>
      <c r="AH637" s="17">
        <f t="shared" si="348"/>
        <v>75.763455651601703</v>
      </c>
    </row>
    <row r="638" spans="1:34" x14ac:dyDescent="0.2">
      <c r="A638" s="102" t="s">
        <v>1104</v>
      </c>
      <c r="B638" s="9" t="s">
        <v>1096</v>
      </c>
      <c r="C638" s="9" t="s">
        <v>1093</v>
      </c>
      <c r="D638" s="3">
        <v>50</v>
      </c>
      <c r="E638" s="3">
        <v>69</v>
      </c>
      <c r="F638" s="10">
        <v>145</v>
      </c>
      <c r="G638" s="11">
        <v>-117.078085</v>
      </c>
      <c r="H638" s="11">
        <v>46.780129000000002</v>
      </c>
      <c r="I638" s="11">
        <v>494039.23379999999</v>
      </c>
      <c r="J638" s="11">
        <v>5180734.0750000002</v>
      </c>
      <c r="K638" s="11" t="s">
        <v>28</v>
      </c>
      <c r="L638" s="12">
        <v>6</v>
      </c>
      <c r="M638" s="12" t="s">
        <v>117</v>
      </c>
      <c r="N638" s="13" t="s">
        <v>1092</v>
      </c>
      <c r="O638" s="12">
        <v>27</v>
      </c>
      <c r="P638" s="12" t="s">
        <v>939</v>
      </c>
      <c r="Q638" s="12" t="s">
        <v>165</v>
      </c>
      <c r="R638" s="33" t="s">
        <v>165</v>
      </c>
      <c r="S638" s="9" t="s">
        <v>1093</v>
      </c>
      <c r="T638" s="3">
        <v>50</v>
      </c>
      <c r="U638" s="3">
        <v>69</v>
      </c>
      <c r="V638" s="3">
        <f t="shared" si="344"/>
        <v>19</v>
      </c>
      <c r="W638" s="3">
        <f t="shared" si="346"/>
        <v>69</v>
      </c>
      <c r="X638" s="36">
        <v>1.5742073010179038</v>
      </c>
      <c r="Y638" s="105">
        <v>-25.049478800000003</v>
      </c>
      <c r="AA638" s="106">
        <v>5.4682038988076456E-2</v>
      </c>
      <c r="AC638" s="106">
        <v>0.41168096650053632</v>
      </c>
      <c r="AE638" s="78">
        <f t="shared" si="347"/>
        <v>7.5286323282550658</v>
      </c>
      <c r="AF638" s="17">
        <v>6.76</v>
      </c>
      <c r="AG638" s="17">
        <f t="shared" si="349"/>
        <v>12.313352479949776</v>
      </c>
      <c r="AH638" s="17">
        <f t="shared" si="348"/>
        <v>88.076808131551473</v>
      </c>
    </row>
    <row r="639" spans="1:34" x14ac:dyDescent="0.2">
      <c r="A639" s="102" t="s">
        <v>1104</v>
      </c>
      <c r="B639" s="9" t="s">
        <v>1097</v>
      </c>
      <c r="C639" s="9" t="s">
        <v>1093</v>
      </c>
      <c r="D639" s="3">
        <v>69</v>
      </c>
      <c r="E639" s="3">
        <v>125</v>
      </c>
      <c r="F639" s="10">
        <v>145</v>
      </c>
      <c r="G639" s="11">
        <v>-117.078085</v>
      </c>
      <c r="H639" s="11">
        <v>46.780129000000002</v>
      </c>
      <c r="I639" s="11">
        <v>494039.23379999999</v>
      </c>
      <c r="J639" s="11">
        <v>5180734.0750000002</v>
      </c>
      <c r="K639" s="11" t="s">
        <v>28</v>
      </c>
      <c r="L639" s="12">
        <v>6</v>
      </c>
      <c r="M639" s="12" t="s">
        <v>117</v>
      </c>
      <c r="N639" s="13" t="s">
        <v>1092</v>
      </c>
      <c r="O639" s="12">
        <v>27</v>
      </c>
      <c r="P639" s="12" t="s">
        <v>939</v>
      </c>
      <c r="Q639" s="12" t="s">
        <v>37</v>
      </c>
      <c r="R639" s="33" t="s">
        <v>38</v>
      </c>
      <c r="S639" s="9" t="s">
        <v>1093</v>
      </c>
      <c r="T639" s="3">
        <v>69</v>
      </c>
      <c r="U639" s="3">
        <v>125</v>
      </c>
      <c r="V639" s="3">
        <f t="shared" si="344"/>
        <v>56</v>
      </c>
      <c r="W639" s="3">
        <f t="shared" si="346"/>
        <v>125</v>
      </c>
      <c r="X639" s="36">
        <v>1.6593590286034745</v>
      </c>
      <c r="Y639" s="105">
        <v>-24.571457600000002</v>
      </c>
      <c r="AA639" s="106">
        <v>4.1005673895273355E-2</v>
      </c>
      <c r="AC639" s="106">
        <v>0.21605664278501707</v>
      </c>
      <c r="AE639" s="78">
        <f t="shared" si="347"/>
        <v>5.268945057135654</v>
      </c>
      <c r="AF639" s="17">
        <v>6.87</v>
      </c>
      <c r="AG639" s="17">
        <f t="shared" si="349"/>
        <v>20.076870290124134</v>
      </c>
      <c r="AH639" s="17">
        <f t="shared" si="348"/>
        <v>108.15367842167561</v>
      </c>
    </row>
    <row r="640" spans="1:34" x14ac:dyDescent="0.2">
      <c r="A640" s="102" t="s">
        <v>1104</v>
      </c>
      <c r="B640" s="9" t="s">
        <v>1098</v>
      </c>
      <c r="C640" s="9" t="s">
        <v>1093</v>
      </c>
      <c r="D640" s="3">
        <v>125</v>
      </c>
      <c r="E640" s="3">
        <v>153</v>
      </c>
      <c r="F640" s="10">
        <v>145</v>
      </c>
      <c r="G640" s="11">
        <v>-117.078085</v>
      </c>
      <c r="H640" s="11">
        <v>46.780129000000002</v>
      </c>
      <c r="I640" s="11">
        <v>494039.23379999999</v>
      </c>
      <c r="J640" s="11">
        <v>5180734.0750000002</v>
      </c>
      <c r="K640" s="11" t="s">
        <v>28</v>
      </c>
      <c r="L640" s="12">
        <v>6</v>
      </c>
      <c r="M640" s="12" t="s">
        <v>117</v>
      </c>
      <c r="N640" s="13" t="s">
        <v>1092</v>
      </c>
      <c r="O640" s="12">
        <v>27</v>
      </c>
      <c r="P640" s="12" t="s">
        <v>939</v>
      </c>
      <c r="Q640" s="12" t="s">
        <v>37</v>
      </c>
      <c r="R640" s="12" t="s">
        <v>40</v>
      </c>
      <c r="S640" s="9" t="s">
        <v>1093</v>
      </c>
      <c r="T640" s="3">
        <v>125</v>
      </c>
      <c r="U640" s="3">
        <v>153</v>
      </c>
      <c r="V640" s="3">
        <f t="shared" si="344"/>
        <v>28</v>
      </c>
      <c r="W640" s="3">
        <f t="shared" si="346"/>
        <v>153</v>
      </c>
      <c r="X640" s="36">
        <v>1.6472320366881965</v>
      </c>
      <c r="Y640" s="105">
        <v>-23.931707600000003</v>
      </c>
      <c r="AA640" s="106">
        <v>2.7055669357753949E-2</v>
      </c>
      <c r="AC640" s="106">
        <v>0.14671948427521392</v>
      </c>
      <c r="AE640" s="78">
        <f t="shared" si="347"/>
        <v>5.4228739394749157</v>
      </c>
      <c r="AF640" s="17">
        <v>6.77</v>
      </c>
      <c r="AG640" s="17">
        <f t="shared" si="349"/>
        <v>6.7670689773260682</v>
      </c>
      <c r="AH640" s="17">
        <f t="shared" si="348"/>
        <v>114.92074739900167</v>
      </c>
    </row>
    <row r="641" spans="1:34" x14ac:dyDescent="0.2">
      <c r="V641" s="3"/>
      <c r="W641" s="3"/>
      <c r="AG641" s="17"/>
      <c r="AH641" s="17"/>
    </row>
    <row r="642" spans="1:34" x14ac:dyDescent="0.2">
      <c r="A642" s="102" t="s">
        <v>1118</v>
      </c>
      <c r="B642" s="9" t="s">
        <v>1105</v>
      </c>
      <c r="C642" s="9" t="s">
        <v>1107</v>
      </c>
      <c r="D642" s="3">
        <v>0</v>
      </c>
      <c r="E642" s="3">
        <v>10</v>
      </c>
      <c r="F642" s="10">
        <v>147</v>
      </c>
      <c r="G642" s="11">
        <v>-117.07724899999999</v>
      </c>
      <c r="H642" s="11">
        <v>46.780230000000003</v>
      </c>
      <c r="I642" s="11">
        <v>494103.0625</v>
      </c>
      <c r="J642" s="11">
        <v>5180745.2350000003</v>
      </c>
      <c r="K642" s="11" t="s">
        <v>28</v>
      </c>
      <c r="L642" s="12">
        <v>7</v>
      </c>
      <c r="M642" s="12" t="s">
        <v>117</v>
      </c>
      <c r="N642" s="13" t="s">
        <v>1106</v>
      </c>
      <c r="O642" s="12">
        <v>29</v>
      </c>
      <c r="P642" s="12" t="s">
        <v>939</v>
      </c>
      <c r="Q642" s="33" t="s">
        <v>31</v>
      </c>
      <c r="R642" s="33" t="s">
        <v>31</v>
      </c>
      <c r="S642" s="9" t="s">
        <v>1107</v>
      </c>
      <c r="T642" s="3">
        <v>0</v>
      </c>
      <c r="U642" s="3">
        <v>10</v>
      </c>
      <c r="V642" s="3">
        <f t="shared" ref="V642:V648" si="350">U642-T642</f>
        <v>10</v>
      </c>
      <c r="W642" s="3">
        <f>V642</f>
        <v>10</v>
      </c>
      <c r="X642" s="31">
        <v>1.4331210191082802</v>
      </c>
      <c r="Y642" s="78">
        <v>-25.690819600000001</v>
      </c>
      <c r="AA642" s="79">
        <v>0.13827038037461806</v>
      </c>
      <c r="AC642" s="79">
        <v>1.5202913696143117</v>
      </c>
      <c r="AE642" s="78">
        <f t="shared" si="347"/>
        <v>10.995061744209881</v>
      </c>
      <c r="AF642" s="70">
        <v>4.71</v>
      </c>
      <c r="AG642" s="17">
        <f>X642*AC642*V642</f>
        <v>21.787615169631852</v>
      </c>
      <c r="AH642" s="17">
        <f>AG642</f>
        <v>21.787615169631852</v>
      </c>
    </row>
    <row r="643" spans="1:34" x14ac:dyDescent="0.2">
      <c r="A643" s="102" t="s">
        <v>1118</v>
      </c>
      <c r="B643" s="9" t="s">
        <v>1113</v>
      </c>
      <c r="C643" s="9" t="s">
        <v>1107</v>
      </c>
      <c r="D643" s="3">
        <v>10</v>
      </c>
      <c r="E643" s="3">
        <v>20</v>
      </c>
      <c r="F643" s="10">
        <v>147</v>
      </c>
      <c r="G643" s="11">
        <v>-117.07724899999999</v>
      </c>
      <c r="H643" s="11">
        <v>46.780230000000003</v>
      </c>
      <c r="I643" s="11">
        <v>494103.0625</v>
      </c>
      <c r="J643" s="11">
        <v>5180745.2350000003</v>
      </c>
      <c r="K643" s="11" t="s">
        <v>28</v>
      </c>
      <c r="L643" s="12">
        <v>7</v>
      </c>
      <c r="M643" s="12" t="s">
        <v>117</v>
      </c>
      <c r="N643" s="13" t="s">
        <v>1106</v>
      </c>
      <c r="O643" s="12">
        <v>29</v>
      </c>
      <c r="P643" s="12" t="s">
        <v>939</v>
      </c>
      <c r="Q643" s="33" t="s">
        <v>1115</v>
      </c>
      <c r="R643" s="33" t="s">
        <v>1115</v>
      </c>
      <c r="S643" s="9" t="s">
        <v>1107</v>
      </c>
      <c r="T643" s="3">
        <v>10</v>
      </c>
      <c r="U643" s="3">
        <v>20</v>
      </c>
      <c r="V643" s="3">
        <f t="shared" si="350"/>
        <v>10</v>
      </c>
      <c r="W643" s="3">
        <f t="shared" ref="W643:W648" si="351">W642+V643</f>
        <v>20</v>
      </c>
      <c r="X643" s="31">
        <v>1.5662438026007024</v>
      </c>
      <c r="Y643" s="81">
        <v>-25.702841100000008</v>
      </c>
      <c r="AA643" s="80">
        <v>0.10563869331350853</v>
      </c>
      <c r="AC643" s="80">
        <v>1.0405475138846372</v>
      </c>
      <c r="AE643" s="78">
        <f t="shared" si="347"/>
        <v>9.8500604394694591</v>
      </c>
      <c r="AF643" s="70">
        <v>5.0999999999999996</v>
      </c>
      <c r="AG643" s="17">
        <f t="shared" ref="AG643" si="352">X643*AC643*V643</f>
        <v>16.297510949333812</v>
      </c>
      <c r="AH643" s="17">
        <f>AH642+AG643</f>
        <v>38.085126118965661</v>
      </c>
    </row>
    <row r="644" spans="1:34" x14ac:dyDescent="0.2">
      <c r="A644" s="102" t="s">
        <v>1118</v>
      </c>
      <c r="B644" s="9" t="s">
        <v>1114</v>
      </c>
      <c r="C644" s="9" t="s">
        <v>1107</v>
      </c>
      <c r="D644" s="3">
        <v>20</v>
      </c>
      <c r="E644" s="3">
        <v>30</v>
      </c>
      <c r="F644" s="10">
        <v>147</v>
      </c>
      <c r="G644" s="11">
        <v>-117.07724899999999</v>
      </c>
      <c r="H644" s="11">
        <v>46.780230000000003</v>
      </c>
      <c r="I644" s="11">
        <v>494103.0625</v>
      </c>
      <c r="J644" s="11">
        <v>5180745.2350000003</v>
      </c>
      <c r="K644" s="11" t="s">
        <v>28</v>
      </c>
      <c r="L644" s="12">
        <v>7</v>
      </c>
      <c r="M644" s="12" t="s">
        <v>117</v>
      </c>
      <c r="N644" s="13" t="s">
        <v>1106</v>
      </c>
      <c r="O644" s="12">
        <v>29</v>
      </c>
      <c r="P644" s="12" t="s">
        <v>939</v>
      </c>
      <c r="Q644" s="33" t="s">
        <v>66</v>
      </c>
      <c r="R644" s="33" t="s">
        <v>66</v>
      </c>
      <c r="S644" s="9" t="s">
        <v>1107</v>
      </c>
      <c r="T644" s="3">
        <v>20</v>
      </c>
      <c r="U644" s="3">
        <v>30</v>
      </c>
      <c r="V644" s="3">
        <f t="shared" si="350"/>
        <v>10</v>
      </c>
      <c r="W644" s="3">
        <f t="shared" si="351"/>
        <v>30</v>
      </c>
      <c r="X644" s="31">
        <v>1.594385729661062</v>
      </c>
      <c r="Y644" s="81">
        <v>-25.062082199999999</v>
      </c>
      <c r="AA644" s="80">
        <v>7.4184491344557735E-2</v>
      </c>
      <c r="AC644" s="80">
        <v>0.66572444866018488</v>
      </c>
      <c r="AE644" s="78">
        <f t="shared" si="347"/>
        <v>8.9739032592156907</v>
      </c>
      <c r="AF644" s="70">
        <v>5.59</v>
      </c>
      <c r="AG644" s="17">
        <f>X644*AC644*V644</f>
        <v>10.614215608302771</v>
      </c>
      <c r="AH644" s="17">
        <f t="shared" ref="AH644:AH648" si="353">AH643+AG644</f>
        <v>48.699341727268433</v>
      </c>
    </row>
    <row r="645" spans="1:34" x14ac:dyDescent="0.2">
      <c r="A645" s="102" t="s">
        <v>1118</v>
      </c>
      <c r="B645" s="9" t="s">
        <v>1117</v>
      </c>
      <c r="C645" s="9" t="s">
        <v>1107</v>
      </c>
      <c r="D645" s="3">
        <v>30</v>
      </c>
      <c r="E645" s="3">
        <v>48</v>
      </c>
      <c r="F645" s="10">
        <v>147</v>
      </c>
      <c r="G645" s="11">
        <v>-117.07724899999999</v>
      </c>
      <c r="H645" s="11">
        <v>46.780230000000003</v>
      </c>
      <c r="I645" s="11">
        <v>494103.0625</v>
      </c>
      <c r="J645" s="11">
        <v>5180745.2350000003</v>
      </c>
      <c r="K645" s="11" t="s">
        <v>28</v>
      </c>
      <c r="L645" s="12">
        <v>7</v>
      </c>
      <c r="M645" s="12" t="s">
        <v>117</v>
      </c>
      <c r="N645" s="13" t="s">
        <v>1106</v>
      </c>
      <c r="O645" s="12">
        <v>29</v>
      </c>
      <c r="P645" s="12" t="s">
        <v>939</v>
      </c>
      <c r="Q645" s="12" t="s">
        <v>66</v>
      </c>
      <c r="R645" s="12" t="s">
        <v>66</v>
      </c>
      <c r="S645" s="9" t="s">
        <v>1107</v>
      </c>
      <c r="T645" s="3">
        <v>30</v>
      </c>
      <c r="U645" s="3">
        <v>48</v>
      </c>
      <c r="V645" s="3">
        <f t="shared" si="350"/>
        <v>18</v>
      </c>
      <c r="W645" s="3">
        <f t="shared" si="351"/>
        <v>48</v>
      </c>
      <c r="X645" s="36">
        <v>1.5837989167631759</v>
      </c>
      <c r="Y645" s="81">
        <v>-24.310530999999997</v>
      </c>
      <c r="AA645" s="80">
        <v>3.8025111589223205E-2</v>
      </c>
      <c r="AC645" s="80">
        <v>0.31101698725153337</v>
      </c>
      <c r="AE645" s="78">
        <f t="shared" si="347"/>
        <v>8.1792524532572184</v>
      </c>
      <c r="AF645" s="17">
        <v>6.68</v>
      </c>
      <c r="AG645" s="17">
        <f t="shared" ref="AG645:AG649" si="354">X645*AC645*V645</f>
        <v>8.8665906150706508</v>
      </c>
      <c r="AH645" s="17">
        <f t="shared" si="353"/>
        <v>57.565932342339082</v>
      </c>
    </row>
    <row r="646" spans="1:34" x14ac:dyDescent="0.2">
      <c r="A646" s="102" t="s">
        <v>1118</v>
      </c>
      <c r="B646" s="9" t="s">
        <v>1110</v>
      </c>
      <c r="C646" s="9" t="s">
        <v>1107</v>
      </c>
      <c r="D646" s="3">
        <v>48</v>
      </c>
      <c r="E646" s="3">
        <v>85</v>
      </c>
      <c r="F646" s="10">
        <v>147</v>
      </c>
      <c r="G646" s="11">
        <v>-117.07724899999999</v>
      </c>
      <c r="H646" s="11">
        <v>46.780230000000003</v>
      </c>
      <c r="I646" s="11">
        <v>494103.0625</v>
      </c>
      <c r="J646" s="11">
        <v>5180745.2350000003</v>
      </c>
      <c r="K646" s="11" t="s">
        <v>28</v>
      </c>
      <c r="L646" s="12">
        <v>7</v>
      </c>
      <c r="M646" s="12" t="s">
        <v>117</v>
      </c>
      <c r="N646" s="13" t="s">
        <v>1106</v>
      </c>
      <c r="O646" s="12">
        <v>29</v>
      </c>
      <c r="P646" s="12" t="s">
        <v>939</v>
      </c>
      <c r="Q646" s="12" t="s">
        <v>37</v>
      </c>
      <c r="R646" s="12" t="s">
        <v>38</v>
      </c>
      <c r="S646" s="9" t="s">
        <v>1107</v>
      </c>
      <c r="T646" s="3">
        <v>48</v>
      </c>
      <c r="U646" s="3">
        <v>85</v>
      </c>
      <c r="V646" s="3">
        <f t="shared" si="350"/>
        <v>37</v>
      </c>
      <c r="W646" s="3">
        <f t="shared" si="351"/>
        <v>85</v>
      </c>
      <c r="X646" s="36">
        <v>1.5873487620240025</v>
      </c>
      <c r="Y646" s="81">
        <v>-23.702908599999994</v>
      </c>
      <c r="AA646" s="80">
        <v>2.5044675706927363E-2</v>
      </c>
      <c r="AC646" s="80">
        <v>0.16317796699253656</v>
      </c>
      <c r="AE646" s="78">
        <f t="shared" si="347"/>
        <v>6.515475341028333</v>
      </c>
      <c r="AF646" s="17">
        <v>6.6</v>
      </c>
      <c r="AG646" s="17">
        <f t="shared" si="354"/>
        <v>9.5837527241222684</v>
      </c>
      <c r="AH646" s="17">
        <f t="shared" si="353"/>
        <v>67.149685066461345</v>
      </c>
    </row>
    <row r="647" spans="1:34" x14ac:dyDescent="0.2">
      <c r="A647" s="102" t="s">
        <v>1118</v>
      </c>
      <c r="B647" s="9" t="s">
        <v>1111</v>
      </c>
      <c r="C647" s="9" t="s">
        <v>1107</v>
      </c>
      <c r="D647" s="3">
        <v>85</v>
      </c>
      <c r="E647" s="3">
        <v>145</v>
      </c>
      <c r="F647" s="10">
        <v>147</v>
      </c>
      <c r="G647" s="11">
        <v>-117.07724899999999</v>
      </c>
      <c r="H647" s="11">
        <v>46.780230000000003</v>
      </c>
      <c r="I647" s="11">
        <v>494103.0625</v>
      </c>
      <c r="J647" s="11">
        <v>5180745.2350000003</v>
      </c>
      <c r="K647" s="11" t="s">
        <v>28</v>
      </c>
      <c r="L647" s="12">
        <v>7</v>
      </c>
      <c r="M647" s="12" t="s">
        <v>117</v>
      </c>
      <c r="N647" s="13" t="s">
        <v>1106</v>
      </c>
      <c r="O647" s="12">
        <v>29</v>
      </c>
      <c r="P647" s="12" t="s">
        <v>939</v>
      </c>
      <c r="Q647" s="12" t="s">
        <v>37</v>
      </c>
      <c r="R647" s="12" t="s">
        <v>40</v>
      </c>
      <c r="S647" s="9" t="s">
        <v>1107</v>
      </c>
      <c r="T647" s="3">
        <v>85</v>
      </c>
      <c r="U647" s="3">
        <v>145</v>
      </c>
      <c r="V647" s="3">
        <f t="shared" si="350"/>
        <v>60</v>
      </c>
      <c r="W647" s="3">
        <f t="shared" si="351"/>
        <v>145</v>
      </c>
      <c r="X647" s="36">
        <v>1.5942849065033451</v>
      </c>
      <c r="Y647" s="105">
        <v>-24.244929200000001</v>
      </c>
      <c r="AA647" s="106">
        <v>3.1460717302818526E-2</v>
      </c>
      <c r="AC647" s="106">
        <v>8.9624836802088936E-2</v>
      </c>
      <c r="AE647" s="78">
        <f t="shared" si="347"/>
        <v>2.8487855486390821</v>
      </c>
      <c r="AF647" s="17">
        <v>7.72</v>
      </c>
      <c r="AG647" s="17">
        <f t="shared" si="354"/>
        <v>8.5732514736837544</v>
      </c>
      <c r="AH647" s="17">
        <f t="shared" si="353"/>
        <v>75.722936540145099</v>
      </c>
    </row>
    <row r="648" spans="1:34" x14ac:dyDescent="0.2">
      <c r="A648" s="102" t="s">
        <v>1118</v>
      </c>
      <c r="B648" s="9" t="s">
        <v>1112</v>
      </c>
      <c r="C648" s="9" t="s">
        <v>1107</v>
      </c>
      <c r="D648" s="3">
        <v>145</v>
      </c>
      <c r="E648" s="3">
        <v>148</v>
      </c>
      <c r="F648" s="10">
        <v>147</v>
      </c>
      <c r="G648" s="11">
        <v>-117.07724899999999</v>
      </c>
      <c r="H648" s="11">
        <v>46.780230000000003</v>
      </c>
      <c r="I648" s="11">
        <v>494103.0625</v>
      </c>
      <c r="J648" s="11">
        <v>5180745.2350000003</v>
      </c>
      <c r="K648" s="11" t="s">
        <v>28</v>
      </c>
      <c r="L648" s="12">
        <v>7</v>
      </c>
      <c r="M648" s="12" t="s">
        <v>117</v>
      </c>
      <c r="N648" s="13" t="s">
        <v>1106</v>
      </c>
      <c r="O648" s="12">
        <v>29</v>
      </c>
      <c r="P648" s="12" t="s">
        <v>939</v>
      </c>
      <c r="Q648" s="12" t="s">
        <v>37</v>
      </c>
      <c r="R648" s="33" t="s">
        <v>169</v>
      </c>
      <c r="S648" s="9" t="s">
        <v>1107</v>
      </c>
      <c r="T648" s="3">
        <v>145</v>
      </c>
      <c r="U648" s="3">
        <v>148</v>
      </c>
      <c r="V648" s="3">
        <f t="shared" si="350"/>
        <v>3</v>
      </c>
      <c r="W648" s="3">
        <f t="shared" si="351"/>
        <v>148</v>
      </c>
      <c r="X648" s="36">
        <v>1.3250477944395556</v>
      </c>
      <c r="Y648" s="81">
        <v>-23.1701841</v>
      </c>
      <c r="AA648" s="80">
        <v>1.8995307306263441E-2</v>
      </c>
      <c r="AC648" s="80">
        <v>6.3031023919702805E-2</v>
      </c>
      <c r="AE648" s="78">
        <f t="shared" si="347"/>
        <v>3.3182418638165014</v>
      </c>
      <c r="AF648" s="17">
        <v>7.62</v>
      </c>
      <c r="AG648" s="17">
        <f t="shared" si="354"/>
        <v>0.25055735767820719</v>
      </c>
      <c r="AH648" s="17">
        <f t="shared" si="353"/>
        <v>75.973493897823303</v>
      </c>
    </row>
    <row r="649" spans="1:34" x14ac:dyDescent="0.2">
      <c r="V649" s="3"/>
      <c r="W649" s="3"/>
      <c r="AG649" s="17"/>
      <c r="AH649" s="17"/>
    </row>
    <row r="650" spans="1:34" x14ac:dyDescent="0.2">
      <c r="A650" s="102" t="s">
        <v>1133</v>
      </c>
      <c r="B650" s="9" t="s">
        <v>1128</v>
      </c>
      <c r="C650" s="9" t="s">
        <v>1122</v>
      </c>
      <c r="D650" s="3">
        <v>0</v>
      </c>
      <c r="E650" s="3">
        <v>10</v>
      </c>
      <c r="F650" s="10">
        <v>149</v>
      </c>
      <c r="G650" s="11">
        <v>-117.087103</v>
      </c>
      <c r="H650" s="11">
        <v>46.780422000000002</v>
      </c>
      <c r="I650" s="11">
        <v>493350.8639</v>
      </c>
      <c r="J650" s="11">
        <v>5180767.3569999998</v>
      </c>
      <c r="K650" s="11" t="s">
        <v>58</v>
      </c>
      <c r="L650" s="12">
        <v>1</v>
      </c>
      <c r="M650" s="12" t="s">
        <v>29</v>
      </c>
      <c r="N650" s="13" t="s">
        <v>1120</v>
      </c>
      <c r="O650" s="12">
        <v>6</v>
      </c>
      <c r="P650" s="12" t="s">
        <v>1121</v>
      </c>
      <c r="Q650" s="33" t="s">
        <v>31</v>
      </c>
      <c r="R650" s="33" t="s">
        <v>31</v>
      </c>
      <c r="S650" s="9" t="s">
        <v>1122</v>
      </c>
      <c r="T650" s="3">
        <v>0</v>
      </c>
      <c r="U650" s="3">
        <v>10</v>
      </c>
      <c r="V650" s="3">
        <f t="shared" ref="V650:V657" si="355">U650-T650</f>
        <v>10</v>
      </c>
      <c r="W650" s="3">
        <f>V650</f>
        <v>10</v>
      </c>
      <c r="X650" s="31">
        <v>1.1597296963494892</v>
      </c>
      <c r="Y650" s="78">
        <v>-26.205522800000001</v>
      </c>
      <c r="AA650" s="79">
        <v>0.18191289813353143</v>
      </c>
      <c r="AC650" s="79">
        <v>2.1356421209025909</v>
      </c>
      <c r="AE650" s="78">
        <f t="shared" si="347"/>
        <v>11.739915876305501</v>
      </c>
      <c r="AF650" s="70">
        <v>4.4000000000000004</v>
      </c>
      <c r="AG650" s="17">
        <f>X650*AC650*V650</f>
        <v>24.767675883855411</v>
      </c>
      <c r="AH650" s="17">
        <f>AG650</f>
        <v>24.767675883855411</v>
      </c>
    </row>
    <row r="651" spans="1:34" x14ac:dyDescent="0.2">
      <c r="A651" s="102" t="s">
        <v>1133</v>
      </c>
      <c r="B651" s="9" t="s">
        <v>1129</v>
      </c>
      <c r="C651" s="9" t="s">
        <v>1122</v>
      </c>
      <c r="D651" s="3">
        <v>10</v>
      </c>
      <c r="E651" s="3">
        <v>20</v>
      </c>
      <c r="F651" s="10">
        <v>149</v>
      </c>
      <c r="G651" s="11">
        <v>-117.087103</v>
      </c>
      <c r="H651" s="11">
        <v>46.780422000000002</v>
      </c>
      <c r="I651" s="11">
        <v>493350.8639</v>
      </c>
      <c r="J651" s="11">
        <v>5180767.3569999998</v>
      </c>
      <c r="K651" s="11" t="s">
        <v>58</v>
      </c>
      <c r="L651" s="12">
        <v>1</v>
      </c>
      <c r="M651" s="12" t="s">
        <v>29</v>
      </c>
      <c r="N651" s="13" t="s">
        <v>1120</v>
      </c>
      <c r="O651" s="12">
        <v>6</v>
      </c>
      <c r="P651" s="12" t="s">
        <v>1121</v>
      </c>
      <c r="Q651" s="33" t="s">
        <v>73</v>
      </c>
      <c r="R651" s="33" t="s">
        <v>73</v>
      </c>
      <c r="S651" s="9" t="s">
        <v>1122</v>
      </c>
      <c r="T651" s="3">
        <v>10</v>
      </c>
      <c r="U651" s="3">
        <v>20</v>
      </c>
      <c r="V651" s="3">
        <f t="shared" si="355"/>
        <v>10</v>
      </c>
      <c r="W651" s="3">
        <f t="shared" ref="W651:W657" si="356">W650+V651</f>
        <v>20</v>
      </c>
      <c r="X651" s="31">
        <v>1.3138486511283238</v>
      </c>
      <c r="Y651" s="81">
        <v>-25.88944570000001</v>
      </c>
      <c r="AA651" s="80">
        <v>0.13026915887850468</v>
      </c>
      <c r="AC651" s="80">
        <v>1.4476990654205606</v>
      </c>
      <c r="AE651" s="78">
        <f t="shared" si="347"/>
        <v>11.113137429333944</v>
      </c>
      <c r="AF651" s="70">
        <v>4.5599999999999996</v>
      </c>
      <c r="AG651" s="17">
        <f t="shared" ref="AG651" si="357">X651*AC651*V651</f>
        <v>19.020574643425384</v>
      </c>
      <c r="AH651" s="17">
        <f>AH650+AG651</f>
        <v>43.788250527280795</v>
      </c>
    </row>
    <row r="652" spans="1:34" x14ac:dyDescent="0.2">
      <c r="A652" s="102" t="s">
        <v>1133</v>
      </c>
      <c r="B652" s="9" t="s">
        <v>1130</v>
      </c>
      <c r="C652" s="9" t="s">
        <v>1122</v>
      </c>
      <c r="D652" s="3">
        <v>20</v>
      </c>
      <c r="E652" s="3">
        <v>30</v>
      </c>
      <c r="F652" s="10">
        <v>149</v>
      </c>
      <c r="G652" s="11">
        <v>-117.087103</v>
      </c>
      <c r="H652" s="11">
        <v>46.780422000000002</v>
      </c>
      <c r="I652" s="11">
        <v>493350.8639</v>
      </c>
      <c r="J652" s="11">
        <v>5180767.3569999998</v>
      </c>
      <c r="K652" s="11" t="s">
        <v>58</v>
      </c>
      <c r="L652" s="12">
        <v>1</v>
      </c>
      <c r="M652" s="12" t="s">
        <v>29</v>
      </c>
      <c r="N652" s="13" t="s">
        <v>1120</v>
      </c>
      <c r="O652" s="12">
        <v>6</v>
      </c>
      <c r="P652" s="12" t="s">
        <v>1121</v>
      </c>
      <c r="Q652" s="33" t="s">
        <v>29</v>
      </c>
      <c r="R652" s="33" t="s">
        <v>29</v>
      </c>
      <c r="S652" s="9" t="s">
        <v>1122</v>
      </c>
      <c r="T652" s="3">
        <v>20</v>
      </c>
      <c r="U652" s="3">
        <v>30</v>
      </c>
      <c r="V652" s="3">
        <f t="shared" si="355"/>
        <v>10</v>
      </c>
      <c r="W652" s="3">
        <f t="shared" si="356"/>
        <v>30</v>
      </c>
      <c r="X652" s="31">
        <v>1.3266404361557598</v>
      </c>
      <c r="Y652" s="81">
        <v>-25.915667399999997</v>
      </c>
      <c r="AA652" s="80">
        <v>0.13116818799766944</v>
      </c>
      <c r="AC652" s="80">
        <v>1.5080209749465916</v>
      </c>
      <c r="AE652" s="78">
        <f t="shared" si="347"/>
        <v>11.496849944846273</v>
      </c>
      <c r="AF652" s="70">
        <v>5.3</v>
      </c>
      <c r="AG652" s="17">
        <f>X652*AC652*V652</f>
        <v>20.006016039351803</v>
      </c>
      <c r="AH652" s="17">
        <f t="shared" ref="AH652:AH657" si="358">AH651+AG652</f>
        <v>63.794266566632601</v>
      </c>
    </row>
    <row r="653" spans="1:34" x14ac:dyDescent="0.2">
      <c r="A653" s="102" t="s">
        <v>1133</v>
      </c>
      <c r="B653" s="9" t="s">
        <v>1132</v>
      </c>
      <c r="C653" s="9" t="s">
        <v>1122</v>
      </c>
      <c r="D653" s="3">
        <v>30</v>
      </c>
      <c r="E653" s="3">
        <v>34</v>
      </c>
      <c r="F653" s="10">
        <v>149</v>
      </c>
      <c r="G653" s="11">
        <v>-117.087103</v>
      </c>
      <c r="H653" s="11">
        <v>46.780422000000002</v>
      </c>
      <c r="I653" s="11">
        <v>493350.8639</v>
      </c>
      <c r="J653" s="11">
        <v>5180767.3569999998</v>
      </c>
      <c r="K653" s="11" t="s">
        <v>58</v>
      </c>
      <c r="L653" s="12">
        <v>1</v>
      </c>
      <c r="M653" s="12" t="s">
        <v>29</v>
      </c>
      <c r="N653" s="13" t="s">
        <v>1120</v>
      </c>
      <c r="O653" s="12">
        <v>6</v>
      </c>
      <c r="P653" s="12" t="s">
        <v>1121</v>
      </c>
      <c r="Q653" s="12" t="s">
        <v>29</v>
      </c>
      <c r="R653" s="12" t="s">
        <v>29</v>
      </c>
      <c r="S653" s="9" t="s">
        <v>1122</v>
      </c>
      <c r="T653" s="3">
        <v>30</v>
      </c>
      <c r="U653" s="3">
        <v>34</v>
      </c>
      <c r="V653" s="3">
        <f t="shared" si="355"/>
        <v>4</v>
      </c>
      <c r="W653" s="3">
        <f t="shared" si="356"/>
        <v>34</v>
      </c>
      <c r="X653" s="36">
        <v>1.3160676978241275</v>
      </c>
      <c r="Y653" s="105">
        <v>-25.822296799999997</v>
      </c>
      <c r="AA653" s="106">
        <v>0.13732089403312711</v>
      </c>
      <c r="AC653" s="106">
        <v>1.5546916783077231</v>
      </c>
      <c r="AE653" s="78">
        <f t="shared" si="347"/>
        <v>11.321595954164639</v>
      </c>
      <c r="AF653" s="17">
        <v>5.18</v>
      </c>
      <c r="AG653" s="17">
        <f t="shared" ref="AG653:AG657" si="359">X653*AC653*V653</f>
        <v>8.1843179915870969</v>
      </c>
      <c r="AH653" s="17">
        <f t="shared" si="358"/>
        <v>71.978584558219694</v>
      </c>
    </row>
    <row r="654" spans="1:34" x14ac:dyDescent="0.2">
      <c r="A654" s="102" t="s">
        <v>1133</v>
      </c>
      <c r="B654" s="9" t="s">
        <v>1124</v>
      </c>
      <c r="C654" s="9" t="s">
        <v>1122</v>
      </c>
      <c r="D654" s="3">
        <v>34</v>
      </c>
      <c r="E654" s="3">
        <v>70</v>
      </c>
      <c r="F654" s="10">
        <v>149</v>
      </c>
      <c r="G654" s="11">
        <v>-117.087103</v>
      </c>
      <c r="H654" s="11">
        <v>46.780422000000002</v>
      </c>
      <c r="I654" s="11">
        <v>493350.8639</v>
      </c>
      <c r="J654" s="11">
        <v>5180767.3569999998</v>
      </c>
      <c r="K654" s="11" t="s">
        <v>58</v>
      </c>
      <c r="L654" s="12">
        <v>1</v>
      </c>
      <c r="M654" s="12" t="s">
        <v>29</v>
      </c>
      <c r="N654" s="13" t="s">
        <v>1120</v>
      </c>
      <c r="O654" s="12">
        <v>6</v>
      </c>
      <c r="P654" s="12" t="s">
        <v>1121</v>
      </c>
      <c r="Q654" s="12" t="s">
        <v>66</v>
      </c>
      <c r="R654" s="12" t="s">
        <v>67</v>
      </c>
      <c r="S654" s="9" t="s">
        <v>1122</v>
      </c>
      <c r="T654" s="3">
        <v>34</v>
      </c>
      <c r="U654" s="3">
        <v>70</v>
      </c>
      <c r="V654" s="3">
        <f t="shared" si="355"/>
        <v>36</v>
      </c>
      <c r="W654" s="3">
        <f t="shared" si="356"/>
        <v>70</v>
      </c>
      <c r="X654" s="36">
        <v>1.1800537729335276</v>
      </c>
      <c r="Y654" s="105">
        <v>-25.339157600000007</v>
      </c>
      <c r="AA654" s="106">
        <v>0.1565878731917513</v>
      </c>
      <c r="AC654" s="106">
        <v>1.8606168051708216</v>
      </c>
      <c r="AE654" s="78">
        <f t="shared" si="347"/>
        <v>11.882253505623543</v>
      </c>
      <c r="AF654" s="17">
        <v>5.98</v>
      </c>
      <c r="AG654" s="17">
        <f t="shared" si="359"/>
        <v>79.042603713312758</v>
      </c>
      <c r="AH654" s="17">
        <f t="shared" si="358"/>
        <v>151.02118827153245</v>
      </c>
    </row>
    <row r="655" spans="1:34" x14ac:dyDescent="0.2">
      <c r="A655" s="102" t="s">
        <v>1133</v>
      </c>
      <c r="B655" s="9" t="s">
        <v>1125</v>
      </c>
      <c r="C655" s="9" t="s">
        <v>1122</v>
      </c>
      <c r="D655" s="3">
        <v>70</v>
      </c>
      <c r="E655" s="3">
        <v>90</v>
      </c>
      <c r="F655" s="10">
        <v>149</v>
      </c>
      <c r="G655" s="11">
        <v>-117.087103</v>
      </c>
      <c r="H655" s="11">
        <v>46.780422000000002</v>
      </c>
      <c r="I655" s="11">
        <v>493350.8639</v>
      </c>
      <c r="J655" s="11">
        <v>5180767.3569999998</v>
      </c>
      <c r="K655" s="11" t="s">
        <v>58</v>
      </c>
      <c r="L655" s="12">
        <v>1</v>
      </c>
      <c r="M655" s="12" t="s">
        <v>29</v>
      </c>
      <c r="N655" s="13" t="s">
        <v>1120</v>
      </c>
      <c r="O655" s="12">
        <v>6</v>
      </c>
      <c r="P655" s="12" t="s">
        <v>1121</v>
      </c>
      <c r="Q655" s="12" t="s">
        <v>66</v>
      </c>
      <c r="R655" s="12" t="s">
        <v>69</v>
      </c>
      <c r="S655" s="9" t="s">
        <v>1122</v>
      </c>
      <c r="T655" s="3">
        <v>70</v>
      </c>
      <c r="U655" s="3">
        <v>90</v>
      </c>
      <c r="V655" s="3">
        <f t="shared" si="355"/>
        <v>20</v>
      </c>
      <c r="W655" s="3">
        <f t="shared" si="356"/>
        <v>90</v>
      </c>
      <c r="X655" s="36">
        <v>1.0964283501440104</v>
      </c>
      <c r="Y655" s="105">
        <v>-24.878537600000001</v>
      </c>
      <c r="AA655" s="106">
        <v>0.1402132227019465</v>
      </c>
      <c r="AC655" s="106">
        <v>1.3605036300923803</v>
      </c>
      <c r="AE655" s="78">
        <f t="shared" si="347"/>
        <v>9.7031050558221938</v>
      </c>
      <c r="AF655" s="17">
        <v>6.27</v>
      </c>
      <c r="AG655" s="17">
        <f t="shared" si="359"/>
        <v>29.833895010142513</v>
      </c>
      <c r="AH655" s="17">
        <f t="shared" si="358"/>
        <v>180.85508328167498</v>
      </c>
    </row>
    <row r="656" spans="1:34" x14ac:dyDescent="0.2">
      <c r="A656" s="102" t="s">
        <v>1133</v>
      </c>
      <c r="B656" s="9" t="s">
        <v>1126</v>
      </c>
      <c r="C656" s="9" t="s">
        <v>1122</v>
      </c>
      <c r="D656" s="3">
        <v>90</v>
      </c>
      <c r="E656" s="3">
        <v>114</v>
      </c>
      <c r="F656" s="10">
        <v>149</v>
      </c>
      <c r="G656" s="11">
        <v>-117.087103</v>
      </c>
      <c r="H656" s="11">
        <v>46.780422000000002</v>
      </c>
      <c r="I656" s="11">
        <v>493350.8639</v>
      </c>
      <c r="J656" s="11">
        <v>5180767.3569999998</v>
      </c>
      <c r="K656" s="11" t="s">
        <v>58</v>
      </c>
      <c r="L656" s="12">
        <v>1</v>
      </c>
      <c r="M656" s="12" t="s">
        <v>29</v>
      </c>
      <c r="N656" s="13" t="s">
        <v>1120</v>
      </c>
      <c r="O656" s="12">
        <v>6</v>
      </c>
      <c r="P656" s="12" t="s">
        <v>1121</v>
      </c>
      <c r="Q656" s="12" t="s">
        <v>66</v>
      </c>
      <c r="R656" s="12" t="s">
        <v>736</v>
      </c>
      <c r="S656" s="9" t="s">
        <v>1122</v>
      </c>
      <c r="T656" s="3">
        <v>90</v>
      </c>
      <c r="U656" s="3">
        <v>114</v>
      </c>
      <c r="V656" s="3">
        <f t="shared" si="355"/>
        <v>24</v>
      </c>
      <c r="W656" s="3">
        <f t="shared" si="356"/>
        <v>114</v>
      </c>
      <c r="X656" s="36">
        <v>1.286606073158896</v>
      </c>
      <c r="Y656" s="105">
        <v>-24.883655600000004</v>
      </c>
      <c r="AA656" s="106">
        <v>7.7240006466998107E-2</v>
      </c>
      <c r="AC656" s="106">
        <v>0.71054828018269278</v>
      </c>
      <c r="AE656" s="78">
        <f t="shared" si="347"/>
        <v>9.1992260576296641</v>
      </c>
      <c r="AF656" s="17">
        <v>6.49</v>
      </c>
      <c r="AG656" s="17">
        <f t="shared" si="359"/>
        <v>21.940697581335872</v>
      </c>
      <c r="AH656" s="17">
        <f t="shared" si="358"/>
        <v>202.79578086301086</v>
      </c>
    </row>
    <row r="657" spans="1:34" x14ac:dyDescent="0.2">
      <c r="A657" s="102" t="s">
        <v>1133</v>
      </c>
      <c r="B657" s="9" t="s">
        <v>1127</v>
      </c>
      <c r="C657" s="9" t="s">
        <v>1122</v>
      </c>
      <c r="D657" s="3">
        <v>114</v>
      </c>
      <c r="E657" s="3">
        <v>138</v>
      </c>
      <c r="F657" s="10">
        <v>149</v>
      </c>
      <c r="G657" s="11">
        <v>-117.087103</v>
      </c>
      <c r="H657" s="11">
        <v>46.780422000000002</v>
      </c>
      <c r="I657" s="11">
        <v>493350.8639</v>
      </c>
      <c r="J657" s="11">
        <v>5180767.3569999998</v>
      </c>
      <c r="K657" s="11" t="s">
        <v>58</v>
      </c>
      <c r="L657" s="12">
        <v>1</v>
      </c>
      <c r="M657" s="12" t="s">
        <v>29</v>
      </c>
      <c r="N657" s="13" t="s">
        <v>1120</v>
      </c>
      <c r="O657" s="12">
        <v>6</v>
      </c>
      <c r="P657" s="12" t="s">
        <v>1121</v>
      </c>
      <c r="Q657" s="12" t="s">
        <v>66</v>
      </c>
      <c r="R657" s="33" t="s">
        <v>738</v>
      </c>
      <c r="S657" s="9" t="s">
        <v>1122</v>
      </c>
      <c r="T657" s="3">
        <v>114</v>
      </c>
      <c r="U657" s="3">
        <v>138</v>
      </c>
      <c r="V657" s="3">
        <f t="shared" si="355"/>
        <v>24</v>
      </c>
      <c r="W657" s="3">
        <f t="shared" si="356"/>
        <v>138</v>
      </c>
      <c r="X657" s="36">
        <v>1.5098478211351256</v>
      </c>
      <c r="Y657" s="105">
        <v>-25.388290400000002</v>
      </c>
      <c r="AA657" s="106">
        <v>4.0350380806573521E-2</v>
      </c>
      <c r="AC657" s="106">
        <v>0.30146004922385228</v>
      </c>
      <c r="AE657" s="78">
        <f t="shared" si="347"/>
        <v>7.4710583443797667</v>
      </c>
      <c r="AF657" s="17">
        <v>6.72</v>
      </c>
      <c r="AG657" s="17">
        <f t="shared" si="359"/>
        <v>10.923811163518106</v>
      </c>
      <c r="AH657" s="17">
        <f t="shared" si="358"/>
        <v>213.71959202652897</v>
      </c>
    </row>
    <row r="659" spans="1:34" x14ac:dyDescent="0.2">
      <c r="A659" s="102" t="s">
        <v>1145</v>
      </c>
      <c r="B659" s="9" t="s">
        <v>1141</v>
      </c>
      <c r="C659" s="9" t="s">
        <v>1136</v>
      </c>
      <c r="D659" s="3">
        <v>0</v>
      </c>
      <c r="E659" s="3">
        <v>10</v>
      </c>
      <c r="F659" s="10">
        <v>151</v>
      </c>
      <c r="G659" s="11">
        <v>-117.08626700000001</v>
      </c>
      <c r="H659" s="11">
        <v>46.780476999999998</v>
      </c>
      <c r="I659" s="11">
        <v>493414.68780000001</v>
      </c>
      <c r="J659" s="11">
        <v>5180773.398</v>
      </c>
      <c r="K659" s="11" t="s">
        <v>58</v>
      </c>
      <c r="L659" s="12">
        <v>3</v>
      </c>
      <c r="M659" s="12" t="s">
        <v>29</v>
      </c>
      <c r="N659" s="13" t="s">
        <v>1135</v>
      </c>
      <c r="O659" s="12">
        <v>8</v>
      </c>
      <c r="P659" s="12" t="s">
        <v>1121</v>
      </c>
      <c r="Q659" s="33" t="s">
        <v>31</v>
      </c>
      <c r="R659" s="33" t="s">
        <v>31</v>
      </c>
      <c r="S659" s="9" t="s">
        <v>1136</v>
      </c>
      <c r="T659" s="3">
        <v>0</v>
      </c>
      <c r="U659" s="3">
        <v>10</v>
      </c>
      <c r="V659" s="3">
        <f t="shared" ref="V659:V665" si="360">U659-T659</f>
        <v>10</v>
      </c>
      <c r="W659" s="3">
        <f>V659</f>
        <v>10</v>
      </c>
      <c r="X659" s="31">
        <v>1.2305697196393599</v>
      </c>
      <c r="Y659" s="78">
        <v>-26.304191200000002</v>
      </c>
      <c r="AA659" s="79">
        <v>0.17953927728022095</v>
      </c>
      <c r="AC659" s="79">
        <v>2.121483758855768</v>
      </c>
      <c r="AE659" s="78">
        <f t="shared" si="347"/>
        <v>11.816265448950219</v>
      </c>
      <c r="AF659" s="70">
        <v>4.8099999999999996</v>
      </c>
      <c r="AG659" s="17">
        <f>X659*AC659*V659</f>
        <v>26.106336743545981</v>
      </c>
      <c r="AH659" s="17">
        <f>AG659</f>
        <v>26.106336743545981</v>
      </c>
    </row>
    <row r="660" spans="1:34" x14ac:dyDescent="0.2">
      <c r="A660" s="102" t="s">
        <v>1145</v>
      </c>
      <c r="B660" s="9" t="s">
        <v>1142</v>
      </c>
      <c r="C660" s="9" t="s">
        <v>1136</v>
      </c>
      <c r="D660" s="3">
        <v>10</v>
      </c>
      <c r="E660" s="3">
        <v>20</v>
      </c>
      <c r="F660" s="10">
        <v>151</v>
      </c>
      <c r="G660" s="11">
        <v>-117.08626700000001</v>
      </c>
      <c r="H660" s="11">
        <v>46.780476999999998</v>
      </c>
      <c r="I660" s="11">
        <v>493414.68780000001</v>
      </c>
      <c r="J660" s="11">
        <v>5180773.398</v>
      </c>
      <c r="K660" s="11" t="s">
        <v>58</v>
      </c>
      <c r="L660" s="12">
        <v>3</v>
      </c>
      <c r="M660" s="12" t="s">
        <v>29</v>
      </c>
      <c r="N660" s="13" t="s">
        <v>1135</v>
      </c>
      <c r="O660" s="12">
        <v>8</v>
      </c>
      <c r="P660" s="12" t="s">
        <v>1121</v>
      </c>
      <c r="Q660" s="33" t="s">
        <v>73</v>
      </c>
      <c r="R660" s="33" t="s">
        <v>73</v>
      </c>
      <c r="S660" s="9" t="s">
        <v>1136</v>
      </c>
      <c r="T660" s="3">
        <v>10</v>
      </c>
      <c r="U660" s="3">
        <v>20</v>
      </c>
      <c r="V660" s="3">
        <f t="shared" si="360"/>
        <v>10</v>
      </c>
      <c r="W660" s="3">
        <f t="shared" ref="W660:W665" si="361">W659+V660</f>
        <v>20</v>
      </c>
      <c r="X660" s="31">
        <v>1.4026853926636909</v>
      </c>
      <c r="Y660" s="81">
        <v>-25.768460300000008</v>
      </c>
      <c r="AA660" s="80">
        <v>0.12921331005443154</v>
      </c>
      <c r="AC660" s="80">
        <v>1.3721546677621446</v>
      </c>
      <c r="AE660" s="78">
        <f t="shared" si="347"/>
        <v>10.619298175893178</v>
      </c>
      <c r="AF660" s="70">
        <v>5.04</v>
      </c>
      <c r="AG660" s="17">
        <f t="shared" ref="AG660" si="362">X660*AC660*V660</f>
        <v>19.247013089452601</v>
      </c>
      <c r="AH660" s="17">
        <f>AH659+AG660</f>
        <v>45.353349832998582</v>
      </c>
    </row>
    <row r="661" spans="1:34" x14ac:dyDescent="0.2">
      <c r="A661" s="102" t="s">
        <v>1145</v>
      </c>
      <c r="B661" s="9" t="s">
        <v>1143</v>
      </c>
      <c r="C661" s="9" t="s">
        <v>1136</v>
      </c>
      <c r="D661" s="3">
        <v>20</v>
      </c>
      <c r="E661" s="3">
        <v>30</v>
      </c>
      <c r="F661" s="10">
        <v>151</v>
      </c>
      <c r="G661" s="11">
        <v>-117.08626700000001</v>
      </c>
      <c r="H661" s="11">
        <v>46.780476999999998</v>
      </c>
      <c r="I661" s="11">
        <v>493414.68780000001</v>
      </c>
      <c r="J661" s="11">
        <v>5180773.398</v>
      </c>
      <c r="K661" s="11" t="s">
        <v>58</v>
      </c>
      <c r="L661" s="12">
        <v>3</v>
      </c>
      <c r="M661" s="12" t="s">
        <v>29</v>
      </c>
      <c r="N661" s="13" t="s">
        <v>1135</v>
      </c>
      <c r="O661" s="12">
        <v>8</v>
      </c>
      <c r="P661" s="12" t="s">
        <v>1121</v>
      </c>
      <c r="Q661" s="33" t="s">
        <v>29</v>
      </c>
      <c r="R661" s="33" t="s">
        <v>29</v>
      </c>
      <c r="S661" s="9" t="s">
        <v>1136</v>
      </c>
      <c r="T661" s="3">
        <v>20</v>
      </c>
      <c r="U661" s="3">
        <v>30</v>
      </c>
      <c r="V661" s="3">
        <f t="shared" si="360"/>
        <v>10</v>
      </c>
      <c r="W661" s="3">
        <f t="shared" si="361"/>
        <v>30</v>
      </c>
      <c r="X661" s="31">
        <v>1.3546941440090337</v>
      </c>
      <c r="Y661" s="81">
        <v>-25.452793299999996</v>
      </c>
      <c r="AA661" s="80">
        <v>0.10355520751761942</v>
      </c>
      <c r="AC661" s="80">
        <v>1.0633562117094293</v>
      </c>
      <c r="AE661" s="78">
        <f t="shared" si="347"/>
        <v>10.268495783068218</v>
      </c>
      <c r="AF661" s="70">
        <v>5.76</v>
      </c>
      <c r="AG661" s="17">
        <f>X661*AC661*V661</f>
        <v>14.405224329983941</v>
      </c>
      <c r="AH661" s="17">
        <f t="shared" ref="AH661:AH665" si="363">AH660+AG661</f>
        <v>59.758574162982526</v>
      </c>
    </row>
    <row r="662" spans="1:34" x14ac:dyDescent="0.2">
      <c r="A662" s="102" t="s">
        <v>1145</v>
      </c>
      <c r="B662" s="9" t="s">
        <v>1144</v>
      </c>
      <c r="C662" s="9" t="s">
        <v>1136</v>
      </c>
      <c r="D662" s="3">
        <v>30</v>
      </c>
      <c r="E662" s="3">
        <v>43</v>
      </c>
      <c r="F662" s="10">
        <v>151</v>
      </c>
      <c r="G662" s="11">
        <v>-117.08626700000001</v>
      </c>
      <c r="H662" s="11">
        <v>46.780476999999998</v>
      </c>
      <c r="I662" s="11">
        <v>493414.68780000001</v>
      </c>
      <c r="J662" s="11">
        <v>5180773.398</v>
      </c>
      <c r="K662" s="11" t="s">
        <v>58</v>
      </c>
      <c r="L662" s="12">
        <v>3</v>
      </c>
      <c r="M662" s="12" t="s">
        <v>29</v>
      </c>
      <c r="N662" s="13" t="s">
        <v>1135</v>
      </c>
      <c r="O662" s="12">
        <v>8</v>
      </c>
      <c r="P662" s="12" t="s">
        <v>1121</v>
      </c>
      <c r="Q662" s="12" t="s">
        <v>29</v>
      </c>
      <c r="R662" s="12" t="s">
        <v>29</v>
      </c>
      <c r="S662" s="9" t="s">
        <v>1136</v>
      </c>
      <c r="T662" s="3">
        <v>30</v>
      </c>
      <c r="U662" s="3">
        <v>43</v>
      </c>
      <c r="V662" s="3">
        <f t="shared" si="360"/>
        <v>13</v>
      </c>
      <c r="W662" s="3">
        <f t="shared" si="361"/>
        <v>43</v>
      </c>
      <c r="X662" s="36">
        <v>1.3328338342522728</v>
      </c>
      <c r="Y662" s="105">
        <v>-25.435375999999998</v>
      </c>
      <c r="AA662" s="106">
        <v>0.10986868641599068</v>
      </c>
      <c r="AC662" s="106">
        <v>1.0017223143458973</v>
      </c>
      <c r="AE662" s="78">
        <f t="shared" si="347"/>
        <v>9.1174505404854198</v>
      </c>
      <c r="AF662" s="17">
        <v>5.82</v>
      </c>
      <c r="AG662" s="17">
        <f t="shared" ref="AG662:AG666" si="364">X662*AC662*V662</f>
        <v>17.356682110114136</v>
      </c>
      <c r="AH662" s="17">
        <f t="shared" si="363"/>
        <v>77.115256273096662</v>
      </c>
    </row>
    <row r="663" spans="1:34" x14ac:dyDescent="0.2">
      <c r="A663" s="102" t="s">
        <v>1145</v>
      </c>
      <c r="B663" s="9" t="s">
        <v>1138</v>
      </c>
      <c r="C663" s="9" t="s">
        <v>1136</v>
      </c>
      <c r="D663" s="3">
        <v>43</v>
      </c>
      <c r="E663" s="3">
        <v>78</v>
      </c>
      <c r="F663" s="10">
        <v>151</v>
      </c>
      <c r="G663" s="11">
        <v>-117.08626700000001</v>
      </c>
      <c r="H663" s="11">
        <v>46.780476999999998</v>
      </c>
      <c r="I663" s="11">
        <v>493414.68780000001</v>
      </c>
      <c r="J663" s="11">
        <v>5180773.398</v>
      </c>
      <c r="K663" s="11" t="s">
        <v>58</v>
      </c>
      <c r="L663" s="12">
        <v>3</v>
      </c>
      <c r="M663" s="12" t="s">
        <v>29</v>
      </c>
      <c r="N663" s="13" t="s">
        <v>1135</v>
      </c>
      <c r="O663" s="12">
        <v>8</v>
      </c>
      <c r="P663" s="12" t="s">
        <v>1121</v>
      </c>
      <c r="Q663" s="12" t="s">
        <v>66</v>
      </c>
      <c r="R663" s="12" t="s">
        <v>67</v>
      </c>
      <c r="S663" s="9" t="s">
        <v>1136</v>
      </c>
      <c r="T663" s="3">
        <v>43</v>
      </c>
      <c r="U663" s="3">
        <v>78</v>
      </c>
      <c r="V663" s="3">
        <f t="shared" si="360"/>
        <v>35</v>
      </c>
      <c r="W663" s="3">
        <f t="shared" si="361"/>
        <v>78</v>
      </c>
      <c r="X663" s="36">
        <v>1.4184301719067354</v>
      </c>
      <c r="Y663" s="105">
        <v>-24.8908208</v>
      </c>
      <c r="AA663" s="106">
        <v>6.3259180449430963E-2</v>
      </c>
      <c r="AC663" s="106">
        <v>0.50299900054808666</v>
      </c>
      <c r="AE663" s="78">
        <f t="shared" si="347"/>
        <v>7.9513992589610174</v>
      </c>
      <c r="AF663" s="17">
        <v>6.37</v>
      </c>
      <c r="AG663" s="17">
        <f t="shared" si="364"/>
        <v>24.971413558571854</v>
      </c>
      <c r="AH663" s="17">
        <f t="shared" si="363"/>
        <v>102.08666983166852</v>
      </c>
    </row>
    <row r="664" spans="1:34" x14ac:dyDescent="0.2">
      <c r="A664" s="102" t="s">
        <v>1145</v>
      </c>
      <c r="B664" s="9" t="s">
        <v>1139</v>
      </c>
      <c r="C664" s="9" t="s">
        <v>1136</v>
      </c>
      <c r="D664" s="3">
        <v>78</v>
      </c>
      <c r="E664" s="3">
        <v>109</v>
      </c>
      <c r="F664" s="10">
        <v>151</v>
      </c>
      <c r="G664" s="11">
        <v>-117.08626700000001</v>
      </c>
      <c r="H664" s="11">
        <v>46.780476999999998</v>
      </c>
      <c r="I664" s="11">
        <v>493414.68780000001</v>
      </c>
      <c r="J664" s="11">
        <v>5180773.398</v>
      </c>
      <c r="K664" s="11" t="s">
        <v>58</v>
      </c>
      <c r="L664" s="12">
        <v>3</v>
      </c>
      <c r="M664" s="12" t="s">
        <v>29</v>
      </c>
      <c r="N664" s="13" t="s">
        <v>1135</v>
      </c>
      <c r="O664" s="12">
        <v>8</v>
      </c>
      <c r="P664" s="12" t="s">
        <v>1121</v>
      </c>
      <c r="Q664" s="12" t="s">
        <v>66</v>
      </c>
      <c r="R664" s="12" t="s">
        <v>69</v>
      </c>
      <c r="S664" s="9" t="s">
        <v>1136</v>
      </c>
      <c r="T664" s="3">
        <v>78</v>
      </c>
      <c r="U664" s="3">
        <v>109</v>
      </c>
      <c r="V664" s="3">
        <f t="shared" si="360"/>
        <v>31</v>
      </c>
      <c r="W664" s="3">
        <f t="shared" si="361"/>
        <v>109</v>
      </c>
      <c r="X664" s="36">
        <v>1.5617078790892229</v>
      </c>
      <c r="Y664" s="105">
        <v>-24.625708400000001</v>
      </c>
      <c r="AA664" s="106">
        <v>3.9142944238615578E-2</v>
      </c>
      <c r="AC664" s="106">
        <v>0.28429137551001266</v>
      </c>
      <c r="AE664" s="78">
        <f t="shared" si="347"/>
        <v>7.2629021919498706</v>
      </c>
      <c r="AF664" s="17">
        <v>6.65</v>
      </c>
      <c r="AG664" s="17">
        <f t="shared" si="364"/>
        <v>13.763382513824091</v>
      </c>
      <c r="AH664" s="17">
        <f t="shared" si="363"/>
        <v>115.8500523454926</v>
      </c>
    </row>
    <row r="665" spans="1:34" x14ac:dyDescent="0.2">
      <c r="A665" s="102" t="s">
        <v>1145</v>
      </c>
      <c r="B665" s="9" t="s">
        <v>1140</v>
      </c>
      <c r="C665" s="9" t="s">
        <v>1136</v>
      </c>
      <c r="D665" s="3">
        <v>109</v>
      </c>
      <c r="E665" s="3">
        <v>153</v>
      </c>
      <c r="F665" s="10">
        <v>151</v>
      </c>
      <c r="G665" s="11">
        <v>-117.08626700000001</v>
      </c>
      <c r="H665" s="11">
        <v>46.780476999999998</v>
      </c>
      <c r="I665" s="11">
        <v>493414.68780000001</v>
      </c>
      <c r="J665" s="11">
        <v>5180773.398</v>
      </c>
      <c r="K665" s="11" t="s">
        <v>58</v>
      </c>
      <c r="L665" s="12">
        <v>3</v>
      </c>
      <c r="M665" s="12" t="s">
        <v>29</v>
      </c>
      <c r="N665" s="13" t="s">
        <v>1135</v>
      </c>
      <c r="O665" s="12">
        <v>8</v>
      </c>
      <c r="P665" s="12" t="s">
        <v>1121</v>
      </c>
      <c r="Q665" s="12" t="s">
        <v>66</v>
      </c>
      <c r="R665" s="12" t="s">
        <v>85</v>
      </c>
      <c r="S665" s="9" t="s">
        <v>1136</v>
      </c>
      <c r="T665" s="3">
        <v>109</v>
      </c>
      <c r="U665" s="3">
        <v>153</v>
      </c>
      <c r="V665" s="3">
        <f t="shared" si="360"/>
        <v>44</v>
      </c>
      <c r="W665" s="3">
        <f t="shared" si="361"/>
        <v>153</v>
      </c>
      <c r="X665" s="36">
        <v>1.6462966213338501</v>
      </c>
      <c r="Y665" s="105">
        <v>-24.305321599999999</v>
      </c>
      <c r="AA665" s="106">
        <v>4.0658670822401516E-2</v>
      </c>
      <c r="AC665" s="106">
        <v>0.24477580731067405</v>
      </c>
      <c r="AE665" s="78">
        <f t="shared" si="347"/>
        <v>6.0202609273643812</v>
      </c>
      <c r="AF665" s="17">
        <v>6.83</v>
      </c>
      <c r="AG665" s="17">
        <f t="shared" si="364"/>
        <v>17.730837720632444</v>
      </c>
      <c r="AH665" s="17">
        <f t="shared" si="363"/>
        <v>133.58089006612505</v>
      </c>
    </row>
    <row r="666" spans="1:34" x14ac:dyDescent="0.2">
      <c r="V666" s="3"/>
      <c r="W666" s="3"/>
      <c r="AG666" s="17"/>
      <c r="AH666" s="17"/>
    </row>
    <row r="667" spans="1:34" x14ac:dyDescent="0.2">
      <c r="A667" s="102" t="s">
        <v>1158</v>
      </c>
      <c r="B667" s="9" t="s">
        <v>1153</v>
      </c>
      <c r="C667" s="9" t="s">
        <v>1148</v>
      </c>
      <c r="D667" s="3">
        <v>0</v>
      </c>
      <c r="E667" s="3">
        <v>10</v>
      </c>
      <c r="F667" s="10">
        <v>153</v>
      </c>
      <c r="G667" s="11">
        <v>-117.085431</v>
      </c>
      <c r="H667" s="11">
        <v>46.780500000000004</v>
      </c>
      <c r="I667" s="11">
        <v>493478.50790000003</v>
      </c>
      <c r="J667" s="11">
        <v>5180775.8839999996</v>
      </c>
      <c r="K667" s="11" t="s">
        <v>58</v>
      </c>
      <c r="L667" s="12">
        <v>4</v>
      </c>
      <c r="M667" s="12" t="s">
        <v>29</v>
      </c>
      <c r="N667" s="13" t="s">
        <v>1147</v>
      </c>
      <c r="O667" s="12">
        <v>10</v>
      </c>
      <c r="P667" s="12" t="s">
        <v>1121</v>
      </c>
      <c r="Q667" s="33" t="s">
        <v>31</v>
      </c>
      <c r="R667" s="33" t="s">
        <v>31</v>
      </c>
      <c r="S667" s="9" t="s">
        <v>1148</v>
      </c>
      <c r="T667" s="3">
        <v>0</v>
      </c>
      <c r="U667" s="3">
        <v>10</v>
      </c>
      <c r="V667" s="3">
        <f t="shared" ref="V667:V673" si="365">U667-T667</f>
        <v>10</v>
      </c>
      <c r="W667" s="3">
        <f>V667</f>
        <v>10</v>
      </c>
      <c r="X667" s="31">
        <v>1.07927377948727</v>
      </c>
      <c r="Y667" s="78">
        <v>-26.007168799999999</v>
      </c>
      <c r="AA667" s="79">
        <v>0.19146040293380368</v>
      </c>
      <c r="AC667" s="79">
        <v>2.2878999164422984</v>
      </c>
      <c r="AE667" s="78">
        <f t="shared" si="347"/>
        <v>11.949728932897559</v>
      </c>
      <c r="AF667" s="70">
        <v>5.0999999999999996</v>
      </c>
      <c r="AG667" s="17">
        <f>X667*AC667*V667</f>
        <v>24.692703899072885</v>
      </c>
      <c r="AH667" s="17">
        <f>AG667</f>
        <v>24.692703899072885</v>
      </c>
    </row>
    <row r="668" spans="1:34" x14ac:dyDescent="0.2">
      <c r="A668" s="102" t="s">
        <v>1158</v>
      </c>
      <c r="B668" s="9" t="s">
        <v>1154</v>
      </c>
      <c r="C668" s="9" t="s">
        <v>1148</v>
      </c>
      <c r="D668" s="3">
        <v>10</v>
      </c>
      <c r="E668" s="3">
        <v>20</v>
      </c>
      <c r="F668" s="10">
        <v>153</v>
      </c>
      <c r="G668" s="11">
        <v>-117.085431</v>
      </c>
      <c r="H668" s="11">
        <v>46.780500000000004</v>
      </c>
      <c r="I668" s="11">
        <v>493478.50790000003</v>
      </c>
      <c r="J668" s="11">
        <v>5180775.8839999996</v>
      </c>
      <c r="K668" s="11" t="s">
        <v>58</v>
      </c>
      <c r="L668" s="12">
        <v>4</v>
      </c>
      <c r="M668" s="12" t="s">
        <v>29</v>
      </c>
      <c r="N668" s="13" t="s">
        <v>1147</v>
      </c>
      <c r="O668" s="12">
        <v>10</v>
      </c>
      <c r="P668" s="12" t="s">
        <v>1121</v>
      </c>
      <c r="Q668" s="33" t="s">
        <v>73</v>
      </c>
      <c r="R668" s="33" t="s">
        <v>73</v>
      </c>
      <c r="S668" s="9" t="s">
        <v>1148</v>
      </c>
      <c r="T668" s="3">
        <v>10</v>
      </c>
      <c r="U668" s="3">
        <v>20</v>
      </c>
      <c r="V668" s="3">
        <f t="shared" si="365"/>
        <v>10</v>
      </c>
      <c r="W668" s="3">
        <f t="shared" ref="W668:W673" si="366">W667+V668</f>
        <v>20</v>
      </c>
      <c r="X668" s="31">
        <v>1.230481500432274</v>
      </c>
      <c r="Y668" s="81">
        <v>-25.828953000000006</v>
      </c>
      <c r="AA668" s="80">
        <v>0.15411448933314822</v>
      </c>
      <c r="AC668" s="80">
        <v>1.7811291591466518</v>
      </c>
      <c r="AE668" s="78">
        <f t="shared" si="347"/>
        <v>11.557181721547266</v>
      </c>
      <c r="AF668" s="70">
        <v>5.0599999999999996</v>
      </c>
      <c r="AG668" s="17">
        <f t="shared" ref="AG668" si="367">X668*AC668*V668</f>
        <v>21.916464802104464</v>
      </c>
      <c r="AH668" s="17">
        <f>AH667+AG668</f>
        <v>46.609168701177353</v>
      </c>
    </row>
    <row r="669" spans="1:34" x14ac:dyDescent="0.2">
      <c r="A669" s="102" t="s">
        <v>1158</v>
      </c>
      <c r="B669" s="9" t="s">
        <v>1155</v>
      </c>
      <c r="C669" s="9" t="s">
        <v>1148</v>
      </c>
      <c r="D669" s="3">
        <v>20</v>
      </c>
      <c r="E669" s="3">
        <v>30</v>
      </c>
      <c r="F669" s="10">
        <v>153</v>
      </c>
      <c r="G669" s="11">
        <v>-117.085431</v>
      </c>
      <c r="H669" s="11">
        <v>46.780500000000004</v>
      </c>
      <c r="I669" s="11">
        <v>493478.50790000003</v>
      </c>
      <c r="J669" s="11">
        <v>5180775.8839999996</v>
      </c>
      <c r="K669" s="11" t="s">
        <v>58</v>
      </c>
      <c r="L669" s="12">
        <v>4</v>
      </c>
      <c r="M669" s="12" t="s">
        <v>29</v>
      </c>
      <c r="N669" s="13" t="s">
        <v>1147</v>
      </c>
      <c r="O669" s="12">
        <v>10</v>
      </c>
      <c r="P669" s="12" t="s">
        <v>1121</v>
      </c>
      <c r="Q669" s="33" t="s">
        <v>29</v>
      </c>
      <c r="R669" s="33" t="s">
        <v>29</v>
      </c>
      <c r="S669" s="9" t="s">
        <v>1148</v>
      </c>
      <c r="T669" s="3">
        <v>20</v>
      </c>
      <c r="U669" s="3">
        <v>30</v>
      </c>
      <c r="V669" s="3">
        <f t="shared" si="365"/>
        <v>10</v>
      </c>
      <c r="W669" s="3">
        <f t="shared" si="366"/>
        <v>30</v>
      </c>
      <c r="X669" s="31">
        <v>1.2279231434267868</v>
      </c>
      <c r="Y669" s="81">
        <v>-25.440422499999997</v>
      </c>
      <c r="AA669" s="80">
        <v>0.14309437953747775</v>
      </c>
      <c r="AC669" s="80">
        <v>1.581749122553969</v>
      </c>
      <c r="AE669" s="78">
        <f t="shared" si="347"/>
        <v>11.05388714543952</v>
      </c>
      <c r="AF669" s="70">
        <v>6.1</v>
      </c>
      <c r="AG669" s="17">
        <f>X669*AC669*V669</f>
        <v>19.422663546790314</v>
      </c>
      <c r="AH669" s="17">
        <f t="shared" ref="AH669:AH673" si="368">AH668+AG669</f>
        <v>66.031832247967671</v>
      </c>
    </row>
    <row r="670" spans="1:34" x14ac:dyDescent="0.2">
      <c r="A670" s="102" t="s">
        <v>1158</v>
      </c>
      <c r="B670" s="9" t="s">
        <v>1157</v>
      </c>
      <c r="C670" s="9" t="s">
        <v>1148</v>
      </c>
      <c r="D670" s="3">
        <v>30</v>
      </c>
      <c r="E670" s="3">
        <v>46</v>
      </c>
      <c r="F670" s="10">
        <v>153</v>
      </c>
      <c r="G670" s="11">
        <v>-117.085431</v>
      </c>
      <c r="H670" s="11">
        <v>46.780500000000004</v>
      </c>
      <c r="I670" s="11">
        <v>493478.50790000003</v>
      </c>
      <c r="J670" s="11">
        <v>5180775.8839999996</v>
      </c>
      <c r="K670" s="11" t="s">
        <v>58</v>
      </c>
      <c r="L670" s="12">
        <v>4</v>
      </c>
      <c r="M670" s="12" t="s">
        <v>29</v>
      </c>
      <c r="N670" s="13" t="s">
        <v>1147</v>
      </c>
      <c r="O670" s="12">
        <v>10</v>
      </c>
      <c r="P670" s="12" t="s">
        <v>1121</v>
      </c>
      <c r="Q670" s="12" t="s">
        <v>29</v>
      </c>
      <c r="R670" s="12" t="s">
        <v>29</v>
      </c>
      <c r="S670" s="9" t="s">
        <v>1148</v>
      </c>
      <c r="T670" s="3">
        <v>30</v>
      </c>
      <c r="U670" s="3">
        <v>46</v>
      </c>
      <c r="V670" s="3">
        <f t="shared" si="365"/>
        <v>16</v>
      </c>
      <c r="W670" s="3">
        <f t="shared" si="366"/>
        <v>46</v>
      </c>
      <c r="X670" s="65">
        <v>1.2063624955453205</v>
      </c>
      <c r="Y670" s="105">
        <v>-25.559231600000004</v>
      </c>
      <c r="AA670" s="106">
        <v>0.10870017247987734</v>
      </c>
      <c r="AC670" s="106">
        <v>1.1612006515906477</v>
      </c>
      <c r="AE670" s="78">
        <f t="shared" si="347"/>
        <v>10.682601739253082</v>
      </c>
      <c r="AF670" s="17">
        <v>6.16</v>
      </c>
      <c r="AG670" s="17">
        <f t="shared" ref="AG670:AG673" si="369">X670*AC670*V670</f>
        <v>22.413262654107935</v>
      </c>
      <c r="AH670" s="17">
        <f t="shared" si="368"/>
        <v>88.44509490207561</v>
      </c>
    </row>
    <row r="671" spans="1:34" x14ac:dyDescent="0.2">
      <c r="A671" s="102" t="s">
        <v>1158</v>
      </c>
      <c r="B671" s="9" t="s">
        <v>1150</v>
      </c>
      <c r="C671" s="9" t="s">
        <v>1148</v>
      </c>
      <c r="D671" s="3">
        <v>46</v>
      </c>
      <c r="E671" s="3">
        <v>66</v>
      </c>
      <c r="F671" s="10">
        <v>153</v>
      </c>
      <c r="G671" s="11">
        <v>-117.085431</v>
      </c>
      <c r="H671" s="11">
        <v>46.780500000000004</v>
      </c>
      <c r="I671" s="11">
        <v>493478.50790000003</v>
      </c>
      <c r="J671" s="11">
        <v>5180775.8839999996</v>
      </c>
      <c r="K671" s="11" t="s">
        <v>58</v>
      </c>
      <c r="L671" s="12">
        <v>4</v>
      </c>
      <c r="M671" s="12" t="s">
        <v>29</v>
      </c>
      <c r="N671" s="13" t="s">
        <v>1147</v>
      </c>
      <c r="O671" s="12">
        <v>10</v>
      </c>
      <c r="P671" s="12" t="s">
        <v>1121</v>
      </c>
      <c r="Q671" s="12" t="s">
        <v>35</v>
      </c>
      <c r="R671" s="12" t="s">
        <v>35</v>
      </c>
      <c r="S671" s="9" t="s">
        <v>1148</v>
      </c>
      <c r="T671" s="3">
        <v>46</v>
      </c>
      <c r="U671" s="3">
        <v>66</v>
      </c>
      <c r="V671" s="3">
        <f t="shared" si="365"/>
        <v>20</v>
      </c>
      <c r="W671" s="3">
        <f t="shared" si="366"/>
        <v>66</v>
      </c>
      <c r="X671" s="65">
        <v>1.2198356009398745</v>
      </c>
      <c r="Y671" s="105">
        <v>-24.9576916</v>
      </c>
      <c r="AA671" s="106">
        <v>6.8886849350989904E-2</v>
      </c>
      <c r="AC671" s="106">
        <v>0.62133604300511347</v>
      </c>
      <c r="AE671" s="78">
        <f t="shared" si="347"/>
        <v>9.0196612105062819</v>
      </c>
      <c r="AF671" s="17">
        <v>6.57</v>
      </c>
      <c r="AG671" s="17">
        <f t="shared" si="369"/>
        <v>15.158556508094927</v>
      </c>
      <c r="AH671" s="17">
        <f t="shared" si="368"/>
        <v>103.60365141017054</v>
      </c>
    </row>
    <row r="672" spans="1:34" x14ac:dyDescent="0.2">
      <c r="A672" s="102" t="s">
        <v>1158</v>
      </c>
      <c r="B672" s="9" t="s">
        <v>1151</v>
      </c>
      <c r="C672" s="9" t="s">
        <v>1148</v>
      </c>
      <c r="D672" s="3">
        <v>66</v>
      </c>
      <c r="E672" s="3">
        <v>120</v>
      </c>
      <c r="F672" s="10">
        <v>153</v>
      </c>
      <c r="G672" s="11">
        <v>-117.085431</v>
      </c>
      <c r="H672" s="11">
        <v>46.780500000000004</v>
      </c>
      <c r="I672" s="11">
        <v>493478.50790000003</v>
      </c>
      <c r="J672" s="11">
        <v>5180775.8839999996</v>
      </c>
      <c r="K672" s="11" t="s">
        <v>58</v>
      </c>
      <c r="L672" s="12">
        <v>4</v>
      </c>
      <c r="M672" s="12" t="s">
        <v>29</v>
      </c>
      <c r="N672" s="13" t="s">
        <v>1147</v>
      </c>
      <c r="O672" s="12">
        <v>10</v>
      </c>
      <c r="P672" s="12" t="s">
        <v>1121</v>
      </c>
      <c r="Q672" s="12" t="s">
        <v>66</v>
      </c>
      <c r="R672" s="12" t="s">
        <v>66</v>
      </c>
      <c r="S672" s="9" t="s">
        <v>1148</v>
      </c>
      <c r="T672" s="3">
        <v>66</v>
      </c>
      <c r="U672" s="3">
        <v>120</v>
      </c>
      <c r="V672" s="3">
        <f t="shared" si="365"/>
        <v>54</v>
      </c>
      <c r="W672" s="3">
        <f t="shared" si="366"/>
        <v>120</v>
      </c>
      <c r="X672" s="65">
        <v>1.2516182351918625</v>
      </c>
      <c r="Y672" s="105">
        <v>-24.497326300000008</v>
      </c>
      <c r="AA672" s="106">
        <v>5.3707335470488407E-2</v>
      </c>
      <c r="AC672" s="106">
        <v>0.45941731095606264</v>
      </c>
      <c r="AE672" s="78">
        <f t="shared" si="347"/>
        <v>8.5540886907060845</v>
      </c>
      <c r="AF672" s="17">
        <v>6.82</v>
      </c>
      <c r="AG672" s="17">
        <f t="shared" si="369"/>
        <v>31.050814533592586</v>
      </c>
      <c r="AH672" s="17">
        <f t="shared" si="368"/>
        <v>134.65446594376311</v>
      </c>
    </row>
    <row r="673" spans="1:34" x14ac:dyDescent="0.2">
      <c r="A673" s="102" t="s">
        <v>1158</v>
      </c>
      <c r="B673" s="9" t="s">
        <v>1152</v>
      </c>
      <c r="C673" s="9" t="s">
        <v>1148</v>
      </c>
      <c r="D673" s="3">
        <v>120</v>
      </c>
      <c r="E673" s="3">
        <v>153</v>
      </c>
      <c r="F673" s="10">
        <v>153</v>
      </c>
      <c r="G673" s="11">
        <v>-117.085431</v>
      </c>
      <c r="H673" s="11">
        <v>46.780500000000004</v>
      </c>
      <c r="I673" s="11">
        <v>493478.50790000003</v>
      </c>
      <c r="J673" s="11">
        <v>5180775.8839999996</v>
      </c>
      <c r="K673" s="11" t="s">
        <v>58</v>
      </c>
      <c r="L673" s="12">
        <v>4</v>
      </c>
      <c r="M673" s="12" t="s">
        <v>29</v>
      </c>
      <c r="N673" s="13" t="s">
        <v>1147</v>
      </c>
      <c r="O673" s="12">
        <v>10</v>
      </c>
      <c r="P673" s="12" t="s">
        <v>1121</v>
      </c>
      <c r="Q673" s="12" t="s">
        <v>66</v>
      </c>
      <c r="R673" s="12" t="s">
        <v>85</v>
      </c>
      <c r="S673" s="9" t="s">
        <v>1148</v>
      </c>
      <c r="T673" s="3">
        <v>120</v>
      </c>
      <c r="U673" s="3">
        <v>153</v>
      </c>
      <c r="V673" s="3">
        <f t="shared" si="365"/>
        <v>33</v>
      </c>
      <c r="W673" s="3">
        <f t="shared" si="366"/>
        <v>153</v>
      </c>
      <c r="X673" s="65">
        <v>1.2102407130946207</v>
      </c>
      <c r="Y673" s="105">
        <v>-23.221280199999999</v>
      </c>
      <c r="AA673" s="106">
        <v>4.1355232591625546E-2</v>
      </c>
      <c r="AC673" s="106">
        <v>0.29375851940023423</v>
      </c>
      <c r="AE673" s="78">
        <f t="shared" si="347"/>
        <v>7.1032974787263186</v>
      </c>
      <c r="AF673" s="17">
        <v>7.3</v>
      </c>
      <c r="AG673" s="17">
        <f t="shared" si="369"/>
        <v>11.732111159886461</v>
      </c>
      <c r="AH673" s="17">
        <f t="shared" si="368"/>
        <v>146.38657710364959</v>
      </c>
    </row>
    <row r="675" spans="1:34" x14ac:dyDescent="0.2">
      <c r="A675" s="102" t="s">
        <v>1171</v>
      </c>
      <c r="B675" s="9" t="s">
        <v>1166</v>
      </c>
      <c r="C675" s="9" t="s">
        <v>1161</v>
      </c>
      <c r="D675" s="3">
        <v>0</v>
      </c>
      <c r="E675" s="3">
        <v>10</v>
      </c>
      <c r="F675" s="10">
        <v>155</v>
      </c>
      <c r="G675" s="11">
        <v>-117.08459499999999</v>
      </c>
      <c r="H675" s="11">
        <v>46.780436999999999</v>
      </c>
      <c r="I675" s="11">
        <v>493542.3175</v>
      </c>
      <c r="J675" s="11">
        <v>5180768.8140000002</v>
      </c>
      <c r="K675" s="11" t="s">
        <v>512</v>
      </c>
      <c r="L675" s="12">
        <v>6</v>
      </c>
      <c r="M675" s="12" t="s">
        <v>29</v>
      </c>
      <c r="N675" s="13" t="s">
        <v>1160</v>
      </c>
      <c r="O675" s="12">
        <v>12</v>
      </c>
      <c r="P675" s="12" t="s">
        <v>1121</v>
      </c>
      <c r="Q675" s="33" t="s">
        <v>31</v>
      </c>
      <c r="R675" s="33" t="s">
        <v>31</v>
      </c>
      <c r="S675" s="9" t="s">
        <v>1161</v>
      </c>
      <c r="T675" s="3">
        <v>0</v>
      </c>
      <c r="U675" s="3">
        <v>10</v>
      </c>
      <c r="V675" s="3">
        <f t="shared" ref="V675:V681" si="370">U675-T675</f>
        <v>10</v>
      </c>
      <c r="W675" s="3">
        <f>V675</f>
        <v>10</v>
      </c>
      <c r="X675" s="31">
        <v>1.1940469679058527</v>
      </c>
      <c r="Y675" s="78">
        <v>-26.064132000000004</v>
      </c>
      <c r="AA675" s="79">
        <v>0.15982020887498344</v>
      </c>
      <c r="AC675" s="79">
        <v>1.9357008769223989</v>
      </c>
      <c r="AE675" s="78">
        <f t="shared" si="347"/>
        <v>12.111740377192017</v>
      </c>
      <c r="AF675" s="70">
        <v>4.7</v>
      </c>
      <c r="AG675" s="17">
        <f>X675*AC675*V675</f>
        <v>23.113177628618907</v>
      </c>
      <c r="AH675" s="17">
        <f>AG675</f>
        <v>23.113177628618907</v>
      </c>
    </row>
    <row r="676" spans="1:34" x14ac:dyDescent="0.2">
      <c r="A676" s="102" t="s">
        <v>1171</v>
      </c>
      <c r="B676" s="9" t="s">
        <v>1167</v>
      </c>
      <c r="C676" s="9" t="s">
        <v>1161</v>
      </c>
      <c r="D676" s="3">
        <v>10</v>
      </c>
      <c r="E676" s="3">
        <v>20</v>
      </c>
      <c r="F676" s="10">
        <v>155</v>
      </c>
      <c r="G676" s="11">
        <v>-117.08459499999999</v>
      </c>
      <c r="H676" s="11">
        <v>46.780436999999999</v>
      </c>
      <c r="I676" s="11">
        <v>493542.3175</v>
      </c>
      <c r="J676" s="11">
        <v>5180768.8140000002</v>
      </c>
      <c r="K676" s="11" t="s">
        <v>512</v>
      </c>
      <c r="L676" s="12">
        <v>6</v>
      </c>
      <c r="M676" s="12" t="s">
        <v>29</v>
      </c>
      <c r="N676" s="13" t="s">
        <v>1160</v>
      </c>
      <c r="O676" s="12">
        <v>12</v>
      </c>
      <c r="P676" s="12" t="s">
        <v>1121</v>
      </c>
      <c r="Q676" s="33" t="s">
        <v>31</v>
      </c>
      <c r="R676" s="33" t="s">
        <v>31</v>
      </c>
      <c r="S676" s="9" t="s">
        <v>1161</v>
      </c>
      <c r="T676" s="3">
        <v>10</v>
      </c>
      <c r="U676" s="3">
        <v>20</v>
      </c>
      <c r="V676" s="3">
        <f t="shared" si="370"/>
        <v>10</v>
      </c>
      <c r="W676" s="3">
        <f t="shared" ref="W676:W681" si="371">W675+V676</f>
        <v>20</v>
      </c>
      <c r="X676" s="31">
        <v>1.4065670377754644</v>
      </c>
      <c r="Y676" s="81">
        <v>-25.834079500000009</v>
      </c>
      <c r="AA676" s="80">
        <v>0.11775266563382848</v>
      </c>
      <c r="AC676" s="80">
        <v>1.3266982593638927</v>
      </c>
      <c r="AE676" s="78">
        <f t="shared" si="347"/>
        <v>11.266821453447871</v>
      </c>
      <c r="AF676" s="70">
        <v>5.25</v>
      </c>
      <c r="AG676" s="17">
        <f t="shared" ref="AG676" si="372">X676*AC676*V676</f>
        <v>18.660900406953353</v>
      </c>
      <c r="AH676" s="17">
        <f>AH675+AG676</f>
        <v>41.774078035572259</v>
      </c>
    </row>
    <row r="677" spans="1:34" x14ac:dyDescent="0.2">
      <c r="A677" s="102" t="s">
        <v>1171</v>
      </c>
      <c r="B677" s="9" t="s">
        <v>1168</v>
      </c>
      <c r="C677" s="9" t="s">
        <v>1161</v>
      </c>
      <c r="D677" s="3">
        <v>20</v>
      </c>
      <c r="E677" s="3">
        <v>30</v>
      </c>
      <c r="F677" s="10">
        <v>155</v>
      </c>
      <c r="G677" s="11">
        <v>-117.08459499999999</v>
      </c>
      <c r="H677" s="11">
        <v>46.780436999999999</v>
      </c>
      <c r="I677" s="11">
        <v>493542.3175</v>
      </c>
      <c r="J677" s="11">
        <v>5180768.8140000002</v>
      </c>
      <c r="K677" s="11" t="s">
        <v>512</v>
      </c>
      <c r="L677" s="12">
        <v>6</v>
      </c>
      <c r="M677" s="12" t="s">
        <v>29</v>
      </c>
      <c r="N677" s="13" t="s">
        <v>1160</v>
      </c>
      <c r="O677" s="12">
        <v>12</v>
      </c>
      <c r="P677" s="12" t="s">
        <v>1121</v>
      </c>
      <c r="Q677" s="33" t="s">
        <v>29</v>
      </c>
      <c r="R677" s="33" t="s">
        <v>29</v>
      </c>
      <c r="S677" s="9" t="s">
        <v>1161</v>
      </c>
      <c r="T677" s="3">
        <v>20</v>
      </c>
      <c r="U677" s="3">
        <v>30</v>
      </c>
      <c r="V677" s="3">
        <f t="shared" si="370"/>
        <v>10</v>
      </c>
      <c r="W677" s="3">
        <f t="shared" si="371"/>
        <v>30</v>
      </c>
      <c r="X677" s="31">
        <v>1.3828360710693932</v>
      </c>
      <c r="Y677" s="81">
        <v>-25.603304699999995</v>
      </c>
      <c r="AA677" s="80">
        <v>0.10845429523395625</v>
      </c>
      <c r="AC677" s="80">
        <v>1.1112849485730842</v>
      </c>
      <c r="AE677" s="78">
        <f t="shared" si="347"/>
        <v>10.246573878663213</v>
      </c>
      <c r="AF677" s="70">
        <v>6.08</v>
      </c>
      <c r="AG677" s="17">
        <f>X677*AC677*V677</f>
        <v>15.367249121233566</v>
      </c>
      <c r="AH677" s="17">
        <f t="shared" ref="AH677:AH681" si="373">AH676+AG677</f>
        <v>57.141327156805829</v>
      </c>
    </row>
    <row r="678" spans="1:34" x14ac:dyDescent="0.2">
      <c r="A678" s="102" t="s">
        <v>1171</v>
      </c>
      <c r="B678" s="9" t="s">
        <v>1170</v>
      </c>
      <c r="C678" s="9" t="s">
        <v>1161</v>
      </c>
      <c r="D678" s="3">
        <v>30</v>
      </c>
      <c r="E678" s="3">
        <v>43</v>
      </c>
      <c r="F678" s="10">
        <v>155</v>
      </c>
      <c r="G678" s="11">
        <v>-117.08459499999999</v>
      </c>
      <c r="H678" s="11">
        <v>46.780436999999999</v>
      </c>
      <c r="I678" s="11">
        <v>493542.3175</v>
      </c>
      <c r="J678" s="11">
        <v>5180768.8140000002</v>
      </c>
      <c r="K678" s="11" t="s">
        <v>512</v>
      </c>
      <c r="L678" s="12">
        <v>6</v>
      </c>
      <c r="M678" s="12" t="s">
        <v>29</v>
      </c>
      <c r="N678" s="13" t="s">
        <v>1160</v>
      </c>
      <c r="O678" s="12">
        <v>12</v>
      </c>
      <c r="P678" s="12" t="s">
        <v>1121</v>
      </c>
      <c r="Q678" s="12" t="s">
        <v>29</v>
      </c>
      <c r="R678" s="33" t="s">
        <v>29</v>
      </c>
      <c r="S678" s="9" t="s">
        <v>1161</v>
      </c>
      <c r="T678" s="3">
        <v>30</v>
      </c>
      <c r="U678" s="3">
        <v>43</v>
      </c>
      <c r="V678" s="3">
        <f t="shared" si="370"/>
        <v>13</v>
      </c>
      <c r="W678" s="3">
        <f t="shared" si="371"/>
        <v>43</v>
      </c>
      <c r="X678" s="36">
        <v>1.1903103046866004</v>
      </c>
      <c r="Y678" s="105">
        <v>-25.206927400000001</v>
      </c>
      <c r="AA678" s="106">
        <v>7.1458641228895156E-2</v>
      </c>
      <c r="AC678" s="106">
        <v>0.6661632854135876</v>
      </c>
      <c r="AE678" s="78">
        <f t="shared" si="347"/>
        <v>9.3223614941087973</v>
      </c>
      <c r="AF678" s="17">
        <v>6.08</v>
      </c>
      <c r="AG678" s="17">
        <f t="shared" ref="AG678:AG681" si="374">X678*AC678*V678</f>
        <v>10.308233302011764</v>
      </c>
      <c r="AH678" s="17">
        <f t="shared" si="373"/>
        <v>67.449560458817587</v>
      </c>
    </row>
    <row r="679" spans="1:34" x14ac:dyDescent="0.2">
      <c r="A679" s="102" t="s">
        <v>1171</v>
      </c>
      <c r="B679" s="9" t="s">
        <v>1163</v>
      </c>
      <c r="C679" s="9" t="s">
        <v>1161</v>
      </c>
      <c r="D679" s="3">
        <v>43</v>
      </c>
      <c r="E679" s="3">
        <v>60</v>
      </c>
      <c r="F679" s="10">
        <v>155</v>
      </c>
      <c r="G679" s="11">
        <v>-117.08459499999999</v>
      </c>
      <c r="H679" s="11">
        <v>46.780436999999999</v>
      </c>
      <c r="I679" s="11">
        <v>493542.3175</v>
      </c>
      <c r="J679" s="11">
        <v>5180768.8140000002</v>
      </c>
      <c r="K679" s="11" t="s">
        <v>512</v>
      </c>
      <c r="L679" s="12">
        <v>6</v>
      </c>
      <c r="M679" s="12" t="s">
        <v>29</v>
      </c>
      <c r="N679" s="13" t="s">
        <v>1160</v>
      </c>
      <c r="O679" s="12">
        <v>12</v>
      </c>
      <c r="P679" s="12" t="s">
        <v>1121</v>
      </c>
      <c r="Q679" s="12" t="s">
        <v>137</v>
      </c>
      <c r="R679" s="33" t="s">
        <v>137</v>
      </c>
      <c r="S679" s="9" t="s">
        <v>1161</v>
      </c>
      <c r="T679" s="3">
        <v>43</v>
      </c>
      <c r="U679" s="3">
        <v>60</v>
      </c>
      <c r="V679" s="3">
        <f t="shared" si="370"/>
        <v>17</v>
      </c>
      <c r="W679" s="3">
        <f t="shared" si="371"/>
        <v>60</v>
      </c>
      <c r="X679" s="36">
        <v>1.4737923268849682</v>
      </c>
      <c r="Y679" s="105">
        <v>-25.130714799999996</v>
      </c>
      <c r="AA679" s="106">
        <v>4.2914131844021146E-2</v>
      </c>
      <c r="AC679" s="106">
        <v>0.34994448322861604</v>
      </c>
      <c r="AE679" s="78">
        <f t="shared" si="347"/>
        <v>8.1545278487876658</v>
      </c>
      <c r="AF679" s="17">
        <v>6.57</v>
      </c>
      <c r="AG679" s="17">
        <f t="shared" si="374"/>
        <v>8.7676734017070164</v>
      </c>
      <c r="AH679" s="17">
        <f t="shared" si="373"/>
        <v>76.217233860524601</v>
      </c>
    </row>
    <row r="680" spans="1:34" x14ac:dyDescent="0.2">
      <c r="A680" s="102" t="s">
        <v>1171</v>
      </c>
      <c r="B680" s="9" t="s">
        <v>1164</v>
      </c>
      <c r="C680" s="9" t="s">
        <v>1161</v>
      </c>
      <c r="D680" s="3">
        <v>60</v>
      </c>
      <c r="E680" s="3">
        <v>98</v>
      </c>
      <c r="F680" s="10">
        <v>155</v>
      </c>
      <c r="G680" s="11">
        <v>-117.08459499999999</v>
      </c>
      <c r="H680" s="11">
        <v>46.780436999999999</v>
      </c>
      <c r="I680" s="11">
        <v>493542.3175</v>
      </c>
      <c r="J680" s="11">
        <v>5180768.8140000002</v>
      </c>
      <c r="K680" s="11" t="s">
        <v>512</v>
      </c>
      <c r="L680" s="12">
        <v>6</v>
      </c>
      <c r="M680" s="12" t="s">
        <v>29</v>
      </c>
      <c r="N680" s="13" t="s">
        <v>1160</v>
      </c>
      <c r="O680" s="12">
        <v>12</v>
      </c>
      <c r="P680" s="12" t="s">
        <v>1121</v>
      </c>
      <c r="Q680" s="12" t="s">
        <v>37</v>
      </c>
      <c r="R680" s="33" t="s">
        <v>38</v>
      </c>
      <c r="S680" s="9" t="s">
        <v>1161</v>
      </c>
      <c r="T680" s="3">
        <v>60</v>
      </c>
      <c r="U680" s="3">
        <v>98</v>
      </c>
      <c r="V680" s="3">
        <f t="shared" si="370"/>
        <v>38</v>
      </c>
      <c r="W680" s="3">
        <f t="shared" si="371"/>
        <v>98</v>
      </c>
      <c r="X680" s="36">
        <v>1.5926436211527097</v>
      </c>
      <c r="Y680" s="105">
        <v>-25.087458999999999</v>
      </c>
      <c r="AA680" s="106">
        <v>3.1634949611143069E-2</v>
      </c>
      <c r="AC680" s="106">
        <v>0.22672534947110459</v>
      </c>
      <c r="AE680" s="78">
        <f t="shared" si="347"/>
        <v>7.166926208450259</v>
      </c>
      <c r="AF680" s="17">
        <v>7.02</v>
      </c>
      <c r="AG680" s="17">
        <f t="shared" si="374"/>
        <v>13.721521900373396</v>
      </c>
      <c r="AH680" s="17">
        <f t="shared" si="373"/>
        <v>89.938755760898005</v>
      </c>
    </row>
    <row r="681" spans="1:34" x14ac:dyDescent="0.2">
      <c r="A681" s="102" t="s">
        <v>1171</v>
      </c>
      <c r="B681" s="9" t="s">
        <v>1165</v>
      </c>
      <c r="C681" s="9" t="s">
        <v>1161</v>
      </c>
      <c r="D681" s="3">
        <v>98</v>
      </c>
      <c r="E681" s="3">
        <v>153</v>
      </c>
      <c r="F681" s="10">
        <v>155</v>
      </c>
      <c r="G681" s="11">
        <v>-117.08459499999999</v>
      </c>
      <c r="H681" s="11">
        <v>46.780436999999999</v>
      </c>
      <c r="I681" s="11">
        <v>493542.3175</v>
      </c>
      <c r="J681" s="11">
        <v>5180768.8140000002</v>
      </c>
      <c r="K681" s="11" t="s">
        <v>512</v>
      </c>
      <c r="L681" s="12">
        <v>6</v>
      </c>
      <c r="M681" s="12" t="s">
        <v>29</v>
      </c>
      <c r="N681" s="13" t="s">
        <v>1160</v>
      </c>
      <c r="O681" s="12">
        <v>12</v>
      </c>
      <c r="P681" s="12" t="s">
        <v>1121</v>
      </c>
      <c r="Q681" s="12" t="s">
        <v>37</v>
      </c>
      <c r="R681" s="12" t="s">
        <v>40</v>
      </c>
      <c r="S681" s="9" t="s">
        <v>1161</v>
      </c>
      <c r="T681" s="3">
        <v>98</v>
      </c>
      <c r="U681" s="3">
        <v>153</v>
      </c>
      <c r="V681" s="3">
        <f t="shared" si="370"/>
        <v>55</v>
      </c>
      <c r="W681" s="3">
        <f t="shared" si="371"/>
        <v>153</v>
      </c>
      <c r="X681" s="36">
        <v>1.5660742301805886</v>
      </c>
      <c r="Y681" s="105">
        <v>-24.112143700000001</v>
      </c>
      <c r="AA681" s="106">
        <v>2.1265701029761233E-2</v>
      </c>
      <c r="AC681" s="106">
        <v>0.12835653125117874</v>
      </c>
      <c r="AE681" s="78">
        <f t="shared" si="347"/>
        <v>6.035847634251251</v>
      </c>
      <c r="AF681" s="17">
        <v>7.19</v>
      </c>
      <c r="AG681" s="17">
        <f t="shared" si="374"/>
        <v>11.055872072731223</v>
      </c>
      <c r="AH681" s="17">
        <f t="shared" si="373"/>
        <v>100.99462783362922</v>
      </c>
    </row>
    <row r="683" spans="1:34" x14ac:dyDescent="0.2">
      <c r="A683" s="102" t="s">
        <v>1188</v>
      </c>
      <c r="B683" s="21" t="s">
        <v>1182</v>
      </c>
      <c r="C683" s="21" t="s">
        <v>1175</v>
      </c>
      <c r="D683" s="3">
        <v>0</v>
      </c>
      <c r="E683" s="3">
        <v>10</v>
      </c>
      <c r="F683" s="38">
        <v>157</v>
      </c>
      <c r="G683" s="45">
        <v>-117.083759</v>
      </c>
      <c r="H683" s="45">
        <v>46.780453000000001</v>
      </c>
      <c r="I683" s="45">
        <v>493606.13669999997</v>
      </c>
      <c r="J683" s="45">
        <v>5180770.5240000002</v>
      </c>
      <c r="K683" s="45" t="s">
        <v>512</v>
      </c>
      <c r="L683" s="33">
        <v>1</v>
      </c>
      <c r="M683" s="33" t="s">
        <v>59</v>
      </c>
      <c r="N683" s="35" t="s">
        <v>1173</v>
      </c>
      <c r="O683" s="33">
        <v>14</v>
      </c>
      <c r="P683" s="33" t="s">
        <v>1121</v>
      </c>
      <c r="Q683" s="33" t="s">
        <v>31</v>
      </c>
      <c r="R683" s="33" t="s">
        <v>31</v>
      </c>
      <c r="S683" s="21" t="s">
        <v>1175</v>
      </c>
      <c r="T683" s="3">
        <v>0</v>
      </c>
      <c r="U683" s="3">
        <v>10</v>
      </c>
      <c r="V683" s="3">
        <f t="shared" ref="V683:V689" si="375">U683-T683</f>
        <v>10</v>
      </c>
      <c r="W683" s="3">
        <f>V683</f>
        <v>10</v>
      </c>
      <c r="X683" s="31">
        <v>1.3118196093653509</v>
      </c>
      <c r="Y683" s="78">
        <v>-26.248245200000003</v>
      </c>
      <c r="AA683" s="79">
        <v>0.18201213604609653</v>
      </c>
      <c r="AC683" s="79">
        <v>2.2323155371985108</v>
      </c>
      <c r="AE683" s="78">
        <f t="shared" si="347"/>
        <v>12.264652158321756</v>
      </c>
      <c r="AF683" s="70">
        <v>4.6100000000000003</v>
      </c>
      <c r="AG683" s="17">
        <f>X683*AC683*V683</f>
        <v>29.283952959879539</v>
      </c>
      <c r="AH683" s="17">
        <f>AG683</f>
        <v>29.283952959879539</v>
      </c>
    </row>
    <row r="684" spans="1:34" x14ac:dyDescent="0.2">
      <c r="A684" s="102" t="s">
        <v>1188</v>
      </c>
      <c r="B684" s="21" t="s">
        <v>1183</v>
      </c>
      <c r="C684" s="21" t="s">
        <v>1175</v>
      </c>
      <c r="D684" s="3">
        <v>10</v>
      </c>
      <c r="E684" s="3">
        <v>20</v>
      </c>
      <c r="F684" s="38">
        <v>157</v>
      </c>
      <c r="G684" s="45">
        <v>-117.083759</v>
      </c>
      <c r="H684" s="45">
        <v>46.780453000000001</v>
      </c>
      <c r="I684" s="45">
        <v>493606.13669999997</v>
      </c>
      <c r="J684" s="45">
        <v>5180770.5240000002</v>
      </c>
      <c r="K684" s="45" t="s">
        <v>512</v>
      </c>
      <c r="L684" s="33">
        <v>1</v>
      </c>
      <c r="M684" s="33" t="s">
        <v>59</v>
      </c>
      <c r="N684" s="35" t="s">
        <v>1173</v>
      </c>
      <c r="O684" s="33">
        <v>14</v>
      </c>
      <c r="P684" s="33" t="s">
        <v>1121</v>
      </c>
      <c r="Q684" s="33" t="s">
        <v>31</v>
      </c>
      <c r="R684" s="33" t="s">
        <v>31</v>
      </c>
      <c r="S684" s="21" t="s">
        <v>1175</v>
      </c>
      <c r="T684" s="3">
        <v>10</v>
      </c>
      <c r="U684" s="3">
        <v>20</v>
      </c>
      <c r="V684" s="3">
        <f t="shared" si="375"/>
        <v>10</v>
      </c>
      <c r="W684" s="3">
        <f t="shared" ref="W684:W689" si="376">W683+V684</f>
        <v>20</v>
      </c>
      <c r="X684" s="31">
        <v>1.3842475783827655</v>
      </c>
      <c r="Y684" s="81">
        <v>-26.131416500000007</v>
      </c>
      <c r="AA684" s="80">
        <v>0.14522797950155489</v>
      </c>
      <c r="AC684" s="80">
        <v>1.7776715868774913</v>
      </c>
      <c r="AE684" s="78">
        <f t="shared" si="347"/>
        <v>12.240558554754655</v>
      </c>
      <c r="AF684" s="69">
        <v>6.16</v>
      </c>
      <c r="AG684" s="17">
        <f t="shared" ref="AG684" si="377">X684*AC684*V684</f>
        <v>24.607375892950149</v>
      </c>
      <c r="AH684" s="17">
        <f>AH683+AG684</f>
        <v>53.891328852829687</v>
      </c>
    </row>
    <row r="685" spans="1:34" x14ac:dyDescent="0.2">
      <c r="A685" s="102" t="s">
        <v>1188</v>
      </c>
      <c r="B685" s="21" t="s">
        <v>1184</v>
      </c>
      <c r="C685" s="21" t="s">
        <v>1175</v>
      </c>
      <c r="D685" s="3">
        <v>20</v>
      </c>
      <c r="E685" s="3">
        <v>30</v>
      </c>
      <c r="F685" s="38">
        <v>157</v>
      </c>
      <c r="G685" s="45">
        <v>-117.083759</v>
      </c>
      <c r="H685" s="45">
        <v>46.780453000000001</v>
      </c>
      <c r="I685" s="45">
        <v>493606.13669999997</v>
      </c>
      <c r="J685" s="45">
        <v>5180770.5240000002</v>
      </c>
      <c r="K685" s="45" t="s">
        <v>512</v>
      </c>
      <c r="L685" s="33">
        <v>1</v>
      </c>
      <c r="M685" s="33" t="s">
        <v>59</v>
      </c>
      <c r="N685" s="35" t="s">
        <v>1173</v>
      </c>
      <c r="O685" s="33">
        <v>14</v>
      </c>
      <c r="P685" s="33" t="s">
        <v>1121</v>
      </c>
      <c r="Q685" s="33" t="s">
        <v>1185</v>
      </c>
      <c r="R685" s="33" t="s">
        <v>1185</v>
      </c>
      <c r="S685" s="21" t="s">
        <v>1175</v>
      </c>
      <c r="T685" s="3">
        <v>20</v>
      </c>
      <c r="U685" s="3">
        <v>30</v>
      </c>
      <c r="V685" s="3">
        <f t="shared" si="375"/>
        <v>10</v>
      </c>
      <c r="W685" s="3">
        <f t="shared" si="376"/>
        <v>30</v>
      </c>
      <c r="X685" s="31">
        <v>1.3853062088677948</v>
      </c>
      <c r="Y685" s="81">
        <v>-26.207412099999999</v>
      </c>
      <c r="AA685" s="80">
        <v>0.1200009567089213</v>
      </c>
      <c r="AC685" s="80">
        <v>1.5115235589571872</v>
      </c>
      <c r="AE685" s="78">
        <f t="shared" si="347"/>
        <v>12.595929235994291</v>
      </c>
      <c r="AF685" s="70">
        <v>5.86</v>
      </c>
      <c r="AG685" s="17">
        <f>X685*AC685*V685</f>
        <v>20.939229710733379</v>
      </c>
      <c r="AH685" s="17">
        <f t="shared" ref="AH685:AH689" si="378">AH684+AG685</f>
        <v>74.830558563563073</v>
      </c>
    </row>
    <row r="686" spans="1:34" x14ac:dyDescent="0.2">
      <c r="A686" s="102" t="s">
        <v>1188</v>
      </c>
      <c r="B686" s="21" t="s">
        <v>1187</v>
      </c>
      <c r="C686" s="21" t="s">
        <v>1175</v>
      </c>
      <c r="D686" s="3">
        <v>30</v>
      </c>
      <c r="E686" s="3">
        <v>52</v>
      </c>
      <c r="F686" s="38">
        <v>157</v>
      </c>
      <c r="G686" s="45">
        <v>-117.083759</v>
      </c>
      <c r="H686" s="45">
        <v>46.780453000000001</v>
      </c>
      <c r="I686" s="45">
        <v>493606.13669999997</v>
      </c>
      <c r="J686" s="45">
        <v>5180770.5240000002</v>
      </c>
      <c r="K686" s="45" t="s">
        <v>512</v>
      </c>
      <c r="L686" s="33">
        <v>1</v>
      </c>
      <c r="M686" s="33" t="s">
        <v>59</v>
      </c>
      <c r="N686" s="35" t="s">
        <v>1173</v>
      </c>
      <c r="O686" s="33">
        <v>14</v>
      </c>
      <c r="P686" s="33" t="s">
        <v>1121</v>
      </c>
      <c r="Q686" s="33" t="s">
        <v>310</v>
      </c>
      <c r="R686" s="33" t="s">
        <v>310</v>
      </c>
      <c r="S686" s="21" t="s">
        <v>1175</v>
      </c>
      <c r="T686" s="3">
        <v>30</v>
      </c>
      <c r="U686" s="3">
        <v>52</v>
      </c>
      <c r="V686" s="3">
        <f t="shared" si="375"/>
        <v>22</v>
      </c>
      <c r="W686" s="3">
        <f t="shared" si="376"/>
        <v>52</v>
      </c>
      <c r="X686" s="36">
        <v>1.4023226771097523</v>
      </c>
      <c r="Y686" s="107">
        <v>-25.858854099999999</v>
      </c>
      <c r="Z686" s="108"/>
      <c r="AA686" s="109">
        <v>6.2598456167953204E-2</v>
      </c>
      <c r="AB686" s="108"/>
      <c r="AC686" s="109">
        <v>0.74918334234721473</v>
      </c>
      <c r="AD686" s="108"/>
      <c r="AE686" s="78">
        <f t="shared" si="347"/>
        <v>11.968080176564376</v>
      </c>
      <c r="AF686" s="69">
        <v>6.65</v>
      </c>
      <c r="AG686" s="17">
        <f t="shared" ref="AG686:AG689" si="379">X686*AC686*V686</f>
        <v>23.113129386300322</v>
      </c>
      <c r="AH686" s="17">
        <f t="shared" si="378"/>
        <v>97.943687949863403</v>
      </c>
    </row>
    <row r="687" spans="1:34" x14ac:dyDescent="0.2">
      <c r="A687" s="102" t="s">
        <v>1188</v>
      </c>
      <c r="B687" s="21" t="s">
        <v>1179</v>
      </c>
      <c r="C687" s="21" t="s">
        <v>1175</v>
      </c>
      <c r="D687" s="3">
        <v>52</v>
      </c>
      <c r="E687" s="3">
        <v>89</v>
      </c>
      <c r="F687" s="38">
        <v>157</v>
      </c>
      <c r="G687" s="45">
        <v>-117.083759</v>
      </c>
      <c r="H687" s="45">
        <v>46.780453000000001</v>
      </c>
      <c r="I687" s="45">
        <v>493606.13669999997</v>
      </c>
      <c r="J687" s="45">
        <v>5180770.5240000002</v>
      </c>
      <c r="K687" s="45" t="s">
        <v>512</v>
      </c>
      <c r="L687" s="33">
        <v>1</v>
      </c>
      <c r="M687" s="33" t="s">
        <v>59</v>
      </c>
      <c r="N687" s="35" t="s">
        <v>1173</v>
      </c>
      <c r="O687" s="33">
        <v>14</v>
      </c>
      <c r="P687" s="33" t="s">
        <v>1121</v>
      </c>
      <c r="Q687" s="33" t="s">
        <v>37</v>
      </c>
      <c r="R687" s="33" t="s">
        <v>38</v>
      </c>
      <c r="S687" s="21" t="s">
        <v>1175</v>
      </c>
      <c r="T687" s="3">
        <v>52</v>
      </c>
      <c r="U687" s="3">
        <v>89</v>
      </c>
      <c r="V687" s="3">
        <f t="shared" si="375"/>
        <v>37</v>
      </c>
      <c r="W687" s="3">
        <f t="shared" si="376"/>
        <v>89</v>
      </c>
      <c r="X687" s="36">
        <v>1.4597492436709774</v>
      </c>
      <c r="Y687" s="107">
        <v>-25.567392399999999</v>
      </c>
      <c r="Z687" s="108"/>
      <c r="AA687" s="109">
        <v>4.1615928750172414E-2</v>
      </c>
      <c r="AB687" s="108"/>
      <c r="AC687" s="109">
        <v>0.32659533802289609</v>
      </c>
      <c r="AE687" s="78">
        <f t="shared" si="347"/>
        <v>7.8478445112568345</v>
      </c>
      <c r="AF687" s="69">
        <v>7.06</v>
      </c>
      <c r="AG687" s="17">
        <f t="shared" si="379"/>
        <v>17.63965001361942</v>
      </c>
      <c r="AH687" s="17">
        <f t="shared" si="378"/>
        <v>115.58333796348282</v>
      </c>
    </row>
    <row r="688" spans="1:34" x14ac:dyDescent="0.2">
      <c r="A688" s="102" t="s">
        <v>1188</v>
      </c>
      <c r="B688" s="21" t="s">
        <v>1180</v>
      </c>
      <c r="C688" s="21" t="s">
        <v>1175</v>
      </c>
      <c r="D688" s="3">
        <v>89</v>
      </c>
      <c r="E688" s="3">
        <v>123</v>
      </c>
      <c r="F688" s="38">
        <v>157</v>
      </c>
      <c r="G688" s="45">
        <v>-117.083759</v>
      </c>
      <c r="H688" s="45">
        <v>46.780453000000001</v>
      </c>
      <c r="I688" s="45">
        <v>493606.13669999997</v>
      </c>
      <c r="J688" s="45">
        <v>5180770.5240000002</v>
      </c>
      <c r="K688" s="45" t="s">
        <v>512</v>
      </c>
      <c r="L688" s="33">
        <v>1</v>
      </c>
      <c r="M688" s="33" t="s">
        <v>59</v>
      </c>
      <c r="N688" s="35" t="s">
        <v>1173</v>
      </c>
      <c r="O688" s="33">
        <v>14</v>
      </c>
      <c r="P688" s="33" t="s">
        <v>1121</v>
      </c>
      <c r="Q688" s="33" t="s">
        <v>37</v>
      </c>
      <c r="R688" s="33" t="s">
        <v>40</v>
      </c>
      <c r="S688" s="21" t="s">
        <v>1175</v>
      </c>
      <c r="T688" s="3">
        <v>89</v>
      </c>
      <c r="U688" s="3">
        <v>123</v>
      </c>
      <c r="V688" s="3">
        <f t="shared" si="375"/>
        <v>34</v>
      </c>
      <c r="W688" s="3">
        <f t="shared" si="376"/>
        <v>123</v>
      </c>
      <c r="X688" s="36">
        <v>1.6203670079309966</v>
      </c>
      <c r="Y688" s="81">
        <v>-24.452942499999999</v>
      </c>
      <c r="Z688" s="108"/>
      <c r="AA688" s="80">
        <v>1.7693480612045884E-2</v>
      </c>
      <c r="AB688" s="108"/>
      <c r="AC688" s="80">
        <v>0.102940018793993</v>
      </c>
      <c r="AE688" s="78">
        <f t="shared" si="347"/>
        <v>5.8179631837904466</v>
      </c>
      <c r="AF688" s="69">
        <v>7.38</v>
      </c>
      <c r="AG688" s="17">
        <f t="shared" si="379"/>
        <v>5.6712207484858226</v>
      </c>
      <c r="AH688" s="17">
        <f t="shared" si="378"/>
        <v>121.25455871196864</v>
      </c>
    </row>
    <row r="689" spans="1:34" x14ac:dyDescent="0.2">
      <c r="A689" s="102" t="s">
        <v>1188</v>
      </c>
      <c r="B689" s="21" t="s">
        <v>1181</v>
      </c>
      <c r="C689" s="21" t="s">
        <v>1175</v>
      </c>
      <c r="D689" s="3">
        <v>123</v>
      </c>
      <c r="E689" s="3">
        <v>148</v>
      </c>
      <c r="F689" s="38">
        <v>157</v>
      </c>
      <c r="G689" s="45">
        <v>-117.083759</v>
      </c>
      <c r="H689" s="45">
        <v>46.780453000000001</v>
      </c>
      <c r="I689" s="45">
        <v>493606.13669999997</v>
      </c>
      <c r="J689" s="45">
        <v>5180770.5240000002</v>
      </c>
      <c r="K689" s="45" t="s">
        <v>512</v>
      </c>
      <c r="L689" s="33">
        <v>1</v>
      </c>
      <c r="M689" s="33" t="s">
        <v>59</v>
      </c>
      <c r="N689" s="35" t="s">
        <v>1173</v>
      </c>
      <c r="O689" s="33">
        <v>14</v>
      </c>
      <c r="P689" s="33" t="s">
        <v>1121</v>
      </c>
      <c r="Q689" s="33" t="s">
        <v>37</v>
      </c>
      <c r="R689" s="33" t="s">
        <v>169</v>
      </c>
      <c r="S689" s="21" t="s">
        <v>1175</v>
      </c>
      <c r="T689" s="3">
        <v>123</v>
      </c>
      <c r="U689" s="3">
        <v>148</v>
      </c>
      <c r="V689" s="3">
        <f t="shared" si="375"/>
        <v>25</v>
      </c>
      <c r="W689" s="3">
        <f t="shared" si="376"/>
        <v>148</v>
      </c>
      <c r="X689" s="36">
        <v>1.5708095523972907</v>
      </c>
      <c r="Y689" s="107">
        <v>-24.291346300000004</v>
      </c>
      <c r="Z689" s="108"/>
      <c r="AA689" s="109">
        <v>2.2009519184069938E-2</v>
      </c>
      <c r="AB689" s="108"/>
      <c r="AC689" s="109">
        <v>0.10266576007770761</v>
      </c>
      <c r="AE689" s="78">
        <f t="shared" si="347"/>
        <v>4.6646071283563115</v>
      </c>
      <c r="AF689" s="69">
        <v>7.56</v>
      </c>
      <c r="AG689" s="17">
        <f t="shared" si="379"/>
        <v>4.0317089158547885</v>
      </c>
      <c r="AH689" s="17">
        <f t="shared" si="378"/>
        <v>125.28626762782343</v>
      </c>
    </row>
    <row r="691" spans="1:34" x14ac:dyDescent="0.2">
      <c r="A691" s="102" t="s">
        <v>1201</v>
      </c>
      <c r="B691" s="9" t="s">
        <v>1196</v>
      </c>
      <c r="C691" s="9" t="s">
        <v>1191</v>
      </c>
      <c r="D691" s="3">
        <v>0</v>
      </c>
      <c r="E691" s="3">
        <v>10</v>
      </c>
      <c r="F691" s="10">
        <v>159</v>
      </c>
      <c r="G691" s="11">
        <v>-117.08292299999999</v>
      </c>
      <c r="H691" s="11">
        <v>46.780442999999998</v>
      </c>
      <c r="I691" s="11">
        <v>493669.95280000003</v>
      </c>
      <c r="J691" s="11">
        <v>5180769.3449999997</v>
      </c>
      <c r="K691" s="11" t="s">
        <v>58</v>
      </c>
      <c r="L691" s="12">
        <v>3</v>
      </c>
      <c r="M691" s="12" t="s">
        <v>59</v>
      </c>
      <c r="N691" s="13" t="s">
        <v>1190</v>
      </c>
      <c r="O691" s="12">
        <v>16</v>
      </c>
      <c r="P691" s="12" t="s">
        <v>1121</v>
      </c>
      <c r="Q691" s="33" t="s">
        <v>31</v>
      </c>
      <c r="R691" s="33" t="s">
        <v>31</v>
      </c>
      <c r="S691" s="9" t="s">
        <v>1191</v>
      </c>
      <c r="T691" s="3">
        <v>0</v>
      </c>
      <c r="U691" s="3">
        <v>10</v>
      </c>
      <c r="V691" s="3">
        <f t="shared" ref="V691:V697" si="380">U691-T691</f>
        <v>10</v>
      </c>
      <c r="W691" s="3">
        <f>V691</f>
        <v>10</v>
      </c>
      <c r="X691" s="31">
        <v>1.32434673677153</v>
      </c>
      <c r="Y691" s="78">
        <v>-25.993945200000002</v>
      </c>
      <c r="AA691" s="79">
        <v>0.14185124568103288</v>
      </c>
      <c r="AC691" s="79">
        <v>1.7121903982542277</v>
      </c>
      <c r="AE691" s="78">
        <f t="shared" si="347"/>
        <v>12.070323316752987</v>
      </c>
      <c r="AF691" s="3">
        <v>5.18</v>
      </c>
      <c r="AG691" s="17">
        <f>X691*AC691*V691</f>
        <v>22.675337666595329</v>
      </c>
      <c r="AH691" s="17">
        <f>AG691</f>
        <v>22.675337666595329</v>
      </c>
    </row>
    <row r="692" spans="1:34" x14ac:dyDescent="0.2">
      <c r="A692" s="102" t="s">
        <v>1201</v>
      </c>
      <c r="B692" s="9" t="s">
        <v>1197</v>
      </c>
      <c r="C692" s="9" t="s">
        <v>1191</v>
      </c>
      <c r="D692" s="3">
        <v>10</v>
      </c>
      <c r="E692" s="3">
        <v>20</v>
      </c>
      <c r="F692" s="10">
        <v>159</v>
      </c>
      <c r="G692" s="11">
        <v>-117.08292299999999</v>
      </c>
      <c r="H692" s="11">
        <v>46.780442999999998</v>
      </c>
      <c r="I692" s="11">
        <v>493669.95280000003</v>
      </c>
      <c r="J692" s="11">
        <v>5180769.3449999997</v>
      </c>
      <c r="K692" s="11" t="s">
        <v>58</v>
      </c>
      <c r="L692" s="12">
        <v>3</v>
      </c>
      <c r="M692" s="12" t="s">
        <v>59</v>
      </c>
      <c r="N692" s="13" t="s">
        <v>1190</v>
      </c>
      <c r="O692" s="12">
        <v>16</v>
      </c>
      <c r="P692" s="12" t="s">
        <v>1121</v>
      </c>
      <c r="Q692" s="33" t="s">
        <v>223</v>
      </c>
      <c r="R692" s="33" t="s">
        <v>223</v>
      </c>
      <c r="S692" s="9" t="s">
        <v>1191</v>
      </c>
      <c r="T692" s="3">
        <v>10</v>
      </c>
      <c r="U692" s="3">
        <v>20</v>
      </c>
      <c r="V692" s="3">
        <f t="shared" si="380"/>
        <v>10</v>
      </c>
      <c r="W692" s="3">
        <f t="shared" ref="W692:W697" si="381">W691+V692</f>
        <v>20</v>
      </c>
      <c r="X692" s="31">
        <v>1.4089489563667801</v>
      </c>
      <c r="Y692" s="81">
        <v>-25.727448300000006</v>
      </c>
      <c r="AA692" s="80">
        <v>0.11278243620953926</v>
      </c>
      <c r="AC692" s="80">
        <v>1.2415237580019838</v>
      </c>
      <c r="AE692" s="78">
        <f t="shared" si="347"/>
        <v>11.00813034128247</v>
      </c>
      <c r="AF692" s="26">
        <v>5.54</v>
      </c>
      <c r="AG692" s="17">
        <f t="shared" ref="AG692" si="382">X692*AC692*V692</f>
        <v>17.492436031414577</v>
      </c>
      <c r="AH692" s="17">
        <f>AH691+AG692</f>
        <v>40.16777369800991</v>
      </c>
    </row>
    <row r="693" spans="1:34" x14ac:dyDescent="0.2">
      <c r="A693" s="102" t="s">
        <v>1201</v>
      </c>
      <c r="B693" s="9" t="s">
        <v>1198</v>
      </c>
      <c r="C693" s="9" t="s">
        <v>1191</v>
      </c>
      <c r="D693" s="3">
        <v>20</v>
      </c>
      <c r="E693" s="3">
        <v>30</v>
      </c>
      <c r="F693" s="10">
        <v>159</v>
      </c>
      <c r="G693" s="11">
        <v>-117.08292299999999</v>
      </c>
      <c r="H693" s="11">
        <v>46.780442999999998</v>
      </c>
      <c r="I693" s="11">
        <v>493669.95280000003</v>
      </c>
      <c r="J693" s="11">
        <v>5180769.3449999997</v>
      </c>
      <c r="K693" s="11" t="s">
        <v>58</v>
      </c>
      <c r="L693" s="12">
        <v>3</v>
      </c>
      <c r="M693" s="12" t="s">
        <v>59</v>
      </c>
      <c r="N693" s="13" t="s">
        <v>1190</v>
      </c>
      <c r="O693" s="12">
        <v>16</v>
      </c>
      <c r="P693" s="12" t="s">
        <v>1121</v>
      </c>
      <c r="Q693" s="33" t="s">
        <v>35</v>
      </c>
      <c r="R693" s="33" t="s">
        <v>35</v>
      </c>
      <c r="S693" s="9" t="s">
        <v>1191</v>
      </c>
      <c r="T693" s="3">
        <v>20</v>
      </c>
      <c r="U693" s="3">
        <v>30</v>
      </c>
      <c r="V693" s="3">
        <f t="shared" si="380"/>
        <v>10</v>
      </c>
      <c r="W693" s="3">
        <f t="shared" si="381"/>
        <v>30</v>
      </c>
      <c r="X693" s="31">
        <v>1.4570284242285232</v>
      </c>
      <c r="Y693" s="81">
        <v>-25.434237099999997</v>
      </c>
      <c r="AA693" s="80">
        <v>7.4023764258555141E-2</v>
      </c>
      <c r="AC693" s="80">
        <v>0.71809885931558937</v>
      </c>
      <c r="AE693" s="78">
        <f t="shared" si="347"/>
        <v>9.7009232981906433</v>
      </c>
      <c r="AF693" s="26">
        <v>6.29</v>
      </c>
      <c r="AG693" s="17">
        <f>X693*AC693*V693</f>
        <v>10.462904494288932</v>
      </c>
      <c r="AH693" s="17">
        <f t="shared" ref="AH693:AH697" si="383">AH692+AG693</f>
        <v>50.630678192298845</v>
      </c>
    </row>
    <row r="694" spans="1:34" x14ac:dyDescent="0.2">
      <c r="A694" s="102" t="s">
        <v>1201</v>
      </c>
      <c r="B694" s="9" t="s">
        <v>1200</v>
      </c>
      <c r="C694" s="9" t="s">
        <v>1191</v>
      </c>
      <c r="D694" s="3">
        <v>30</v>
      </c>
      <c r="E694" s="3">
        <v>57</v>
      </c>
      <c r="F694" s="10">
        <v>159</v>
      </c>
      <c r="G694" s="11">
        <v>-117.08292299999999</v>
      </c>
      <c r="H694" s="11">
        <v>46.780442999999998</v>
      </c>
      <c r="I694" s="11">
        <v>493669.95280000003</v>
      </c>
      <c r="J694" s="11">
        <v>5180769.3449999997</v>
      </c>
      <c r="K694" s="11" t="s">
        <v>58</v>
      </c>
      <c r="L694" s="12">
        <v>3</v>
      </c>
      <c r="M694" s="12" t="s">
        <v>59</v>
      </c>
      <c r="N694" s="13" t="s">
        <v>1190</v>
      </c>
      <c r="O694" s="12">
        <v>16</v>
      </c>
      <c r="P694" s="12" t="s">
        <v>1121</v>
      </c>
      <c r="Q694" s="12" t="s">
        <v>35</v>
      </c>
      <c r="R694" s="12" t="s">
        <v>35</v>
      </c>
      <c r="S694" s="9" t="s">
        <v>1191</v>
      </c>
      <c r="T694" s="3">
        <v>30</v>
      </c>
      <c r="U694" s="3">
        <v>57</v>
      </c>
      <c r="V694" s="3">
        <f t="shared" si="380"/>
        <v>27</v>
      </c>
      <c r="W694" s="3">
        <f t="shared" si="381"/>
        <v>57</v>
      </c>
      <c r="X694" s="36">
        <v>1.4138367727829446</v>
      </c>
      <c r="Y694" s="105">
        <v>-25.259452299999996</v>
      </c>
      <c r="AA694" s="106">
        <v>5.3049576894775581E-2</v>
      </c>
      <c r="AC694" s="106">
        <v>0.45791022810890358</v>
      </c>
      <c r="AE694" s="78">
        <f t="shared" si="347"/>
        <v>8.6317413806555621</v>
      </c>
      <c r="AF694" s="17">
        <v>6.28</v>
      </c>
      <c r="AG694" s="17">
        <f t="shared" ref="AG694:AG697" si="384">X694*AC694*V694</f>
        <v>17.480078616612445</v>
      </c>
      <c r="AH694" s="17">
        <f t="shared" si="383"/>
        <v>68.11075680891129</v>
      </c>
    </row>
    <row r="695" spans="1:34" x14ac:dyDescent="0.2">
      <c r="A695" s="102" t="s">
        <v>1201</v>
      </c>
      <c r="B695" s="9" t="s">
        <v>1193</v>
      </c>
      <c r="C695" s="9" t="s">
        <v>1191</v>
      </c>
      <c r="D695" s="3">
        <v>57</v>
      </c>
      <c r="E695" s="3">
        <v>92</v>
      </c>
      <c r="F695" s="10">
        <v>159</v>
      </c>
      <c r="G695" s="11">
        <v>-117.08292299999999</v>
      </c>
      <c r="H695" s="11">
        <v>46.780442999999998</v>
      </c>
      <c r="I695" s="11">
        <v>493669.95280000003</v>
      </c>
      <c r="J695" s="11">
        <v>5180769.3449999997</v>
      </c>
      <c r="K695" s="11" t="s">
        <v>58</v>
      </c>
      <c r="L695" s="12">
        <v>3</v>
      </c>
      <c r="M695" s="12" t="s">
        <v>59</v>
      </c>
      <c r="N695" s="13" t="s">
        <v>1190</v>
      </c>
      <c r="O695" s="12">
        <v>16</v>
      </c>
      <c r="P695" s="12" t="s">
        <v>1121</v>
      </c>
      <c r="Q695" s="12" t="s">
        <v>66</v>
      </c>
      <c r="R695" s="12" t="s">
        <v>67</v>
      </c>
      <c r="S695" s="9" t="s">
        <v>1191</v>
      </c>
      <c r="T695" s="3">
        <v>57</v>
      </c>
      <c r="U695" s="3">
        <v>92</v>
      </c>
      <c r="V695" s="3">
        <f t="shared" si="380"/>
        <v>35</v>
      </c>
      <c r="W695" s="3">
        <f t="shared" si="381"/>
        <v>92</v>
      </c>
      <c r="X695" s="36">
        <v>1.5160929355780637</v>
      </c>
      <c r="Y695" s="105">
        <v>-24.777459100000005</v>
      </c>
      <c r="AA695" s="106">
        <v>4.0463333538575209E-2</v>
      </c>
      <c r="AC695" s="106">
        <v>0.31148697740286929</v>
      </c>
      <c r="AE695" s="78">
        <f t="shared" si="347"/>
        <v>7.6980058280644901</v>
      </c>
      <c r="AF695" s="17">
        <v>6.76</v>
      </c>
      <c r="AG695" s="17">
        <f t="shared" si="384"/>
        <v>16.528512208776892</v>
      </c>
      <c r="AH695" s="17">
        <f t="shared" si="383"/>
        <v>84.639269017688179</v>
      </c>
    </row>
    <row r="696" spans="1:34" x14ac:dyDescent="0.2">
      <c r="A696" s="102" t="s">
        <v>1201</v>
      </c>
      <c r="B696" s="9" t="s">
        <v>1194</v>
      </c>
      <c r="C696" s="9" t="s">
        <v>1191</v>
      </c>
      <c r="D696" s="3">
        <v>92</v>
      </c>
      <c r="E696" s="3">
        <v>127</v>
      </c>
      <c r="F696" s="10">
        <v>159</v>
      </c>
      <c r="G696" s="11">
        <v>-117.08292299999999</v>
      </c>
      <c r="H696" s="11">
        <v>46.780442999999998</v>
      </c>
      <c r="I696" s="11">
        <v>493669.95280000003</v>
      </c>
      <c r="J696" s="11">
        <v>5180769.3449999997</v>
      </c>
      <c r="K696" s="11" t="s">
        <v>58</v>
      </c>
      <c r="L696" s="12">
        <v>3</v>
      </c>
      <c r="M696" s="12" t="s">
        <v>59</v>
      </c>
      <c r="N696" s="13" t="s">
        <v>1190</v>
      </c>
      <c r="O696" s="12">
        <v>16</v>
      </c>
      <c r="P696" s="12" t="s">
        <v>1121</v>
      </c>
      <c r="Q696" s="12" t="s">
        <v>66</v>
      </c>
      <c r="R696" s="12" t="s">
        <v>69</v>
      </c>
      <c r="S696" s="9" t="s">
        <v>1191</v>
      </c>
      <c r="T696" s="3">
        <v>92</v>
      </c>
      <c r="U696" s="3">
        <v>127</v>
      </c>
      <c r="V696" s="3">
        <f t="shared" si="380"/>
        <v>35</v>
      </c>
      <c r="W696" s="3">
        <f t="shared" si="381"/>
        <v>127</v>
      </c>
      <c r="X696" s="36">
        <v>1.5214928354329675</v>
      </c>
      <c r="Y696" s="105">
        <v>-24.377857899999999</v>
      </c>
      <c r="AA696" s="106">
        <v>2.7682370671938305E-2</v>
      </c>
      <c r="AC696" s="106">
        <v>0.15598128828952262</v>
      </c>
      <c r="AE696" s="78">
        <f t="shared" si="347"/>
        <v>5.6346795633237177</v>
      </c>
      <c r="AF696" s="17">
        <v>7.01</v>
      </c>
      <c r="AG696" s="17">
        <f t="shared" si="384"/>
        <v>8.3063544407939514</v>
      </c>
      <c r="AH696" s="17">
        <f t="shared" si="383"/>
        <v>92.945623458482132</v>
      </c>
    </row>
    <row r="697" spans="1:34" x14ac:dyDescent="0.2">
      <c r="A697" s="102" t="s">
        <v>1201</v>
      </c>
      <c r="B697" s="9" t="s">
        <v>1195</v>
      </c>
      <c r="C697" s="9" t="s">
        <v>1191</v>
      </c>
      <c r="D697" s="3">
        <v>127</v>
      </c>
      <c r="E697" s="3">
        <v>147</v>
      </c>
      <c r="F697" s="10">
        <v>159</v>
      </c>
      <c r="G697" s="11">
        <v>-117.08292299999999</v>
      </c>
      <c r="H697" s="11">
        <v>46.780442999999998</v>
      </c>
      <c r="I697" s="11">
        <v>493669.95280000003</v>
      </c>
      <c r="J697" s="11">
        <v>5180769.3449999997</v>
      </c>
      <c r="K697" s="11" t="s">
        <v>58</v>
      </c>
      <c r="L697" s="12">
        <v>3</v>
      </c>
      <c r="M697" s="12" t="s">
        <v>59</v>
      </c>
      <c r="N697" s="13" t="s">
        <v>1190</v>
      </c>
      <c r="O697" s="12">
        <v>16</v>
      </c>
      <c r="P697" s="12" t="s">
        <v>1121</v>
      </c>
      <c r="Q697" s="12" t="s">
        <v>37</v>
      </c>
      <c r="R697" s="12" t="s">
        <v>219</v>
      </c>
      <c r="S697" s="9" t="s">
        <v>1191</v>
      </c>
      <c r="T697" s="3">
        <v>127</v>
      </c>
      <c r="U697" s="3">
        <v>147</v>
      </c>
      <c r="V697" s="3">
        <f t="shared" si="380"/>
        <v>20</v>
      </c>
      <c r="W697" s="3">
        <f t="shared" si="381"/>
        <v>147</v>
      </c>
      <c r="X697" s="36">
        <v>1.5909277319225008</v>
      </c>
      <c r="Y697" s="105">
        <v>-24.380947599999995</v>
      </c>
      <c r="AA697" s="106">
        <v>2.7088941415483191E-2</v>
      </c>
      <c r="AC697" s="106">
        <v>0.13047215330819867</v>
      </c>
      <c r="AE697" s="78">
        <f t="shared" si="347"/>
        <v>4.8164360248357605</v>
      </c>
      <c r="AF697" s="17">
        <v>7.06</v>
      </c>
      <c r="AG697" s="17">
        <f t="shared" si="384"/>
        <v>4.1514353388331466</v>
      </c>
      <c r="AH697" s="17">
        <f t="shared" si="383"/>
        <v>97.097058797315285</v>
      </c>
    </row>
    <row r="699" spans="1:34" x14ac:dyDescent="0.2">
      <c r="A699" s="102" t="s">
        <v>1215</v>
      </c>
      <c r="B699" s="9" t="s">
        <v>1210</v>
      </c>
      <c r="C699" s="9" t="s">
        <v>1204</v>
      </c>
      <c r="D699" s="3">
        <v>0</v>
      </c>
      <c r="E699" s="3">
        <v>10</v>
      </c>
      <c r="F699" s="10">
        <v>161</v>
      </c>
      <c r="G699" s="11">
        <v>-117.082087</v>
      </c>
      <c r="H699" s="11">
        <v>46.780282</v>
      </c>
      <c r="I699" s="11">
        <v>493733.75140000001</v>
      </c>
      <c r="J699" s="11">
        <v>5180751.3880000003</v>
      </c>
      <c r="K699" s="11" t="s">
        <v>512</v>
      </c>
      <c r="L699" s="12">
        <v>5</v>
      </c>
      <c r="M699" s="12" t="s">
        <v>59</v>
      </c>
      <c r="N699" s="13" t="s">
        <v>1203</v>
      </c>
      <c r="O699" s="12">
        <v>18</v>
      </c>
      <c r="P699" s="12" t="s">
        <v>1121</v>
      </c>
      <c r="Q699" s="33" t="s">
        <v>31</v>
      </c>
      <c r="R699" s="33" t="s">
        <v>31</v>
      </c>
      <c r="S699" s="9" t="s">
        <v>1204</v>
      </c>
      <c r="T699" s="3">
        <v>0</v>
      </c>
      <c r="U699" s="3">
        <v>10</v>
      </c>
      <c r="V699" s="3">
        <f t="shared" ref="V699:V706" si="385">U699-T699</f>
        <v>10</v>
      </c>
      <c r="W699" s="3">
        <f>V699</f>
        <v>10</v>
      </c>
      <c r="X699" s="31">
        <v>1.177197099352471</v>
      </c>
      <c r="Y699" s="78">
        <v>-26.35521</v>
      </c>
      <c r="AA699" s="79">
        <v>0.21025258799171839</v>
      </c>
      <c r="AC699" s="79">
        <v>2.5385019553715202</v>
      </c>
      <c r="AE699" s="78">
        <f t="shared" ref="AE699:AE762" si="386">AC699/AA699</f>
        <v>12.073582444899603</v>
      </c>
      <c r="AF699" s="26">
        <v>4.5199999999999996</v>
      </c>
      <c r="AG699" s="17">
        <f>X699*AC699*V699</f>
        <v>29.88317138563929</v>
      </c>
      <c r="AH699" s="17">
        <f>AG699</f>
        <v>29.88317138563929</v>
      </c>
    </row>
    <row r="700" spans="1:34" x14ac:dyDescent="0.2">
      <c r="A700" s="102" t="s">
        <v>1215</v>
      </c>
      <c r="B700" s="9" t="s">
        <v>1211</v>
      </c>
      <c r="C700" s="9" t="s">
        <v>1204</v>
      </c>
      <c r="D700" s="3">
        <v>10</v>
      </c>
      <c r="E700" s="3">
        <v>20</v>
      </c>
      <c r="F700" s="10">
        <v>161</v>
      </c>
      <c r="G700" s="11">
        <v>-117.082087</v>
      </c>
      <c r="H700" s="11">
        <v>46.780282</v>
      </c>
      <c r="I700" s="11">
        <v>493733.75140000001</v>
      </c>
      <c r="J700" s="11">
        <v>5180751.3880000003</v>
      </c>
      <c r="K700" s="11" t="s">
        <v>512</v>
      </c>
      <c r="L700" s="12">
        <v>5</v>
      </c>
      <c r="M700" s="12" t="s">
        <v>59</v>
      </c>
      <c r="N700" s="13" t="s">
        <v>1203</v>
      </c>
      <c r="O700" s="12">
        <v>18</v>
      </c>
      <c r="P700" s="12" t="s">
        <v>1121</v>
      </c>
      <c r="Q700" s="33" t="s">
        <v>31</v>
      </c>
      <c r="R700" s="33" t="s">
        <v>31</v>
      </c>
      <c r="S700" s="9" t="s">
        <v>1204</v>
      </c>
      <c r="T700" s="3">
        <v>10</v>
      </c>
      <c r="U700" s="3">
        <v>20</v>
      </c>
      <c r="V700" s="3">
        <f t="shared" si="385"/>
        <v>10</v>
      </c>
      <c r="W700" s="3">
        <f t="shared" ref="W700:W706" si="387">W699+V700</f>
        <v>20</v>
      </c>
      <c r="X700" s="31">
        <v>1.3082908410819205</v>
      </c>
      <c r="Y700" s="81">
        <v>-26.064772000000005</v>
      </c>
      <c r="AA700" s="80">
        <v>0.16530773203136004</v>
      </c>
      <c r="AC700" s="80">
        <v>1.9773757100605607</v>
      </c>
      <c r="AE700" s="78">
        <f t="shared" si="386"/>
        <v>11.961785971907464</v>
      </c>
      <c r="AF700" s="26">
        <v>5.13</v>
      </c>
      <c r="AG700" s="17">
        <f t="shared" ref="AG700" si="388">X700*AC700*V700</f>
        <v>25.869825308500907</v>
      </c>
      <c r="AH700" s="17">
        <f>AH699+AG700</f>
        <v>55.752996694140194</v>
      </c>
    </row>
    <row r="701" spans="1:34" x14ac:dyDescent="0.2">
      <c r="A701" s="102" t="s">
        <v>1215</v>
      </c>
      <c r="B701" s="9" t="s">
        <v>1212</v>
      </c>
      <c r="C701" s="9" t="s">
        <v>1204</v>
      </c>
      <c r="D701" s="3">
        <v>20</v>
      </c>
      <c r="E701" s="3">
        <v>30</v>
      </c>
      <c r="F701" s="10">
        <v>161</v>
      </c>
      <c r="G701" s="11">
        <v>-117.082087</v>
      </c>
      <c r="H701" s="11">
        <v>46.780282</v>
      </c>
      <c r="I701" s="11">
        <v>493733.75140000001</v>
      </c>
      <c r="J701" s="11">
        <v>5180751.3880000003</v>
      </c>
      <c r="K701" s="11" t="s">
        <v>512</v>
      </c>
      <c r="L701" s="12">
        <v>5</v>
      </c>
      <c r="M701" s="12" t="s">
        <v>59</v>
      </c>
      <c r="N701" s="13" t="s">
        <v>1203</v>
      </c>
      <c r="O701" s="12">
        <v>18</v>
      </c>
      <c r="P701" s="12" t="s">
        <v>1121</v>
      </c>
      <c r="Q701" s="33" t="s">
        <v>73</v>
      </c>
      <c r="R701" s="33" t="s">
        <v>73</v>
      </c>
      <c r="S701" s="9" t="s">
        <v>1204</v>
      </c>
      <c r="T701" s="3">
        <v>20</v>
      </c>
      <c r="U701" s="3">
        <v>30</v>
      </c>
      <c r="V701" s="3">
        <f t="shared" si="385"/>
        <v>10</v>
      </c>
      <c r="W701" s="3">
        <f t="shared" si="387"/>
        <v>30</v>
      </c>
      <c r="X701" s="31">
        <v>1.2751204192176719</v>
      </c>
      <c r="Y701" s="81">
        <v>-26.050715299999993</v>
      </c>
      <c r="AA701" s="80">
        <v>0.18810231248012357</v>
      </c>
      <c r="AC701" s="80">
        <v>1.9492617327699788</v>
      </c>
      <c r="AE701" s="78">
        <f t="shared" si="386"/>
        <v>10.362773891873093</v>
      </c>
      <c r="AF701" s="26">
        <v>5.76</v>
      </c>
      <c r="AG701" s="17">
        <f>X701*AC701*V701</f>
        <v>24.855434378546207</v>
      </c>
      <c r="AH701" s="17">
        <f t="shared" ref="AH701:AH706" si="389">AH700+AG701</f>
        <v>80.6084310726864</v>
      </c>
    </row>
    <row r="702" spans="1:34" x14ac:dyDescent="0.2">
      <c r="A702" s="102" t="s">
        <v>1215</v>
      </c>
      <c r="B702" s="9" t="s">
        <v>1214</v>
      </c>
      <c r="C702" s="9" t="s">
        <v>1204</v>
      </c>
      <c r="D702" s="3">
        <v>30</v>
      </c>
      <c r="E702" s="3">
        <v>65</v>
      </c>
      <c r="F702" s="10">
        <v>161</v>
      </c>
      <c r="G702" s="11">
        <v>-117.082087</v>
      </c>
      <c r="H702" s="11">
        <v>46.780282</v>
      </c>
      <c r="I702" s="11">
        <v>493733.75140000001</v>
      </c>
      <c r="J702" s="11">
        <v>5180751.3880000003</v>
      </c>
      <c r="K702" s="11" t="s">
        <v>512</v>
      </c>
      <c r="L702" s="12">
        <v>5</v>
      </c>
      <c r="M702" s="12" t="s">
        <v>59</v>
      </c>
      <c r="N702" s="13" t="s">
        <v>1203</v>
      </c>
      <c r="O702" s="12">
        <v>18</v>
      </c>
      <c r="P702" s="12" t="s">
        <v>1121</v>
      </c>
      <c r="Q702" s="12" t="s">
        <v>29</v>
      </c>
      <c r="R702" s="12" t="s">
        <v>29</v>
      </c>
      <c r="S702" s="9" t="s">
        <v>1204</v>
      </c>
      <c r="T702" s="3">
        <v>30</v>
      </c>
      <c r="U702" s="3">
        <v>65</v>
      </c>
      <c r="V702" s="3">
        <f t="shared" si="385"/>
        <v>35</v>
      </c>
      <c r="W702" s="3">
        <f t="shared" si="387"/>
        <v>65</v>
      </c>
      <c r="X702" s="36">
        <v>1.175218336294451</v>
      </c>
      <c r="Y702" s="105">
        <v>-25.205897500000003</v>
      </c>
      <c r="AA702" s="106">
        <v>0.15334190981432361</v>
      </c>
      <c r="AC702" s="106">
        <v>1.7146196286472146</v>
      </c>
      <c r="AE702" s="78">
        <f t="shared" si="386"/>
        <v>11.181676494856417</v>
      </c>
      <c r="AF702" s="17">
        <v>6.04</v>
      </c>
      <c r="AG702" s="17">
        <f t="shared" ref="AG702:AG706" si="390">X702*AC702*V702</f>
        <v>70.526834957480617</v>
      </c>
      <c r="AH702" s="17">
        <f t="shared" si="389"/>
        <v>151.13526603016703</v>
      </c>
    </row>
    <row r="703" spans="1:34" x14ac:dyDescent="0.2">
      <c r="A703" s="102" t="s">
        <v>1215</v>
      </c>
      <c r="B703" s="9" t="s">
        <v>1206</v>
      </c>
      <c r="C703" s="9" t="s">
        <v>1204</v>
      </c>
      <c r="D703" s="3">
        <v>65</v>
      </c>
      <c r="E703" s="3">
        <v>103</v>
      </c>
      <c r="F703" s="10">
        <v>161</v>
      </c>
      <c r="G703" s="11">
        <v>-117.082087</v>
      </c>
      <c r="H703" s="11">
        <v>46.780282</v>
      </c>
      <c r="I703" s="11">
        <v>493733.75140000001</v>
      </c>
      <c r="J703" s="11">
        <v>5180751.3880000003</v>
      </c>
      <c r="K703" s="11" t="s">
        <v>512</v>
      </c>
      <c r="L703" s="12">
        <v>5</v>
      </c>
      <c r="M703" s="12" t="s">
        <v>59</v>
      </c>
      <c r="N703" s="13" t="s">
        <v>1203</v>
      </c>
      <c r="O703" s="12">
        <v>18</v>
      </c>
      <c r="P703" s="12" t="s">
        <v>1121</v>
      </c>
      <c r="Q703" s="12" t="s">
        <v>35</v>
      </c>
      <c r="R703" s="12" t="s">
        <v>35</v>
      </c>
      <c r="S703" s="9" t="s">
        <v>1204</v>
      </c>
      <c r="T703" s="3">
        <v>65</v>
      </c>
      <c r="U703" s="3">
        <v>103</v>
      </c>
      <c r="V703" s="3">
        <f t="shared" si="385"/>
        <v>38</v>
      </c>
      <c r="W703" s="3">
        <f t="shared" si="387"/>
        <v>103</v>
      </c>
      <c r="X703" s="36">
        <v>1.117651190622917</v>
      </c>
      <c r="Y703" s="105">
        <v>-25.104967300000002</v>
      </c>
      <c r="AA703" s="106">
        <v>0.11595018504376434</v>
      </c>
      <c r="AC703" s="106">
        <v>1.1962482132017465</v>
      </c>
      <c r="AE703" s="78">
        <f t="shared" si="386"/>
        <v>10.316915085131029</v>
      </c>
      <c r="AF703" s="17">
        <v>6.57</v>
      </c>
      <c r="AG703" s="17">
        <f t="shared" si="390"/>
        <v>50.805553111087818</v>
      </c>
      <c r="AH703" s="17">
        <f t="shared" si="389"/>
        <v>201.94081914125485</v>
      </c>
    </row>
    <row r="704" spans="1:34" x14ac:dyDescent="0.2">
      <c r="A704" s="102" t="s">
        <v>1215</v>
      </c>
      <c r="B704" s="9" t="s">
        <v>1207</v>
      </c>
      <c r="C704" s="9" t="s">
        <v>1204</v>
      </c>
      <c r="D704" s="3">
        <v>103</v>
      </c>
      <c r="E704" s="3">
        <v>115</v>
      </c>
      <c r="F704" s="10">
        <v>161</v>
      </c>
      <c r="G704" s="11">
        <v>-117.082087</v>
      </c>
      <c r="H704" s="11">
        <v>46.780282</v>
      </c>
      <c r="I704" s="11">
        <v>493733.75140000001</v>
      </c>
      <c r="J704" s="11">
        <v>5180751.3880000003</v>
      </c>
      <c r="K704" s="11" t="s">
        <v>512</v>
      </c>
      <c r="L704" s="12">
        <v>5</v>
      </c>
      <c r="M704" s="12" t="s">
        <v>59</v>
      </c>
      <c r="N704" s="13" t="s">
        <v>1203</v>
      </c>
      <c r="O704" s="12">
        <v>18</v>
      </c>
      <c r="P704" s="12" t="s">
        <v>1121</v>
      </c>
      <c r="Q704" s="12" t="s">
        <v>135</v>
      </c>
      <c r="R704" s="33" t="s">
        <v>135</v>
      </c>
      <c r="S704" s="9" t="s">
        <v>1204</v>
      </c>
      <c r="T704" s="3">
        <v>103</v>
      </c>
      <c r="U704" s="3">
        <v>115</v>
      </c>
      <c r="V704" s="3">
        <f t="shared" si="385"/>
        <v>12</v>
      </c>
      <c r="W704" s="3">
        <f t="shared" si="387"/>
        <v>115</v>
      </c>
      <c r="X704" s="36">
        <v>1.3124065815116837</v>
      </c>
      <c r="Y704" s="105">
        <v>-25.332575200000004</v>
      </c>
      <c r="AA704" s="106">
        <v>6.1740145176922029E-2</v>
      </c>
      <c r="AC704" s="106">
        <v>0.58298779643584719</v>
      </c>
      <c r="AE704" s="78">
        <f t="shared" si="386"/>
        <v>9.4426048847997102</v>
      </c>
      <c r="AF704" s="17">
        <v>6.8</v>
      </c>
      <c r="AG704" s="17">
        <f t="shared" si="390"/>
        <v>9.1814042518007941</v>
      </c>
      <c r="AH704" s="17">
        <f t="shared" si="389"/>
        <v>211.12222339305563</v>
      </c>
    </row>
    <row r="705" spans="1:34" x14ac:dyDescent="0.2">
      <c r="A705" s="102" t="s">
        <v>1215</v>
      </c>
      <c r="B705" s="9" t="s">
        <v>1208</v>
      </c>
      <c r="C705" s="9" t="s">
        <v>1204</v>
      </c>
      <c r="D705" s="3">
        <v>115</v>
      </c>
      <c r="E705" s="3">
        <v>135</v>
      </c>
      <c r="F705" s="10">
        <v>161</v>
      </c>
      <c r="G705" s="11">
        <v>-117.082087</v>
      </c>
      <c r="H705" s="11">
        <v>46.780282</v>
      </c>
      <c r="I705" s="11">
        <v>493733.75140000001</v>
      </c>
      <c r="J705" s="11">
        <v>5180751.3880000003</v>
      </c>
      <c r="K705" s="11" t="s">
        <v>512</v>
      </c>
      <c r="L705" s="12">
        <v>5</v>
      </c>
      <c r="M705" s="12" t="s">
        <v>59</v>
      </c>
      <c r="N705" s="13" t="s">
        <v>1203</v>
      </c>
      <c r="O705" s="12">
        <v>18</v>
      </c>
      <c r="P705" s="12" t="s">
        <v>1121</v>
      </c>
      <c r="Q705" s="12" t="s">
        <v>137</v>
      </c>
      <c r="R705" s="33" t="s">
        <v>137</v>
      </c>
      <c r="S705" s="9" t="s">
        <v>1204</v>
      </c>
      <c r="T705" s="3">
        <v>115</v>
      </c>
      <c r="U705" s="3">
        <v>135</v>
      </c>
      <c r="V705" s="3">
        <f t="shared" si="385"/>
        <v>20</v>
      </c>
      <c r="W705" s="3">
        <f t="shared" si="387"/>
        <v>135</v>
      </c>
      <c r="X705" s="36">
        <v>1.5873218777430749</v>
      </c>
      <c r="Y705" s="105">
        <v>-25.549884100000003</v>
      </c>
      <c r="AA705" s="106">
        <v>3.5731749443463579E-2</v>
      </c>
      <c r="AC705" s="106">
        <v>0.33308206033622473</v>
      </c>
      <c r="AE705" s="78">
        <f t="shared" si="386"/>
        <v>9.3217395040576587</v>
      </c>
      <c r="AF705" s="17">
        <v>7.14</v>
      </c>
      <c r="AG705" s="17">
        <f t="shared" si="390"/>
        <v>10.574168829108569</v>
      </c>
      <c r="AH705" s="17">
        <f t="shared" si="389"/>
        <v>221.69639222216421</v>
      </c>
    </row>
    <row r="706" spans="1:34" x14ac:dyDescent="0.2">
      <c r="A706" s="102" t="s">
        <v>1215</v>
      </c>
      <c r="B706" s="9" t="s">
        <v>1209</v>
      </c>
      <c r="C706" s="9" t="s">
        <v>1204</v>
      </c>
      <c r="D706" s="3">
        <v>135</v>
      </c>
      <c r="E706" s="3">
        <v>153</v>
      </c>
      <c r="F706" s="10">
        <v>161</v>
      </c>
      <c r="G706" s="11">
        <v>-117.082087</v>
      </c>
      <c r="H706" s="11">
        <v>46.780282</v>
      </c>
      <c r="I706" s="11">
        <v>493733.75140000001</v>
      </c>
      <c r="J706" s="11">
        <v>5180751.3880000003</v>
      </c>
      <c r="K706" s="11" t="s">
        <v>512</v>
      </c>
      <c r="L706" s="12">
        <v>5</v>
      </c>
      <c r="M706" s="12" t="s">
        <v>59</v>
      </c>
      <c r="N706" s="13" t="s">
        <v>1203</v>
      </c>
      <c r="O706" s="12">
        <v>18</v>
      </c>
      <c r="P706" s="12" t="s">
        <v>1121</v>
      </c>
      <c r="Q706" s="12" t="s">
        <v>66</v>
      </c>
      <c r="R706" s="33" t="s">
        <v>85</v>
      </c>
      <c r="S706" s="9" t="s">
        <v>1204</v>
      </c>
      <c r="T706" s="3">
        <v>135</v>
      </c>
      <c r="U706" s="3">
        <v>153</v>
      </c>
      <c r="V706" s="3">
        <f t="shared" si="385"/>
        <v>18</v>
      </c>
      <c r="W706" s="3">
        <f t="shared" si="387"/>
        <v>153</v>
      </c>
      <c r="X706" s="36">
        <v>1.6892338857365863</v>
      </c>
      <c r="Y706" s="105">
        <v>-24.831013900000006</v>
      </c>
      <c r="AA706" s="106">
        <v>4.2861251320577533E-2</v>
      </c>
      <c r="AC706" s="106">
        <v>0.31339437336150566</v>
      </c>
      <c r="AE706" s="78">
        <f t="shared" si="386"/>
        <v>7.3118344356653475</v>
      </c>
      <c r="AF706" s="17">
        <v>6.92</v>
      </c>
      <c r="AG706" s="17">
        <f t="shared" si="390"/>
        <v>9.529135111465898</v>
      </c>
      <c r="AH706" s="17">
        <f t="shared" si="389"/>
        <v>231.22552733363011</v>
      </c>
    </row>
    <row r="708" spans="1:34" x14ac:dyDescent="0.2">
      <c r="A708" s="102" t="s">
        <v>1228</v>
      </c>
      <c r="B708" s="9" t="s">
        <v>1223</v>
      </c>
      <c r="C708" s="9" t="s">
        <v>1218</v>
      </c>
      <c r="D708" s="3">
        <v>0</v>
      </c>
      <c r="E708" s="3">
        <v>10</v>
      </c>
      <c r="F708" s="10">
        <v>163</v>
      </c>
      <c r="G708" s="11">
        <v>-117.08125099999999</v>
      </c>
      <c r="H708" s="11">
        <v>46.780422999999999</v>
      </c>
      <c r="I708" s="11">
        <v>493797.58500000002</v>
      </c>
      <c r="J708" s="11">
        <v>5180766.9890000001</v>
      </c>
      <c r="K708" s="11" t="s">
        <v>58</v>
      </c>
      <c r="L708" s="12">
        <v>6</v>
      </c>
      <c r="M708" s="12" t="s">
        <v>59</v>
      </c>
      <c r="N708" s="13" t="s">
        <v>1217</v>
      </c>
      <c r="O708" s="12">
        <v>20</v>
      </c>
      <c r="P708" s="12" t="s">
        <v>1121</v>
      </c>
      <c r="Q708" s="33" t="s">
        <v>31</v>
      </c>
      <c r="R708" s="33" t="s">
        <v>31</v>
      </c>
      <c r="S708" s="9" t="s">
        <v>1218</v>
      </c>
      <c r="T708" s="3">
        <v>0</v>
      </c>
      <c r="U708" s="3">
        <v>10</v>
      </c>
      <c r="V708" s="3">
        <f t="shared" ref="V708:V714" si="391">U708-T708</f>
        <v>10</v>
      </c>
      <c r="W708" s="3">
        <f>V708</f>
        <v>10</v>
      </c>
      <c r="X708" s="31">
        <v>1.2485664378848562</v>
      </c>
      <c r="Y708" s="78">
        <v>-26.28009999999999</v>
      </c>
      <c r="AA708" s="79">
        <v>0.18416141931332441</v>
      </c>
      <c r="AC708" s="79">
        <v>2.1475534310796522</v>
      </c>
      <c r="AE708" s="78">
        <f t="shared" si="386"/>
        <v>11.661255865029451</v>
      </c>
      <c r="AF708" s="26">
        <v>4.96</v>
      </c>
      <c r="AG708" s="17">
        <f>X708*AC708*V708</f>
        <v>26.813631376105221</v>
      </c>
      <c r="AH708" s="17">
        <f>AG708</f>
        <v>26.813631376105221</v>
      </c>
    </row>
    <row r="709" spans="1:34" x14ac:dyDescent="0.2">
      <c r="A709" s="102" t="s">
        <v>1228</v>
      </c>
      <c r="B709" s="9" t="s">
        <v>1224</v>
      </c>
      <c r="C709" s="9" t="s">
        <v>1218</v>
      </c>
      <c r="D709" s="3">
        <v>10</v>
      </c>
      <c r="E709" s="3">
        <v>20</v>
      </c>
      <c r="F709" s="10">
        <v>163</v>
      </c>
      <c r="G709" s="11">
        <v>-117.08125099999999</v>
      </c>
      <c r="H709" s="11">
        <v>46.780422999999999</v>
      </c>
      <c r="I709" s="11">
        <v>493797.58500000002</v>
      </c>
      <c r="J709" s="11">
        <v>5180766.9890000001</v>
      </c>
      <c r="K709" s="11" t="s">
        <v>58</v>
      </c>
      <c r="L709" s="12">
        <v>6</v>
      </c>
      <c r="M709" s="12" t="s">
        <v>59</v>
      </c>
      <c r="N709" s="13" t="s">
        <v>1217</v>
      </c>
      <c r="O709" s="12">
        <v>20</v>
      </c>
      <c r="P709" s="12" t="s">
        <v>1121</v>
      </c>
      <c r="Q709" s="33" t="s">
        <v>73</v>
      </c>
      <c r="R709" s="33" t="s">
        <v>73</v>
      </c>
      <c r="S709" s="9" t="s">
        <v>1218</v>
      </c>
      <c r="T709" s="3">
        <v>10</v>
      </c>
      <c r="U709" s="3">
        <v>20</v>
      </c>
      <c r="V709" s="3">
        <f t="shared" si="391"/>
        <v>10</v>
      </c>
      <c r="W709" s="3">
        <f t="shared" ref="W709:W714" si="392">W708+V709</f>
        <v>20</v>
      </c>
      <c r="X709" s="31">
        <v>1.36810346348607</v>
      </c>
      <c r="Y709" s="81">
        <v>-26.102993999999995</v>
      </c>
      <c r="AA709" s="80">
        <v>0.15838570032118415</v>
      </c>
      <c r="AC709" s="80">
        <v>1.6605925615603039</v>
      </c>
      <c r="AE709" s="78">
        <f t="shared" si="386"/>
        <v>10.484485393522606</v>
      </c>
      <c r="AF709" s="26">
        <v>5.38</v>
      </c>
      <c r="AG709" s="17">
        <f t="shared" ref="AG709" si="393">X709*AC709*V709</f>
        <v>22.718624349098565</v>
      </c>
      <c r="AH709" s="17">
        <f>AH708+AG709</f>
        <v>49.532255725203783</v>
      </c>
    </row>
    <row r="710" spans="1:34" x14ac:dyDescent="0.2">
      <c r="A710" s="102" t="s">
        <v>1228</v>
      </c>
      <c r="B710" s="9" t="s">
        <v>1225</v>
      </c>
      <c r="C710" s="9" t="s">
        <v>1218</v>
      </c>
      <c r="D710" s="3">
        <v>20</v>
      </c>
      <c r="E710" s="3">
        <v>30</v>
      </c>
      <c r="F710" s="10">
        <v>163</v>
      </c>
      <c r="G710" s="11">
        <v>-117.08125099999999</v>
      </c>
      <c r="H710" s="11">
        <v>46.780422999999999</v>
      </c>
      <c r="I710" s="11">
        <v>493797.58500000002</v>
      </c>
      <c r="J710" s="11">
        <v>5180766.9890000001</v>
      </c>
      <c r="K710" s="11" t="s">
        <v>58</v>
      </c>
      <c r="L710" s="12">
        <v>6</v>
      </c>
      <c r="M710" s="12" t="s">
        <v>59</v>
      </c>
      <c r="N710" s="13" t="s">
        <v>1217</v>
      </c>
      <c r="O710" s="12">
        <v>20</v>
      </c>
      <c r="P710" s="12" t="s">
        <v>1121</v>
      </c>
      <c r="Q710" s="33" t="s">
        <v>29</v>
      </c>
      <c r="R710" s="33" t="s">
        <v>29</v>
      </c>
      <c r="S710" s="9" t="s">
        <v>1218</v>
      </c>
      <c r="T710" s="3">
        <v>20</v>
      </c>
      <c r="U710" s="3">
        <v>30</v>
      </c>
      <c r="V710" s="3">
        <f t="shared" si="391"/>
        <v>10</v>
      </c>
      <c r="W710" s="3">
        <f t="shared" si="392"/>
        <v>30</v>
      </c>
      <c r="X710" s="31">
        <v>1.2468020537431408</v>
      </c>
      <c r="Y710" s="81">
        <v>-25.589903</v>
      </c>
      <c r="AA710" s="80">
        <v>0.12580734913172792</v>
      </c>
      <c r="AC710" s="80">
        <v>1.3450446128753715</v>
      </c>
      <c r="AE710" s="78">
        <f t="shared" si="386"/>
        <v>10.691303983100608</v>
      </c>
      <c r="AF710" s="26">
        <v>5.93</v>
      </c>
      <c r="AG710" s="17">
        <f>X710*AC710*V710</f>
        <v>16.770043857091611</v>
      </c>
      <c r="AH710" s="17">
        <f t="shared" ref="AH710:AH714" si="394">AH709+AG710</f>
        <v>66.30229958229539</v>
      </c>
    </row>
    <row r="711" spans="1:34" x14ac:dyDescent="0.2">
      <c r="A711" s="102" t="s">
        <v>1228</v>
      </c>
      <c r="B711" s="9" t="s">
        <v>1227</v>
      </c>
      <c r="C711" s="9" t="s">
        <v>1218</v>
      </c>
      <c r="D711" s="3">
        <v>30</v>
      </c>
      <c r="E711" s="3">
        <v>34</v>
      </c>
      <c r="F711" s="10">
        <v>163</v>
      </c>
      <c r="G711" s="11">
        <v>-117.08125099999999</v>
      </c>
      <c r="H711" s="11">
        <v>46.780422999999999</v>
      </c>
      <c r="I711" s="11">
        <v>493797.58500000002</v>
      </c>
      <c r="J711" s="11">
        <v>5180766.9890000001</v>
      </c>
      <c r="K711" s="11" t="s">
        <v>58</v>
      </c>
      <c r="L711" s="12">
        <v>6</v>
      </c>
      <c r="M711" s="12" t="s">
        <v>59</v>
      </c>
      <c r="N711" s="13" t="s">
        <v>1217</v>
      </c>
      <c r="O711" s="12">
        <v>20</v>
      </c>
      <c r="P711" s="12" t="s">
        <v>1121</v>
      </c>
      <c r="Q711" s="12" t="s">
        <v>29</v>
      </c>
      <c r="R711" s="12" t="s">
        <v>149</v>
      </c>
      <c r="S711" s="9" t="s">
        <v>1218</v>
      </c>
      <c r="T711" s="3">
        <v>30</v>
      </c>
      <c r="U711" s="3">
        <v>34</v>
      </c>
      <c r="V711" s="3">
        <f t="shared" si="391"/>
        <v>4</v>
      </c>
      <c r="W711" s="3">
        <f t="shared" si="392"/>
        <v>34</v>
      </c>
      <c r="X711" s="36">
        <v>1.3856034580940377</v>
      </c>
      <c r="Y711" s="105">
        <v>-25.606528600000001</v>
      </c>
      <c r="AA711" s="106">
        <v>0.13165842633140276</v>
      </c>
      <c r="AC711" s="106">
        <v>1.4661016151057118</v>
      </c>
      <c r="AE711" s="78">
        <f t="shared" si="386"/>
        <v>11.135645897933856</v>
      </c>
      <c r="AF711" s="17">
        <v>5.6</v>
      </c>
      <c r="AG711" s="17">
        <f t="shared" ref="AG711:AG715" si="395">X711*AC711*V711</f>
        <v>8.1257418712309128</v>
      </c>
      <c r="AH711" s="17">
        <f t="shared" si="394"/>
        <v>74.428041453526305</v>
      </c>
    </row>
    <row r="712" spans="1:34" x14ac:dyDescent="0.2">
      <c r="A712" s="102" t="s">
        <v>1228</v>
      </c>
      <c r="B712" s="9" t="s">
        <v>1220</v>
      </c>
      <c r="C712" s="9" t="s">
        <v>1218</v>
      </c>
      <c r="D712" s="3">
        <v>34</v>
      </c>
      <c r="E712" s="3">
        <v>72</v>
      </c>
      <c r="F712" s="38">
        <v>163</v>
      </c>
      <c r="G712" s="11">
        <v>-117.08125099999999</v>
      </c>
      <c r="H712" s="11">
        <v>46.780422999999999</v>
      </c>
      <c r="I712" s="11">
        <v>493797.58500000002</v>
      </c>
      <c r="J712" s="11">
        <v>5180766.9890000001</v>
      </c>
      <c r="K712" s="11" t="s">
        <v>58</v>
      </c>
      <c r="L712" s="33">
        <v>6</v>
      </c>
      <c r="M712" s="33" t="s">
        <v>59</v>
      </c>
      <c r="N712" s="35" t="s">
        <v>1217</v>
      </c>
      <c r="O712" s="33">
        <v>20</v>
      </c>
      <c r="P712" s="33" t="s">
        <v>1121</v>
      </c>
      <c r="Q712" s="12" t="s">
        <v>29</v>
      </c>
      <c r="R712" s="12" t="s">
        <v>151</v>
      </c>
      <c r="S712" s="9" t="s">
        <v>1218</v>
      </c>
      <c r="T712" s="3">
        <v>34</v>
      </c>
      <c r="U712" s="3">
        <v>72</v>
      </c>
      <c r="V712" s="3">
        <f t="shared" si="391"/>
        <v>38</v>
      </c>
      <c r="W712" s="3">
        <f t="shared" si="392"/>
        <v>72</v>
      </c>
      <c r="X712" s="36">
        <v>1.3034955625625282</v>
      </c>
      <c r="Y712" s="105">
        <v>-24.958721499999999</v>
      </c>
      <c r="AA712" s="106">
        <v>6.8272433585296236E-2</v>
      </c>
      <c r="AC712" s="106">
        <v>0.63373208292820615</v>
      </c>
      <c r="AE712" s="78">
        <f t="shared" si="386"/>
        <v>9.2824006652180096</v>
      </c>
      <c r="AF712" s="17">
        <v>6.26</v>
      </c>
      <c r="AG712" s="17">
        <f t="shared" si="395"/>
        <v>31.390544402116145</v>
      </c>
      <c r="AH712" s="17">
        <f t="shared" si="394"/>
        <v>105.81858585564245</v>
      </c>
    </row>
    <row r="713" spans="1:34" x14ac:dyDescent="0.2">
      <c r="A713" s="102" t="s">
        <v>1228</v>
      </c>
      <c r="B713" s="9" t="s">
        <v>1221</v>
      </c>
      <c r="C713" s="9" t="s">
        <v>1218</v>
      </c>
      <c r="D713" s="3">
        <v>72</v>
      </c>
      <c r="E713" s="3">
        <v>122</v>
      </c>
      <c r="F713" s="10">
        <v>163</v>
      </c>
      <c r="G713" s="11">
        <v>-117.08125099999999</v>
      </c>
      <c r="H713" s="11">
        <v>46.780422999999999</v>
      </c>
      <c r="I713" s="11">
        <v>493797.58500000002</v>
      </c>
      <c r="J713" s="11">
        <v>5180766.9890000001</v>
      </c>
      <c r="K713" s="11" t="s">
        <v>58</v>
      </c>
      <c r="L713" s="12">
        <v>6</v>
      </c>
      <c r="M713" s="12" t="s">
        <v>59</v>
      </c>
      <c r="N713" s="13" t="s">
        <v>1217</v>
      </c>
      <c r="O713" s="12">
        <v>20</v>
      </c>
      <c r="P713" s="12" t="s">
        <v>1121</v>
      </c>
      <c r="Q713" s="12" t="s">
        <v>66</v>
      </c>
      <c r="R713" s="12" t="s">
        <v>66</v>
      </c>
      <c r="S713" s="9" t="s">
        <v>1218</v>
      </c>
      <c r="T713" s="3">
        <v>72</v>
      </c>
      <c r="U713" s="3">
        <v>122</v>
      </c>
      <c r="V713" s="3">
        <f t="shared" si="391"/>
        <v>50</v>
      </c>
      <c r="W713" s="3">
        <f t="shared" si="392"/>
        <v>122</v>
      </c>
      <c r="X713" s="36">
        <v>1.5698881290425484</v>
      </c>
      <c r="Y713" s="105">
        <v>-24.626063800000008</v>
      </c>
      <c r="AA713" s="106">
        <v>4.7389605978260869E-2</v>
      </c>
      <c r="AC713" s="106">
        <v>0.29731948757763971</v>
      </c>
      <c r="AE713" s="78">
        <f t="shared" si="386"/>
        <v>6.2739387981835018</v>
      </c>
      <c r="AF713" s="17">
        <v>6.65</v>
      </c>
      <c r="AG713" s="17">
        <f t="shared" si="395"/>
        <v>23.337916704057502</v>
      </c>
      <c r="AH713" s="17">
        <f t="shared" si="394"/>
        <v>129.15650255969996</v>
      </c>
    </row>
    <row r="714" spans="1:34" x14ac:dyDescent="0.2">
      <c r="A714" s="102" t="s">
        <v>1228</v>
      </c>
      <c r="B714" s="21" t="s">
        <v>1222</v>
      </c>
      <c r="C714" s="21" t="s">
        <v>1218</v>
      </c>
      <c r="D714" s="3">
        <v>122</v>
      </c>
      <c r="E714" s="3">
        <v>153</v>
      </c>
      <c r="F714" s="10">
        <v>163</v>
      </c>
      <c r="G714" s="11">
        <v>-117.08125099999999</v>
      </c>
      <c r="H714" s="11">
        <v>46.780422999999999</v>
      </c>
      <c r="I714" s="11">
        <v>493797.58500000002</v>
      </c>
      <c r="J714" s="11">
        <v>5180766.9890000001</v>
      </c>
      <c r="K714" s="11" t="s">
        <v>58</v>
      </c>
      <c r="L714" s="12">
        <v>6</v>
      </c>
      <c r="M714" s="12" t="s">
        <v>59</v>
      </c>
      <c r="N714" s="13" t="s">
        <v>1217</v>
      </c>
      <c r="O714" s="12">
        <v>20</v>
      </c>
      <c r="P714" s="12" t="s">
        <v>1121</v>
      </c>
      <c r="Q714" s="33" t="s">
        <v>37</v>
      </c>
      <c r="R714" s="33" t="s">
        <v>219</v>
      </c>
      <c r="S714" s="21" t="s">
        <v>1218</v>
      </c>
      <c r="T714" s="3">
        <v>122</v>
      </c>
      <c r="U714" s="3">
        <v>153</v>
      </c>
      <c r="V714" s="3">
        <f t="shared" si="391"/>
        <v>31</v>
      </c>
      <c r="W714" s="3">
        <f t="shared" si="392"/>
        <v>153</v>
      </c>
      <c r="X714" s="36">
        <v>1.723349618166929</v>
      </c>
      <c r="Y714" s="105">
        <v>-24.337691800000005</v>
      </c>
      <c r="AA714" s="106">
        <v>3.228139067139163E-2</v>
      </c>
      <c r="AC714" s="106">
        <v>0.19340752801455796</v>
      </c>
      <c r="AE714" s="78">
        <f t="shared" si="386"/>
        <v>5.9913009939178155</v>
      </c>
      <c r="AF714" s="17">
        <v>6.76</v>
      </c>
      <c r="AG714" s="17">
        <f t="shared" si="395"/>
        <v>10.332572476189441</v>
      </c>
      <c r="AH714" s="17">
        <f t="shared" si="394"/>
        <v>139.48907503588941</v>
      </c>
    </row>
    <row r="715" spans="1:34" x14ac:dyDescent="0.2">
      <c r="V715" s="3"/>
      <c r="W715" s="3"/>
      <c r="AG715" s="17"/>
      <c r="AH715" s="17"/>
    </row>
    <row r="716" spans="1:34" x14ac:dyDescent="0.2">
      <c r="A716" s="102" t="s">
        <v>1241</v>
      </c>
      <c r="B716" s="9" t="s">
        <v>1236</v>
      </c>
      <c r="C716" s="9" t="s">
        <v>1231</v>
      </c>
      <c r="D716" s="3">
        <v>0</v>
      </c>
      <c r="E716" s="3">
        <v>10</v>
      </c>
      <c r="F716" s="10">
        <v>165</v>
      </c>
      <c r="G716" s="11">
        <v>-117.080415</v>
      </c>
      <c r="H716" s="11">
        <v>46.780541999999997</v>
      </c>
      <c r="I716" s="11">
        <v>493861.41580000002</v>
      </c>
      <c r="J716" s="11">
        <v>5180780.1469999999</v>
      </c>
      <c r="K716" s="11" t="s">
        <v>58</v>
      </c>
      <c r="L716" s="12">
        <v>1</v>
      </c>
      <c r="M716" s="12" t="s">
        <v>117</v>
      </c>
      <c r="N716" s="13" t="s">
        <v>1230</v>
      </c>
      <c r="O716" s="12">
        <v>22</v>
      </c>
      <c r="P716" s="12" t="s">
        <v>1121</v>
      </c>
      <c r="Q716" s="33" t="s">
        <v>31</v>
      </c>
      <c r="R716" s="33" t="s">
        <v>31</v>
      </c>
      <c r="S716" s="9" t="s">
        <v>1231</v>
      </c>
      <c r="T716" s="3">
        <v>0</v>
      </c>
      <c r="U716" s="3">
        <v>10</v>
      </c>
      <c r="V716" s="3">
        <f t="shared" ref="V716:V722" si="396">U716-T716</f>
        <v>10</v>
      </c>
      <c r="W716" s="3">
        <f>V716</f>
        <v>10</v>
      </c>
      <c r="X716" s="31">
        <v>1.2055154648270021</v>
      </c>
      <c r="Y716" s="78">
        <v>-25.934999999999995</v>
      </c>
      <c r="AA716" s="79">
        <v>0.16464201634122694</v>
      </c>
      <c r="AC716" s="79">
        <v>1.9154835433688777</v>
      </c>
      <c r="AE716" s="78">
        <f t="shared" si="386"/>
        <v>11.634232779310501</v>
      </c>
      <c r="AF716" s="26">
        <v>4.9800000000000004</v>
      </c>
      <c r="AG716" s="17">
        <f>X716*AC716*V716</f>
        <v>23.091450341528056</v>
      </c>
      <c r="AH716" s="17">
        <f>AG716</f>
        <v>23.091450341528056</v>
      </c>
    </row>
    <row r="717" spans="1:34" x14ac:dyDescent="0.2">
      <c r="A717" s="102" t="s">
        <v>1241</v>
      </c>
      <c r="B717" s="9" t="s">
        <v>1237</v>
      </c>
      <c r="C717" s="9" t="s">
        <v>1231</v>
      </c>
      <c r="D717" s="3">
        <v>10</v>
      </c>
      <c r="E717" s="3">
        <v>20</v>
      </c>
      <c r="F717" s="10">
        <v>165</v>
      </c>
      <c r="G717" s="11">
        <v>-117.080415</v>
      </c>
      <c r="H717" s="11">
        <v>46.780541999999997</v>
      </c>
      <c r="I717" s="11">
        <v>493861.41580000002</v>
      </c>
      <c r="J717" s="11">
        <v>5180780.1469999999</v>
      </c>
      <c r="K717" s="11" t="s">
        <v>58</v>
      </c>
      <c r="L717" s="12">
        <v>1</v>
      </c>
      <c r="M717" s="12" t="s">
        <v>117</v>
      </c>
      <c r="N717" s="13" t="s">
        <v>1230</v>
      </c>
      <c r="O717" s="12">
        <v>22</v>
      </c>
      <c r="P717" s="12" t="s">
        <v>1121</v>
      </c>
      <c r="Q717" s="33" t="s">
        <v>31</v>
      </c>
      <c r="R717" s="33" t="s">
        <v>31</v>
      </c>
      <c r="S717" s="9" t="s">
        <v>1231</v>
      </c>
      <c r="T717" s="3">
        <v>10</v>
      </c>
      <c r="U717" s="3">
        <v>20</v>
      </c>
      <c r="V717" s="3">
        <f t="shared" si="396"/>
        <v>10</v>
      </c>
      <c r="W717" s="3">
        <f t="shared" ref="W717:W722" si="397">W716+V717</f>
        <v>20</v>
      </c>
      <c r="X717" s="31">
        <v>1.3738377119466449</v>
      </c>
      <c r="Y717" s="81">
        <v>-25.828953000000006</v>
      </c>
      <c r="AA717" s="80">
        <v>0.13063975092899469</v>
      </c>
      <c r="AC717" s="80">
        <v>1.4755830069297982</v>
      </c>
      <c r="AE717" s="78">
        <f t="shared" si="386"/>
        <v>11.295053736988576</v>
      </c>
      <c r="AF717" s="26">
        <v>5.33</v>
      </c>
      <c r="AG717" s="17">
        <f t="shared" ref="AG717" si="398">X717*AC717*V717</f>
        <v>20.27211582027784</v>
      </c>
      <c r="AH717" s="17">
        <f>AH716+AG717</f>
        <v>43.363566161805892</v>
      </c>
    </row>
    <row r="718" spans="1:34" x14ac:dyDescent="0.2">
      <c r="A718" s="102" t="s">
        <v>1241</v>
      </c>
      <c r="B718" s="9" t="s">
        <v>1238</v>
      </c>
      <c r="C718" s="9" t="s">
        <v>1231</v>
      </c>
      <c r="D718" s="3">
        <v>20</v>
      </c>
      <c r="E718" s="3">
        <v>30</v>
      </c>
      <c r="F718" s="10">
        <v>165</v>
      </c>
      <c r="G718" s="11">
        <v>-117.080415</v>
      </c>
      <c r="H718" s="11">
        <v>46.780541999999997</v>
      </c>
      <c r="I718" s="11">
        <v>493861.41580000002</v>
      </c>
      <c r="J718" s="11">
        <v>5180780.1469999999</v>
      </c>
      <c r="K718" s="11" t="s">
        <v>58</v>
      </c>
      <c r="L718" s="12">
        <v>1</v>
      </c>
      <c r="M718" s="12" t="s">
        <v>117</v>
      </c>
      <c r="N718" s="13" t="s">
        <v>1230</v>
      </c>
      <c r="O718" s="12">
        <v>22</v>
      </c>
      <c r="P718" s="12" t="s">
        <v>1121</v>
      </c>
      <c r="Q718" s="33" t="s">
        <v>73</v>
      </c>
      <c r="R718" s="33" t="s">
        <v>73</v>
      </c>
      <c r="S718" s="9" t="s">
        <v>1231</v>
      </c>
      <c r="T718" s="3">
        <v>20</v>
      </c>
      <c r="U718" s="3">
        <v>30</v>
      </c>
      <c r="V718" s="3">
        <f t="shared" si="396"/>
        <v>10</v>
      </c>
      <c r="W718" s="3">
        <f t="shared" si="397"/>
        <v>30</v>
      </c>
      <c r="X718" s="31">
        <v>1.3612223653333801</v>
      </c>
      <c r="Y718" s="81">
        <v>-25.368259499999994</v>
      </c>
      <c r="AA718" s="80">
        <v>0.11083881094869029</v>
      </c>
      <c r="AC718" s="80">
        <v>1.1364269596782106</v>
      </c>
      <c r="AE718" s="78">
        <f t="shared" si="386"/>
        <v>10.2529696047018</v>
      </c>
      <c r="AF718" s="26">
        <v>6.03</v>
      </c>
      <c r="AG718" s="17">
        <f>X718*AC718*V718</f>
        <v>15.469297940817956</v>
      </c>
      <c r="AH718" s="17">
        <f t="shared" ref="AH718:AH722" si="399">AH717+AG718</f>
        <v>58.832864102623844</v>
      </c>
    </row>
    <row r="719" spans="1:34" x14ac:dyDescent="0.2">
      <c r="A719" s="102" t="s">
        <v>1241</v>
      </c>
      <c r="B719" s="9" t="s">
        <v>1240</v>
      </c>
      <c r="C719" s="9" t="s">
        <v>1231</v>
      </c>
      <c r="D719" s="3">
        <v>30</v>
      </c>
      <c r="E719" s="3">
        <v>60</v>
      </c>
      <c r="F719" s="10">
        <v>165</v>
      </c>
      <c r="G719" s="11">
        <v>-117.080415</v>
      </c>
      <c r="H719" s="11">
        <v>46.780541999999997</v>
      </c>
      <c r="I719" s="11">
        <v>493861.41580000002</v>
      </c>
      <c r="J719" s="11">
        <v>5180780.1469999999</v>
      </c>
      <c r="K719" s="11" t="s">
        <v>58</v>
      </c>
      <c r="L719" s="12">
        <v>1</v>
      </c>
      <c r="M719" s="12" t="s">
        <v>117</v>
      </c>
      <c r="N719" s="13" t="s">
        <v>1230</v>
      </c>
      <c r="O719" s="12">
        <v>22</v>
      </c>
      <c r="P719" s="12" t="s">
        <v>1121</v>
      </c>
      <c r="Q719" s="12" t="s">
        <v>29</v>
      </c>
      <c r="R719" s="12" t="s">
        <v>29</v>
      </c>
      <c r="S719" s="9" t="s">
        <v>1231</v>
      </c>
      <c r="T719" s="3">
        <v>30</v>
      </c>
      <c r="U719" s="3">
        <v>60</v>
      </c>
      <c r="V719" s="3">
        <f t="shared" si="396"/>
        <v>30</v>
      </c>
      <c r="W719" s="3">
        <f t="shared" si="397"/>
        <v>60</v>
      </c>
      <c r="X719" s="36">
        <v>1.5056839180945985</v>
      </c>
      <c r="Y719" s="105">
        <v>-25.577691400000003</v>
      </c>
      <c r="AA719" s="106">
        <v>8.4303968032710716E-2</v>
      </c>
      <c r="AC719" s="106">
        <v>0.79327757643341701</v>
      </c>
      <c r="AE719" s="78">
        <f t="shared" si="386"/>
        <v>9.4097299918981037</v>
      </c>
      <c r="AF719" s="17">
        <v>6.07</v>
      </c>
      <c r="AG719" s="17">
        <f t="shared" ref="AG719:AG722" si="400">X719*AC719*V719</f>
        <v>35.832758682625638</v>
      </c>
      <c r="AH719" s="17">
        <f t="shared" si="399"/>
        <v>94.665622785249482</v>
      </c>
    </row>
    <row r="720" spans="1:34" x14ac:dyDescent="0.2">
      <c r="A720" s="102" t="s">
        <v>1241</v>
      </c>
      <c r="B720" s="9" t="s">
        <v>1233</v>
      </c>
      <c r="C720" s="9" t="s">
        <v>1231</v>
      </c>
      <c r="D720" s="3">
        <v>60</v>
      </c>
      <c r="E720" s="3">
        <v>96</v>
      </c>
      <c r="F720" s="10">
        <v>165</v>
      </c>
      <c r="G720" s="11">
        <v>-117.080415</v>
      </c>
      <c r="H720" s="11">
        <v>46.780541999999997</v>
      </c>
      <c r="I720" s="11">
        <v>493861.41580000002</v>
      </c>
      <c r="J720" s="11">
        <v>5180780.1469999999</v>
      </c>
      <c r="K720" s="11" t="s">
        <v>58</v>
      </c>
      <c r="L720" s="12">
        <v>1</v>
      </c>
      <c r="M720" s="12" t="s">
        <v>117</v>
      </c>
      <c r="N720" s="13" t="s">
        <v>1230</v>
      </c>
      <c r="O720" s="12">
        <v>22</v>
      </c>
      <c r="P720" s="12" t="s">
        <v>1121</v>
      </c>
      <c r="Q720" s="12" t="s">
        <v>66</v>
      </c>
      <c r="R720" s="12" t="s">
        <v>67</v>
      </c>
      <c r="S720" s="9" t="s">
        <v>1231</v>
      </c>
      <c r="T720" s="3">
        <v>60</v>
      </c>
      <c r="U720" s="3">
        <v>96</v>
      </c>
      <c r="V720" s="3">
        <f t="shared" si="396"/>
        <v>36</v>
      </c>
      <c r="W720" s="3">
        <f t="shared" si="397"/>
        <v>96</v>
      </c>
      <c r="X720" s="36">
        <v>1.5251312547979214</v>
      </c>
      <c r="Y720" s="105">
        <v>-24.756861099999998</v>
      </c>
      <c r="AA720" s="106">
        <v>4.0353171237395152E-2</v>
      </c>
      <c r="AC720" s="106">
        <v>0.34155027801338234</v>
      </c>
      <c r="AE720" s="78">
        <f t="shared" si="386"/>
        <v>8.464025689680339</v>
      </c>
      <c r="AF720" s="17">
        <v>6.59</v>
      </c>
      <c r="AG720" s="17">
        <f t="shared" si="400"/>
        <v>18.752724146992634</v>
      </c>
      <c r="AH720" s="17">
        <f t="shared" si="399"/>
        <v>113.41834693224212</v>
      </c>
    </row>
    <row r="721" spans="1:34" x14ac:dyDescent="0.2">
      <c r="A721" s="102" t="s">
        <v>1241</v>
      </c>
      <c r="B721" s="9" t="s">
        <v>1234</v>
      </c>
      <c r="C721" s="9" t="s">
        <v>1231</v>
      </c>
      <c r="D721" s="3">
        <v>96</v>
      </c>
      <c r="E721" s="3">
        <v>138</v>
      </c>
      <c r="F721" s="10">
        <v>165</v>
      </c>
      <c r="G721" s="11">
        <v>-117.080415</v>
      </c>
      <c r="H721" s="11">
        <v>46.780541999999997</v>
      </c>
      <c r="I721" s="11">
        <v>493861.41580000002</v>
      </c>
      <c r="J721" s="11">
        <v>5180780.1469999999</v>
      </c>
      <c r="K721" s="11" t="s">
        <v>58</v>
      </c>
      <c r="L721" s="12">
        <v>1</v>
      </c>
      <c r="M721" s="12" t="s">
        <v>117</v>
      </c>
      <c r="N721" s="13" t="s">
        <v>1230</v>
      </c>
      <c r="O721" s="12">
        <v>22</v>
      </c>
      <c r="P721" s="12" t="s">
        <v>1121</v>
      </c>
      <c r="Q721" s="12" t="s">
        <v>66</v>
      </c>
      <c r="R721" s="12" t="s">
        <v>69</v>
      </c>
      <c r="S721" s="9" t="s">
        <v>1231</v>
      </c>
      <c r="T721" s="3">
        <v>96</v>
      </c>
      <c r="U721" s="3">
        <v>138</v>
      </c>
      <c r="V721" s="3">
        <f t="shared" si="396"/>
        <v>42</v>
      </c>
      <c r="W721" s="3">
        <f t="shared" si="397"/>
        <v>138</v>
      </c>
      <c r="X721" s="36">
        <v>1.6446602880444852</v>
      </c>
      <c r="Y721" s="105">
        <v>-24.549851200000003</v>
      </c>
      <c r="AA721" s="106">
        <v>3.6009269104989666E-2</v>
      </c>
      <c r="AC721" s="106">
        <v>0.29705274562125072</v>
      </c>
      <c r="AE721" s="78">
        <f t="shared" si="386"/>
        <v>8.2493411558883665</v>
      </c>
      <c r="AF721" s="17">
        <v>6.97</v>
      </c>
      <c r="AG721" s="17">
        <f t="shared" si="400"/>
        <v>20.519135875469757</v>
      </c>
      <c r="AH721" s="17">
        <f t="shared" si="399"/>
        <v>133.93748280771189</v>
      </c>
    </row>
    <row r="722" spans="1:34" x14ac:dyDescent="0.2">
      <c r="A722" s="102" t="s">
        <v>1241</v>
      </c>
      <c r="B722" s="9" t="s">
        <v>1235</v>
      </c>
      <c r="C722" s="9" t="s">
        <v>1231</v>
      </c>
      <c r="D722" s="3">
        <v>138</v>
      </c>
      <c r="E722" s="3">
        <v>153</v>
      </c>
      <c r="F722" s="10">
        <v>165</v>
      </c>
      <c r="G722" s="11">
        <v>-117.080415</v>
      </c>
      <c r="H722" s="11">
        <v>46.780541999999997</v>
      </c>
      <c r="I722" s="11">
        <v>493861.41580000002</v>
      </c>
      <c r="J722" s="11">
        <v>5180780.1469999999</v>
      </c>
      <c r="K722" s="11" t="s">
        <v>58</v>
      </c>
      <c r="L722" s="12">
        <v>1</v>
      </c>
      <c r="M722" s="12" t="s">
        <v>117</v>
      </c>
      <c r="N722" s="13" t="s">
        <v>1230</v>
      </c>
      <c r="O722" s="12">
        <v>22</v>
      </c>
      <c r="P722" s="12" t="s">
        <v>1121</v>
      </c>
      <c r="Q722" s="12" t="s">
        <v>66</v>
      </c>
      <c r="R722" s="12" t="s">
        <v>85</v>
      </c>
      <c r="S722" s="9" t="s">
        <v>1231</v>
      </c>
      <c r="T722" s="3">
        <v>138</v>
      </c>
      <c r="U722" s="3">
        <v>153</v>
      </c>
      <c r="V722" s="3">
        <f t="shared" si="396"/>
        <v>15</v>
      </c>
      <c r="W722" s="3">
        <f t="shared" si="397"/>
        <v>153</v>
      </c>
      <c r="X722" s="36">
        <v>1.5673031700572975</v>
      </c>
      <c r="Y722" s="105">
        <v>-24.100594399999999</v>
      </c>
      <c r="AA722" s="106">
        <v>3.6506139371711051E-2</v>
      </c>
      <c r="AC722" s="106">
        <v>0.21506697496412058</v>
      </c>
      <c r="AE722" s="78">
        <f t="shared" si="386"/>
        <v>5.891254968767746</v>
      </c>
      <c r="AF722" s="17">
        <v>6.95</v>
      </c>
      <c r="AG722" s="17">
        <f t="shared" si="400"/>
        <v>5.0561272745384942</v>
      </c>
      <c r="AH722" s="17">
        <f t="shared" si="399"/>
        <v>138.99361008225037</v>
      </c>
    </row>
    <row r="724" spans="1:34" x14ac:dyDescent="0.2">
      <c r="A724" s="102" t="s">
        <v>1255</v>
      </c>
      <c r="B724" s="9" t="s">
        <v>1251</v>
      </c>
      <c r="C724" s="9" t="s">
        <v>1244</v>
      </c>
      <c r="D724" s="3">
        <v>0</v>
      </c>
      <c r="E724" s="3">
        <v>10</v>
      </c>
      <c r="F724" s="10">
        <v>167</v>
      </c>
      <c r="G724" s="11">
        <v>-117.079579</v>
      </c>
      <c r="H724" s="11">
        <v>46.780476999999998</v>
      </c>
      <c r="I724" s="11">
        <v>493925.22570000001</v>
      </c>
      <c r="J724" s="11">
        <v>5180772.8600000003</v>
      </c>
      <c r="K724" s="11" t="s">
        <v>58</v>
      </c>
      <c r="L724" s="12">
        <v>3</v>
      </c>
      <c r="M724" s="12" t="s">
        <v>117</v>
      </c>
      <c r="N724" s="13" t="s">
        <v>1243</v>
      </c>
      <c r="O724" s="12">
        <v>24</v>
      </c>
      <c r="P724" s="12" t="s">
        <v>1121</v>
      </c>
      <c r="Q724" s="33" t="s">
        <v>31</v>
      </c>
      <c r="R724" s="33" t="s">
        <v>31</v>
      </c>
      <c r="S724" s="9" t="s">
        <v>1244</v>
      </c>
      <c r="T724" s="3">
        <v>0</v>
      </c>
      <c r="U724" s="3">
        <v>10</v>
      </c>
      <c r="V724" s="3">
        <f t="shared" ref="V724:V731" si="401">U724-T724</f>
        <v>10</v>
      </c>
      <c r="W724" s="3">
        <f>V724</f>
        <v>10</v>
      </c>
      <c r="X724" s="31">
        <v>1.3030859078638599</v>
      </c>
      <c r="Y724" s="78">
        <v>-26.041574999999995</v>
      </c>
      <c r="AA724" s="79">
        <v>0.16368691755359779</v>
      </c>
      <c r="AC724" s="79">
        <v>1.8433182257982381</v>
      </c>
      <c r="AE724" s="78">
        <f t="shared" si="386"/>
        <v>11.261243435625577</v>
      </c>
      <c r="AF724" s="26">
        <v>4.76</v>
      </c>
      <c r="AG724" s="17">
        <f>X724*AC724*V724</f>
        <v>24.020020037462967</v>
      </c>
      <c r="AH724" s="17">
        <f>AG724</f>
        <v>24.020020037462967</v>
      </c>
    </row>
    <row r="725" spans="1:34" x14ac:dyDescent="0.2">
      <c r="A725" s="102" t="s">
        <v>1255</v>
      </c>
      <c r="B725" s="9" t="s">
        <v>1252</v>
      </c>
      <c r="C725" s="9" t="s">
        <v>1244</v>
      </c>
      <c r="D725" s="3">
        <v>10</v>
      </c>
      <c r="E725" s="3">
        <v>20</v>
      </c>
      <c r="F725" s="10">
        <v>167</v>
      </c>
      <c r="G725" s="11">
        <v>-117.079579</v>
      </c>
      <c r="H725" s="11">
        <v>46.780476999999998</v>
      </c>
      <c r="I725" s="11">
        <v>493925.22570000001</v>
      </c>
      <c r="J725" s="11">
        <v>5180772.8600000003</v>
      </c>
      <c r="K725" s="11" t="s">
        <v>58</v>
      </c>
      <c r="L725" s="12">
        <v>3</v>
      </c>
      <c r="M725" s="12" t="s">
        <v>117</v>
      </c>
      <c r="N725" s="13" t="s">
        <v>1243</v>
      </c>
      <c r="O725" s="12">
        <v>24</v>
      </c>
      <c r="P725" s="12" t="s">
        <v>1121</v>
      </c>
      <c r="Q725" s="33" t="s">
        <v>73</v>
      </c>
      <c r="R725" s="33" t="s">
        <v>73</v>
      </c>
      <c r="S725" s="9" t="s">
        <v>1244</v>
      </c>
      <c r="T725" s="3">
        <v>10</v>
      </c>
      <c r="U725" s="3">
        <v>20</v>
      </c>
      <c r="V725" s="3">
        <f t="shared" si="401"/>
        <v>10</v>
      </c>
      <c r="W725" s="3">
        <f t="shared" ref="W725:W731" si="402">W724+V725</f>
        <v>20</v>
      </c>
      <c r="X725" s="31">
        <v>1.3987155283448311</v>
      </c>
      <c r="Y725" s="81">
        <v>-25.768460300000008</v>
      </c>
      <c r="AA725" s="80">
        <v>0.12030721420643729</v>
      </c>
      <c r="AC725" s="80">
        <v>1.2337864594894563</v>
      </c>
      <c r="AE725" s="78">
        <f t="shared" si="386"/>
        <v>10.255299049418435</v>
      </c>
      <c r="AF725" s="26">
        <v>5.57</v>
      </c>
      <c r="AG725" s="17">
        <f t="shared" ref="AG725" si="403">X725*AC725*V725</f>
        <v>17.257162795494935</v>
      </c>
      <c r="AH725" s="17">
        <f>AH724+AG725</f>
        <v>41.277182832957905</v>
      </c>
    </row>
    <row r="726" spans="1:34" x14ac:dyDescent="0.2">
      <c r="A726" s="102" t="s">
        <v>1255</v>
      </c>
      <c r="B726" s="9" t="s">
        <v>1253</v>
      </c>
      <c r="C726" s="9" t="s">
        <v>1244</v>
      </c>
      <c r="D726" s="3">
        <v>20</v>
      </c>
      <c r="E726" s="3">
        <v>30</v>
      </c>
      <c r="F726" s="10">
        <v>167</v>
      </c>
      <c r="G726" s="11">
        <v>-117.079579</v>
      </c>
      <c r="H726" s="11">
        <v>46.780476999999998</v>
      </c>
      <c r="I726" s="11">
        <v>493925.22570000001</v>
      </c>
      <c r="J726" s="11">
        <v>5180772.8600000003</v>
      </c>
      <c r="K726" s="11" t="s">
        <v>58</v>
      </c>
      <c r="L726" s="12">
        <v>3</v>
      </c>
      <c r="M726" s="12" t="s">
        <v>117</v>
      </c>
      <c r="N726" s="13" t="s">
        <v>1243</v>
      </c>
      <c r="O726" s="12">
        <v>24</v>
      </c>
      <c r="P726" s="12" t="s">
        <v>1121</v>
      </c>
      <c r="Q726" s="33" t="s">
        <v>29</v>
      </c>
      <c r="R726" s="33" t="s">
        <v>29</v>
      </c>
      <c r="S726" s="9" t="s">
        <v>1244</v>
      </c>
      <c r="T726" s="3">
        <v>20</v>
      </c>
      <c r="U726" s="3">
        <v>30</v>
      </c>
      <c r="V726" s="3">
        <f t="shared" si="401"/>
        <v>10</v>
      </c>
      <c r="W726" s="3">
        <f t="shared" si="402"/>
        <v>30</v>
      </c>
      <c r="X726" s="31">
        <v>1.3536355135240044</v>
      </c>
      <c r="Y726" s="81">
        <v>-25.259949800000001</v>
      </c>
      <c r="AA726" s="80">
        <v>9.4785958904109596E-2</v>
      </c>
      <c r="AC726" s="80">
        <v>0.93584474885844737</v>
      </c>
      <c r="AE726" s="78">
        <f t="shared" si="386"/>
        <v>9.8732424050823457</v>
      </c>
      <c r="AF726" s="26">
        <v>6.54</v>
      </c>
      <c r="AG726" s="17">
        <f>X726*AC726*V726</f>
        <v>12.667926871997473</v>
      </c>
      <c r="AH726" s="17">
        <f t="shared" ref="AH726:AH731" si="404">AH725+AG726</f>
        <v>53.945109704955378</v>
      </c>
    </row>
    <row r="727" spans="1:34" x14ac:dyDescent="0.2">
      <c r="A727" s="102" t="s">
        <v>1255</v>
      </c>
      <c r="B727" s="9" t="s">
        <v>1254</v>
      </c>
      <c r="C727" s="9" t="s">
        <v>1244</v>
      </c>
      <c r="D727" s="3">
        <v>30</v>
      </c>
      <c r="E727" s="3">
        <v>34</v>
      </c>
      <c r="F727" s="10">
        <v>167</v>
      </c>
      <c r="G727" s="11">
        <v>-117.079579</v>
      </c>
      <c r="H727" s="11">
        <v>46.780476999999998</v>
      </c>
      <c r="I727" s="11">
        <v>493925.22570000001</v>
      </c>
      <c r="J727" s="11">
        <v>5180772.8600000003</v>
      </c>
      <c r="K727" s="11" t="s">
        <v>58</v>
      </c>
      <c r="L727" s="12">
        <v>3</v>
      </c>
      <c r="M727" s="12" t="s">
        <v>117</v>
      </c>
      <c r="N727" s="13" t="s">
        <v>1243</v>
      </c>
      <c r="O727" s="12">
        <v>24</v>
      </c>
      <c r="P727" s="12" t="s">
        <v>1121</v>
      </c>
      <c r="Q727" s="12" t="s">
        <v>29</v>
      </c>
      <c r="R727" s="12" t="s">
        <v>149</v>
      </c>
      <c r="S727" s="9" t="s">
        <v>1244</v>
      </c>
      <c r="T727" s="3">
        <v>30</v>
      </c>
      <c r="U727" s="3">
        <v>34</v>
      </c>
      <c r="V727" s="3">
        <f t="shared" si="401"/>
        <v>4</v>
      </c>
      <c r="W727" s="3">
        <f t="shared" si="402"/>
        <v>34</v>
      </c>
      <c r="X727" s="36">
        <v>1.4157183265104438</v>
      </c>
      <c r="Y727" s="105">
        <v>-25.439961799999999</v>
      </c>
      <c r="AA727" s="106">
        <v>0.10479158699808797</v>
      </c>
      <c r="AC727" s="106">
        <v>1.0530822179732313</v>
      </c>
      <c r="AE727" s="78">
        <f>AA727/AC727</f>
        <v>9.9509406967074721E-2</v>
      </c>
      <c r="AF727" s="17">
        <v>6.05</v>
      </c>
      <c r="AG727" s="17">
        <f>X727*AC727*V727</f>
        <v>5.9634711812278782</v>
      </c>
      <c r="AH727" s="17">
        <f t="shared" si="404"/>
        <v>59.908580886183259</v>
      </c>
    </row>
    <row r="728" spans="1:34" x14ac:dyDescent="0.2">
      <c r="A728" s="102" t="s">
        <v>1255</v>
      </c>
      <c r="B728" s="9" t="s">
        <v>1246</v>
      </c>
      <c r="C728" s="9" t="s">
        <v>1244</v>
      </c>
      <c r="D728" s="3">
        <v>34</v>
      </c>
      <c r="E728" s="3">
        <v>52</v>
      </c>
      <c r="F728" s="10">
        <v>167</v>
      </c>
      <c r="G728" s="11">
        <v>-117.079579</v>
      </c>
      <c r="H728" s="11">
        <v>46.780476999999998</v>
      </c>
      <c r="I728" s="11">
        <v>493925.22570000001</v>
      </c>
      <c r="J728" s="11">
        <v>5180772.8600000003</v>
      </c>
      <c r="K728" s="11" t="s">
        <v>58</v>
      </c>
      <c r="L728" s="12">
        <v>3</v>
      </c>
      <c r="M728" s="12" t="s">
        <v>117</v>
      </c>
      <c r="N728" s="13" t="s">
        <v>1243</v>
      </c>
      <c r="O728" s="12">
        <v>24</v>
      </c>
      <c r="P728" s="12" t="s">
        <v>1121</v>
      </c>
      <c r="Q728" s="12" t="s">
        <v>29</v>
      </c>
      <c r="R728" s="12" t="s">
        <v>151</v>
      </c>
      <c r="S728" s="9" t="s">
        <v>1244</v>
      </c>
      <c r="T728" s="3">
        <v>34</v>
      </c>
      <c r="U728" s="3">
        <v>52</v>
      </c>
      <c r="V728" s="3">
        <f t="shared" si="401"/>
        <v>18</v>
      </c>
      <c r="W728" s="3">
        <f t="shared" si="402"/>
        <v>52</v>
      </c>
      <c r="X728" s="36">
        <v>1.3023903199021678</v>
      </c>
      <c r="Y728" s="105">
        <v>-25.090203799999998</v>
      </c>
      <c r="AA728" s="106">
        <v>9.4898968114403265E-2</v>
      </c>
      <c r="AC728" s="106">
        <v>0.89510600882577385</v>
      </c>
      <c r="AE728" s="78">
        <f>AA728/AC728</f>
        <v>0.10601980902674812</v>
      </c>
      <c r="AF728" s="17">
        <v>6.55</v>
      </c>
      <c r="AG728" s="17">
        <f>X728*AC728*V728</f>
        <v>20.983993221257141</v>
      </c>
      <c r="AH728" s="17">
        <f t="shared" si="404"/>
        <v>80.892574107440396</v>
      </c>
    </row>
    <row r="729" spans="1:34" x14ac:dyDescent="0.2">
      <c r="A729" s="102" t="s">
        <v>1255</v>
      </c>
      <c r="B729" s="9" t="s">
        <v>1247</v>
      </c>
      <c r="C729" s="9" t="s">
        <v>1244</v>
      </c>
      <c r="D729" s="3">
        <v>52</v>
      </c>
      <c r="E729" s="3">
        <v>81</v>
      </c>
      <c r="F729" s="10">
        <v>167</v>
      </c>
      <c r="G729" s="11">
        <v>-117.079579</v>
      </c>
      <c r="H729" s="11">
        <v>46.780476999999998</v>
      </c>
      <c r="I729" s="11">
        <v>493925.22570000001</v>
      </c>
      <c r="J729" s="11">
        <v>5180772.8600000003</v>
      </c>
      <c r="K729" s="11" t="s">
        <v>58</v>
      </c>
      <c r="L729" s="12">
        <v>3</v>
      </c>
      <c r="M729" s="12" t="s">
        <v>117</v>
      </c>
      <c r="N729" s="13" t="s">
        <v>1243</v>
      </c>
      <c r="O729" s="12">
        <v>24</v>
      </c>
      <c r="P729" s="12" t="s">
        <v>1121</v>
      </c>
      <c r="Q729" s="12" t="s">
        <v>66</v>
      </c>
      <c r="R729" s="12" t="s">
        <v>67</v>
      </c>
      <c r="S729" s="9" t="s">
        <v>1244</v>
      </c>
      <c r="T729" s="3">
        <v>52</v>
      </c>
      <c r="U729" s="3">
        <v>81</v>
      </c>
      <c r="V729" s="3">
        <f t="shared" si="401"/>
        <v>29</v>
      </c>
      <c r="W729" s="3">
        <f t="shared" si="402"/>
        <v>81</v>
      </c>
      <c r="X729" s="36">
        <v>1.2990117940426569</v>
      </c>
      <c r="Y729" s="105">
        <v>-22.241733499999995</v>
      </c>
      <c r="Z729" s="50">
        <v>-24.9373325</v>
      </c>
      <c r="AA729" s="106">
        <v>8.3198593487234379E-2</v>
      </c>
      <c r="AB729" s="51">
        <v>7.3291965222338773E-2</v>
      </c>
      <c r="AC729" s="106">
        <v>0.87183488763186057</v>
      </c>
      <c r="AD729" s="51">
        <v>0.68890635279056944</v>
      </c>
      <c r="AE729" s="78">
        <f>AA729/AC729</f>
        <v>9.5429300510357265E-2</v>
      </c>
      <c r="AF729" s="17">
        <v>6.85</v>
      </c>
      <c r="AG729" s="17">
        <f>X729*AD729*V729</f>
        <v>25.952026840709973</v>
      </c>
      <c r="AH729" s="17">
        <f t="shared" si="404"/>
        <v>106.84460094815037</v>
      </c>
    </row>
    <row r="730" spans="1:34" x14ac:dyDescent="0.2">
      <c r="A730" s="102" t="s">
        <v>1255</v>
      </c>
      <c r="B730" s="9" t="s">
        <v>1248</v>
      </c>
      <c r="C730" s="9" t="s">
        <v>1244</v>
      </c>
      <c r="D730" s="3">
        <v>81</v>
      </c>
      <c r="E730" s="3">
        <v>103</v>
      </c>
      <c r="F730" s="10">
        <v>167</v>
      </c>
      <c r="G730" s="11">
        <v>-117.079579</v>
      </c>
      <c r="H730" s="11">
        <v>46.780476999999998</v>
      </c>
      <c r="I730" s="11">
        <v>493925.22570000001</v>
      </c>
      <c r="J730" s="11">
        <v>5180772.8600000003</v>
      </c>
      <c r="K730" s="11" t="s">
        <v>58</v>
      </c>
      <c r="L730" s="12">
        <v>3</v>
      </c>
      <c r="M730" s="12" t="s">
        <v>117</v>
      </c>
      <c r="N730" s="13" t="s">
        <v>1243</v>
      </c>
      <c r="O730" s="12">
        <v>24</v>
      </c>
      <c r="P730" s="12" t="s">
        <v>1121</v>
      </c>
      <c r="Q730" s="12" t="s">
        <v>66</v>
      </c>
      <c r="R730" s="12" t="s">
        <v>69</v>
      </c>
      <c r="S730" s="9" t="s">
        <v>1244</v>
      </c>
      <c r="T730" s="3">
        <v>81</v>
      </c>
      <c r="U730" s="3">
        <v>103</v>
      </c>
      <c r="V730" s="3">
        <f t="shared" si="401"/>
        <v>22</v>
      </c>
      <c r="W730" s="3">
        <f t="shared" si="402"/>
        <v>103</v>
      </c>
      <c r="X730" s="36">
        <v>1.4842780949855665</v>
      </c>
      <c r="Y730" s="81">
        <v>-13.102218499999999</v>
      </c>
      <c r="Z730" s="50">
        <v>-24.161786000000003</v>
      </c>
      <c r="AA730" s="80">
        <v>3.510697201731177E-2</v>
      </c>
      <c r="AB730" s="51">
        <v>3.4108371918408216E-2</v>
      </c>
      <c r="AC730" s="80">
        <v>0.85328783445182321</v>
      </c>
      <c r="AD730" s="51">
        <v>0.27174178093212009</v>
      </c>
      <c r="AE730" s="78">
        <f>AA730/AC730</f>
        <v>4.1143176545890288E-2</v>
      </c>
      <c r="AF730" s="17">
        <v>7.32</v>
      </c>
      <c r="AG730" s="17">
        <f t="shared" ref="AG730:AG731" si="405">X730*AD730*V730</f>
        <v>8.8734882044580718</v>
      </c>
      <c r="AH730" s="17">
        <f t="shared" si="404"/>
        <v>115.71808915260844</v>
      </c>
    </row>
    <row r="731" spans="1:34" x14ac:dyDescent="0.2">
      <c r="A731" s="102" t="s">
        <v>1255</v>
      </c>
      <c r="B731" s="9" t="s">
        <v>1249</v>
      </c>
      <c r="C731" s="9" t="s">
        <v>1244</v>
      </c>
      <c r="D731" s="3">
        <v>103</v>
      </c>
      <c r="E731" s="3">
        <v>153</v>
      </c>
      <c r="F731" s="10">
        <v>167</v>
      </c>
      <c r="G731" s="11">
        <v>-117.079579</v>
      </c>
      <c r="H731" s="11">
        <v>46.780476999999998</v>
      </c>
      <c r="I731" s="11">
        <v>493925.22570000001</v>
      </c>
      <c r="J731" s="11">
        <v>5180772.8600000003</v>
      </c>
      <c r="K731" s="11" t="s">
        <v>58</v>
      </c>
      <c r="L731" s="12">
        <v>3</v>
      </c>
      <c r="M731" s="12" t="s">
        <v>117</v>
      </c>
      <c r="N731" s="13" t="s">
        <v>1243</v>
      </c>
      <c r="O731" s="12">
        <v>24</v>
      </c>
      <c r="P731" s="12" t="s">
        <v>1121</v>
      </c>
      <c r="Q731" s="12" t="s">
        <v>37</v>
      </c>
      <c r="R731" s="12" t="s">
        <v>1250</v>
      </c>
      <c r="S731" s="9" t="s">
        <v>1244</v>
      </c>
      <c r="T731" s="3">
        <v>103</v>
      </c>
      <c r="U731" s="3">
        <v>153</v>
      </c>
      <c r="V731" s="3">
        <f t="shared" si="401"/>
        <v>50</v>
      </c>
      <c r="W731" s="3">
        <f t="shared" si="402"/>
        <v>153</v>
      </c>
      <c r="X731" s="36">
        <v>1.4518909683558152</v>
      </c>
      <c r="Y731" s="105">
        <v>-17.209333099999998</v>
      </c>
      <c r="Z731" s="50">
        <v>-23.525571500000002</v>
      </c>
      <c r="AA731" s="106">
        <v>3.9984152139461188E-2</v>
      </c>
      <c r="AB731" s="51">
        <v>2.5950280387184339E-2</v>
      </c>
      <c r="AC731" s="106">
        <v>0.38272778853867073</v>
      </c>
      <c r="AD731" s="51">
        <v>0.1920412901382291</v>
      </c>
      <c r="AE731" s="78">
        <f>AA731/AC731</f>
        <v>0.10447151562244401</v>
      </c>
      <c r="AF731" s="17">
        <v>7.56</v>
      </c>
      <c r="AG731" s="17">
        <f t="shared" si="405"/>
        <v>13.941150735154675</v>
      </c>
      <c r="AH731" s="17">
        <f t="shared" si="404"/>
        <v>129.65923988776311</v>
      </c>
    </row>
    <row r="733" spans="1:34" x14ac:dyDescent="0.2">
      <c r="A733" s="102" t="s">
        <v>1269</v>
      </c>
      <c r="B733" s="9" t="s">
        <v>1263</v>
      </c>
      <c r="C733" s="9" t="s">
        <v>1258</v>
      </c>
      <c r="D733" s="3">
        <v>0</v>
      </c>
      <c r="E733" s="3">
        <v>10</v>
      </c>
      <c r="F733" s="10">
        <v>169</v>
      </c>
      <c r="G733" s="11">
        <v>-117.078743</v>
      </c>
      <c r="H733" s="11">
        <v>46.780410000000003</v>
      </c>
      <c r="I733" s="11">
        <v>493989.03539999999</v>
      </c>
      <c r="J733" s="11">
        <v>5180765.3499999996</v>
      </c>
      <c r="K733" s="11" t="s">
        <v>28</v>
      </c>
      <c r="L733" s="12">
        <v>4</v>
      </c>
      <c r="M733" s="12" t="s">
        <v>117</v>
      </c>
      <c r="N733" s="13" t="s">
        <v>1257</v>
      </c>
      <c r="O733" s="12">
        <v>26</v>
      </c>
      <c r="P733" s="12" t="s">
        <v>1121</v>
      </c>
      <c r="Q733" s="33" t="s">
        <v>31</v>
      </c>
      <c r="R733" s="33" t="s">
        <v>31</v>
      </c>
      <c r="S733" s="9" t="s">
        <v>1258</v>
      </c>
      <c r="T733" s="3">
        <v>0</v>
      </c>
      <c r="U733" s="3">
        <v>10</v>
      </c>
      <c r="V733" s="3">
        <f t="shared" ref="V733:V739" si="406">U733-T733</f>
        <v>10</v>
      </c>
      <c r="W733" s="3">
        <f>V733</f>
        <v>10</v>
      </c>
      <c r="X733" s="31">
        <v>1.3117313901582652</v>
      </c>
      <c r="Y733" s="78">
        <v>-25.880189999999992</v>
      </c>
      <c r="AA733" s="79">
        <v>0.13908841507436104</v>
      </c>
      <c r="AC733" s="79">
        <v>1.6755267844250854</v>
      </c>
      <c r="AE733" s="78">
        <f t="shared" si="386"/>
        <v>12.046487002740639</v>
      </c>
      <c r="AF733" s="26">
        <v>4.79</v>
      </c>
      <c r="AG733" s="17">
        <f>X733*AC733*V733</f>
        <v>21.978410781813253</v>
      </c>
      <c r="AH733" s="17">
        <f>AG733</f>
        <v>21.978410781813253</v>
      </c>
    </row>
    <row r="734" spans="1:34" x14ac:dyDescent="0.2">
      <c r="A734" s="102" t="s">
        <v>1269</v>
      </c>
      <c r="B734" s="9" t="s">
        <v>1264</v>
      </c>
      <c r="C734" s="9" t="s">
        <v>1258</v>
      </c>
      <c r="D734" s="3">
        <v>10</v>
      </c>
      <c r="E734" s="3">
        <v>20</v>
      </c>
      <c r="F734" s="10">
        <v>169</v>
      </c>
      <c r="G734" s="11">
        <v>-117.078743</v>
      </c>
      <c r="H734" s="11">
        <v>46.780410000000003</v>
      </c>
      <c r="I734" s="11">
        <v>493989.03539999999</v>
      </c>
      <c r="J734" s="11">
        <v>5180765.3499999996</v>
      </c>
      <c r="K734" s="11" t="s">
        <v>28</v>
      </c>
      <c r="L734" s="12">
        <v>4</v>
      </c>
      <c r="M734" s="12" t="s">
        <v>117</v>
      </c>
      <c r="N734" s="13" t="s">
        <v>1257</v>
      </c>
      <c r="O734" s="12">
        <v>26</v>
      </c>
      <c r="P734" s="12" t="s">
        <v>1121</v>
      </c>
      <c r="Q734" s="33" t="s">
        <v>31</v>
      </c>
      <c r="R734" s="33" t="s">
        <v>31</v>
      </c>
      <c r="S734" s="9" t="s">
        <v>1258</v>
      </c>
      <c r="T734" s="3">
        <v>10</v>
      </c>
      <c r="U734" s="3">
        <v>20</v>
      </c>
      <c r="V734" s="3">
        <f t="shared" si="406"/>
        <v>10</v>
      </c>
      <c r="W734" s="3">
        <f t="shared" ref="W734:W739" si="407">W733+V734</f>
        <v>20</v>
      </c>
      <c r="X734" s="31">
        <v>1.5018437814280927</v>
      </c>
      <c r="Y734" s="81">
        <v>-25.754106100000001</v>
      </c>
      <c r="AA734" s="80">
        <v>0.10776346754524839</v>
      </c>
      <c r="AC734" s="80">
        <v>1.2215463608745882</v>
      </c>
      <c r="AE734" s="78">
        <f t="shared" si="386"/>
        <v>11.335440374185044</v>
      </c>
      <c r="AF734" s="26">
        <v>5.38</v>
      </c>
      <c r="AG734" s="17">
        <f t="shared" ref="AG734" si="408">X734*AC734*V734</f>
        <v>18.345718058056171</v>
      </c>
      <c r="AH734" s="17">
        <f>AH733+AG734</f>
        <v>40.324128839869424</v>
      </c>
    </row>
    <row r="735" spans="1:34" x14ac:dyDescent="0.2">
      <c r="A735" s="102" t="s">
        <v>1269</v>
      </c>
      <c r="B735" s="9" t="s">
        <v>1265</v>
      </c>
      <c r="C735" s="9" t="s">
        <v>1258</v>
      </c>
      <c r="D735" s="3">
        <v>20</v>
      </c>
      <c r="E735" s="3">
        <v>30</v>
      </c>
      <c r="F735" s="10">
        <v>169</v>
      </c>
      <c r="G735" s="11">
        <v>-117.078743</v>
      </c>
      <c r="H735" s="11">
        <v>46.780410000000003</v>
      </c>
      <c r="I735" s="11">
        <v>493989.03539999999</v>
      </c>
      <c r="J735" s="11">
        <v>5180765.3499999996</v>
      </c>
      <c r="K735" s="11" t="s">
        <v>28</v>
      </c>
      <c r="L735" s="12">
        <v>4</v>
      </c>
      <c r="M735" s="12" t="s">
        <v>117</v>
      </c>
      <c r="N735" s="13" t="s">
        <v>1257</v>
      </c>
      <c r="O735" s="12">
        <v>26</v>
      </c>
      <c r="P735" s="12" t="s">
        <v>1121</v>
      </c>
      <c r="Q735" s="33" t="s">
        <v>29</v>
      </c>
      <c r="R735" s="33" t="s">
        <v>29</v>
      </c>
      <c r="S735" s="9" t="s">
        <v>1258</v>
      </c>
      <c r="T735" s="3">
        <v>20</v>
      </c>
      <c r="U735" s="3">
        <v>30</v>
      </c>
      <c r="V735" s="3">
        <f t="shared" si="406"/>
        <v>10</v>
      </c>
      <c r="W735" s="3">
        <f t="shared" si="407"/>
        <v>30</v>
      </c>
      <c r="X735" s="31">
        <v>1.4593221236127529</v>
      </c>
      <c r="Y735" s="81">
        <v>-25.340995900000003</v>
      </c>
      <c r="AA735" s="80">
        <v>9.2731203459043954E-2</v>
      </c>
      <c r="AC735" s="80">
        <v>0.89370165745856345</v>
      </c>
      <c r="AE735" s="78">
        <f t="shared" si="386"/>
        <v>9.6375505129002175</v>
      </c>
      <c r="AF735" s="86">
        <v>6.3</v>
      </c>
      <c r="AG735" s="17">
        <f>X735*AC735*V735</f>
        <v>13.041986006386679</v>
      </c>
      <c r="AH735" s="17">
        <f t="shared" ref="AH735:AH739" si="409">AH734+AG735</f>
        <v>53.366114846256103</v>
      </c>
    </row>
    <row r="736" spans="1:34" x14ac:dyDescent="0.2">
      <c r="A736" s="102" t="s">
        <v>1269</v>
      </c>
      <c r="B736" s="9" t="s">
        <v>1268</v>
      </c>
      <c r="C736" s="9" t="s">
        <v>1258</v>
      </c>
      <c r="D736" s="3">
        <v>30</v>
      </c>
      <c r="E736" s="3">
        <v>56</v>
      </c>
      <c r="F736" s="10">
        <v>169</v>
      </c>
      <c r="G736" s="11">
        <v>-117.078743</v>
      </c>
      <c r="H736" s="11">
        <v>46.780410000000003</v>
      </c>
      <c r="I736" s="11">
        <v>493989.03539999999</v>
      </c>
      <c r="J736" s="11">
        <v>5180765.3499999996</v>
      </c>
      <c r="K736" s="11" t="s">
        <v>28</v>
      </c>
      <c r="L736" s="12">
        <v>4</v>
      </c>
      <c r="M736" s="12" t="s">
        <v>117</v>
      </c>
      <c r="N736" s="13" t="s">
        <v>1257</v>
      </c>
      <c r="O736" s="12">
        <v>26</v>
      </c>
      <c r="P736" s="12" t="s">
        <v>1121</v>
      </c>
      <c r="Q736" s="12" t="s">
        <v>29</v>
      </c>
      <c r="R736" s="12" t="s">
        <v>29</v>
      </c>
      <c r="S736" s="9" t="s">
        <v>1258</v>
      </c>
      <c r="T736" s="3">
        <v>30</v>
      </c>
      <c r="U736" s="3">
        <v>56</v>
      </c>
      <c r="V736" s="3">
        <f t="shared" si="406"/>
        <v>26</v>
      </c>
      <c r="W736" s="3">
        <f t="shared" si="407"/>
        <v>56</v>
      </c>
      <c r="X736" s="36">
        <v>1.4108767947831669</v>
      </c>
      <c r="Y736" s="105">
        <v>-26.0674688</v>
      </c>
      <c r="AA736" s="106">
        <v>0.15009642874448806</v>
      </c>
      <c r="AC736" s="106">
        <v>1.5710558705238162</v>
      </c>
      <c r="AE736" s="78">
        <f t="shared" si="386"/>
        <v>10.46697702047431</v>
      </c>
      <c r="AF736" s="17">
        <v>6.22</v>
      </c>
      <c r="AG736" s="17">
        <f t="shared" ref="AG736:AG739" si="410">X736*AC736*V736</f>
        <v>57.630723046777909</v>
      </c>
      <c r="AH736" s="17">
        <f t="shared" si="409"/>
        <v>110.99683789303401</v>
      </c>
    </row>
    <row r="737" spans="1:34" x14ac:dyDescent="0.2">
      <c r="A737" s="102" t="s">
        <v>1269</v>
      </c>
      <c r="B737" s="9" t="s">
        <v>1260</v>
      </c>
      <c r="C737" s="9" t="s">
        <v>1258</v>
      </c>
      <c r="D737" s="3">
        <v>56</v>
      </c>
      <c r="E737" s="3">
        <v>78</v>
      </c>
      <c r="F737" s="10">
        <v>169</v>
      </c>
      <c r="G737" s="11">
        <v>-117.078743</v>
      </c>
      <c r="H737" s="11">
        <v>46.780410000000003</v>
      </c>
      <c r="I737" s="11">
        <v>493989.03539999999</v>
      </c>
      <c r="J737" s="11">
        <v>5180765.3499999996</v>
      </c>
      <c r="K737" s="11" t="s">
        <v>28</v>
      </c>
      <c r="L737" s="12">
        <v>4</v>
      </c>
      <c r="M737" s="12" t="s">
        <v>117</v>
      </c>
      <c r="N737" s="13" t="s">
        <v>1257</v>
      </c>
      <c r="O737" s="12">
        <v>26</v>
      </c>
      <c r="P737" s="12" t="s">
        <v>1121</v>
      </c>
      <c r="Q737" s="12" t="s">
        <v>66</v>
      </c>
      <c r="R737" s="12" t="s">
        <v>66</v>
      </c>
      <c r="S737" s="9" t="s">
        <v>1258</v>
      </c>
      <c r="T737" s="3">
        <v>56</v>
      </c>
      <c r="U737" s="3">
        <v>78</v>
      </c>
      <c r="V737" s="3">
        <f t="shared" si="406"/>
        <v>22</v>
      </c>
      <c r="W737" s="3">
        <f t="shared" si="407"/>
        <v>78</v>
      </c>
      <c r="X737" s="36">
        <v>1.6017226872245429</v>
      </c>
      <c r="Y737" s="105">
        <v>-25.130323099999998</v>
      </c>
      <c r="AA737" s="106">
        <v>6.8641051691758256E-2</v>
      </c>
      <c r="AC737" s="106">
        <v>0.60338905821865085</v>
      </c>
      <c r="AE737" s="78">
        <f t="shared" si="386"/>
        <v>8.790498445860786</v>
      </c>
      <c r="AF737" s="17">
        <v>6.64</v>
      </c>
      <c r="AG737" s="17">
        <f t="shared" si="410"/>
        <v>21.262162762980999</v>
      </c>
      <c r="AH737" s="17">
        <f t="shared" si="409"/>
        <v>132.25900065601502</v>
      </c>
    </row>
    <row r="738" spans="1:34" x14ac:dyDescent="0.2">
      <c r="A738" s="102" t="s">
        <v>1269</v>
      </c>
      <c r="B738" s="9" t="s">
        <v>1261</v>
      </c>
      <c r="C738" s="9" t="s">
        <v>1258</v>
      </c>
      <c r="D738" s="3">
        <v>78</v>
      </c>
      <c r="E738" s="3">
        <v>107</v>
      </c>
      <c r="F738" s="10">
        <v>169</v>
      </c>
      <c r="G738" s="11">
        <v>-117.078743</v>
      </c>
      <c r="H738" s="11">
        <v>46.780410000000003</v>
      </c>
      <c r="I738" s="11">
        <v>493989.03539999999</v>
      </c>
      <c r="J738" s="11">
        <v>5180765.3499999996</v>
      </c>
      <c r="K738" s="11" t="s">
        <v>28</v>
      </c>
      <c r="L738" s="12">
        <v>4</v>
      </c>
      <c r="M738" s="12" t="s">
        <v>117</v>
      </c>
      <c r="N738" s="13" t="s">
        <v>1257</v>
      </c>
      <c r="O738" s="12">
        <v>26</v>
      </c>
      <c r="P738" s="12" t="s">
        <v>1121</v>
      </c>
      <c r="Q738" s="12" t="s">
        <v>135</v>
      </c>
      <c r="R738" s="12" t="s">
        <v>135</v>
      </c>
      <c r="S738" s="9" t="s">
        <v>1258</v>
      </c>
      <c r="T738" s="3">
        <v>78</v>
      </c>
      <c r="U738" s="3">
        <v>107</v>
      </c>
      <c r="V738" s="3">
        <f t="shared" si="406"/>
        <v>29</v>
      </c>
      <c r="W738" s="3">
        <f t="shared" si="407"/>
        <v>107</v>
      </c>
      <c r="X738" s="36">
        <v>1.6274364695417758</v>
      </c>
      <c r="Y738" s="105">
        <v>-24.687982099999999</v>
      </c>
      <c r="AA738" s="106">
        <v>3.6562343515272912E-2</v>
      </c>
      <c r="AC738" s="106">
        <v>0.2534581872809214</v>
      </c>
      <c r="AE738" s="78">
        <f t="shared" si="386"/>
        <v>6.9322194069711705</v>
      </c>
      <c r="AF738" s="17">
        <v>6.88</v>
      </c>
      <c r="AG738" s="17">
        <f t="shared" si="410"/>
        <v>11.962125827062708</v>
      </c>
      <c r="AH738" s="17">
        <f t="shared" si="409"/>
        <v>144.22112648307774</v>
      </c>
    </row>
    <row r="739" spans="1:34" x14ac:dyDescent="0.2">
      <c r="A739" s="102" t="s">
        <v>1269</v>
      </c>
      <c r="B739" s="9" t="s">
        <v>1262</v>
      </c>
      <c r="C739" s="9" t="s">
        <v>1258</v>
      </c>
      <c r="D739" s="3">
        <v>107</v>
      </c>
      <c r="E739" s="3">
        <v>150</v>
      </c>
      <c r="F739" s="10">
        <v>169</v>
      </c>
      <c r="G739" s="11">
        <v>-117.078743</v>
      </c>
      <c r="H739" s="11">
        <v>46.780410000000003</v>
      </c>
      <c r="I739" s="11">
        <v>493989.03539999999</v>
      </c>
      <c r="J739" s="11">
        <v>5180765.3499999996</v>
      </c>
      <c r="K739" s="11" t="s">
        <v>28</v>
      </c>
      <c r="L739" s="12">
        <v>4</v>
      </c>
      <c r="M739" s="12" t="s">
        <v>117</v>
      </c>
      <c r="N739" s="13" t="s">
        <v>1257</v>
      </c>
      <c r="O739" s="12">
        <v>26</v>
      </c>
      <c r="P739" s="12" t="s">
        <v>1121</v>
      </c>
      <c r="Q739" s="12" t="s">
        <v>37</v>
      </c>
      <c r="R739" s="12" t="s">
        <v>219</v>
      </c>
      <c r="S739" s="9" t="s">
        <v>1258</v>
      </c>
      <c r="T739" s="3">
        <v>107</v>
      </c>
      <c r="U739" s="3">
        <v>150</v>
      </c>
      <c r="V739" s="3">
        <f t="shared" si="406"/>
        <v>43</v>
      </c>
      <c r="W739" s="3">
        <f t="shared" si="407"/>
        <v>150</v>
      </c>
      <c r="X739" s="36">
        <v>1.7424668623078501</v>
      </c>
      <c r="Y739" s="105">
        <v>-24.960587599999997</v>
      </c>
      <c r="AA739" s="106">
        <v>3.2163914064471055E-2</v>
      </c>
      <c r="AC739" s="106">
        <v>0.17270091408387836</v>
      </c>
      <c r="AE739" s="78">
        <f t="shared" si="386"/>
        <v>5.3693998105363514</v>
      </c>
      <c r="AF739" s="17">
        <v>7.03</v>
      </c>
      <c r="AG739" s="17">
        <f t="shared" si="410"/>
        <v>12.939801654901624</v>
      </c>
      <c r="AH739" s="17">
        <f t="shared" si="409"/>
        <v>157.16092813797937</v>
      </c>
    </row>
    <row r="741" spans="1:34" x14ac:dyDescent="0.2">
      <c r="A741" s="102" t="s">
        <v>1283</v>
      </c>
      <c r="B741" s="9" t="s">
        <v>1277</v>
      </c>
      <c r="C741" s="9" t="s">
        <v>1272</v>
      </c>
      <c r="D741" s="3">
        <v>0</v>
      </c>
      <c r="E741" s="3">
        <v>10</v>
      </c>
      <c r="F741" s="10">
        <v>171</v>
      </c>
      <c r="G741" s="11">
        <v>-117.077907</v>
      </c>
      <c r="H741" s="11">
        <v>46.780352000000001</v>
      </c>
      <c r="I741" s="11">
        <v>494052.84639999998</v>
      </c>
      <c r="J741" s="11">
        <v>5180758.841</v>
      </c>
      <c r="K741" s="11" t="s">
        <v>28</v>
      </c>
      <c r="L741" s="12">
        <v>6</v>
      </c>
      <c r="M741" s="12" t="s">
        <v>117</v>
      </c>
      <c r="N741" s="13" t="s">
        <v>1271</v>
      </c>
      <c r="O741" s="12">
        <v>28</v>
      </c>
      <c r="P741" s="12" t="s">
        <v>1121</v>
      </c>
      <c r="Q741" s="33" t="s">
        <v>31</v>
      </c>
      <c r="R741" s="33" t="s">
        <v>31</v>
      </c>
      <c r="S741" s="9" t="s">
        <v>1272</v>
      </c>
      <c r="T741" s="3">
        <v>0</v>
      </c>
      <c r="U741" s="3">
        <v>10</v>
      </c>
      <c r="V741" s="3">
        <f t="shared" ref="V741:V747" si="411">U741-T741</f>
        <v>10</v>
      </c>
      <c r="W741" s="3">
        <f>V741</f>
        <v>10</v>
      </c>
      <c r="X741" s="31">
        <v>1.3722497662191013</v>
      </c>
      <c r="Y741" s="78">
        <v>-25.746209999999998</v>
      </c>
      <c r="AA741" s="79">
        <v>0.14043192665753035</v>
      </c>
      <c r="AC741" s="79">
        <v>1.6396588062945985</v>
      </c>
      <c r="AE741" s="78">
        <f t="shared" si="386"/>
        <v>11.675826468529587</v>
      </c>
      <c r="AF741" s="86">
        <v>4.8</v>
      </c>
      <c r="AG741" s="17">
        <f>X741*AC741*V741</f>
        <v>22.500214136168534</v>
      </c>
      <c r="AH741" s="17">
        <f>AG741</f>
        <v>22.500214136168534</v>
      </c>
    </row>
    <row r="742" spans="1:34" x14ac:dyDescent="0.2">
      <c r="A742" s="102" t="s">
        <v>1283</v>
      </c>
      <c r="B742" s="9" t="s">
        <v>1278</v>
      </c>
      <c r="C742" s="9" t="s">
        <v>1272</v>
      </c>
      <c r="D742" s="3">
        <v>10</v>
      </c>
      <c r="E742" s="3">
        <v>20</v>
      </c>
      <c r="F742" s="10">
        <v>171</v>
      </c>
      <c r="G742" s="11">
        <v>-117.077907</v>
      </c>
      <c r="H742" s="11">
        <v>46.780352000000001</v>
      </c>
      <c r="I742" s="11">
        <v>494052.84639999998</v>
      </c>
      <c r="J742" s="11">
        <v>5180758.841</v>
      </c>
      <c r="K742" s="11" t="s">
        <v>28</v>
      </c>
      <c r="L742" s="12">
        <v>6</v>
      </c>
      <c r="M742" s="12" t="s">
        <v>117</v>
      </c>
      <c r="N742" s="13" t="s">
        <v>1271</v>
      </c>
      <c r="O742" s="12">
        <v>28</v>
      </c>
      <c r="P742" s="12" t="s">
        <v>1121</v>
      </c>
      <c r="Q742" s="33" t="s">
        <v>1280</v>
      </c>
      <c r="R742" s="33" t="s">
        <v>1280</v>
      </c>
      <c r="S742" s="9" t="s">
        <v>1272</v>
      </c>
      <c r="T742" s="3">
        <v>10</v>
      </c>
      <c r="U742" s="3">
        <v>20</v>
      </c>
      <c r="V742" s="3">
        <f t="shared" si="411"/>
        <v>10</v>
      </c>
      <c r="W742" s="3">
        <f t="shared" ref="W742:W747" si="412">W741+V742</f>
        <v>20</v>
      </c>
      <c r="X742" s="31">
        <v>1.5116361134146126</v>
      </c>
      <c r="Y742" s="81">
        <v>-25.729498900000003</v>
      </c>
      <c r="AA742" s="80">
        <v>0.10730368774683283</v>
      </c>
      <c r="AC742" s="80">
        <v>1.1677211878750577</v>
      </c>
      <c r="AE742" s="78">
        <f t="shared" si="386"/>
        <v>10.882395678982842</v>
      </c>
      <c r="AF742" s="86">
        <v>5.22</v>
      </c>
      <c r="AG742" s="17">
        <f t="shared" ref="AG742" si="413">X742*AC742*V742</f>
        <v>17.651695179913467</v>
      </c>
      <c r="AH742" s="17">
        <f>AH741+AG742</f>
        <v>40.151909316081998</v>
      </c>
    </row>
    <row r="743" spans="1:34" x14ac:dyDescent="0.2">
      <c r="A743" s="102" t="s">
        <v>1283</v>
      </c>
      <c r="B743" s="9" t="s">
        <v>1279</v>
      </c>
      <c r="C743" s="9" t="s">
        <v>1272</v>
      </c>
      <c r="D743" s="3">
        <v>20</v>
      </c>
      <c r="E743" s="3">
        <v>30</v>
      </c>
      <c r="F743" s="10">
        <v>171</v>
      </c>
      <c r="G743" s="11">
        <v>-117.077907</v>
      </c>
      <c r="H743" s="11">
        <v>46.780352000000001</v>
      </c>
      <c r="I743" s="11">
        <v>494052.84639999998</v>
      </c>
      <c r="J743" s="11">
        <v>5180758.841</v>
      </c>
      <c r="K743" s="11" t="s">
        <v>28</v>
      </c>
      <c r="L743" s="12">
        <v>6</v>
      </c>
      <c r="M743" s="12" t="s">
        <v>117</v>
      </c>
      <c r="N743" s="13" t="s">
        <v>1271</v>
      </c>
      <c r="O743" s="12">
        <v>28</v>
      </c>
      <c r="P743" s="12" t="s">
        <v>1121</v>
      </c>
      <c r="Q743" s="33" t="s">
        <v>66</v>
      </c>
      <c r="R743" s="33" t="s">
        <v>66</v>
      </c>
      <c r="S743" s="9" t="s">
        <v>1272</v>
      </c>
      <c r="T743" s="3">
        <v>20</v>
      </c>
      <c r="U743" s="3">
        <v>30</v>
      </c>
      <c r="V743" s="3">
        <f t="shared" si="411"/>
        <v>10</v>
      </c>
      <c r="W743" s="3">
        <f t="shared" si="412"/>
        <v>30</v>
      </c>
      <c r="X743" s="31">
        <v>1.4679676059071582</v>
      </c>
      <c r="Y743" s="81">
        <v>-25.1983958</v>
      </c>
      <c r="AA743" s="80">
        <v>9.5808179406317265E-2</v>
      </c>
      <c r="AC743" s="80">
        <v>0.83746308254492674</v>
      </c>
      <c r="AE743" s="78">
        <f t="shared" si="386"/>
        <v>8.7410395201571625</v>
      </c>
      <c r="AF743" s="86">
        <v>6.2</v>
      </c>
      <c r="AG743" s="17">
        <f>X743*AC743*V743</f>
        <v>12.293686763191049</v>
      </c>
      <c r="AH743" s="17">
        <f t="shared" ref="AH743:AH747" si="414">AH742+AG743</f>
        <v>52.445596079273045</v>
      </c>
    </row>
    <row r="744" spans="1:34" x14ac:dyDescent="0.2">
      <c r="A744" s="102" t="s">
        <v>1283</v>
      </c>
      <c r="B744" s="9" t="s">
        <v>1282</v>
      </c>
      <c r="C744" s="9" t="s">
        <v>1272</v>
      </c>
      <c r="D744" s="3">
        <v>30</v>
      </c>
      <c r="E744" s="3">
        <v>57</v>
      </c>
      <c r="F744" s="38">
        <v>171</v>
      </c>
      <c r="G744" s="11">
        <v>-117.077907</v>
      </c>
      <c r="H744" s="11">
        <v>46.780352000000001</v>
      </c>
      <c r="I744" s="11">
        <v>494052.84639999998</v>
      </c>
      <c r="J744" s="11">
        <v>5180758.841</v>
      </c>
      <c r="K744" s="11" t="s">
        <v>28</v>
      </c>
      <c r="L744" s="33">
        <v>6</v>
      </c>
      <c r="M744" s="33" t="s">
        <v>117</v>
      </c>
      <c r="N744" s="35" t="s">
        <v>1271</v>
      </c>
      <c r="O744" s="33">
        <v>28</v>
      </c>
      <c r="P744" s="33" t="s">
        <v>1121</v>
      </c>
      <c r="Q744" s="12" t="s">
        <v>66</v>
      </c>
      <c r="R744" s="12" t="s">
        <v>66</v>
      </c>
      <c r="S744" s="9" t="s">
        <v>1272</v>
      </c>
      <c r="T744" s="3">
        <v>30</v>
      </c>
      <c r="U744" s="3">
        <v>57</v>
      </c>
      <c r="V744" s="3">
        <f t="shared" si="411"/>
        <v>27</v>
      </c>
      <c r="W744" s="3">
        <f t="shared" si="412"/>
        <v>57</v>
      </c>
      <c r="X744" s="36">
        <v>1.45920724967407</v>
      </c>
      <c r="Y744" s="105">
        <v>-25.269197599999998</v>
      </c>
      <c r="AA744" s="106">
        <v>8.207208387942333E-2</v>
      </c>
      <c r="AC744" s="106">
        <v>0.79835037134119691</v>
      </c>
      <c r="AE744" s="78">
        <f t="shared" si="386"/>
        <v>9.727429030729839</v>
      </c>
      <c r="AF744" s="17">
        <v>6.14</v>
      </c>
      <c r="AG744" s="17">
        <f t="shared" ref="AG744:AG747" si="415">X744*AC744*V744</f>
        <v>31.453883540308631</v>
      </c>
      <c r="AH744" s="17">
        <f t="shared" si="414"/>
        <v>83.899479619581683</v>
      </c>
    </row>
    <row r="745" spans="1:34" x14ac:dyDescent="0.2">
      <c r="A745" s="102" t="s">
        <v>1283</v>
      </c>
      <c r="B745" s="9" t="s">
        <v>1274</v>
      </c>
      <c r="C745" s="9" t="s">
        <v>1272</v>
      </c>
      <c r="D745" s="3">
        <v>57</v>
      </c>
      <c r="E745" s="3">
        <v>82</v>
      </c>
      <c r="F745" s="38">
        <v>171</v>
      </c>
      <c r="G745" s="11">
        <v>-117.077907</v>
      </c>
      <c r="H745" s="11">
        <v>46.780352000000001</v>
      </c>
      <c r="I745" s="11">
        <v>494052.84639999998</v>
      </c>
      <c r="J745" s="11">
        <v>5180758.841</v>
      </c>
      <c r="K745" s="11" t="s">
        <v>28</v>
      </c>
      <c r="L745" s="33">
        <v>6</v>
      </c>
      <c r="M745" s="33" t="s">
        <v>117</v>
      </c>
      <c r="N745" s="35" t="s">
        <v>1271</v>
      </c>
      <c r="O745" s="33">
        <v>28</v>
      </c>
      <c r="P745" s="33" t="s">
        <v>1121</v>
      </c>
      <c r="Q745" s="12" t="s">
        <v>135</v>
      </c>
      <c r="R745" s="12" t="s">
        <v>135</v>
      </c>
      <c r="S745" s="9" t="s">
        <v>1272</v>
      </c>
      <c r="T745" s="3">
        <v>57</v>
      </c>
      <c r="U745" s="3">
        <v>82</v>
      </c>
      <c r="V745" s="3">
        <f t="shared" si="411"/>
        <v>25</v>
      </c>
      <c r="W745" s="3">
        <f t="shared" si="412"/>
        <v>82</v>
      </c>
      <c r="X745" s="36">
        <v>1.6029389565339667</v>
      </c>
      <c r="Y745" s="105">
        <v>-24.731187499999997</v>
      </c>
      <c r="AA745" s="106">
        <v>5.167279830701612E-2</v>
      </c>
      <c r="AC745" s="106">
        <v>0.32926583102718543</v>
      </c>
      <c r="AE745" s="78">
        <f t="shared" si="386"/>
        <v>6.3721308273424357</v>
      </c>
      <c r="AF745" s="17">
        <v>6.62</v>
      </c>
      <c r="AG745" s="17">
        <f t="shared" si="415"/>
        <v>13.194825690225152</v>
      </c>
      <c r="AH745" s="17">
        <f t="shared" si="414"/>
        <v>97.094305309806828</v>
      </c>
    </row>
    <row r="746" spans="1:34" x14ac:dyDescent="0.2">
      <c r="A746" s="102" t="s">
        <v>1283</v>
      </c>
      <c r="B746" s="21" t="s">
        <v>1275</v>
      </c>
      <c r="C746" s="21" t="s">
        <v>1272</v>
      </c>
      <c r="D746" s="3">
        <v>82</v>
      </c>
      <c r="E746" s="3">
        <v>106</v>
      </c>
      <c r="F746" s="10">
        <v>171</v>
      </c>
      <c r="G746" s="11">
        <v>-117.077907</v>
      </c>
      <c r="H746" s="11">
        <v>46.780352000000001</v>
      </c>
      <c r="I746" s="11">
        <v>494052.84639999998</v>
      </c>
      <c r="J746" s="11">
        <v>5180758.841</v>
      </c>
      <c r="K746" s="11" t="s">
        <v>28</v>
      </c>
      <c r="L746" s="12">
        <v>6</v>
      </c>
      <c r="M746" s="12" t="s">
        <v>117</v>
      </c>
      <c r="N746" s="13" t="s">
        <v>1271</v>
      </c>
      <c r="O746" s="12">
        <v>28</v>
      </c>
      <c r="P746" s="12" t="s">
        <v>1121</v>
      </c>
      <c r="Q746" s="33" t="s">
        <v>37</v>
      </c>
      <c r="R746" s="33" t="s">
        <v>38</v>
      </c>
      <c r="S746" s="21" t="s">
        <v>1272</v>
      </c>
      <c r="T746" s="3">
        <v>82</v>
      </c>
      <c r="U746" s="3">
        <v>106</v>
      </c>
      <c r="V746" s="3">
        <f t="shared" si="411"/>
        <v>24</v>
      </c>
      <c r="W746" s="3">
        <f t="shared" si="412"/>
        <v>106</v>
      </c>
      <c r="X746" s="36">
        <v>1.7044914152745301</v>
      </c>
      <c r="Y746" s="105">
        <v>-24.538820600000001</v>
      </c>
      <c r="AA746" s="106">
        <v>3.0698156000394442E-2</v>
      </c>
      <c r="AC746" s="106">
        <v>0.2216286362291687</v>
      </c>
      <c r="AE746" s="78">
        <f t="shared" si="386"/>
        <v>7.2196074652275852</v>
      </c>
      <c r="AF746" s="17">
        <v>6.7</v>
      </c>
      <c r="AG746" s="17">
        <f t="shared" si="415"/>
        <v>9.0663385879588745</v>
      </c>
      <c r="AH746" s="17">
        <f t="shared" si="414"/>
        <v>106.16064389776571</v>
      </c>
    </row>
    <row r="747" spans="1:34" x14ac:dyDescent="0.2">
      <c r="A747" s="102" t="s">
        <v>1283</v>
      </c>
      <c r="B747" s="21" t="s">
        <v>1276</v>
      </c>
      <c r="C747" s="21" t="s">
        <v>1272</v>
      </c>
      <c r="D747" s="3">
        <v>106</v>
      </c>
      <c r="E747" s="3">
        <v>153</v>
      </c>
      <c r="F747" s="10">
        <v>171</v>
      </c>
      <c r="G747" s="11">
        <v>-117.077907</v>
      </c>
      <c r="H747" s="11">
        <v>46.780352000000001</v>
      </c>
      <c r="I747" s="11">
        <v>494052.84639999998</v>
      </c>
      <c r="J747" s="11">
        <v>5180758.841</v>
      </c>
      <c r="K747" s="11" t="s">
        <v>28</v>
      </c>
      <c r="L747" s="12">
        <v>6</v>
      </c>
      <c r="M747" s="12" t="s">
        <v>117</v>
      </c>
      <c r="N747" s="13" t="s">
        <v>1271</v>
      </c>
      <c r="O747" s="12">
        <v>28</v>
      </c>
      <c r="P747" s="12" t="s">
        <v>1121</v>
      </c>
      <c r="Q747" s="33" t="s">
        <v>37</v>
      </c>
      <c r="R747" s="33" t="s">
        <v>40</v>
      </c>
      <c r="S747" s="21" t="s">
        <v>1272</v>
      </c>
      <c r="T747" s="3">
        <v>106</v>
      </c>
      <c r="U747" s="3">
        <v>153</v>
      </c>
      <c r="V747" s="3">
        <f t="shared" si="411"/>
        <v>47</v>
      </c>
      <c r="W747" s="3">
        <f t="shared" si="412"/>
        <v>153</v>
      </c>
      <c r="X747" s="36">
        <v>1.7237936888786811</v>
      </c>
      <c r="Y747" s="105">
        <v>-23.912342299999999</v>
      </c>
      <c r="AA747" s="106">
        <v>2.1717382812500002E-2</v>
      </c>
      <c r="AC747" s="106">
        <v>0.12806562500000002</v>
      </c>
      <c r="AE747" s="78">
        <f t="shared" si="386"/>
        <v>5.8969179714550384</v>
      </c>
      <c r="AF747" s="17">
        <v>6.87</v>
      </c>
      <c r="AG747" s="17">
        <f t="shared" si="415"/>
        <v>10.375659658453282</v>
      </c>
      <c r="AH747" s="17">
        <f t="shared" si="414"/>
        <v>116.536303556219</v>
      </c>
    </row>
    <row r="749" spans="1:34" x14ac:dyDescent="0.2">
      <c r="A749" s="102" t="s">
        <v>1296</v>
      </c>
      <c r="B749" s="9" t="s">
        <v>1291</v>
      </c>
      <c r="C749" s="9" t="s">
        <v>1286</v>
      </c>
      <c r="D749" s="3">
        <v>0</v>
      </c>
      <c r="E749" s="3">
        <v>10</v>
      </c>
      <c r="F749" s="10">
        <v>173</v>
      </c>
      <c r="G749" s="11">
        <v>-117.077071</v>
      </c>
      <c r="H749" s="11">
        <v>46.780290000000001</v>
      </c>
      <c r="I749" s="11">
        <v>494116.65700000001</v>
      </c>
      <c r="J749" s="11">
        <v>5180751.8890000004</v>
      </c>
      <c r="K749" s="11" t="s">
        <v>512</v>
      </c>
      <c r="L749" s="12">
        <v>7</v>
      </c>
      <c r="M749" s="12" t="s">
        <v>117</v>
      </c>
      <c r="N749" s="13" t="s">
        <v>1285</v>
      </c>
      <c r="O749" s="12">
        <v>30</v>
      </c>
      <c r="P749" s="12" t="s">
        <v>1121</v>
      </c>
      <c r="Q749" s="33" t="s">
        <v>31</v>
      </c>
      <c r="R749" s="33" t="s">
        <v>31</v>
      </c>
      <c r="S749" s="9" t="s">
        <v>1286</v>
      </c>
      <c r="T749" s="3">
        <v>0</v>
      </c>
      <c r="U749" s="3">
        <v>10</v>
      </c>
      <c r="V749" s="3">
        <f t="shared" ref="V749:V755" si="416">U749-T749</f>
        <v>10</v>
      </c>
      <c r="W749" s="3">
        <f>V749</f>
        <v>10</v>
      </c>
      <c r="X749" s="31">
        <v>1.3491363339626303</v>
      </c>
      <c r="Y749" s="78">
        <v>-25.800004999999992</v>
      </c>
      <c r="AA749" s="79">
        <v>0.12030977904178514</v>
      </c>
      <c r="AC749" s="79">
        <v>1.3017510391599214</v>
      </c>
      <c r="AE749" s="78">
        <f t="shared" si="386"/>
        <v>10.81999359925519</v>
      </c>
      <c r="AF749" s="26">
        <v>4.87</v>
      </c>
      <c r="AG749" s="17">
        <f>X749*AC749*V749</f>
        <v>17.56239624704261</v>
      </c>
      <c r="AH749" s="17">
        <f>AG749</f>
        <v>17.56239624704261</v>
      </c>
    </row>
    <row r="750" spans="1:34" x14ac:dyDescent="0.2">
      <c r="A750" s="102" t="s">
        <v>1296</v>
      </c>
      <c r="B750" s="9" t="s">
        <v>1292</v>
      </c>
      <c r="C750" s="9" t="s">
        <v>1286</v>
      </c>
      <c r="D750" s="3">
        <v>10</v>
      </c>
      <c r="E750" s="3">
        <v>20</v>
      </c>
      <c r="F750" s="10">
        <v>173</v>
      </c>
      <c r="G750" s="11">
        <v>-117.077071</v>
      </c>
      <c r="H750" s="11">
        <v>46.780290000000001</v>
      </c>
      <c r="I750" s="11">
        <v>494116.65700000001</v>
      </c>
      <c r="J750" s="11">
        <v>5180751.8890000004</v>
      </c>
      <c r="K750" s="11" t="s">
        <v>512</v>
      </c>
      <c r="L750" s="12">
        <v>7</v>
      </c>
      <c r="M750" s="12" t="s">
        <v>117</v>
      </c>
      <c r="N750" s="13" t="s">
        <v>1285</v>
      </c>
      <c r="O750" s="12">
        <v>30</v>
      </c>
      <c r="P750" s="12" t="s">
        <v>1121</v>
      </c>
      <c r="Q750" s="33" t="s">
        <v>223</v>
      </c>
      <c r="R750" s="33" t="s">
        <v>223</v>
      </c>
      <c r="S750" s="9" t="s">
        <v>1286</v>
      </c>
      <c r="T750" s="3">
        <v>10</v>
      </c>
      <c r="U750" s="3">
        <v>20</v>
      </c>
      <c r="V750" s="3">
        <f t="shared" si="416"/>
        <v>10</v>
      </c>
      <c r="W750" s="3">
        <f t="shared" ref="W750:W755" si="417">W749+V750</f>
        <v>20</v>
      </c>
      <c r="X750" s="31">
        <v>1.554245990437038</v>
      </c>
      <c r="Y750" s="81">
        <v>-25.73667600000001</v>
      </c>
      <c r="AA750" s="80">
        <v>0.10471601693677907</v>
      </c>
      <c r="AC750" s="80">
        <v>0.99118314109115679</v>
      </c>
      <c r="AE750" s="78">
        <f t="shared" si="386"/>
        <v>9.4654396728016383</v>
      </c>
      <c r="AF750" s="86">
        <v>5.3</v>
      </c>
      <c r="AG750" s="17">
        <f t="shared" ref="AG750" si="418">X750*AC750*V750</f>
        <v>15.405424228297193</v>
      </c>
      <c r="AH750" s="17">
        <f>AH749+AG750</f>
        <v>32.967820475339806</v>
      </c>
    </row>
    <row r="751" spans="1:34" x14ac:dyDescent="0.2">
      <c r="A751" s="102" t="s">
        <v>1296</v>
      </c>
      <c r="B751" s="9" t="s">
        <v>1293</v>
      </c>
      <c r="C751" s="9" t="s">
        <v>1286</v>
      </c>
      <c r="D751" s="3">
        <v>20</v>
      </c>
      <c r="E751" s="3">
        <v>30</v>
      </c>
      <c r="F751" s="10">
        <v>173</v>
      </c>
      <c r="G751" s="11">
        <v>-117.077071</v>
      </c>
      <c r="H751" s="11">
        <v>46.780290000000001</v>
      </c>
      <c r="I751" s="11">
        <v>494116.65700000001</v>
      </c>
      <c r="J751" s="11">
        <v>5180751.8890000004</v>
      </c>
      <c r="K751" s="11" t="s">
        <v>512</v>
      </c>
      <c r="L751" s="12">
        <v>7</v>
      </c>
      <c r="M751" s="12" t="s">
        <v>117</v>
      </c>
      <c r="N751" s="13" t="s">
        <v>1285</v>
      </c>
      <c r="O751" s="12">
        <v>30</v>
      </c>
      <c r="P751" s="12" t="s">
        <v>1121</v>
      </c>
      <c r="Q751" s="33" t="s">
        <v>35</v>
      </c>
      <c r="R751" s="33" t="s">
        <v>35</v>
      </c>
      <c r="S751" s="9" t="s">
        <v>1286</v>
      </c>
      <c r="T751" s="3">
        <v>20</v>
      </c>
      <c r="U751" s="3">
        <v>30</v>
      </c>
      <c r="V751" s="3">
        <f t="shared" si="416"/>
        <v>10</v>
      </c>
      <c r="W751" s="3">
        <f t="shared" si="417"/>
        <v>30</v>
      </c>
      <c r="X751" s="31">
        <v>1.5459533849709759</v>
      </c>
      <c r="Y751" s="81">
        <v>-25.243535400000006</v>
      </c>
      <c r="AA751" s="80">
        <v>8.4436069235064207E-2</v>
      </c>
      <c r="AC751" s="80">
        <v>0.78538991252559087</v>
      </c>
      <c r="AE751" s="78">
        <f t="shared" si="386"/>
        <v>9.3015925497327387</v>
      </c>
      <c r="AF751" s="26">
        <v>5.89</v>
      </c>
      <c r="AG751" s="17">
        <f>X751*AC751*V751</f>
        <v>12.141761937909958</v>
      </c>
      <c r="AH751" s="17">
        <f t="shared" ref="AH751:AH755" si="419">AH750+AG751</f>
        <v>45.109582413249768</v>
      </c>
    </row>
    <row r="752" spans="1:34" x14ac:dyDescent="0.2">
      <c r="A752" s="102" t="s">
        <v>1296</v>
      </c>
      <c r="B752" s="9" t="s">
        <v>1295</v>
      </c>
      <c r="C752" s="9" t="s">
        <v>1286</v>
      </c>
      <c r="D752" s="3">
        <v>30</v>
      </c>
      <c r="E752" s="3">
        <v>45</v>
      </c>
      <c r="F752" s="10">
        <v>173</v>
      </c>
      <c r="G752" s="11">
        <v>-117.077071</v>
      </c>
      <c r="H752" s="11">
        <v>46.780290000000001</v>
      </c>
      <c r="I752" s="11">
        <v>494116.65700000001</v>
      </c>
      <c r="J752" s="11">
        <v>5180751.8890000004</v>
      </c>
      <c r="K752" s="11" t="s">
        <v>512</v>
      </c>
      <c r="L752" s="12">
        <v>7</v>
      </c>
      <c r="M752" s="12" t="s">
        <v>117</v>
      </c>
      <c r="N752" s="13" t="s">
        <v>1285</v>
      </c>
      <c r="O752" s="12">
        <v>30</v>
      </c>
      <c r="P752" s="12" t="s">
        <v>1121</v>
      </c>
      <c r="Q752" s="33" t="s">
        <v>35</v>
      </c>
      <c r="R752" s="33" t="s">
        <v>35</v>
      </c>
      <c r="S752" s="9" t="s">
        <v>1286</v>
      </c>
      <c r="T752" s="3">
        <v>30</v>
      </c>
      <c r="U752" s="3">
        <v>45</v>
      </c>
      <c r="V752" s="3">
        <f t="shared" si="416"/>
        <v>15</v>
      </c>
      <c r="W752" s="3">
        <f t="shared" si="417"/>
        <v>45</v>
      </c>
      <c r="X752" s="36">
        <v>1.563907737076671</v>
      </c>
      <c r="Y752" s="105">
        <v>-25.328862200000003</v>
      </c>
      <c r="AA752" s="106">
        <v>9.848902630645244E-2</v>
      </c>
      <c r="AC752" s="106">
        <v>0.77444573977393683</v>
      </c>
      <c r="AE752" s="78">
        <f t="shared" si="386"/>
        <v>7.8632693287495679</v>
      </c>
      <c r="AF752" s="17">
        <v>5.89</v>
      </c>
      <c r="AG752" s="17">
        <f t="shared" ref="AG752:AG755" si="420">X752*AC752*V752</f>
        <v>18.167425265677892</v>
      </c>
      <c r="AH752" s="17">
        <f t="shared" si="419"/>
        <v>63.27700767892766</v>
      </c>
    </row>
    <row r="753" spans="1:34" x14ac:dyDescent="0.2">
      <c r="A753" s="102" t="s">
        <v>1296</v>
      </c>
      <c r="B753" s="9" t="s">
        <v>1288</v>
      </c>
      <c r="C753" s="9" t="s">
        <v>1286</v>
      </c>
      <c r="D753" s="3">
        <v>45</v>
      </c>
      <c r="E753" s="3">
        <v>72</v>
      </c>
      <c r="F753" s="10">
        <v>173</v>
      </c>
      <c r="G753" s="11">
        <v>-117.077071</v>
      </c>
      <c r="H753" s="11">
        <v>46.780290000000001</v>
      </c>
      <c r="I753" s="11">
        <v>494116.65700000001</v>
      </c>
      <c r="J753" s="11">
        <v>5180751.8890000004</v>
      </c>
      <c r="K753" s="11" t="s">
        <v>512</v>
      </c>
      <c r="L753" s="12">
        <v>7</v>
      </c>
      <c r="M753" s="12" t="s">
        <v>117</v>
      </c>
      <c r="N753" s="13" t="s">
        <v>1285</v>
      </c>
      <c r="O753" s="12">
        <v>30</v>
      </c>
      <c r="P753" s="12" t="s">
        <v>1121</v>
      </c>
      <c r="Q753" s="33" t="s">
        <v>137</v>
      </c>
      <c r="R753" s="33" t="s">
        <v>137</v>
      </c>
      <c r="S753" s="9" t="s">
        <v>1286</v>
      </c>
      <c r="T753" s="3">
        <v>45</v>
      </c>
      <c r="U753" s="3">
        <v>72</v>
      </c>
      <c r="V753" s="3">
        <f t="shared" si="416"/>
        <v>27</v>
      </c>
      <c r="W753" s="3">
        <f t="shared" si="417"/>
        <v>72</v>
      </c>
      <c r="X753" s="36">
        <v>1.6480549619298779</v>
      </c>
      <c r="Y753" s="105">
        <v>-24.836114899999998</v>
      </c>
      <c r="AA753" s="106">
        <v>4.7853231445101015E-2</v>
      </c>
      <c r="AC753" s="106">
        <v>0.34981777681527082</v>
      </c>
      <c r="AE753" s="78">
        <f t="shared" si="386"/>
        <v>7.3102226589774739</v>
      </c>
      <c r="AF753" s="17">
        <v>6.45</v>
      </c>
      <c r="AG753" s="17">
        <f t="shared" si="420"/>
        <v>15.566010916995515</v>
      </c>
      <c r="AH753" s="17">
        <f t="shared" si="419"/>
        <v>78.843018595923169</v>
      </c>
    </row>
    <row r="754" spans="1:34" x14ac:dyDescent="0.2">
      <c r="A754" s="102" t="s">
        <v>1296</v>
      </c>
      <c r="B754" s="9" t="s">
        <v>1289</v>
      </c>
      <c r="C754" s="9" t="s">
        <v>1286</v>
      </c>
      <c r="D754" s="3">
        <v>72</v>
      </c>
      <c r="E754" s="3">
        <v>103</v>
      </c>
      <c r="F754" s="10">
        <v>173</v>
      </c>
      <c r="G754" s="11">
        <v>-117.077071</v>
      </c>
      <c r="H754" s="11">
        <v>46.780290000000001</v>
      </c>
      <c r="I754" s="11">
        <v>494116.65700000001</v>
      </c>
      <c r="J754" s="11">
        <v>5180751.8890000004</v>
      </c>
      <c r="K754" s="11" t="s">
        <v>512</v>
      </c>
      <c r="L754" s="12">
        <v>7</v>
      </c>
      <c r="M754" s="12" t="s">
        <v>117</v>
      </c>
      <c r="N754" s="13" t="s">
        <v>1285</v>
      </c>
      <c r="O754" s="12">
        <v>30</v>
      </c>
      <c r="P754" s="12" t="s">
        <v>1121</v>
      </c>
      <c r="Q754" s="33" t="s">
        <v>37</v>
      </c>
      <c r="R754" s="33" t="s">
        <v>38</v>
      </c>
      <c r="S754" s="9" t="s">
        <v>1286</v>
      </c>
      <c r="T754" s="3">
        <v>72</v>
      </c>
      <c r="U754" s="3">
        <v>103</v>
      </c>
      <c r="V754" s="3">
        <f t="shared" si="416"/>
        <v>31</v>
      </c>
      <c r="W754" s="3">
        <f t="shared" si="417"/>
        <v>103</v>
      </c>
      <c r="X754" s="36">
        <v>1.6384375681352903</v>
      </c>
      <c r="Y754" s="105">
        <v>-24.092364799999999</v>
      </c>
      <c r="AA754" s="106">
        <v>3.3777690359698076E-2</v>
      </c>
      <c r="AC754" s="106">
        <v>0.24649177587097088</v>
      </c>
      <c r="AE754" s="78">
        <f t="shared" si="386"/>
        <v>7.2974727770337156</v>
      </c>
      <c r="AF754" s="17">
        <v>6.63</v>
      </c>
      <c r="AG754" s="17">
        <f t="shared" si="420"/>
        <v>12.519702960524858</v>
      </c>
      <c r="AH754" s="17">
        <f t="shared" si="419"/>
        <v>91.362721556448022</v>
      </c>
    </row>
    <row r="755" spans="1:34" x14ac:dyDescent="0.2">
      <c r="A755" s="102" t="s">
        <v>1296</v>
      </c>
      <c r="B755" s="9" t="s">
        <v>1290</v>
      </c>
      <c r="C755" s="9" t="s">
        <v>1286</v>
      </c>
      <c r="D755" s="3">
        <v>103</v>
      </c>
      <c r="E755" s="3">
        <v>150</v>
      </c>
      <c r="F755" s="10">
        <v>173</v>
      </c>
      <c r="G755" s="11">
        <v>-117.077071</v>
      </c>
      <c r="H755" s="11">
        <v>46.780290000000001</v>
      </c>
      <c r="I755" s="11">
        <v>494116.65700000001</v>
      </c>
      <c r="J755" s="11">
        <v>5180751.8890000004</v>
      </c>
      <c r="K755" s="11" t="s">
        <v>512</v>
      </c>
      <c r="L755" s="12">
        <v>7</v>
      </c>
      <c r="M755" s="12" t="s">
        <v>117</v>
      </c>
      <c r="N755" s="13" t="s">
        <v>1285</v>
      </c>
      <c r="O755" s="12">
        <v>30</v>
      </c>
      <c r="P755" s="12" t="s">
        <v>1121</v>
      </c>
      <c r="Q755" s="33" t="s">
        <v>37</v>
      </c>
      <c r="R755" s="33" t="s">
        <v>40</v>
      </c>
      <c r="S755" s="9" t="s">
        <v>1286</v>
      </c>
      <c r="T755" s="3">
        <v>103</v>
      </c>
      <c r="U755" s="3">
        <v>150</v>
      </c>
      <c r="V755" s="3">
        <f t="shared" si="416"/>
        <v>47</v>
      </c>
      <c r="W755" s="3">
        <f t="shared" si="417"/>
        <v>150</v>
      </c>
      <c r="X755" s="36">
        <v>1.7429794332889679</v>
      </c>
      <c r="Y755" s="81">
        <v>-23.919163099999999</v>
      </c>
      <c r="AA755" s="80">
        <v>2.3157308302664006E-2</v>
      </c>
      <c r="AC755" s="80">
        <v>0.14070162406725867</v>
      </c>
      <c r="AE755" s="78">
        <f t="shared" si="386"/>
        <v>6.0759058103083774</v>
      </c>
      <c r="AF755" s="17">
        <v>6.6</v>
      </c>
      <c r="AG755" s="17">
        <f t="shared" si="420"/>
        <v>11.526281738040632</v>
      </c>
      <c r="AH755" s="17">
        <f t="shared" si="419"/>
        <v>102.88900329448866</v>
      </c>
    </row>
    <row r="757" spans="1:34" x14ac:dyDescent="0.2">
      <c r="A757" s="102" t="s">
        <v>1312</v>
      </c>
      <c r="B757" s="9" t="s">
        <v>1307</v>
      </c>
      <c r="C757" s="9" t="s">
        <v>1300</v>
      </c>
      <c r="D757" s="3">
        <v>0</v>
      </c>
      <c r="E757" s="3">
        <v>10</v>
      </c>
      <c r="F757" s="10">
        <v>175</v>
      </c>
      <c r="G757" s="11">
        <v>-117.086879</v>
      </c>
      <c r="H757" s="11">
        <v>46.780707999999997</v>
      </c>
      <c r="I757" s="11">
        <v>493367.99829999998</v>
      </c>
      <c r="J757" s="11">
        <v>5180799.1189999999</v>
      </c>
      <c r="K757" s="11" t="s">
        <v>130</v>
      </c>
      <c r="L757" s="12">
        <v>1</v>
      </c>
      <c r="M757" s="12" t="s">
        <v>29</v>
      </c>
      <c r="N757" s="13" t="s">
        <v>1298</v>
      </c>
      <c r="O757" s="12">
        <v>6</v>
      </c>
      <c r="P757" s="12" t="s">
        <v>1299</v>
      </c>
      <c r="Q757" s="33" t="s">
        <v>31</v>
      </c>
      <c r="R757" s="33" t="s">
        <v>31</v>
      </c>
      <c r="S757" s="9" t="s">
        <v>1300</v>
      </c>
      <c r="T757" s="3">
        <v>0</v>
      </c>
      <c r="U757" s="3">
        <v>10</v>
      </c>
      <c r="V757" s="3">
        <f t="shared" ref="V757:V765" si="421">U757-T757</f>
        <v>10</v>
      </c>
      <c r="W757" s="3">
        <f>V757</f>
        <v>10</v>
      </c>
      <c r="X757" s="31">
        <v>1.1015050196728833</v>
      </c>
      <c r="Y757" s="78">
        <v>-26.163375000000002</v>
      </c>
      <c r="AA757" s="79">
        <v>0.1923298888672256</v>
      </c>
      <c r="AC757" s="79">
        <v>2.3843166309222075</v>
      </c>
      <c r="AE757" s="78">
        <f t="shared" si="386"/>
        <v>12.397015591103543</v>
      </c>
      <c r="AF757" s="26">
        <v>4.66</v>
      </c>
      <c r="AG757" s="17">
        <f>X757*AC757*V757</f>
        <v>26.263367374503488</v>
      </c>
      <c r="AH757" s="17">
        <f>AG757</f>
        <v>26.263367374503488</v>
      </c>
    </row>
    <row r="758" spans="1:34" x14ac:dyDescent="0.2">
      <c r="A758" s="102" t="s">
        <v>1312</v>
      </c>
      <c r="B758" s="9" t="s">
        <v>1308</v>
      </c>
      <c r="C758" s="9" t="s">
        <v>1300</v>
      </c>
      <c r="D758" s="3">
        <v>10</v>
      </c>
      <c r="E758" s="3">
        <v>20</v>
      </c>
      <c r="F758" s="10">
        <v>175</v>
      </c>
      <c r="G758" s="11">
        <v>-117.086879</v>
      </c>
      <c r="H758" s="11">
        <v>46.780707999999997</v>
      </c>
      <c r="I758" s="11">
        <v>493367.99829999998</v>
      </c>
      <c r="J758" s="11">
        <v>5180799.1189999999</v>
      </c>
      <c r="K758" s="11" t="s">
        <v>130</v>
      </c>
      <c r="L758" s="12">
        <v>1</v>
      </c>
      <c r="M758" s="12" t="s">
        <v>29</v>
      </c>
      <c r="N758" s="13" t="s">
        <v>1298</v>
      </c>
      <c r="O758" s="12">
        <v>6</v>
      </c>
      <c r="P758" s="12" t="s">
        <v>1299</v>
      </c>
      <c r="Q758" s="33" t="s">
        <v>73</v>
      </c>
      <c r="R758" s="33" t="s">
        <v>73</v>
      </c>
      <c r="S758" s="9" t="s">
        <v>1300</v>
      </c>
      <c r="T758" s="3">
        <v>10</v>
      </c>
      <c r="U758" s="3">
        <v>20</v>
      </c>
      <c r="V758" s="3">
        <f t="shared" si="421"/>
        <v>10</v>
      </c>
      <c r="W758" s="3">
        <f t="shared" ref="W758:W765" si="422">W757+V758</f>
        <v>20</v>
      </c>
      <c r="X758" s="31">
        <v>1.322405914215643</v>
      </c>
      <c r="Y758" s="81">
        <v>-26.110910500000003</v>
      </c>
      <c r="AA758" s="80">
        <v>0.13869871150507174</v>
      </c>
      <c r="AC758" s="80">
        <v>1.6718075482043313</v>
      </c>
      <c r="AE758" s="78">
        <f t="shared" si="386"/>
        <v>12.053518955316315</v>
      </c>
      <c r="AF758" s="26">
        <v>4.46</v>
      </c>
      <c r="AG758" s="17">
        <f t="shared" ref="AG758" si="423">X758*AC758*V758</f>
        <v>22.108081891757614</v>
      </c>
      <c r="AH758" s="17">
        <f>AH757+AG758</f>
        <v>48.371449266261102</v>
      </c>
    </row>
    <row r="759" spans="1:34" x14ac:dyDescent="0.2">
      <c r="A759" s="102" t="s">
        <v>1312</v>
      </c>
      <c r="B759" s="9" t="s">
        <v>1309</v>
      </c>
      <c r="C759" s="9" t="s">
        <v>1300</v>
      </c>
      <c r="D759" s="3">
        <v>20</v>
      </c>
      <c r="E759" s="3">
        <v>30</v>
      </c>
      <c r="F759" s="10">
        <v>175</v>
      </c>
      <c r="G759" s="11">
        <v>-117.086879</v>
      </c>
      <c r="H759" s="11">
        <v>46.780707999999997</v>
      </c>
      <c r="I759" s="11">
        <v>493367.99829999998</v>
      </c>
      <c r="J759" s="11">
        <v>5180799.1189999999</v>
      </c>
      <c r="K759" s="11" t="s">
        <v>130</v>
      </c>
      <c r="L759" s="12">
        <v>1</v>
      </c>
      <c r="M759" s="12" t="s">
        <v>29</v>
      </c>
      <c r="N759" s="13" t="s">
        <v>1298</v>
      </c>
      <c r="O759" s="12">
        <v>6</v>
      </c>
      <c r="P759" s="12" t="s">
        <v>1299</v>
      </c>
      <c r="Q759" s="33" t="s">
        <v>29</v>
      </c>
      <c r="R759" s="33" t="s">
        <v>29</v>
      </c>
      <c r="S759" s="9" t="s">
        <v>1300</v>
      </c>
      <c r="T759" s="3">
        <v>20</v>
      </c>
      <c r="U759" s="3">
        <v>30</v>
      </c>
      <c r="V759" s="3">
        <f t="shared" si="421"/>
        <v>10</v>
      </c>
      <c r="W759" s="3">
        <f t="shared" si="422"/>
        <v>30</v>
      </c>
      <c r="X759" s="31">
        <v>1.2518305485470298</v>
      </c>
      <c r="Y759" s="81">
        <v>-26.045789200000002</v>
      </c>
      <c r="AA759" s="80">
        <v>0.14917432896814342</v>
      </c>
      <c r="AC759" s="80">
        <v>1.7777096684313181</v>
      </c>
      <c r="AE759" s="78">
        <f t="shared" si="386"/>
        <v>11.916994570902027</v>
      </c>
      <c r="AF759" s="26">
        <v>5.49</v>
      </c>
      <c r="AG759" s="17">
        <f>X759*AC759*V759</f>
        <v>22.253912693897355</v>
      </c>
      <c r="AH759" s="17">
        <f t="shared" ref="AH759:AH765" si="424">AH758+AG759</f>
        <v>70.625361960158457</v>
      </c>
    </row>
    <row r="760" spans="1:34" x14ac:dyDescent="0.2">
      <c r="A760" s="102" t="s">
        <v>1312</v>
      </c>
      <c r="B760" s="9" t="s">
        <v>1311</v>
      </c>
      <c r="C760" s="9" t="s">
        <v>1300</v>
      </c>
      <c r="D760" s="3">
        <v>30</v>
      </c>
      <c r="E760" s="3">
        <v>35</v>
      </c>
      <c r="F760" s="38">
        <v>175</v>
      </c>
      <c r="G760" s="45">
        <v>-117.086879</v>
      </c>
      <c r="H760" s="45">
        <v>46.780707999999997</v>
      </c>
      <c r="I760" s="45">
        <v>493367.99829999998</v>
      </c>
      <c r="J760" s="45">
        <v>5180799.1189999999</v>
      </c>
      <c r="K760" s="45" t="s">
        <v>130</v>
      </c>
      <c r="L760" s="33">
        <v>1</v>
      </c>
      <c r="M760" s="33" t="s">
        <v>29</v>
      </c>
      <c r="N760" s="35" t="s">
        <v>1298</v>
      </c>
      <c r="O760" s="33">
        <v>6</v>
      </c>
      <c r="P760" s="33" t="s">
        <v>1299</v>
      </c>
      <c r="Q760" s="12" t="s">
        <v>29</v>
      </c>
      <c r="R760" s="12" t="s">
        <v>149</v>
      </c>
      <c r="S760" s="9" t="s">
        <v>1300</v>
      </c>
      <c r="T760" s="3">
        <v>30</v>
      </c>
      <c r="U760" s="3">
        <v>35</v>
      </c>
      <c r="V760" s="3">
        <f t="shared" si="421"/>
        <v>5</v>
      </c>
      <c r="W760" s="3">
        <f t="shared" si="422"/>
        <v>35</v>
      </c>
      <c r="X760" s="36">
        <v>1.1884921552187135</v>
      </c>
      <c r="Y760" s="105">
        <v>-25.960009599999992</v>
      </c>
      <c r="AA760" s="106">
        <v>0.14906800640745599</v>
      </c>
      <c r="AC760" s="106">
        <v>1.8655623513421684</v>
      </c>
      <c r="AE760" s="78">
        <f t="shared" si="386"/>
        <v>12.514840684478745</v>
      </c>
      <c r="AF760" s="17">
        <v>5.76</v>
      </c>
      <c r="AG760" s="17">
        <f t="shared" ref="AG760:AG765" si="425">X760*AC760*V760</f>
        <v>11.086031098207723</v>
      </c>
      <c r="AH760" s="17">
        <f t="shared" si="424"/>
        <v>81.711393058366184</v>
      </c>
    </row>
    <row r="761" spans="1:34" x14ac:dyDescent="0.2">
      <c r="A761" s="102" t="s">
        <v>1312</v>
      </c>
      <c r="B761" s="9" t="s">
        <v>1302</v>
      </c>
      <c r="C761" s="9" t="s">
        <v>1300</v>
      </c>
      <c r="D761" s="3">
        <v>35</v>
      </c>
      <c r="E761" s="3">
        <v>57</v>
      </c>
      <c r="F761" s="10">
        <v>175</v>
      </c>
      <c r="G761" s="11">
        <v>-117.086879</v>
      </c>
      <c r="H761" s="11">
        <v>46.780707999999997</v>
      </c>
      <c r="I761" s="11">
        <v>493367.99829999998</v>
      </c>
      <c r="J761" s="11">
        <v>5180799.1189999999</v>
      </c>
      <c r="K761" s="11" t="s">
        <v>130</v>
      </c>
      <c r="L761" s="12">
        <v>1</v>
      </c>
      <c r="M761" s="12" t="s">
        <v>29</v>
      </c>
      <c r="N761" s="13" t="s">
        <v>1298</v>
      </c>
      <c r="O761" s="12">
        <v>6</v>
      </c>
      <c r="P761" s="12" t="s">
        <v>1299</v>
      </c>
      <c r="Q761" s="12" t="s">
        <v>29</v>
      </c>
      <c r="R761" s="12" t="s">
        <v>151</v>
      </c>
      <c r="S761" s="9" t="s">
        <v>1300</v>
      </c>
      <c r="T761" s="3">
        <v>35</v>
      </c>
      <c r="U761" s="3">
        <v>57</v>
      </c>
      <c r="V761" s="3">
        <f t="shared" si="421"/>
        <v>22</v>
      </c>
      <c r="W761" s="3">
        <f t="shared" si="422"/>
        <v>57</v>
      </c>
      <c r="X761" s="36">
        <v>1.1537697209168323</v>
      </c>
      <c r="Y761" s="105">
        <v>-25.815396799999995</v>
      </c>
      <c r="AA761" s="106">
        <v>0.11655819380064961</v>
      </c>
      <c r="AC761" s="106">
        <v>1.3046602339734494</v>
      </c>
      <c r="AE761" s="78">
        <f t="shared" si="386"/>
        <v>11.193209086654345</v>
      </c>
      <c r="AF761" s="17">
        <v>6.35</v>
      </c>
      <c r="AG761" s="17">
        <f t="shared" si="425"/>
        <v>33.116104428942386</v>
      </c>
      <c r="AH761" s="17">
        <f t="shared" si="424"/>
        <v>114.82749748730856</v>
      </c>
    </row>
    <row r="762" spans="1:34" x14ac:dyDescent="0.2">
      <c r="A762" s="102" t="s">
        <v>1312</v>
      </c>
      <c r="B762" s="21" t="s">
        <v>1303</v>
      </c>
      <c r="C762" s="21" t="s">
        <v>1300</v>
      </c>
      <c r="D762" s="3">
        <v>57</v>
      </c>
      <c r="E762" s="3">
        <v>69</v>
      </c>
      <c r="F762" s="10">
        <v>175</v>
      </c>
      <c r="G762" s="11">
        <v>-117.086879</v>
      </c>
      <c r="H762" s="11">
        <v>46.780707999999997</v>
      </c>
      <c r="I762" s="11">
        <v>493367.99829999998</v>
      </c>
      <c r="J762" s="11">
        <v>5180799.1189999999</v>
      </c>
      <c r="K762" s="11" t="s">
        <v>130</v>
      </c>
      <c r="L762" s="12">
        <v>1</v>
      </c>
      <c r="M762" s="12" t="s">
        <v>29</v>
      </c>
      <c r="N762" s="13" t="s">
        <v>1298</v>
      </c>
      <c r="O762" s="12">
        <v>6</v>
      </c>
      <c r="P762" s="12" t="s">
        <v>1299</v>
      </c>
      <c r="Q762" s="33" t="s">
        <v>310</v>
      </c>
      <c r="R762" s="33" t="s">
        <v>310</v>
      </c>
      <c r="S762" s="21" t="s">
        <v>1300</v>
      </c>
      <c r="T762" s="3">
        <v>57</v>
      </c>
      <c r="U762" s="3">
        <v>69</v>
      </c>
      <c r="V762" s="3">
        <f t="shared" si="421"/>
        <v>12</v>
      </c>
      <c r="W762" s="3">
        <f t="shared" si="422"/>
        <v>69</v>
      </c>
      <c r="X762" s="88">
        <v>1.1199907421095681</v>
      </c>
      <c r="Y762" s="105">
        <v>-25.954917600000002</v>
      </c>
      <c r="AA762" s="106">
        <v>5.479749412685983E-2</v>
      </c>
      <c r="AC762" s="106">
        <v>0.6012194205168363</v>
      </c>
      <c r="AE762" s="78">
        <f t="shared" si="386"/>
        <v>10.971659016468408</v>
      </c>
      <c r="AF762" s="17">
        <v>6.65</v>
      </c>
      <c r="AG762" s="17">
        <f t="shared" si="425"/>
        <v>8.0803222194640316</v>
      </c>
      <c r="AH762" s="17">
        <f t="shared" si="424"/>
        <v>122.9078197067726</v>
      </c>
    </row>
    <row r="763" spans="1:34" x14ac:dyDescent="0.2">
      <c r="A763" s="102" t="s">
        <v>1312</v>
      </c>
      <c r="B763" s="9" t="s">
        <v>1304</v>
      </c>
      <c r="C763" s="9" t="s">
        <v>1300</v>
      </c>
      <c r="D763" s="3">
        <v>69</v>
      </c>
      <c r="E763" s="3">
        <v>110</v>
      </c>
      <c r="F763" s="10">
        <v>175</v>
      </c>
      <c r="G763" s="11">
        <v>-117.086879</v>
      </c>
      <c r="H763" s="11">
        <v>46.780707999999997</v>
      </c>
      <c r="I763" s="11">
        <v>493367.99829999998</v>
      </c>
      <c r="J763" s="11">
        <v>5180799.1189999999</v>
      </c>
      <c r="K763" s="11" t="s">
        <v>130</v>
      </c>
      <c r="L763" s="12">
        <v>1</v>
      </c>
      <c r="M763" s="12" t="s">
        <v>29</v>
      </c>
      <c r="N763" s="13" t="s">
        <v>1298</v>
      </c>
      <c r="O763" s="12">
        <v>6</v>
      </c>
      <c r="P763" s="12" t="s">
        <v>1299</v>
      </c>
      <c r="Q763" s="12" t="s">
        <v>66</v>
      </c>
      <c r="R763" s="12" t="s">
        <v>66</v>
      </c>
      <c r="S763" s="9" t="s">
        <v>1300</v>
      </c>
      <c r="T763" s="3">
        <v>69</v>
      </c>
      <c r="U763" s="3">
        <v>110</v>
      </c>
      <c r="V763" s="3">
        <f t="shared" si="421"/>
        <v>41</v>
      </c>
      <c r="W763" s="3">
        <f t="shared" si="422"/>
        <v>110</v>
      </c>
      <c r="X763" s="36">
        <v>1.3501747955461862</v>
      </c>
      <c r="Y763" s="105">
        <v>-25.835764799999993</v>
      </c>
      <c r="AA763" s="106">
        <v>4.1769168182253291E-2</v>
      </c>
      <c r="AC763" s="106">
        <v>0.3456729204556333</v>
      </c>
      <c r="AE763" s="78">
        <f t="shared" ref="AE763:AE826" si="426">AC763/AA763</f>
        <v>8.2757913432066221</v>
      </c>
      <c r="AF763" s="17">
        <v>6.95</v>
      </c>
      <c r="AG763" s="17">
        <f t="shared" si="425"/>
        <v>19.13547345278355</v>
      </c>
      <c r="AH763" s="17">
        <f t="shared" si="424"/>
        <v>142.04329315955616</v>
      </c>
    </row>
    <row r="764" spans="1:34" x14ac:dyDescent="0.2">
      <c r="A764" s="102" t="s">
        <v>1312</v>
      </c>
      <c r="B764" s="9" t="s">
        <v>1305</v>
      </c>
      <c r="C764" s="9" t="s">
        <v>1300</v>
      </c>
      <c r="D764" s="3">
        <v>110</v>
      </c>
      <c r="E764" s="3">
        <v>125</v>
      </c>
      <c r="F764" s="10">
        <v>175</v>
      </c>
      <c r="G764" s="11">
        <v>-117.086879</v>
      </c>
      <c r="H764" s="11">
        <v>46.780707999999997</v>
      </c>
      <c r="I764" s="11">
        <v>493367.99829999998</v>
      </c>
      <c r="J764" s="11">
        <v>5180799.1189999999</v>
      </c>
      <c r="K764" s="11" t="s">
        <v>130</v>
      </c>
      <c r="L764" s="12">
        <v>1</v>
      </c>
      <c r="M764" s="12" t="s">
        <v>29</v>
      </c>
      <c r="N764" s="13" t="s">
        <v>1298</v>
      </c>
      <c r="O764" s="12">
        <v>6</v>
      </c>
      <c r="P764" s="12" t="s">
        <v>1299</v>
      </c>
      <c r="Q764" s="12" t="s">
        <v>37</v>
      </c>
      <c r="R764" s="12" t="s">
        <v>38</v>
      </c>
      <c r="S764" s="9" t="s">
        <v>1300</v>
      </c>
      <c r="T764" s="3">
        <v>110</v>
      </c>
      <c r="U764" s="3">
        <v>125</v>
      </c>
      <c r="V764" s="3">
        <f t="shared" si="421"/>
        <v>15</v>
      </c>
      <c r="W764" s="3">
        <f t="shared" si="422"/>
        <v>125</v>
      </c>
      <c r="X764" s="36">
        <v>1.3614379090319213</v>
      </c>
      <c r="Y764" s="105">
        <v>-25.555704799999994</v>
      </c>
      <c r="AA764" s="106">
        <v>3.0008410589697034E-2</v>
      </c>
      <c r="AC764" s="106">
        <v>0.23571709834655452</v>
      </c>
      <c r="AE764" s="78">
        <f t="shared" si="426"/>
        <v>7.8550344291638252</v>
      </c>
      <c r="AF764" s="17">
        <v>6.83</v>
      </c>
      <c r="AG764" s="17">
        <f t="shared" si="425"/>
        <v>4.8137129024400735</v>
      </c>
      <c r="AH764" s="17">
        <f t="shared" si="424"/>
        <v>146.85700606199623</v>
      </c>
    </row>
    <row r="765" spans="1:34" x14ac:dyDescent="0.2">
      <c r="A765" s="102" t="s">
        <v>1312</v>
      </c>
      <c r="B765" s="9" t="s">
        <v>1306</v>
      </c>
      <c r="C765" s="9" t="s">
        <v>1300</v>
      </c>
      <c r="D765" s="3">
        <v>125</v>
      </c>
      <c r="E765" s="3">
        <v>147</v>
      </c>
      <c r="F765" s="10">
        <v>175</v>
      </c>
      <c r="G765" s="11">
        <v>-117.086879</v>
      </c>
      <c r="H765" s="11">
        <v>46.780707999999997</v>
      </c>
      <c r="I765" s="11">
        <v>493367.99829999998</v>
      </c>
      <c r="J765" s="11">
        <v>5180799.1189999999</v>
      </c>
      <c r="K765" s="11" t="s">
        <v>130</v>
      </c>
      <c r="L765" s="12">
        <v>1</v>
      </c>
      <c r="M765" s="12" t="s">
        <v>29</v>
      </c>
      <c r="N765" s="13" t="s">
        <v>1298</v>
      </c>
      <c r="O765" s="12">
        <v>6</v>
      </c>
      <c r="P765" s="12" t="s">
        <v>1299</v>
      </c>
      <c r="Q765" s="12" t="s">
        <v>37</v>
      </c>
      <c r="R765" s="12" t="s">
        <v>40</v>
      </c>
      <c r="S765" s="9" t="s">
        <v>1300</v>
      </c>
      <c r="T765" s="3">
        <v>125</v>
      </c>
      <c r="U765" s="3">
        <v>147</v>
      </c>
      <c r="V765" s="3">
        <f t="shared" si="421"/>
        <v>22</v>
      </c>
      <c r="W765" s="3">
        <f t="shared" si="422"/>
        <v>147</v>
      </c>
      <c r="X765" s="36">
        <v>1.6282861898002499</v>
      </c>
      <c r="Y765" s="105">
        <v>-25.439607199999998</v>
      </c>
      <c r="AA765" s="106">
        <v>2.3044067397195712E-2</v>
      </c>
      <c r="AC765" s="106">
        <v>0.15583775185577942</v>
      </c>
      <c r="AE765" s="78">
        <f t="shared" si="426"/>
        <v>6.762597469001661</v>
      </c>
      <c r="AF765" s="17">
        <v>6.95</v>
      </c>
      <c r="AG765" s="17">
        <f t="shared" si="425"/>
        <v>5.5824661023182447</v>
      </c>
      <c r="AH765" s="17">
        <f t="shared" si="424"/>
        <v>152.43947216431448</v>
      </c>
    </row>
    <row r="767" spans="1:34" x14ac:dyDescent="0.2">
      <c r="A767" s="102" t="s">
        <v>1325</v>
      </c>
      <c r="B767" s="21" t="s">
        <v>1320</v>
      </c>
      <c r="C767" s="21" t="s">
        <v>1315</v>
      </c>
      <c r="D767" s="3">
        <v>0</v>
      </c>
      <c r="E767" s="3">
        <v>10</v>
      </c>
      <c r="F767" s="38">
        <v>177</v>
      </c>
      <c r="G767" s="45">
        <v>-117.086043</v>
      </c>
      <c r="H767" s="45">
        <v>46.780763</v>
      </c>
      <c r="I767" s="45">
        <v>493431.82199999999</v>
      </c>
      <c r="J767" s="45">
        <v>5180805.16</v>
      </c>
      <c r="K767" s="45" t="s">
        <v>58</v>
      </c>
      <c r="L767" s="33">
        <v>2</v>
      </c>
      <c r="M767" s="33" t="s">
        <v>29</v>
      </c>
      <c r="N767" s="35" t="s">
        <v>1314</v>
      </c>
      <c r="O767" s="33">
        <v>8</v>
      </c>
      <c r="P767" s="33" t="s">
        <v>1299</v>
      </c>
      <c r="Q767" s="33" t="s">
        <v>31</v>
      </c>
      <c r="R767" s="33" t="s">
        <v>31</v>
      </c>
      <c r="S767" s="21" t="s">
        <v>1315</v>
      </c>
      <c r="T767" s="3">
        <v>0</v>
      </c>
      <c r="U767" s="3">
        <v>10</v>
      </c>
      <c r="V767" s="3">
        <f t="shared" ref="V767:V773" si="427">U767-T767</f>
        <v>10</v>
      </c>
      <c r="W767" s="3">
        <f>V767</f>
        <v>10</v>
      </c>
      <c r="X767" s="31">
        <v>1.2156606736418654</v>
      </c>
      <c r="Y767" s="78">
        <v>-25.894399999999997</v>
      </c>
      <c r="AA767" s="79">
        <v>0.16248088004190672</v>
      </c>
      <c r="AC767" s="79">
        <v>1.879625982189628</v>
      </c>
      <c r="AE767" s="78">
        <f t="shared" si="426"/>
        <v>11.568290261013104</v>
      </c>
      <c r="AF767" s="26">
        <v>4.6900000000000004</v>
      </c>
      <c r="AG767" s="17">
        <f>X767*AC767*V767</f>
        <v>22.849873877033961</v>
      </c>
      <c r="AH767" s="17">
        <f>AG767</f>
        <v>22.849873877033961</v>
      </c>
    </row>
    <row r="768" spans="1:34" x14ac:dyDescent="0.2">
      <c r="A768" s="102" t="s">
        <v>1325</v>
      </c>
      <c r="B768" s="21" t="s">
        <v>1321</v>
      </c>
      <c r="C768" s="21" t="s">
        <v>1315</v>
      </c>
      <c r="D768" s="3">
        <v>10</v>
      </c>
      <c r="E768" s="3">
        <v>20</v>
      </c>
      <c r="F768" s="38">
        <v>177</v>
      </c>
      <c r="G768" s="45">
        <v>-117.086043</v>
      </c>
      <c r="H768" s="45">
        <v>46.780763</v>
      </c>
      <c r="I768" s="45">
        <v>493431.82199999999</v>
      </c>
      <c r="J768" s="45">
        <v>5180805.16</v>
      </c>
      <c r="K768" s="45" t="s">
        <v>58</v>
      </c>
      <c r="L768" s="33">
        <v>2</v>
      </c>
      <c r="M768" s="33" t="s">
        <v>29</v>
      </c>
      <c r="N768" s="35" t="s">
        <v>1314</v>
      </c>
      <c r="O768" s="33">
        <v>8</v>
      </c>
      <c r="P768" s="33" t="s">
        <v>1299</v>
      </c>
      <c r="Q768" s="33" t="s">
        <v>73</v>
      </c>
      <c r="R768" s="33" t="s">
        <v>73</v>
      </c>
      <c r="S768" s="21" t="s">
        <v>1315</v>
      </c>
      <c r="T768" s="3">
        <v>10</v>
      </c>
      <c r="U768" s="3">
        <v>20</v>
      </c>
      <c r="V768" s="3">
        <f t="shared" si="427"/>
        <v>10</v>
      </c>
      <c r="W768" s="3">
        <f>W767+V768</f>
        <v>20</v>
      </c>
      <c r="X768" s="31">
        <v>1.4300333468602784</v>
      </c>
      <c r="Y768" s="81">
        <v>-25.863813200000003</v>
      </c>
      <c r="AA768" s="80">
        <v>0.12009796499977733</v>
      </c>
      <c r="AC768" s="80">
        <v>1.3438892104911611</v>
      </c>
      <c r="AE768" s="78">
        <f t="shared" si="426"/>
        <v>11.189941565568182</v>
      </c>
      <c r="AF768" s="26">
        <v>4.53</v>
      </c>
      <c r="AG768" s="17">
        <f t="shared" ref="AG768" si="428">X768*AC768*V768</f>
        <v>19.218063854880924</v>
      </c>
      <c r="AH768" s="17">
        <f>AH767+AG768</f>
        <v>42.067937731914881</v>
      </c>
    </row>
    <row r="769" spans="1:34" x14ac:dyDescent="0.2">
      <c r="A769" s="102" t="s">
        <v>1325</v>
      </c>
      <c r="B769" s="21" t="s">
        <v>1322</v>
      </c>
      <c r="C769" s="21" t="s">
        <v>1315</v>
      </c>
      <c r="D769" s="3">
        <v>20</v>
      </c>
      <c r="E769" s="3">
        <v>30</v>
      </c>
      <c r="F769" s="38">
        <v>177</v>
      </c>
      <c r="G769" s="45">
        <v>-117.086043</v>
      </c>
      <c r="H769" s="45">
        <v>46.780763</v>
      </c>
      <c r="I769" s="45">
        <v>493431.82199999999</v>
      </c>
      <c r="J769" s="45">
        <v>5180805.16</v>
      </c>
      <c r="K769" s="45" t="s">
        <v>58</v>
      </c>
      <c r="L769" s="33">
        <v>2</v>
      </c>
      <c r="M769" s="33" t="s">
        <v>29</v>
      </c>
      <c r="N769" s="35" t="s">
        <v>1314</v>
      </c>
      <c r="O769" s="33">
        <v>8</v>
      </c>
      <c r="P769" s="33" t="s">
        <v>1299</v>
      </c>
      <c r="Q769" s="33" t="s">
        <v>29</v>
      </c>
      <c r="R769" s="33" t="s">
        <v>29</v>
      </c>
      <c r="S769" s="21" t="s">
        <v>1315</v>
      </c>
      <c r="T769" s="3">
        <v>20</v>
      </c>
      <c r="U769" s="3">
        <v>30</v>
      </c>
      <c r="V769" s="3">
        <f t="shared" si="427"/>
        <v>10</v>
      </c>
      <c r="W769" s="3">
        <f t="shared" ref="W769:W773" si="429">W768+V769</f>
        <v>30</v>
      </c>
      <c r="X769" s="31">
        <v>1.4371791026342258</v>
      </c>
      <c r="Y769" s="81">
        <v>-25.468207499999998</v>
      </c>
      <c r="AA769" s="80">
        <v>9.4711144950985066E-2</v>
      </c>
      <c r="AC769" s="80">
        <v>0.84705434472256602</v>
      </c>
      <c r="AE769" s="78">
        <f t="shared" si="426"/>
        <v>8.9435551134022688</v>
      </c>
      <c r="AF769" s="26">
        <v>5.66</v>
      </c>
      <c r="AG769" s="17">
        <f>X769*AC769*V769</f>
        <v>12.173688030307996</v>
      </c>
      <c r="AH769" s="17">
        <f t="shared" ref="AH769:AH773" si="430">AH768+AG769</f>
        <v>54.241625762222881</v>
      </c>
    </row>
    <row r="770" spans="1:34" x14ac:dyDescent="0.2">
      <c r="A770" s="102" t="s">
        <v>1325</v>
      </c>
      <c r="B770" s="21" t="s">
        <v>1324</v>
      </c>
      <c r="C770" s="21" t="s">
        <v>1315</v>
      </c>
      <c r="D770" s="3">
        <v>30</v>
      </c>
      <c r="E770" s="3">
        <v>34</v>
      </c>
      <c r="F770" s="38">
        <v>177</v>
      </c>
      <c r="G770" s="45">
        <v>-117.086043</v>
      </c>
      <c r="H770" s="45">
        <v>46.780763</v>
      </c>
      <c r="I770" s="45">
        <v>493431.82199999999</v>
      </c>
      <c r="J770" s="45">
        <v>5180805.16</v>
      </c>
      <c r="K770" s="45" t="s">
        <v>58</v>
      </c>
      <c r="L770" s="33">
        <v>2</v>
      </c>
      <c r="M770" s="33" t="s">
        <v>29</v>
      </c>
      <c r="N770" s="35" t="s">
        <v>1314</v>
      </c>
      <c r="O770" s="33">
        <v>8</v>
      </c>
      <c r="P770" s="33" t="s">
        <v>1299</v>
      </c>
      <c r="Q770" s="33" t="s">
        <v>29</v>
      </c>
      <c r="R770" s="33" t="s">
        <v>29</v>
      </c>
      <c r="S770" s="21" t="s">
        <v>1315</v>
      </c>
      <c r="T770" s="3">
        <v>30</v>
      </c>
      <c r="U770" s="3">
        <v>34</v>
      </c>
      <c r="V770" s="3">
        <f t="shared" si="427"/>
        <v>4</v>
      </c>
      <c r="W770" s="3">
        <f t="shared" si="429"/>
        <v>34</v>
      </c>
      <c r="X770" s="46">
        <v>1.4735924079919911</v>
      </c>
      <c r="Y770" s="105">
        <v>-25.339804000000001</v>
      </c>
      <c r="AA770" s="106">
        <v>7.9579393544179991E-2</v>
      </c>
      <c r="AC770" s="106">
        <v>0.78709208626391525</v>
      </c>
      <c r="AE770" s="78">
        <f t="shared" si="426"/>
        <v>9.8906519792331213</v>
      </c>
      <c r="AF770" s="17">
        <v>6.09</v>
      </c>
      <c r="AG770" s="17">
        <f t="shared" ref="AG770:AG775" si="431">X770*AC770*V770</f>
        <v>4.6394116908363312</v>
      </c>
      <c r="AH770" s="17">
        <f t="shared" si="430"/>
        <v>58.881037453059214</v>
      </c>
    </row>
    <row r="771" spans="1:34" x14ac:dyDescent="0.2">
      <c r="A771" s="102" t="s">
        <v>1325</v>
      </c>
      <c r="B771" s="21" t="s">
        <v>1317</v>
      </c>
      <c r="C771" s="21" t="s">
        <v>1315</v>
      </c>
      <c r="D771" s="3">
        <v>34</v>
      </c>
      <c r="E771" s="3">
        <v>72</v>
      </c>
      <c r="F771" s="38">
        <v>177</v>
      </c>
      <c r="G771" s="45">
        <v>-117.086043</v>
      </c>
      <c r="H771" s="45">
        <v>46.780763</v>
      </c>
      <c r="I771" s="45">
        <v>493431.82199999999</v>
      </c>
      <c r="J771" s="45">
        <v>5180805.16</v>
      </c>
      <c r="K771" s="45" t="s">
        <v>58</v>
      </c>
      <c r="L771" s="33">
        <v>2</v>
      </c>
      <c r="M771" s="33" t="s">
        <v>29</v>
      </c>
      <c r="N771" s="35" t="s">
        <v>1314</v>
      </c>
      <c r="O771" s="33">
        <v>8</v>
      </c>
      <c r="P771" s="33" t="s">
        <v>1299</v>
      </c>
      <c r="Q771" s="33" t="s">
        <v>64</v>
      </c>
      <c r="R771" s="33" t="s">
        <v>64</v>
      </c>
      <c r="S771" s="21" t="s">
        <v>1315</v>
      </c>
      <c r="T771" s="3">
        <v>34</v>
      </c>
      <c r="U771" s="3">
        <v>72</v>
      </c>
      <c r="V771" s="3">
        <f t="shared" si="427"/>
        <v>38</v>
      </c>
      <c r="W771" s="3">
        <f t="shared" si="429"/>
        <v>72</v>
      </c>
      <c r="X771" s="46">
        <v>1.398560974020105</v>
      </c>
      <c r="Y771" s="105">
        <v>-24.657475999999996</v>
      </c>
      <c r="AA771" s="106">
        <v>5.1878397361509801E-2</v>
      </c>
      <c r="AC771" s="106">
        <v>0.39005008245281864</v>
      </c>
      <c r="AE771" s="78">
        <f t="shared" si="426"/>
        <v>7.5185453346754487</v>
      </c>
      <c r="AF771" s="17">
        <v>7.75</v>
      </c>
      <c r="AG771" s="17">
        <f t="shared" si="431"/>
        <v>20.729335282809782</v>
      </c>
      <c r="AH771" s="17">
        <f t="shared" si="430"/>
        <v>79.610372735868992</v>
      </c>
    </row>
    <row r="772" spans="1:34" x14ac:dyDescent="0.2">
      <c r="A772" s="102" t="s">
        <v>1325</v>
      </c>
      <c r="B772" s="21" t="s">
        <v>1318</v>
      </c>
      <c r="C772" s="21" t="s">
        <v>1315</v>
      </c>
      <c r="D772" s="3">
        <v>72</v>
      </c>
      <c r="E772" s="3">
        <v>123</v>
      </c>
      <c r="F772" s="38">
        <v>177</v>
      </c>
      <c r="G772" s="45">
        <v>-117.086043</v>
      </c>
      <c r="H772" s="45">
        <v>46.780763</v>
      </c>
      <c r="I772" s="45">
        <v>493431.82199999999</v>
      </c>
      <c r="J772" s="45">
        <v>5180805.16</v>
      </c>
      <c r="K772" s="45" t="s">
        <v>58</v>
      </c>
      <c r="L772" s="33">
        <v>2</v>
      </c>
      <c r="M772" s="33" t="s">
        <v>29</v>
      </c>
      <c r="N772" s="35" t="s">
        <v>1314</v>
      </c>
      <c r="O772" s="33">
        <v>8</v>
      </c>
      <c r="P772" s="33" t="s">
        <v>1299</v>
      </c>
      <c r="Q772" s="33" t="s">
        <v>66</v>
      </c>
      <c r="R772" s="33" t="s">
        <v>66</v>
      </c>
      <c r="S772" s="21" t="s">
        <v>1315</v>
      </c>
      <c r="T772" s="3">
        <v>72</v>
      </c>
      <c r="U772" s="3">
        <v>123</v>
      </c>
      <c r="V772" s="3">
        <f t="shared" si="427"/>
        <v>51</v>
      </c>
      <c r="W772" s="3">
        <f t="shared" si="429"/>
        <v>123</v>
      </c>
      <c r="X772" s="46">
        <v>1.6017647987430197</v>
      </c>
      <c r="Y772" s="105">
        <v>-24.518973599999995</v>
      </c>
      <c r="AA772" s="106">
        <v>4.0652438267775162E-2</v>
      </c>
      <c r="AC772" s="106">
        <v>0.2886678247921578</v>
      </c>
      <c r="AE772" s="78">
        <f t="shared" si="426"/>
        <v>7.1008735783748129</v>
      </c>
      <c r="AF772" s="17">
        <v>7.86</v>
      </c>
      <c r="AG772" s="17">
        <f t="shared" si="431"/>
        <v>23.581275974371589</v>
      </c>
      <c r="AH772" s="17">
        <f t="shared" si="430"/>
        <v>103.19164871024059</v>
      </c>
    </row>
    <row r="773" spans="1:34" x14ac:dyDescent="0.2">
      <c r="A773" s="102" t="s">
        <v>1325</v>
      </c>
      <c r="B773" s="21" t="s">
        <v>1319</v>
      </c>
      <c r="C773" s="21" t="s">
        <v>1315</v>
      </c>
      <c r="D773" s="3">
        <v>123</v>
      </c>
      <c r="E773" s="3">
        <v>153</v>
      </c>
      <c r="F773" s="38">
        <v>177</v>
      </c>
      <c r="G773" s="45">
        <v>-117.086043</v>
      </c>
      <c r="H773" s="45">
        <v>46.780763</v>
      </c>
      <c r="I773" s="45">
        <v>493431.82199999999</v>
      </c>
      <c r="J773" s="45">
        <v>5180805.16</v>
      </c>
      <c r="K773" s="45" t="s">
        <v>58</v>
      </c>
      <c r="L773" s="33">
        <v>2</v>
      </c>
      <c r="M773" s="33" t="s">
        <v>29</v>
      </c>
      <c r="N773" s="35" t="s">
        <v>1314</v>
      </c>
      <c r="O773" s="33">
        <v>8</v>
      </c>
      <c r="P773" s="33" t="s">
        <v>1299</v>
      </c>
      <c r="Q773" s="33" t="s">
        <v>66</v>
      </c>
      <c r="R773" s="33" t="s">
        <v>85</v>
      </c>
      <c r="S773" s="21" t="s">
        <v>1315</v>
      </c>
      <c r="T773" s="3">
        <v>123</v>
      </c>
      <c r="U773" s="3">
        <v>153</v>
      </c>
      <c r="V773" s="3">
        <f t="shared" si="427"/>
        <v>30</v>
      </c>
      <c r="W773" s="3">
        <f t="shared" si="429"/>
        <v>153</v>
      </c>
      <c r="X773" s="46">
        <v>1.6703275751837472</v>
      </c>
      <c r="Y773" s="105">
        <v>-24.096337599999998</v>
      </c>
      <c r="AA773" s="106">
        <v>3.4127625201938613E-2</v>
      </c>
      <c r="AC773" s="106">
        <v>0.21361479963749558</v>
      </c>
      <c r="AE773" s="78">
        <f t="shared" si="426"/>
        <v>6.2592928272477986</v>
      </c>
      <c r="AF773" s="17">
        <v>7.69</v>
      </c>
      <c r="AG773" s="17">
        <f t="shared" si="431"/>
        <v>10.704200709055799</v>
      </c>
      <c r="AH773" s="17">
        <f t="shared" si="430"/>
        <v>113.89584941929638</v>
      </c>
    </row>
    <row r="774" spans="1:34" x14ac:dyDescent="0.2">
      <c r="V774" s="3"/>
      <c r="W774" s="3"/>
      <c r="AG774" s="17"/>
      <c r="AH774" s="17"/>
    </row>
    <row r="775" spans="1:34" x14ac:dyDescent="0.2">
      <c r="A775" s="102" t="s">
        <v>1339</v>
      </c>
      <c r="B775" s="9" t="s">
        <v>1334</v>
      </c>
      <c r="C775" s="9" t="s">
        <v>1328</v>
      </c>
      <c r="D775" s="3">
        <v>0</v>
      </c>
      <c r="E775" s="3">
        <v>10</v>
      </c>
      <c r="F775" s="10">
        <v>179</v>
      </c>
      <c r="G775" s="11">
        <v>-117.085207</v>
      </c>
      <c r="H775" s="11">
        <v>46.780785999999999</v>
      </c>
      <c r="I775" s="11">
        <v>493495.64159999997</v>
      </c>
      <c r="J775" s="11">
        <v>5180807.6459999997</v>
      </c>
      <c r="K775" s="11" t="s">
        <v>512</v>
      </c>
      <c r="L775" s="12">
        <v>4</v>
      </c>
      <c r="M775" s="12" t="s">
        <v>29</v>
      </c>
      <c r="N775" s="13" t="s">
        <v>1327</v>
      </c>
      <c r="O775" s="12">
        <v>10</v>
      </c>
      <c r="P775" s="12" t="s">
        <v>1299</v>
      </c>
      <c r="Q775" s="33" t="s">
        <v>31</v>
      </c>
      <c r="R775" s="33" t="s">
        <v>31</v>
      </c>
      <c r="S775" s="9" t="s">
        <v>1328</v>
      </c>
      <c r="T775" s="3">
        <v>0</v>
      </c>
      <c r="U775" s="3">
        <v>10</v>
      </c>
      <c r="V775" s="3">
        <f t="shared" ref="V775:V782" si="432">U775-T775</f>
        <v>10</v>
      </c>
      <c r="W775" s="3">
        <f>V775</f>
        <v>10</v>
      </c>
      <c r="X775" s="31">
        <v>1.1574359969652595</v>
      </c>
      <c r="Y775" s="78">
        <v>-26.382614999999994</v>
      </c>
      <c r="AA775" s="79">
        <v>0.20389961897253978</v>
      </c>
      <c r="AC775" s="79">
        <v>2.4619506854114657</v>
      </c>
      <c r="AE775" s="78">
        <f t="shared" si="426"/>
        <v>12.074327052778992</v>
      </c>
      <c r="AF775" s="26">
        <v>4.96</v>
      </c>
      <c r="AG775" s="17">
        <f>X775*AC775*V775</f>
        <v>28.495503460485235</v>
      </c>
      <c r="AH775" s="17">
        <f>AG775</f>
        <v>28.495503460485235</v>
      </c>
    </row>
    <row r="776" spans="1:34" x14ac:dyDescent="0.2">
      <c r="A776" s="102" t="s">
        <v>1339</v>
      </c>
      <c r="B776" s="9" t="s">
        <v>1335</v>
      </c>
      <c r="C776" s="9" t="s">
        <v>1328</v>
      </c>
      <c r="D776" s="3">
        <v>10</v>
      </c>
      <c r="E776" s="3">
        <v>20</v>
      </c>
      <c r="F776" s="10">
        <v>179</v>
      </c>
      <c r="G776" s="11">
        <v>-117.085207</v>
      </c>
      <c r="H776" s="11">
        <v>46.780785999999999</v>
      </c>
      <c r="I776" s="11">
        <v>493495.64159999997</v>
      </c>
      <c r="J776" s="11">
        <v>5180807.6459999997</v>
      </c>
      <c r="K776" s="11" t="s">
        <v>512</v>
      </c>
      <c r="L776" s="12">
        <v>4</v>
      </c>
      <c r="M776" s="12" t="s">
        <v>29</v>
      </c>
      <c r="N776" s="13" t="s">
        <v>1327</v>
      </c>
      <c r="O776" s="12">
        <v>10</v>
      </c>
      <c r="P776" s="12" t="s">
        <v>1299</v>
      </c>
      <c r="Q776" s="33" t="s">
        <v>31</v>
      </c>
      <c r="R776" s="33" t="s">
        <v>31</v>
      </c>
      <c r="S776" s="9" t="s">
        <v>1328</v>
      </c>
      <c r="T776" s="3">
        <v>10</v>
      </c>
      <c r="U776" s="3">
        <v>20</v>
      </c>
      <c r="V776" s="3">
        <f t="shared" si="432"/>
        <v>10</v>
      </c>
      <c r="W776" s="3">
        <f t="shared" ref="W776:W782" si="433">W775+V776</f>
        <v>20</v>
      </c>
      <c r="X776" s="31">
        <v>1.3508124988972599</v>
      </c>
      <c r="Y776" s="81">
        <v>-25.975570900000001</v>
      </c>
      <c r="AA776" s="80">
        <v>0.14151817463453181</v>
      </c>
      <c r="AC776" s="80">
        <v>1.6939598972738046</v>
      </c>
      <c r="AE776" s="78">
        <f t="shared" si="426"/>
        <v>11.969910590271716</v>
      </c>
      <c r="AF776" s="26">
        <v>4.84</v>
      </c>
      <c r="AG776" s="17">
        <f t="shared" ref="AG776" si="434">X776*AC776*V776</f>
        <v>22.882222018681734</v>
      </c>
      <c r="AH776" s="17">
        <f>AH775+AG776</f>
        <v>51.377725479166969</v>
      </c>
    </row>
    <row r="777" spans="1:34" x14ac:dyDescent="0.2">
      <c r="A777" s="102" t="s">
        <v>1339</v>
      </c>
      <c r="B777" s="9" t="s">
        <v>1336</v>
      </c>
      <c r="C777" s="9" t="s">
        <v>1328</v>
      </c>
      <c r="D777" s="3">
        <v>20</v>
      </c>
      <c r="E777" s="3">
        <v>30</v>
      </c>
      <c r="F777" s="10">
        <v>179</v>
      </c>
      <c r="G777" s="11">
        <v>-117.085207</v>
      </c>
      <c r="H777" s="11">
        <v>46.780785999999999</v>
      </c>
      <c r="I777" s="11">
        <v>493495.64159999997</v>
      </c>
      <c r="J777" s="11">
        <v>5180807.6459999997</v>
      </c>
      <c r="K777" s="11" t="s">
        <v>512</v>
      </c>
      <c r="L777" s="12">
        <v>4</v>
      </c>
      <c r="M777" s="12" t="s">
        <v>29</v>
      </c>
      <c r="N777" s="13" t="s">
        <v>1327</v>
      </c>
      <c r="O777" s="12">
        <v>10</v>
      </c>
      <c r="P777" s="12" t="s">
        <v>1299</v>
      </c>
      <c r="Q777" s="33" t="s">
        <v>29</v>
      </c>
      <c r="R777" s="33" t="s">
        <v>29</v>
      </c>
      <c r="S777" s="9" t="s">
        <v>1328</v>
      </c>
      <c r="T777" s="3">
        <v>20</v>
      </c>
      <c r="U777" s="3">
        <v>30</v>
      </c>
      <c r="V777" s="3">
        <f t="shared" si="432"/>
        <v>10</v>
      </c>
      <c r="W777" s="3">
        <f t="shared" si="433"/>
        <v>30</v>
      </c>
      <c r="X777" s="31">
        <v>1.2948815216048839</v>
      </c>
      <c r="Y777" s="81">
        <v>-25.631325600000004</v>
      </c>
      <c r="AA777" s="80">
        <v>0.13556594760396237</v>
      </c>
      <c r="AC777" s="80">
        <v>1.4723588273746668</v>
      </c>
      <c r="AE777" s="78">
        <f t="shared" si="426"/>
        <v>10.860830860534126</v>
      </c>
      <c r="AF777" s="26">
        <v>5.58</v>
      </c>
      <c r="AG777" s="17">
        <f>X777*AC777*V777</f>
        <v>19.065302387392911</v>
      </c>
      <c r="AH777" s="17">
        <f t="shared" ref="AH777:AH782" si="435">AH776+AG777</f>
        <v>70.443027866559873</v>
      </c>
    </row>
    <row r="778" spans="1:34" x14ac:dyDescent="0.2">
      <c r="A778" s="102" t="s">
        <v>1339</v>
      </c>
      <c r="B778" s="9" t="s">
        <v>1338</v>
      </c>
      <c r="C778" s="9" t="s">
        <v>1328</v>
      </c>
      <c r="D778" s="3">
        <v>30</v>
      </c>
      <c r="E778" s="3">
        <v>42</v>
      </c>
      <c r="F778" s="10">
        <v>179</v>
      </c>
      <c r="G778" s="11">
        <v>-117.085207</v>
      </c>
      <c r="H778" s="11">
        <v>46.780785999999999</v>
      </c>
      <c r="I778" s="11">
        <v>493495.64159999997</v>
      </c>
      <c r="J778" s="11">
        <v>5180807.6459999997</v>
      </c>
      <c r="K778" s="11" t="s">
        <v>512</v>
      </c>
      <c r="L778" s="12">
        <v>4</v>
      </c>
      <c r="M778" s="12" t="s">
        <v>29</v>
      </c>
      <c r="N778" s="13" t="s">
        <v>1327</v>
      </c>
      <c r="O778" s="12">
        <v>10</v>
      </c>
      <c r="P778" s="12" t="s">
        <v>1299</v>
      </c>
      <c r="Q778" s="12" t="s">
        <v>29</v>
      </c>
      <c r="R778" s="33" t="s">
        <v>29</v>
      </c>
      <c r="S778" s="9" t="s">
        <v>1328</v>
      </c>
      <c r="T778" s="3">
        <v>30</v>
      </c>
      <c r="U778" s="3">
        <v>42</v>
      </c>
      <c r="V778" s="3">
        <f t="shared" si="432"/>
        <v>12</v>
      </c>
      <c r="W778" s="3">
        <f t="shared" si="433"/>
        <v>42</v>
      </c>
      <c r="X778" s="36">
        <v>1.2881603206500278</v>
      </c>
      <c r="Y778" s="105">
        <v>-25.4650672</v>
      </c>
      <c r="AA778" s="106">
        <v>0.13816942502137936</v>
      </c>
      <c r="AC778" s="106">
        <v>1.4965370491473415</v>
      </c>
      <c r="AE778" s="78">
        <f t="shared" si="426"/>
        <v>10.831173748575548</v>
      </c>
      <c r="AF778" s="17">
        <v>6.07</v>
      </c>
      <c r="AG778" s="17">
        <f t="shared" ref="AG778:AG782" si="436">X778*AC778*V778</f>
        <v>23.133355741131432</v>
      </c>
      <c r="AH778" s="17">
        <f t="shared" si="435"/>
        <v>93.576383607691298</v>
      </c>
    </row>
    <row r="779" spans="1:34" x14ac:dyDescent="0.2">
      <c r="A779" s="102" t="s">
        <v>1339</v>
      </c>
      <c r="B779" s="9" t="s">
        <v>1330</v>
      </c>
      <c r="C779" s="9" t="s">
        <v>1328</v>
      </c>
      <c r="D779" s="3">
        <v>42</v>
      </c>
      <c r="E779" s="3">
        <v>73</v>
      </c>
      <c r="F779" s="10">
        <v>179</v>
      </c>
      <c r="G779" s="11">
        <v>-117.085207</v>
      </c>
      <c r="H779" s="11">
        <v>46.780785999999999</v>
      </c>
      <c r="I779" s="11">
        <v>493495.64159999997</v>
      </c>
      <c r="J779" s="11">
        <v>5180807.6459999997</v>
      </c>
      <c r="K779" s="11" t="s">
        <v>512</v>
      </c>
      <c r="L779" s="12">
        <v>4</v>
      </c>
      <c r="M779" s="12" t="s">
        <v>29</v>
      </c>
      <c r="N779" s="13" t="s">
        <v>1327</v>
      </c>
      <c r="O779" s="12">
        <v>10</v>
      </c>
      <c r="P779" s="12" t="s">
        <v>1299</v>
      </c>
      <c r="Q779" s="12" t="s">
        <v>66</v>
      </c>
      <c r="R779" s="33" t="s">
        <v>66</v>
      </c>
      <c r="S779" s="9" t="s">
        <v>1328</v>
      </c>
      <c r="T779" s="3">
        <v>42</v>
      </c>
      <c r="U779" s="3">
        <v>73</v>
      </c>
      <c r="V779" s="3">
        <f t="shared" si="432"/>
        <v>31</v>
      </c>
      <c r="W779" s="3">
        <f t="shared" si="433"/>
        <v>73</v>
      </c>
      <c r="X779" s="36">
        <v>1.2218992405119706</v>
      </c>
      <c r="Y779" s="105">
        <v>-25.122884800000001</v>
      </c>
      <c r="AA779" s="106">
        <v>9.4611440822794657E-2</v>
      </c>
      <c r="AC779" s="106">
        <v>0.89936208557312869</v>
      </c>
      <c r="AE779" s="78">
        <f t="shared" si="426"/>
        <v>9.5058491631854114</v>
      </c>
      <c r="AF779" s="17">
        <v>6.53</v>
      </c>
      <c r="AG779" s="17">
        <f t="shared" si="436"/>
        <v>34.066825328519101</v>
      </c>
      <c r="AH779" s="17">
        <f t="shared" si="435"/>
        <v>127.6432089362104</v>
      </c>
    </row>
    <row r="780" spans="1:34" x14ac:dyDescent="0.2">
      <c r="A780" s="102" t="s">
        <v>1339</v>
      </c>
      <c r="B780" s="9" t="s">
        <v>1331</v>
      </c>
      <c r="C780" s="9" t="s">
        <v>1328</v>
      </c>
      <c r="D780" s="3">
        <v>73</v>
      </c>
      <c r="E780" s="3">
        <v>116</v>
      </c>
      <c r="F780" s="10">
        <v>179</v>
      </c>
      <c r="G780" s="11">
        <v>-117.085207</v>
      </c>
      <c r="H780" s="11">
        <v>46.780785999999999</v>
      </c>
      <c r="I780" s="11">
        <v>493495.64159999997</v>
      </c>
      <c r="J780" s="11">
        <v>5180807.6459999997</v>
      </c>
      <c r="K780" s="11" t="s">
        <v>512</v>
      </c>
      <c r="L780" s="12">
        <v>4</v>
      </c>
      <c r="M780" s="12" t="s">
        <v>29</v>
      </c>
      <c r="N780" s="13" t="s">
        <v>1327</v>
      </c>
      <c r="O780" s="12">
        <v>10</v>
      </c>
      <c r="P780" s="12" t="s">
        <v>1299</v>
      </c>
      <c r="Q780" s="12" t="s">
        <v>165</v>
      </c>
      <c r="R780" s="33" t="s">
        <v>165</v>
      </c>
      <c r="S780" s="9" t="s">
        <v>1328</v>
      </c>
      <c r="T780" s="3">
        <v>73</v>
      </c>
      <c r="U780" s="3">
        <v>116</v>
      </c>
      <c r="V780" s="3">
        <f t="shared" si="432"/>
        <v>43</v>
      </c>
      <c r="W780" s="3">
        <f t="shared" si="433"/>
        <v>116</v>
      </c>
      <c r="X780" s="36">
        <v>1.4456092060307271</v>
      </c>
      <c r="Y780" s="105">
        <v>-24.849953599999999</v>
      </c>
      <c r="AA780" s="106">
        <v>4.0771704951873461E-2</v>
      </c>
      <c r="AC780" s="106">
        <v>0.32040277477736973</v>
      </c>
      <c r="AE780" s="78">
        <f t="shared" si="426"/>
        <v>7.858459074879752</v>
      </c>
      <c r="AF780" s="17">
        <v>6.89</v>
      </c>
      <c r="AG780" s="17">
        <f t="shared" si="436"/>
        <v>19.916619636806079</v>
      </c>
      <c r="AH780" s="17">
        <f t="shared" si="435"/>
        <v>147.55982857301649</v>
      </c>
    </row>
    <row r="781" spans="1:34" x14ac:dyDescent="0.2">
      <c r="A781" s="102" t="s">
        <v>1339</v>
      </c>
      <c r="B781" s="9" t="s">
        <v>1332</v>
      </c>
      <c r="C781" s="9" t="s">
        <v>1328</v>
      </c>
      <c r="D781" s="3">
        <v>116</v>
      </c>
      <c r="E781" s="3">
        <v>126</v>
      </c>
      <c r="F781" s="10">
        <v>179</v>
      </c>
      <c r="G781" s="11">
        <v>-117.085207</v>
      </c>
      <c r="H781" s="11">
        <v>46.780785999999999</v>
      </c>
      <c r="I781" s="11">
        <v>493495.64159999997</v>
      </c>
      <c r="J781" s="11">
        <v>5180807.6459999997</v>
      </c>
      <c r="K781" s="11" t="s">
        <v>512</v>
      </c>
      <c r="L781" s="12">
        <v>4</v>
      </c>
      <c r="M781" s="12" t="s">
        <v>29</v>
      </c>
      <c r="N781" s="13" t="s">
        <v>1327</v>
      </c>
      <c r="O781" s="12">
        <v>10</v>
      </c>
      <c r="P781" s="12" t="s">
        <v>1299</v>
      </c>
      <c r="Q781" s="12" t="s">
        <v>66</v>
      </c>
      <c r="R781" s="33" t="s">
        <v>736</v>
      </c>
      <c r="S781" s="9" t="s">
        <v>1328</v>
      </c>
      <c r="T781" s="3">
        <v>116</v>
      </c>
      <c r="U781" s="3">
        <v>126</v>
      </c>
      <c r="V781" s="3">
        <f t="shared" si="432"/>
        <v>10</v>
      </c>
      <c r="W781" s="3">
        <f t="shared" si="433"/>
        <v>126</v>
      </c>
      <c r="X781" s="36">
        <v>1.5347261426431751</v>
      </c>
      <c r="Y781" s="105">
        <v>-24.175772799999997</v>
      </c>
      <c r="AA781" s="106">
        <v>3.6964085190613054E-2</v>
      </c>
      <c r="AC781" s="106">
        <v>0.19564054738204451</v>
      </c>
      <c r="AE781" s="78">
        <f t="shared" si="426"/>
        <v>5.2927198488257723</v>
      </c>
      <c r="AF781" s="17">
        <v>6.95</v>
      </c>
      <c r="AG781" s="17">
        <f t="shared" si="436"/>
        <v>3.0025466262824447</v>
      </c>
      <c r="AH781" s="17">
        <f t="shared" si="435"/>
        <v>150.56237519929894</v>
      </c>
    </row>
    <row r="782" spans="1:34" x14ac:dyDescent="0.2">
      <c r="A782" s="102" t="s">
        <v>1339</v>
      </c>
      <c r="B782" s="9" t="s">
        <v>1333</v>
      </c>
      <c r="C782" s="9" t="s">
        <v>1328</v>
      </c>
      <c r="D782" s="3">
        <v>126</v>
      </c>
      <c r="E782" s="3">
        <v>153</v>
      </c>
      <c r="F782" s="10">
        <v>179</v>
      </c>
      <c r="G782" s="11">
        <v>-117.085207</v>
      </c>
      <c r="H782" s="11">
        <v>46.780785999999999</v>
      </c>
      <c r="I782" s="11">
        <v>493495.64159999997</v>
      </c>
      <c r="J782" s="11">
        <v>5180807.6459999997</v>
      </c>
      <c r="K782" s="11" t="s">
        <v>512</v>
      </c>
      <c r="L782" s="12">
        <v>4</v>
      </c>
      <c r="M782" s="12" t="s">
        <v>29</v>
      </c>
      <c r="N782" s="13" t="s">
        <v>1327</v>
      </c>
      <c r="O782" s="12">
        <v>10</v>
      </c>
      <c r="P782" s="12" t="s">
        <v>1299</v>
      </c>
      <c r="Q782" s="12" t="s">
        <v>66</v>
      </c>
      <c r="R782" s="12" t="s">
        <v>738</v>
      </c>
      <c r="S782" s="9" t="s">
        <v>1328</v>
      </c>
      <c r="T782" s="3">
        <v>126</v>
      </c>
      <c r="U782" s="3">
        <v>153</v>
      </c>
      <c r="V782" s="3">
        <f t="shared" si="432"/>
        <v>27</v>
      </c>
      <c r="W782" s="3">
        <f t="shared" si="433"/>
        <v>153</v>
      </c>
      <c r="X782" s="36">
        <v>1.7260140424374408</v>
      </c>
      <c r="Y782" s="105">
        <v>-24.3550112</v>
      </c>
      <c r="AA782" s="106">
        <v>2.7629907055178638E-2</v>
      </c>
      <c r="AC782" s="106">
        <v>0.18562022040080003</v>
      </c>
      <c r="AE782" s="78">
        <f t="shared" si="426"/>
        <v>6.7180906555387585</v>
      </c>
      <c r="AF782" s="17">
        <v>6.9</v>
      </c>
      <c r="AG782" s="17">
        <f t="shared" si="436"/>
        <v>8.6503438882470665</v>
      </c>
      <c r="AH782" s="17">
        <f t="shared" si="435"/>
        <v>159.21271908754602</v>
      </c>
    </row>
    <row r="784" spans="1:34" x14ac:dyDescent="0.2">
      <c r="A784" s="102" t="s">
        <v>1353</v>
      </c>
      <c r="B784" s="9" t="s">
        <v>1348</v>
      </c>
      <c r="C784" s="9" t="s">
        <v>1342</v>
      </c>
      <c r="D784" s="3">
        <v>0</v>
      </c>
      <c r="E784" s="3">
        <v>10</v>
      </c>
      <c r="F784" s="10">
        <v>181</v>
      </c>
      <c r="G784" s="11">
        <v>-117.084371</v>
      </c>
      <c r="H784" s="11">
        <v>46.780723000000002</v>
      </c>
      <c r="I784" s="11">
        <v>493559.451</v>
      </c>
      <c r="J784" s="11">
        <v>5180800.5769999996</v>
      </c>
      <c r="K784" s="11" t="s">
        <v>512</v>
      </c>
      <c r="L784" s="12">
        <v>6</v>
      </c>
      <c r="M784" s="12" t="s">
        <v>29</v>
      </c>
      <c r="N784" s="13" t="s">
        <v>1341</v>
      </c>
      <c r="O784" s="12">
        <v>12</v>
      </c>
      <c r="P784" s="12" t="s">
        <v>1299</v>
      </c>
      <c r="Q784" s="33" t="s">
        <v>31</v>
      </c>
      <c r="R784" s="33" t="s">
        <v>31</v>
      </c>
      <c r="S784" s="9" t="s">
        <v>1342</v>
      </c>
      <c r="T784" s="3">
        <v>0</v>
      </c>
      <c r="U784" s="3">
        <v>10</v>
      </c>
      <c r="V784" s="3">
        <f t="shared" ref="V784:V790" si="437">U784-T784</f>
        <v>10</v>
      </c>
      <c r="W784" s="3">
        <f>V784</f>
        <v>10</v>
      </c>
      <c r="X784" s="41">
        <v>1.1988990242955695</v>
      </c>
      <c r="Y784" s="78">
        <v>-26.276039999999995</v>
      </c>
      <c r="AA784" s="79">
        <v>0.18222973952544333</v>
      </c>
      <c r="AC784" s="79">
        <v>2.2203508432803365</v>
      </c>
      <c r="AE784" s="78">
        <f t="shared" si="426"/>
        <v>12.184349541751532</v>
      </c>
      <c r="AF784" s="26">
        <v>5.03</v>
      </c>
      <c r="AG784" s="17">
        <f>X784*AC784*V784</f>
        <v>26.619764596026407</v>
      </c>
      <c r="AH784" s="17">
        <f>AG784</f>
        <v>26.619764596026407</v>
      </c>
    </row>
    <row r="785" spans="1:34" x14ac:dyDescent="0.2">
      <c r="A785" s="102" t="s">
        <v>1353</v>
      </c>
      <c r="B785" s="9" t="s">
        <v>1349</v>
      </c>
      <c r="C785" s="9" t="s">
        <v>1342</v>
      </c>
      <c r="D785" s="3">
        <v>10</v>
      </c>
      <c r="E785" s="3">
        <v>20</v>
      </c>
      <c r="F785" s="10">
        <v>181</v>
      </c>
      <c r="G785" s="11">
        <v>-117.084371</v>
      </c>
      <c r="H785" s="11">
        <v>46.780723000000002</v>
      </c>
      <c r="I785" s="11">
        <v>493559.451</v>
      </c>
      <c r="J785" s="11">
        <v>5180800.5769999996</v>
      </c>
      <c r="K785" s="11" t="s">
        <v>512</v>
      </c>
      <c r="L785" s="12">
        <v>6</v>
      </c>
      <c r="M785" s="12" t="s">
        <v>29</v>
      </c>
      <c r="N785" s="13" t="s">
        <v>1341</v>
      </c>
      <c r="O785" s="12">
        <v>12</v>
      </c>
      <c r="P785" s="12" t="s">
        <v>1299</v>
      </c>
      <c r="Q785" s="33" t="s">
        <v>73</v>
      </c>
      <c r="R785" s="33" t="s">
        <v>73</v>
      </c>
      <c r="S785" s="9" t="s">
        <v>1342</v>
      </c>
      <c r="T785" s="3">
        <v>10</v>
      </c>
      <c r="U785" s="3">
        <v>20</v>
      </c>
      <c r="V785" s="3">
        <f t="shared" si="437"/>
        <v>10</v>
      </c>
      <c r="W785" s="3">
        <f>W784+V785</f>
        <v>20</v>
      </c>
      <c r="X785" s="41">
        <v>1.4124777246502109</v>
      </c>
      <c r="Y785" s="81">
        <v>-26.095531000000008</v>
      </c>
      <c r="AA785" s="80">
        <v>0.12726161884296128</v>
      </c>
      <c r="AC785" s="80">
        <v>1.5447587747018918</v>
      </c>
      <c r="AE785" s="78">
        <f t="shared" si="426"/>
        <v>12.138449822865278</v>
      </c>
      <c r="AF785" s="26">
        <v>5.15</v>
      </c>
      <c r="AG785" s="17">
        <f t="shared" ref="AG785" si="438">X785*AC785*V785</f>
        <v>21.81937359224376</v>
      </c>
      <c r="AH785" s="17">
        <f>AH784+AG785</f>
        <v>48.439138188270164</v>
      </c>
    </row>
    <row r="786" spans="1:34" x14ac:dyDescent="0.2">
      <c r="A786" s="102" t="s">
        <v>1353</v>
      </c>
      <c r="B786" s="9" t="s">
        <v>1350</v>
      </c>
      <c r="C786" s="9" t="s">
        <v>1342</v>
      </c>
      <c r="D786" s="3">
        <v>20</v>
      </c>
      <c r="E786" s="3">
        <v>30</v>
      </c>
      <c r="F786" s="10">
        <v>181</v>
      </c>
      <c r="G786" s="11">
        <v>-117.084371</v>
      </c>
      <c r="H786" s="11">
        <v>46.780723000000002</v>
      </c>
      <c r="I786" s="11">
        <v>493559.451</v>
      </c>
      <c r="J786" s="11">
        <v>5180800.5769999996</v>
      </c>
      <c r="K786" s="11" t="s">
        <v>512</v>
      </c>
      <c r="L786" s="12">
        <v>6</v>
      </c>
      <c r="M786" s="12" t="s">
        <v>29</v>
      </c>
      <c r="N786" s="13" t="s">
        <v>1341</v>
      </c>
      <c r="O786" s="12">
        <v>12</v>
      </c>
      <c r="P786" s="12" t="s">
        <v>1299</v>
      </c>
      <c r="Q786" s="33" t="s">
        <v>29</v>
      </c>
      <c r="R786" s="33" t="s">
        <v>29</v>
      </c>
      <c r="S786" s="9" t="s">
        <v>1342</v>
      </c>
      <c r="T786" s="3">
        <v>20</v>
      </c>
      <c r="U786" s="3">
        <v>30</v>
      </c>
      <c r="V786" s="3">
        <f t="shared" si="437"/>
        <v>10</v>
      </c>
      <c r="W786" s="3">
        <f t="shared" ref="W786:W790" si="439">W785+V786</f>
        <v>30</v>
      </c>
      <c r="X786" s="41">
        <v>1.3181713922755265</v>
      </c>
      <c r="Y786" s="81">
        <v>-25.9955201</v>
      </c>
      <c r="AA786" s="80">
        <v>0.1423662646165178</v>
      </c>
      <c r="AC786" s="80">
        <v>1.7502624067765398</v>
      </c>
      <c r="AE786" s="78">
        <f t="shared" si="426"/>
        <v>12.294081125827814</v>
      </c>
      <c r="AF786" s="26">
        <v>5.66</v>
      </c>
      <c r="AG786" s="17">
        <f>X786*AC786*V786</f>
        <v>23.071458335881452</v>
      </c>
      <c r="AH786" s="17">
        <f t="shared" ref="AH786:AH790" si="440">AH785+AG786</f>
        <v>71.510596524151623</v>
      </c>
    </row>
    <row r="787" spans="1:34" x14ac:dyDescent="0.2">
      <c r="A787" s="102" t="s">
        <v>1353</v>
      </c>
      <c r="B787" s="9" t="s">
        <v>1352</v>
      </c>
      <c r="C787" s="9" t="s">
        <v>1342</v>
      </c>
      <c r="D787" s="3">
        <v>30</v>
      </c>
      <c r="E787" s="3">
        <v>48</v>
      </c>
      <c r="F787" s="10">
        <v>181</v>
      </c>
      <c r="G787" s="11">
        <v>-117.084371</v>
      </c>
      <c r="H787" s="11">
        <v>46.780723000000002</v>
      </c>
      <c r="I787" s="11">
        <v>493559.451</v>
      </c>
      <c r="J787" s="11">
        <v>5180800.5769999996</v>
      </c>
      <c r="K787" s="11" t="s">
        <v>512</v>
      </c>
      <c r="L787" s="12">
        <v>6</v>
      </c>
      <c r="M787" s="12" t="s">
        <v>29</v>
      </c>
      <c r="N787" s="13" t="s">
        <v>1341</v>
      </c>
      <c r="O787" s="12">
        <v>12</v>
      </c>
      <c r="P787" s="12" t="s">
        <v>1299</v>
      </c>
      <c r="Q787" s="12" t="s">
        <v>29</v>
      </c>
      <c r="R787" s="12" t="s">
        <v>151</v>
      </c>
      <c r="S787" s="9" t="s">
        <v>1342</v>
      </c>
      <c r="T787" s="3">
        <v>30</v>
      </c>
      <c r="U787" s="3">
        <v>48</v>
      </c>
      <c r="V787" s="3">
        <f t="shared" si="437"/>
        <v>18</v>
      </c>
      <c r="W787" s="3">
        <f t="shared" si="439"/>
        <v>48</v>
      </c>
      <c r="X787" s="36">
        <v>1.3113112070893622</v>
      </c>
      <c r="Y787" s="105">
        <v>-25.855114399999998</v>
      </c>
      <c r="AA787" s="106">
        <v>0.11445911810325728</v>
      </c>
      <c r="AC787" s="106">
        <v>1.3763292709949038</v>
      </c>
      <c r="AE787" s="78">
        <f t="shared" si="426"/>
        <v>12.024636340053508</v>
      </c>
      <c r="AF787" s="17">
        <v>5.93</v>
      </c>
      <c r="AG787" s="17">
        <f t="shared" ref="AG787:AG791" si="441">X787*AC787*V787</f>
        <v>32.486327958613487</v>
      </c>
      <c r="AH787" s="17">
        <f t="shared" si="440"/>
        <v>103.99692448276511</v>
      </c>
    </row>
    <row r="788" spans="1:34" x14ac:dyDescent="0.2">
      <c r="A788" s="102" t="s">
        <v>1353</v>
      </c>
      <c r="B788" s="9" t="s">
        <v>1345</v>
      </c>
      <c r="C788" s="9" t="s">
        <v>1342</v>
      </c>
      <c r="D788" s="3">
        <v>48</v>
      </c>
      <c r="E788" s="3">
        <v>75</v>
      </c>
      <c r="F788" s="10">
        <v>181</v>
      </c>
      <c r="G788" s="11">
        <v>-117.084371</v>
      </c>
      <c r="H788" s="11">
        <v>46.780723000000002</v>
      </c>
      <c r="I788" s="11">
        <v>493559.451</v>
      </c>
      <c r="J788" s="11">
        <v>5180800.5769999996</v>
      </c>
      <c r="K788" s="11" t="s">
        <v>512</v>
      </c>
      <c r="L788" s="12">
        <v>6</v>
      </c>
      <c r="M788" s="12" t="s">
        <v>29</v>
      </c>
      <c r="N788" s="13" t="s">
        <v>1341</v>
      </c>
      <c r="O788" s="12">
        <v>12</v>
      </c>
      <c r="P788" s="12" t="s">
        <v>1299</v>
      </c>
      <c r="Q788" s="12" t="s">
        <v>310</v>
      </c>
      <c r="R788" s="12" t="s">
        <v>310</v>
      </c>
      <c r="S788" s="9" t="s">
        <v>1342</v>
      </c>
      <c r="T788" s="3">
        <v>48</v>
      </c>
      <c r="U788" s="3">
        <v>75</v>
      </c>
      <c r="V788" s="3">
        <f t="shared" si="437"/>
        <v>27</v>
      </c>
      <c r="W788" s="3">
        <f t="shared" si="439"/>
        <v>75</v>
      </c>
      <c r="X788" s="36">
        <v>1.2333126536296437</v>
      </c>
      <c r="Y788" s="105">
        <v>-25.798083999999996</v>
      </c>
      <c r="AA788" s="106">
        <v>6.9821733300828859E-2</v>
      </c>
      <c r="AC788" s="106">
        <v>0.74965687469527054</v>
      </c>
      <c r="AE788" s="78">
        <f t="shared" si="426"/>
        <v>10.7367267934377</v>
      </c>
      <c r="AF788" s="17">
        <v>6.35</v>
      </c>
      <c r="AG788" s="17">
        <f t="shared" si="441"/>
        <v>24.963155354937495</v>
      </c>
      <c r="AH788" s="17">
        <f t="shared" si="440"/>
        <v>128.96007983770261</v>
      </c>
    </row>
    <row r="789" spans="1:34" x14ac:dyDescent="0.2">
      <c r="A789" s="102" t="s">
        <v>1353</v>
      </c>
      <c r="B789" s="9" t="s">
        <v>1346</v>
      </c>
      <c r="C789" s="9" t="s">
        <v>1342</v>
      </c>
      <c r="D789" s="3">
        <v>75</v>
      </c>
      <c r="E789" s="3">
        <v>109</v>
      </c>
      <c r="F789" s="10">
        <v>181</v>
      </c>
      <c r="G789" s="11">
        <v>-117.084371</v>
      </c>
      <c r="H789" s="11">
        <v>46.780723000000002</v>
      </c>
      <c r="I789" s="11">
        <v>493559.451</v>
      </c>
      <c r="J789" s="11">
        <v>5180800.5769999996</v>
      </c>
      <c r="K789" s="11" t="s">
        <v>512</v>
      </c>
      <c r="L789" s="12">
        <v>6</v>
      </c>
      <c r="M789" s="12" t="s">
        <v>29</v>
      </c>
      <c r="N789" s="13" t="s">
        <v>1341</v>
      </c>
      <c r="O789" s="12">
        <v>12</v>
      </c>
      <c r="P789" s="12" t="s">
        <v>1299</v>
      </c>
      <c r="Q789" s="12" t="s">
        <v>37</v>
      </c>
      <c r="R789" s="12" t="s">
        <v>38</v>
      </c>
      <c r="S789" s="9" t="s">
        <v>1342</v>
      </c>
      <c r="T789" s="3">
        <v>75</v>
      </c>
      <c r="U789" s="3">
        <v>109</v>
      </c>
      <c r="V789" s="3">
        <f t="shared" si="437"/>
        <v>34</v>
      </c>
      <c r="W789" s="3">
        <f t="shared" si="439"/>
        <v>109</v>
      </c>
      <c r="X789" s="36">
        <v>1.4773396682176689</v>
      </c>
      <c r="Y789" s="105">
        <v>-25.416183999999994</v>
      </c>
      <c r="AA789" s="106">
        <v>4.5211705510988763E-2</v>
      </c>
      <c r="AC789" s="106">
        <v>0.43742867992595058</v>
      </c>
      <c r="AE789" s="78">
        <f t="shared" si="426"/>
        <v>9.6751200818919116</v>
      </c>
      <c r="AF789" s="17">
        <v>6.62</v>
      </c>
      <c r="AG789" s="17">
        <f t="shared" si="441"/>
        <v>21.971845189603691</v>
      </c>
      <c r="AH789" s="17">
        <f t="shared" si="440"/>
        <v>150.93192502730631</v>
      </c>
    </row>
    <row r="790" spans="1:34" x14ac:dyDescent="0.2">
      <c r="A790" s="102" t="s">
        <v>1353</v>
      </c>
      <c r="B790" s="9" t="s">
        <v>1347</v>
      </c>
      <c r="C790" s="9" t="s">
        <v>1342</v>
      </c>
      <c r="D790" s="3">
        <v>109</v>
      </c>
      <c r="E790" s="3">
        <v>153</v>
      </c>
      <c r="F790" s="10">
        <v>181</v>
      </c>
      <c r="G790" s="11">
        <v>-117.084371</v>
      </c>
      <c r="H790" s="11">
        <v>46.780723000000002</v>
      </c>
      <c r="I790" s="11">
        <v>493559.451</v>
      </c>
      <c r="J790" s="11">
        <v>5180800.5769999996</v>
      </c>
      <c r="K790" s="11" t="s">
        <v>512</v>
      </c>
      <c r="L790" s="12">
        <v>6</v>
      </c>
      <c r="M790" s="12" t="s">
        <v>29</v>
      </c>
      <c r="N790" s="13" t="s">
        <v>1341</v>
      </c>
      <c r="O790" s="12">
        <v>12</v>
      </c>
      <c r="P790" s="12" t="s">
        <v>1299</v>
      </c>
      <c r="Q790" s="12" t="s">
        <v>37</v>
      </c>
      <c r="R790" s="33" t="s">
        <v>40</v>
      </c>
      <c r="S790" s="9" t="s">
        <v>1342</v>
      </c>
      <c r="T790" s="3">
        <v>109</v>
      </c>
      <c r="U790" s="3">
        <v>153</v>
      </c>
      <c r="V790" s="3">
        <f t="shared" si="437"/>
        <v>44</v>
      </c>
      <c r="W790" s="3">
        <f t="shared" si="439"/>
        <v>153</v>
      </c>
      <c r="X790" s="36">
        <v>1.5290459366902194</v>
      </c>
      <c r="Y790" s="105">
        <v>-24.506752799999994</v>
      </c>
      <c r="AA790" s="106">
        <v>3.3583857543791742E-2</v>
      </c>
      <c r="AC790" s="106">
        <v>0.20684970482918805</v>
      </c>
      <c r="AE790" s="78">
        <f t="shared" si="426"/>
        <v>6.1592002812501789</v>
      </c>
      <c r="AF790" s="17">
        <v>6.87</v>
      </c>
      <c r="AG790" s="17">
        <f t="shared" si="441"/>
        <v>13.916438829684212</v>
      </c>
      <c r="AH790" s="17">
        <f t="shared" si="440"/>
        <v>164.84836385699052</v>
      </c>
    </row>
    <row r="791" spans="1:34" x14ac:dyDescent="0.2">
      <c r="V791" s="3"/>
      <c r="W791" s="3"/>
      <c r="AG791" s="17"/>
      <c r="AH791" s="17"/>
    </row>
    <row r="792" spans="1:34" x14ac:dyDescent="0.2">
      <c r="A792" s="102" t="s">
        <v>1366</v>
      </c>
      <c r="B792" s="9" t="s">
        <v>1361</v>
      </c>
      <c r="C792" s="9" t="s">
        <v>1356</v>
      </c>
      <c r="D792" s="3">
        <v>0</v>
      </c>
      <c r="E792" s="3">
        <v>10</v>
      </c>
      <c r="F792" s="10">
        <v>183</v>
      </c>
      <c r="G792" s="11">
        <v>-117.083535</v>
      </c>
      <c r="H792" s="11">
        <v>46.780738999999997</v>
      </c>
      <c r="I792" s="11">
        <v>493623.26980000001</v>
      </c>
      <c r="J792" s="11">
        <v>5180802.2869999995</v>
      </c>
      <c r="K792" s="11" t="s">
        <v>58</v>
      </c>
      <c r="L792" s="12">
        <v>1</v>
      </c>
      <c r="M792" s="12" t="s">
        <v>59</v>
      </c>
      <c r="N792" s="13" t="s">
        <v>1355</v>
      </c>
      <c r="O792" s="12">
        <v>14</v>
      </c>
      <c r="P792" s="12" t="s">
        <v>1299</v>
      </c>
      <c r="Q792" s="33" t="s">
        <v>31</v>
      </c>
      <c r="R792" s="33" t="s">
        <v>31</v>
      </c>
      <c r="S792" s="9" t="s">
        <v>1356</v>
      </c>
      <c r="T792" s="3">
        <v>0</v>
      </c>
      <c r="U792" s="3">
        <v>10</v>
      </c>
      <c r="V792" s="3">
        <f t="shared" ref="V792:V798" si="442">U792-T792</f>
        <v>10</v>
      </c>
      <c r="W792" s="3">
        <f>V792</f>
        <v>10</v>
      </c>
      <c r="X792" s="31">
        <v>1.1663461368809216</v>
      </c>
      <c r="Y792" s="78">
        <v>-26.038529999999994</v>
      </c>
      <c r="AA792" s="79">
        <v>0.18670083836497109</v>
      </c>
      <c r="AC792" s="79">
        <v>2.2844064115372915</v>
      </c>
      <c r="AE792" s="78">
        <f t="shared" si="426"/>
        <v>12.235651599333648</v>
      </c>
      <c r="AF792" s="86">
        <v>4.4000000000000004</v>
      </c>
      <c r="AG792" s="17">
        <f>X792*AC792*V792</f>
        <v>26.644085931625288</v>
      </c>
      <c r="AH792" s="17">
        <f>AG792</f>
        <v>26.644085931625288</v>
      </c>
    </row>
    <row r="793" spans="1:34" x14ac:dyDescent="0.2">
      <c r="A793" s="102" t="s">
        <v>1366</v>
      </c>
      <c r="B793" s="9" t="s">
        <v>1362</v>
      </c>
      <c r="C793" s="9" t="s">
        <v>1356</v>
      </c>
      <c r="D793" s="3">
        <v>10</v>
      </c>
      <c r="E793" s="3">
        <v>20</v>
      </c>
      <c r="F793" s="10">
        <v>183</v>
      </c>
      <c r="G793" s="11">
        <v>-117.083535</v>
      </c>
      <c r="H793" s="11">
        <v>46.780738999999997</v>
      </c>
      <c r="I793" s="11">
        <v>493623.26980000001</v>
      </c>
      <c r="J793" s="11">
        <v>5180802.2869999995</v>
      </c>
      <c r="K793" s="11" t="s">
        <v>58</v>
      </c>
      <c r="L793" s="12">
        <v>1</v>
      </c>
      <c r="M793" s="12" t="s">
        <v>59</v>
      </c>
      <c r="N793" s="13" t="s">
        <v>1355</v>
      </c>
      <c r="O793" s="12">
        <v>14</v>
      </c>
      <c r="P793" s="12" t="s">
        <v>1299</v>
      </c>
      <c r="Q793" s="33" t="s">
        <v>73</v>
      </c>
      <c r="R793" s="33" t="s">
        <v>73</v>
      </c>
      <c r="S793" s="9" t="s">
        <v>1356</v>
      </c>
      <c r="T793" s="3">
        <v>10</v>
      </c>
      <c r="U793" s="3">
        <v>20</v>
      </c>
      <c r="V793" s="3">
        <f t="shared" si="442"/>
        <v>10</v>
      </c>
      <c r="W793" s="3">
        <f t="shared" ref="W793:W798" si="443">W792+V793</f>
        <v>20</v>
      </c>
      <c r="X793" s="31">
        <v>1.3754256576741888</v>
      </c>
      <c r="Y793" s="81">
        <v>-26.230870600000003</v>
      </c>
      <c r="AA793" s="80">
        <v>0.15334735194875052</v>
      </c>
      <c r="AC793" s="80">
        <v>1.6296258985769474</v>
      </c>
      <c r="AE793" s="78">
        <f t="shared" si="426"/>
        <v>10.627023407105046</v>
      </c>
      <c r="AF793" s="26">
        <v>4.87</v>
      </c>
      <c r="AG793" s="17">
        <f t="shared" ref="AG793" si="444">X793*AC793*V793</f>
        <v>22.414292733130885</v>
      </c>
      <c r="AH793" s="17">
        <f>AH792+AG793</f>
        <v>49.058378664756177</v>
      </c>
    </row>
    <row r="794" spans="1:34" x14ac:dyDescent="0.2">
      <c r="A794" s="102" t="s">
        <v>1366</v>
      </c>
      <c r="B794" s="9" t="s">
        <v>1363</v>
      </c>
      <c r="C794" s="9" t="s">
        <v>1356</v>
      </c>
      <c r="D794" s="3">
        <v>20</v>
      </c>
      <c r="E794" s="3">
        <v>30</v>
      </c>
      <c r="F794" s="10">
        <v>183</v>
      </c>
      <c r="G794" s="11">
        <v>-117.083535</v>
      </c>
      <c r="H794" s="11">
        <v>46.780738999999997</v>
      </c>
      <c r="I794" s="11">
        <v>493623.26980000001</v>
      </c>
      <c r="J794" s="11">
        <v>5180802.2869999995</v>
      </c>
      <c r="K794" s="11" t="s">
        <v>58</v>
      </c>
      <c r="L794" s="12">
        <v>1</v>
      </c>
      <c r="M794" s="12" t="s">
        <v>59</v>
      </c>
      <c r="N794" s="13" t="s">
        <v>1355</v>
      </c>
      <c r="O794" s="12">
        <v>14</v>
      </c>
      <c r="P794" s="12" t="s">
        <v>1299</v>
      </c>
      <c r="Q794" s="33" t="s">
        <v>29</v>
      </c>
      <c r="R794" s="33" t="s">
        <v>29</v>
      </c>
      <c r="S794" s="9" t="s">
        <v>1356</v>
      </c>
      <c r="T794" s="3">
        <v>20</v>
      </c>
      <c r="U794" s="3">
        <v>30</v>
      </c>
      <c r="V794" s="3">
        <f t="shared" si="442"/>
        <v>10</v>
      </c>
      <c r="W794" s="3">
        <f t="shared" si="443"/>
        <v>30</v>
      </c>
      <c r="X794" s="31">
        <v>1.3179949538613547</v>
      </c>
      <c r="Y794" s="81">
        <v>-26.032452500000005</v>
      </c>
      <c r="AA794" s="80">
        <v>0.14993107493767413</v>
      </c>
      <c r="AC794" s="80">
        <v>1.7960795815613237</v>
      </c>
      <c r="AE794" s="78">
        <f t="shared" si="426"/>
        <v>11.97936840183363</v>
      </c>
      <c r="AF794" s="26">
        <v>5.91</v>
      </c>
      <c r="AG794" s="17">
        <f>X794*AC794*V794</f>
        <v>23.672238252312383</v>
      </c>
      <c r="AH794" s="17">
        <f t="shared" ref="AH794:AH798" si="445">AH793+AG794</f>
        <v>72.730616917068559</v>
      </c>
    </row>
    <row r="795" spans="1:34" x14ac:dyDescent="0.2">
      <c r="A795" s="102" t="s">
        <v>1366</v>
      </c>
      <c r="B795" s="9" t="s">
        <v>1365</v>
      </c>
      <c r="C795" s="9" t="s">
        <v>1356</v>
      </c>
      <c r="D795" s="3">
        <v>30</v>
      </c>
      <c r="E795" s="3">
        <v>43</v>
      </c>
      <c r="F795" s="10">
        <v>183</v>
      </c>
      <c r="G795" s="11">
        <v>-117.083535</v>
      </c>
      <c r="H795" s="11">
        <v>46.780738999999997</v>
      </c>
      <c r="I795" s="11">
        <v>493623.26980000001</v>
      </c>
      <c r="J795" s="11">
        <v>5180802.2869999995</v>
      </c>
      <c r="K795" s="11" t="s">
        <v>58</v>
      </c>
      <c r="L795" s="12">
        <v>1</v>
      </c>
      <c r="M795" s="12" t="s">
        <v>59</v>
      </c>
      <c r="N795" s="13" t="s">
        <v>1355</v>
      </c>
      <c r="O795" s="12">
        <v>14</v>
      </c>
      <c r="P795" s="12" t="s">
        <v>1299</v>
      </c>
      <c r="Q795" s="12" t="s">
        <v>29</v>
      </c>
      <c r="R795" s="12" t="s">
        <v>29</v>
      </c>
      <c r="S795" s="9" t="s">
        <v>1356</v>
      </c>
      <c r="T795" s="3">
        <v>30</v>
      </c>
      <c r="U795" s="3">
        <v>43</v>
      </c>
      <c r="V795" s="3">
        <f t="shared" si="442"/>
        <v>13</v>
      </c>
      <c r="W795" s="3">
        <f t="shared" si="443"/>
        <v>43</v>
      </c>
      <c r="X795" s="36">
        <v>1.386803228087192</v>
      </c>
      <c r="Y795" s="105">
        <v>-26.016021599999995</v>
      </c>
      <c r="AA795" s="106">
        <v>0.14636883847003312</v>
      </c>
      <c r="AC795" s="106">
        <v>1.8073481578154804</v>
      </c>
      <c r="AE795" s="78">
        <f t="shared" si="426"/>
        <v>12.347902577538788</v>
      </c>
      <c r="AF795" s="17">
        <v>5.94</v>
      </c>
      <c r="AG795" s="17">
        <f t="shared" ref="AG795:AG798" si="446">X795*AC795*V795</f>
        <v>32.583671373967327</v>
      </c>
      <c r="AH795" s="17">
        <f t="shared" si="445"/>
        <v>105.31428829103589</v>
      </c>
    </row>
    <row r="796" spans="1:34" x14ac:dyDescent="0.2">
      <c r="A796" s="102" t="s">
        <v>1366</v>
      </c>
      <c r="B796" s="9" t="s">
        <v>1358</v>
      </c>
      <c r="C796" s="9" t="s">
        <v>1356</v>
      </c>
      <c r="D796" s="3">
        <v>43</v>
      </c>
      <c r="E796" s="3">
        <v>89</v>
      </c>
      <c r="F796" s="38">
        <v>183</v>
      </c>
      <c r="G796" s="45">
        <v>-117.083535</v>
      </c>
      <c r="H796" s="45">
        <v>46.780738999999997</v>
      </c>
      <c r="I796" s="45">
        <v>493623.26980000001</v>
      </c>
      <c r="J796" s="45">
        <v>5180802.2869999995</v>
      </c>
      <c r="K796" s="45" t="s">
        <v>58</v>
      </c>
      <c r="L796" s="33">
        <v>1</v>
      </c>
      <c r="M796" s="33" t="s">
        <v>59</v>
      </c>
      <c r="N796" s="35" t="s">
        <v>1355</v>
      </c>
      <c r="O796" s="33">
        <v>14</v>
      </c>
      <c r="P796" s="33" t="s">
        <v>1299</v>
      </c>
      <c r="Q796" s="12" t="s">
        <v>82</v>
      </c>
      <c r="R796" s="12" t="s">
        <v>83</v>
      </c>
      <c r="S796" s="9" t="s">
        <v>1356</v>
      </c>
      <c r="T796" s="3">
        <v>43</v>
      </c>
      <c r="U796" s="3">
        <v>89</v>
      </c>
      <c r="V796" s="3">
        <f t="shared" si="442"/>
        <v>46</v>
      </c>
      <c r="W796" s="3">
        <f t="shared" si="443"/>
        <v>89</v>
      </c>
      <c r="X796" s="36">
        <v>1.3330661173938048</v>
      </c>
      <c r="Y796" s="105">
        <v>-26.297099999999993</v>
      </c>
      <c r="AA796" s="106">
        <v>9.9195199199866635E-2</v>
      </c>
      <c r="AC796" s="106">
        <v>1.2039893315552592</v>
      </c>
      <c r="AE796" s="78">
        <f t="shared" si="426"/>
        <v>12.137576629382664</v>
      </c>
      <c r="AF796" s="17">
        <v>6.47</v>
      </c>
      <c r="AG796" s="17">
        <f t="shared" si="446"/>
        <v>73.829879645596861</v>
      </c>
      <c r="AH796" s="17">
        <f t="shared" si="445"/>
        <v>179.14416793663275</v>
      </c>
    </row>
    <row r="797" spans="1:34" x14ac:dyDescent="0.2">
      <c r="A797" s="102" t="s">
        <v>1366</v>
      </c>
      <c r="B797" s="9" t="s">
        <v>1359</v>
      </c>
      <c r="C797" s="9" t="s">
        <v>1356</v>
      </c>
      <c r="D797" s="3">
        <v>89</v>
      </c>
      <c r="E797" s="3">
        <v>122</v>
      </c>
      <c r="F797" s="10">
        <v>183</v>
      </c>
      <c r="G797" s="11">
        <v>-117.083535</v>
      </c>
      <c r="H797" s="11">
        <v>46.780738999999997</v>
      </c>
      <c r="I797" s="11">
        <v>493623.26980000001</v>
      </c>
      <c r="J797" s="11">
        <v>5180802.2869999995</v>
      </c>
      <c r="K797" s="11" t="s">
        <v>58</v>
      </c>
      <c r="L797" s="12">
        <v>1</v>
      </c>
      <c r="M797" s="12" t="s">
        <v>59</v>
      </c>
      <c r="N797" s="13" t="s">
        <v>1355</v>
      </c>
      <c r="O797" s="12">
        <v>14</v>
      </c>
      <c r="P797" s="12" t="s">
        <v>1299</v>
      </c>
      <c r="Q797" s="12" t="s">
        <v>66</v>
      </c>
      <c r="R797" s="12" t="s">
        <v>85</v>
      </c>
      <c r="S797" s="9" t="s">
        <v>1356</v>
      </c>
      <c r="T797" s="3">
        <v>89</v>
      </c>
      <c r="U797" s="3">
        <v>122</v>
      </c>
      <c r="V797" s="3">
        <f t="shared" si="442"/>
        <v>33</v>
      </c>
      <c r="W797" s="3">
        <f t="shared" si="443"/>
        <v>122</v>
      </c>
      <c r="X797" s="36">
        <v>1.3881973409883284</v>
      </c>
      <c r="Y797" s="105">
        <v>-26.153505599999995</v>
      </c>
      <c r="AA797" s="106">
        <v>5.8772188774519327E-2</v>
      </c>
      <c r="AC797" s="106">
        <v>0.72351194406680919</v>
      </c>
      <c r="AE797" s="78">
        <f t="shared" si="426"/>
        <v>12.31044749486151</v>
      </c>
      <c r="AF797" s="17">
        <v>6.86</v>
      </c>
      <c r="AG797" s="17">
        <f t="shared" si="446"/>
        <v>33.144452778585737</v>
      </c>
      <c r="AH797" s="17">
        <f t="shared" si="445"/>
        <v>212.28862071521849</v>
      </c>
    </row>
    <row r="798" spans="1:34" x14ac:dyDescent="0.2">
      <c r="A798" s="102" t="s">
        <v>1366</v>
      </c>
      <c r="B798" s="21" t="s">
        <v>1360</v>
      </c>
      <c r="C798" s="21" t="s">
        <v>1356</v>
      </c>
      <c r="D798" s="3">
        <v>122</v>
      </c>
      <c r="E798" s="3">
        <v>147</v>
      </c>
      <c r="F798" s="10">
        <v>183</v>
      </c>
      <c r="G798" s="11">
        <v>-117.083535</v>
      </c>
      <c r="H798" s="11">
        <v>46.780738999999997</v>
      </c>
      <c r="I798" s="11">
        <v>493623.26980000001</v>
      </c>
      <c r="J798" s="11">
        <v>5180802.2869999995</v>
      </c>
      <c r="K798" s="11" t="s">
        <v>58</v>
      </c>
      <c r="L798" s="12">
        <v>1</v>
      </c>
      <c r="M798" s="12" t="s">
        <v>59</v>
      </c>
      <c r="N798" s="13" t="s">
        <v>1355</v>
      </c>
      <c r="O798" s="12">
        <v>14</v>
      </c>
      <c r="P798" s="12" t="s">
        <v>1299</v>
      </c>
      <c r="Q798" s="33" t="s">
        <v>66</v>
      </c>
      <c r="R798" s="33" t="s">
        <v>738</v>
      </c>
      <c r="S798" s="21" t="s">
        <v>1356</v>
      </c>
      <c r="T798" s="3">
        <v>122</v>
      </c>
      <c r="U798" s="3">
        <v>147</v>
      </c>
      <c r="V798" s="3">
        <f t="shared" si="442"/>
        <v>25</v>
      </c>
      <c r="W798" s="3">
        <f t="shared" si="443"/>
        <v>147</v>
      </c>
      <c r="X798" s="36">
        <v>1.6632188912300225</v>
      </c>
      <c r="Y798" s="107">
        <v>-25.9885248</v>
      </c>
      <c r="Z798" s="108"/>
      <c r="AA798" s="109">
        <v>3.4933924084623209E-2</v>
      </c>
      <c r="AB798" s="108"/>
      <c r="AC798" s="109">
        <v>0.39046320271592155</v>
      </c>
      <c r="AE798" s="78">
        <f t="shared" si="426"/>
        <v>11.177192741647678</v>
      </c>
      <c r="AF798" s="69">
        <v>7.13</v>
      </c>
      <c r="AG798" s="17">
        <f t="shared" si="446"/>
        <v>16.235644377182464</v>
      </c>
      <c r="AH798" s="17">
        <f t="shared" si="445"/>
        <v>228.52426509240095</v>
      </c>
    </row>
    <row r="800" spans="1:34" x14ac:dyDescent="0.2">
      <c r="A800" s="102" t="s">
        <v>1379</v>
      </c>
      <c r="B800" s="9" t="s">
        <v>1374</v>
      </c>
      <c r="C800" s="9" t="s">
        <v>1369</v>
      </c>
      <c r="D800" s="3">
        <v>0</v>
      </c>
      <c r="E800" s="3">
        <v>10</v>
      </c>
      <c r="F800" s="10">
        <v>185</v>
      </c>
      <c r="G800" s="11">
        <v>-117.08269900000001</v>
      </c>
      <c r="H800" s="11">
        <v>46.780729000000001</v>
      </c>
      <c r="I800" s="11">
        <v>493687.08559999999</v>
      </c>
      <c r="J800" s="11">
        <v>5180801.108</v>
      </c>
      <c r="K800" s="11" t="s">
        <v>512</v>
      </c>
      <c r="L800" s="12">
        <v>3</v>
      </c>
      <c r="M800" s="12" t="s">
        <v>59</v>
      </c>
      <c r="N800" s="13" t="s">
        <v>1368</v>
      </c>
      <c r="O800" s="12">
        <v>16</v>
      </c>
      <c r="P800" s="12" t="s">
        <v>1299</v>
      </c>
      <c r="Q800" s="33" t="s">
        <v>31</v>
      </c>
      <c r="R800" s="33" t="s">
        <v>31</v>
      </c>
      <c r="S800" s="9" t="s">
        <v>1369</v>
      </c>
      <c r="T800" s="3">
        <v>0</v>
      </c>
      <c r="U800" s="3">
        <v>10</v>
      </c>
      <c r="V800" s="3">
        <f t="shared" ref="V800:V806" si="447">U800-T800</f>
        <v>10</v>
      </c>
      <c r="W800" s="3">
        <f>V800</f>
        <v>10</v>
      </c>
      <c r="X800" s="31">
        <v>1.1712864124777247</v>
      </c>
      <c r="Y800" s="78">
        <v>-26.27096499999999</v>
      </c>
      <c r="AA800" s="79">
        <v>0.20419567262464719</v>
      </c>
      <c r="AC800" s="79">
        <v>2.3463886275739521</v>
      </c>
      <c r="AE800" s="78">
        <f t="shared" si="426"/>
        <v>11.490883217134025</v>
      </c>
      <c r="AF800" s="26">
        <v>4.74</v>
      </c>
      <c r="AG800" s="17">
        <f>X800*AC800*V800</f>
        <v>27.482931178696262</v>
      </c>
      <c r="AH800" s="17">
        <f>AG800</f>
        <v>27.482931178696262</v>
      </c>
    </row>
    <row r="801" spans="1:34" x14ac:dyDescent="0.2">
      <c r="A801" s="102" t="s">
        <v>1379</v>
      </c>
      <c r="B801" s="9" t="s">
        <v>1375</v>
      </c>
      <c r="C801" s="9" t="s">
        <v>1369</v>
      </c>
      <c r="D801" s="3">
        <v>10</v>
      </c>
      <c r="E801" s="3">
        <v>20</v>
      </c>
      <c r="F801" s="10">
        <v>185</v>
      </c>
      <c r="G801" s="11">
        <v>-117.08269900000001</v>
      </c>
      <c r="H801" s="11">
        <v>46.780729000000001</v>
      </c>
      <c r="I801" s="11">
        <v>493687.08559999999</v>
      </c>
      <c r="J801" s="11">
        <v>5180801.108</v>
      </c>
      <c r="K801" s="11" t="s">
        <v>512</v>
      </c>
      <c r="L801" s="12">
        <v>3</v>
      </c>
      <c r="M801" s="12" t="s">
        <v>59</v>
      </c>
      <c r="N801" s="13" t="s">
        <v>1368</v>
      </c>
      <c r="O801" s="12">
        <v>16</v>
      </c>
      <c r="P801" s="12" t="s">
        <v>1299</v>
      </c>
      <c r="Q801" s="33" t="s">
        <v>73</v>
      </c>
      <c r="R801" s="33" t="s">
        <v>73</v>
      </c>
      <c r="S801" s="9" t="s">
        <v>1369</v>
      </c>
      <c r="T801" s="3">
        <v>10</v>
      </c>
      <c r="U801" s="3">
        <v>20</v>
      </c>
      <c r="V801" s="3">
        <f t="shared" si="447"/>
        <v>10</v>
      </c>
      <c r="W801" s="3">
        <f t="shared" ref="W801:W806" si="448">W800+V801</f>
        <v>20</v>
      </c>
      <c r="X801" s="31">
        <v>1.358752227534979</v>
      </c>
      <c r="Y801" s="81">
        <v>-26.259579000000002</v>
      </c>
      <c r="AA801" s="80">
        <v>0.13857130730050934</v>
      </c>
      <c r="AC801" s="80">
        <v>1.7312147707979626</v>
      </c>
      <c r="AE801" s="78">
        <f t="shared" si="426"/>
        <v>12.49331340321128</v>
      </c>
      <c r="AF801" s="26">
        <v>4.6399999999999997</v>
      </c>
      <c r="AG801" s="17">
        <f t="shared" ref="AG801" si="449">X801*AC801*V801</f>
        <v>23.522919261631898</v>
      </c>
      <c r="AH801" s="17">
        <f>AH800+AG801</f>
        <v>51.00585044032816</v>
      </c>
    </row>
    <row r="802" spans="1:34" x14ac:dyDescent="0.2">
      <c r="A802" s="102" t="s">
        <v>1379</v>
      </c>
      <c r="B802" s="9" t="s">
        <v>1376</v>
      </c>
      <c r="C802" s="9" t="s">
        <v>1369</v>
      </c>
      <c r="D802" s="3">
        <v>20</v>
      </c>
      <c r="E802" s="3">
        <v>30</v>
      </c>
      <c r="F802" s="10">
        <v>185</v>
      </c>
      <c r="G802" s="11">
        <v>-117.08269900000001</v>
      </c>
      <c r="H802" s="11">
        <v>46.780729000000001</v>
      </c>
      <c r="I802" s="11">
        <v>493687.08559999999</v>
      </c>
      <c r="J802" s="11">
        <v>5180801.108</v>
      </c>
      <c r="K802" s="11" t="s">
        <v>512</v>
      </c>
      <c r="L802" s="12">
        <v>3</v>
      </c>
      <c r="M802" s="12" t="s">
        <v>59</v>
      </c>
      <c r="N802" s="13" t="s">
        <v>1368</v>
      </c>
      <c r="O802" s="12">
        <v>16</v>
      </c>
      <c r="P802" s="12" t="s">
        <v>1299</v>
      </c>
      <c r="Q802" s="33" t="s">
        <v>29</v>
      </c>
      <c r="R802" s="33" t="s">
        <v>29</v>
      </c>
      <c r="S802" s="9" t="s">
        <v>1369</v>
      </c>
      <c r="T802" s="3">
        <v>20</v>
      </c>
      <c r="U802" s="3">
        <v>30</v>
      </c>
      <c r="V802" s="3">
        <f t="shared" si="447"/>
        <v>10</v>
      </c>
      <c r="W802" s="3">
        <f t="shared" si="448"/>
        <v>30</v>
      </c>
      <c r="X802" s="31">
        <v>1.3419023589815977</v>
      </c>
      <c r="Y802" s="81">
        <v>-26.0642554</v>
      </c>
      <c r="AA802" s="80">
        <v>0.14585623678646933</v>
      </c>
      <c r="AC802" s="80">
        <v>1.7487820571743726</v>
      </c>
      <c r="AE802" s="78">
        <f t="shared" si="426"/>
        <v>11.989765372423225</v>
      </c>
      <c r="AF802" s="26">
        <v>5.48</v>
      </c>
      <c r="AG802" s="17">
        <f>X802*AC802*V802</f>
        <v>23.466947678669818</v>
      </c>
      <c r="AH802" s="17">
        <f t="shared" ref="AH802:AH806" si="450">AH801+AG802</f>
        <v>74.472798118997986</v>
      </c>
    </row>
    <row r="803" spans="1:34" x14ac:dyDescent="0.2">
      <c r="A803" s="102" t="s">
        <v>1379</v>
      </c>
      <c r="B803" s="9" t="s">
        <v>1378</v>
      </c>
      <c r="C803" s="9" t="s">
        <v>1369</v>
      </c>
      <c r="D803" s="3">
        <v>30</v>
      </c>
      <c r="E803" s="3">
        <v>40</v>
      </c>
      <c r="F803" s="10">
        <v>185</v>
      </c>
      <c r="G803" s="11">
        <v>-117.08269900000001</v>
      </c>
      <c r="H803" s="11">
        <v>46.780729000000001</v>
      </c>
      <c r="I803" s="11">
        <v>493687.08559999999</v>
      </c>
      <c r="J803" s="11">
        <v>5180801.108</v>
      </c>
      <c r="K803" s="11" t="s">
        <v>512</v>
      </c>
      <c r="L803" s="12">
        <v>3</v>
      </c>
      <c r="M803" s="12" t="s">
        <v>59</v>
      </c>
      <c r="N803" s="13" t="s">
        <v>1368</v>
      </c>
      <c r="O803" s="12">
        <v>16</v>
      </c>
      <c r="P803" s="12" t="s">
        <v>1299</v>
      </c>
      <c r="Q803" s="12" t="s">
        <v>29</v>
      </c>
      <c r="R803" s="12" t="s">
        <v>29</v>
      </c>
      <c r="S803" s="9" t="s">
        <v>1369</v>
      </c>
      <c r="T803" s="3">
        <v>30</v>
      </c>
      <c r="U803" s="3">
        <v>40</v>
      </c>
      <c r="V803" s="3">
        <f t="shared" si="447"/>
        <v>10</v>
      </c>
      <c r="W803" s="3">
        <f t="shared" si="448"/>
        <v>40</v>
      </c>
      <c r="X803" s="36">
        <v>1.484786757800846</v>
      </c>
      <c r="Y803" s="105">
        <v>-25.820488799999993</v>
      </c>
      <c r="AA803" s="106">
        <v>0.1326362223441214</v>
      </c>
      <c r="AC803" s="106">
        <v>1.6262931980252331</v>
      </c>
      <c r="AE803" s="78">
        <f t="shared" si="426"/>
        <v>12.261305164481055</v>
      </c>
      <c r="AF803" s="17">
        <v>5.81</v>
      </c>
      <c r="AG803" s="17">
        <f t="shared" ref="AG803:AG806" si="451">X803*AC803*V803</f>
        <v>24.146986047294551</v>
      </c>
      <c r="AH803" s="17">
        <f t="shared" si="450"/>
        <v>98.619784166292533</v>
      </c>
    </row>
    <row r="804" spans="1:34" x14ac:dyDescent="0.2">
      <c r="A804" s="102" t="s">
        <v>1379</v>
      </c>
      <c r="B804" s="9" t="s">
        <v>1371</v>
      </c>
      <c r="C804" s="9" t="s">
        <v>1369</v>
      </c>
      <c r="D804" s="3">
        <v>40</v>
      </c>
      <c r="E804" s="3">
        <v>75</v>
      </c>
      <c r="F804" s="10">
        <v>185</v>
      </c>
      <c r="G804" s="11">
        <v>-117.08269900000001</v>
      </c>
      <c r="H804" s="11">
        <v>46.780729000000001</v>
      </c>
      <c r="I804" s="11">
        <v>493687.08559999999</v>
      </c>
      <c r="J804" s="11">
        <v>5180801.108</v>
      </c>
      <c r="K804" s="11" t="s">
        <v>512</v>
      </c>
      <c r="L804" s="12">
        <v>3</v>
      </c>
      <c r="M804" s="12" t="s">
        <v>59</v>
      </c>
      <c r="N804" s="13" t="s">
        <v>1368</v>
      </c>
      <c r="O804" s="12">
        <v>16</v>
      </c>
      <c r="P804" s="12" t="s">
        <v>1299</v>
      </c>
      <c r="Q804" s="12" t="s">
        <v>66</v>
      </c>
      <c r="R804" s="12" t="s">
        <v>66</v>
      </c>
      <c r="S804" s="9" t="s">
        <v>1369</v>
      </c>
      <c r="T804" s="3">
        <v>40</v>
      </c>
      <c r="U804" s="3">
        <v>75</v>
      </c>
      <c r="V804" s="3">
        <f t="shared" si="447"/>
        <v>35</v>
      </c>
      <c r="W804" s="3">
        <f t="shared" si="448"/>
        <v>75</v>
      </c>
      <c r="X804" s="36">
        <v>1.3312174168614961</v>
      </c>
      <c r="Y804" s="105">
        <v>-25.683004799999992</v>
      </c>
      <c r="AA804" s="106">
        <v>0.13638366600639953</v>
      </c>
      <c r="AC804" s="106">
        <v>1.748223068718574</v>
      </c>
      <c r="AE804" s="78">
        <f t="shared" si="426"/>
        <v>12.818419682577986</v>
      </c>
      <c r="AF804" s="17">
        <v>6.19</v>
      </c>
      <c r="AG804" s="17">
        <f t="shared" si="451"/>
        <v>81.454274917302627</v>
      </c>
      <c r="AH804" s="17">
        <f t="shared" si="450"/>
        <v>180.07405908359516</v>
      </c>
    </row>
    <row r="805" spans="1:34" x14ac:dyDescent="0.2">
      <c r="A805" s="102" t="s">
        <v>1379</v>
      </c>
      <c r="B805" s="9" t="s">
        <v>1372</v>
      </c>
      <c r="C805" s="9" t="s">
        <v>1369</v>
      </c>
      <c r="D805" s="3">
        <v>75</v>
      </c>
      <c r="E805" s="3">
        <v>112</v>
      </c>
      <c r="F805" s="10">
        <v>185</v>
      </c>
      <c r="G805" s="11">
        <v>-117.08269900000001</v>
      </c>
      <c r="H805" s="11">
        <v>46.780729000000001</v>
      </c>
      <c r="I805" s="11">
        <v>493687.08559999999</v>
      </c>
      <c r="J805" s="11">
        <v>5180801.108</v>
      </c>
      <c r="K805" s="11" t="s">
        <v>512</v>
      </c>
      <c r="L805" s="12">
        <v>3</v>
      </c>
      <c r="M805" s="12" t="s">
        <v>59</v>
      </c>
      <c r="N805" s="13" t="s">
        <v>1368</v>
      </c>
      <c r="O805" s="12">
        <v>16</v>
      </c>
      <c r="P805" s="12" t="s">
        <v>1299</v>
      </c>
      <c r="Q805" s="12" t="s">
        <v>37</v>
      </c>
      <c r="R805" s="12" t="s">
        <v>38</v>
      </c>
      <c r="S805" s="9" t="s">
        <v>1369</v>
      </c>
      <c r="T805" s="3">
        <v>75</v>
      </c>
      <c r="U805" s="3">
        <v>112</v>
      </c>
      <c r="V805" s="3">
        <f t="shared" si="447"/>
        <v>37</v>
      </c>
      <c r="W805" s="3">
        <f t="shared" si="448"/>
        <v>112</v>
      </c>
      <c r="X805" s="36">
        <v>1.4388131098985426</v>
      </c>
      <c r="Y805" s="105">
        <v>-25.982414399999996</v>
      </c>
      <c r="AA805" s="106">
        <v>4.8371924921090055E-2</v>
      </c>
      <c r="AC805" s="106">
        <v>0.61711972628484701</v>
      </c>
      <c r="AE805" s="78">
        <f t="shared" si="426"/>
        <v>12.757807908028571</v>
      </c>
      <c r="AF805" s="17">
        <v>6.8</v>
      </c>
      <c r="AG805" s="17">
        <f t="shared" si="451"/>
        <v>32.853038244558611</v>
      </c>
      <c r="AH805" s="17">
        <f t="shared" si="450"/>
        <v>212.92709732815376</v>
      </c>
    </row>
    <row r="806" spans="1:34" x14ac:dyDescent="0.2">
      <c r="A806" s="102" t="s">
        <v>1379</v>
      </c>
      <c r="B806" s="9" t="s">
        <v>1373</v>
      </c>
      <c r="C806" s="9" t="s">
        <v>1369</v>
      </c>
      <c r="D806" s="3">
        <v>112</v>
      </c>
      <c r="E806" s="3">
        <v>153</v>
      </c>
      <c r="F806" s="10">
        <v>185</v>
      </c>
      <c r="G806" s="11">
        <v>-117.08269900000001</v>
      </c>
      <c r="H806" s="11">
        <v>46.780729000000001</v>
      </c>
      <c r="I806" s="11">
        <v>493687.08559999999</v>
      </c>
      <c r="J806" s="11">
        <v>5180801.108</v>
      </c>
      <c r="K806" s="11" t="s">
        <v>512</v>
      </c>
      <c r="L806" s="12">
        <v>3</v>
      </c>
      <c r="M806" s="12" t="s">
        <v>59</v>
      </c>
      <c r="N806" s="13" t="s">
        <v>1368</v>
      </c>
      <c r="O806" s="12">
        <v>16</v>
      </c>
      <c r="P806" s="12" t="s">
        <v>1299</v>
      </c>
      <c r="Q806" s="12" t="s">
        <v>37</v>
      </c>
      <c r="R806" s="12" t="s">
        <v>40</v>
      </c>
      <c r="S806" s="9" t="s">
        <v>1369</v>
      </c>
      <c r="T806" s="3">
        <v>112</v>
      </c>
      <c r="U806" s="3">
        <v>153</v>
      </c>
      <c r="V806" s="3">
        <f t="shared" si="447"/>
        <v>41</v>
      </c>
      <c r="W806" s="3">
        <f t="shared" si="448"/>
        <v>153</v>
      </c>
      <c r="X806" s="36">
        <v>1.5906451414695673</v>
      </c>
      <c r="Y806" s="105">
        <v>-25.613753599999995</v>
      </c>
      <c r="AA806" s="106">
        <v>3.8667006421363781E-2</v>
      </c>
      <c r="AC806" s="106">
        <v>0.38535276730200796</v>
      </c>
      <c r="AE806" s="78">
        <f t="shared" si="426"/>
        <v>9.965932275768262</v>
      </c>
      <c r="AF806" s="17">
        <v>7.08</v>
      </c>
      <c r="AG806" s="17">
        <f t="shared" si="451"/>
        <v>25.131339789492461</v>
      </c>
      <c r="AH806" s="17">
        <f t="shared" si="450"/>
        <v>238.05843711764624</v>
      </c>
    </row>
    <row r="807" spans="1:34" x14ac:dyDescent="0.2">
      <c r="T807" s="3"/>
      <c r="U807" s="3"/>
    </row>
    <row r="808" spans="1:34" x14ac:dyDescent="0.2">
      <c r="A808" s="102" t="s">
        <v>1395</v>
      </c>
      <c r="B808" s="9" t="s">
        <v>1380</v>
      </c>
      <c r="C808" s="9" t="s">
        <v>1382</v>
      </c>
      <c r="D808" s="3">
        <v>0</v>
      </c>
      <c r="E808" s="3">
        <v>10</v>
      </c>
      <c r="F808" s="10">
        <v>187</v>
      </c>
      <c r="G808" s="11">
        <v>-117.081863</v>
      </c>
      <c r="H808" s="11">
        <v>46.780568000000002</v>
      </c>
      <c r="I808" s="11">
        <v>493750.88390000002</v>
      </c>
      <c r="J808" s="11">
        <v>5180783.1509999996</v>
      </c>
      <c r="K808" s="11" t="s">
        <v>512</v>
      </c>
      <c r="L808" s="12">
        <v>5</v>
      </c>
      <c r="M808" s="12" t="s">
        <v>59</v>
      </c>
      <c r="N808" s="13" t="s">
        <v>1381</v>
      </c>
      <c r="O808" s="12">
        <v>18</v>
      </c>
      <c r="P808" s="12" t="s">
        <v>1299</v>
      </c>
      <c r="Q808" s="33" t="s">
        <v>31</v>
      </c>
      <c r="R808" s="33" t="s">
        <v>31</v>
      </c>
      <c r="S808" s="9" t="s">
        <v>1382</v>
      </c>
      <c r="T808" s="3">
        <v>0</v>
      </c>
      <c r="U808" s="3">
        <v>10</v>
      </c>
      <c r="V808" s="3">
        <f t="shared" ref="V808:V815" si="452">U808-T808</f>
        <v>10</v>
      </c>
      <c r="W808" s="3">
        <f>V808</f>
        <v>10</v>
      </c>
      <c r="X808" s="31">
        <v>1.2213949221024401</v>
      </c>
      <c r="Y808" s="78">
        <v>-25.905564999999996</v>
      </c>
      <c r="AA808" s="79">
        <v>0.17060503185602005</v>
      </c>
      <c r="AC808" s="79">
        <v>2.0157996558619731</v>
      </c>
      <c r="AE808" s="78">
        <f t="shared" si="426"/>
        <v>11.815593209250602</v>
      </c>
      <c r="AF808" s="26">
        <v>4.79</v>
      </c>
      <c r="AG808" s="17">
        <f>X808*AC808*V808</f>
        <v>24.620874636456598</v>
      </c>
      <c r="AH808" s="17">
        <f>AG808</f>
        <v>24.620874636456598</v>
      </c>
    </row>
    <row r="809" spans="1:34" x14ac:dyDescent="0.2">
      <c r="A809" s="102" t="s">
        <v>1395</v>
      </c>
      <c r="B809" s="9" t="s">
        <v>1390</v>
      </c>
      <c r="C809" s="9" t="s">
        <v>1382</v>
      </c>
      <c r="D809" s="3">
        <v>10</v>
      </c>
      <c r="E809" s="3">
        <v>20</v>
      </c>
      <c r="F809" s="10">
        <v>187</v>
      </c>
      <c r="G809" s="11">
        <v>-117.081863</v>
      </c>
      <c r="H809" s="11">
        <v>46.780568000000002</v>
      </c>
      <c r="I809" s="11">
        <v>493750.88390000002</v>
      </c>
      <c r="J809" s="11">
        <v>5180783.1509999996</v>
      </c>
      <c r="K809" s="11" t="s">
        <v>512</v>
      </c>
      <c r="L809" s="12">
        <v>5</v>
      </c>
      <c r="M809" s="12" t="s">
        <v>59</v>
      </c>
      <c r="N809" s="13" t="s">
        <v>1381</v>
      </c>
      <c r="O809" s="12">
        <v>18</v>
      </c>
      <c r="P809" s="12" t="s">
        <v>1299</v>
      </c>
      <c r="Q809" s="33" t="s">
        <v>31</v>
      </c>
      <c r="R809" s="33" t="s">
        <v>31</v>
      </c>
      <c r="S809" s="9" t="s">
        <v>1382</v>
      </c>
      <c r="T809" s="3">
        <v>10</v>
      </c>
      <c r="U809" s="3">
        <v>20</v>
      </c>
      <c r="V809" s="3">
        <f t="shared" si="452"/>
        <v>10</v>
      </c>
      <c r="W809" s="3">
        <f t="shared" ref="W809:W815" si="453">W808+V809</f>
        <v>20</v>
      </c>
      <c r="X809" s="31">
        <v>1.5003440549076343</v>
      </c>
      <c r="Y809" s="81">
        <v>-26.011456400000007</v>
      </c>
      <c r="AA809" s="80">
        <v>0.11548656163113995</v>
      </c>
      <c r="AC809" s="80">
        <v>1.3582593310304156</v>
      </c>
      <c r="AE809" s="78">
        <f t="shared" si="426"/>
        <v>11.761189456559011</v>
      </c>
      <c r="AF809" s="26">
        <v>4.95</v>
      </c>
      <c r="AG809" s="17">
        <f t="shared" ref="AG809" si="454">X809*AC809*V809</f>
        <v>20.378563123343049</v>
      </c>
      <c r="AH809" s="17">
        <f>AH808+AG809</f>
        <v>44.999437759799648</v>
      </c>
    </row>
    <row r="810" spans="1:34" x14ac:dyDescent="0.2">
      <c r="A810" s="102" t="s">
        <v>1395</v>
      </c>
      <c r="B810" s="9" t="s">
        <v>1391</v>
      </c>
      <c r="C810" s="9" t="s">
        <v>1382</v>
      </c>
      <c r="D810" s="3">
        <v>20</v>
      </c>
      <c r="E810" s="3">
        <v>30</v>
      </c>
      <c r="F810" s="10">
        <v>187</v>
      </c>
      <c r="G810" s="11">
        <v>-117.081863</v>
      </c>
      <c r="H810" s="11">
        <v>46.780568000000002</v>
      </c>
      <c r="I810" s="11">
        <v>493750.88390000002</v>
      </c>
      <c r="J810" s="11">
        <v>5180783.1509999996</v>
      </c>
      <c r="K810" s="11" t="s">
        <v>512</v>
      </c>
      <c r="L810" s="12">
        <v>5</v>
      </c>
      <c r="M810" s="12" t="s">
        <v>59</v>
      </c>
      <c r="N810" s="13" t="s">
        <v>1381</v>
      </c>
      <c r="O810" s="12">
        <v>18</v>
      </c>
      <c r="P810" s="12" t="s">
        <v>1299</v>
      </c>
      <c r="Q810" s="33" t="s">
        <v>1392</v>
      </c>
      <c r="R810" s="33" t="s">
        <v>1392</v>
      </c>
      <c r="S810" s="9" t="s">
        <v>1382</v>
      </c>
      <c r="T810" s="3">
        <v>20</v>
      </c>
      <c r="U810" s="3">
        <v>30</v>
      </c>
      <c r="V810" s="3">
        <f t="shared" si="452"/>
        <v>10</v>
      </c>
      <c r="W810" s="3">
        <f t="shared" si="453"/>
        <v>30</v>
      </c>
      <c r="X810" s="31">
        <v>1.5268980362404501</v>
      </c>
      <c r="Y810" s="81">
        <v>-25.264053400000002</v>
      </c>
      <c r="AA810" s="80">
        <v>7.991490157572359E-2</v>
      </c>
      <c r="AC810" s="80">
        <v>0.68817505961565428</v>
      </c>
      <c r="AE810" s="78">
        <f t="shared" si="426"/>
        <v>8.6113483974396452</v>
      </c>
      <c r="AF810" s="26">
        <v>5.21</v>
      </c>
      <c r="AG810" s="17">
        <f>X810*AC810*V810</f>
        <v>10.507731471167972</v>
      </c>
      <c r="AH810" s="17">
        <f t="shared" ref="AH810:AH815" si="455">AH809+AG810</f>
        <v>55.507169230967619</v>
      </c>
    </row>
    <row r="811" spans="1:34" x14ac:dyDescent="0.2">
      <c r="A811" s="102" t="s">
        <v>1395</v>
      </c>
      <c r="B811" s="9" t="s">
        <v>1394</v>
      </c>
      <c r="C811" s="9" t="s">
        <v>1382</v>
      </c>
      <c r="D811" s="3">
        <v>30</v>
      </c>
      <c r="E811" s="3">
        <v>38</v>
      </c>
      <c r="F811" s="10">
        <v>187</v>
      </c>
      <c r="G811" s="11">
        <v>-117.081863</v>
      </c>
      <c r="H811" s="11">
        <v>46.780568000000002</v>
      </c>
      <c r="I811" s="11">
        <v>493750.88390000002</v>
      </c>
      <c r="J811" s="11">
        <v>5180783.1509999996</v>
      </c>
      <c r="K811" s="11" t="s">
        <v>512</v>
      </c>
      <c r="L811" s="12">
        <v>5</v>
      </c>
      <c r="M811" s="12" t="s">
        <v>59</v>
      </c>
      <c r="N811" s="13" t="s">
        <v>1381</v>
      </c>
      <c r="O811" s="12">
        <v>18</v>
      </c>
      <c r="P811" s="12" t="s">
        <v>1299</v>
      </c>
      <c r="Q811" s="12" t="s">
        <v>165</v>
      </c>
      <c r="R811" s="33" t="s">
        <v>165</v>
      </c>
      <c r="S811" s="9" t="s">
        <v>1382</v>
      </c>
      <c r="T811" s="3">
        <v>30</v>
      </c>
      <c r="U811" s="3">
        <v>38</v>
      </c>
      <c r="V811" s="3">
        <f t="shared" si="452"/>
        <v>8</v>
      </c>
      <c r="W811" s="3">
        <f t="shared" si="453"/>
        <v>38</v>
      </c>
      <c r="X811" s="36">
        <v>1.5927040147695082</v>
      </c>
      <c r="Y811" s="105">
        <v>-24.719804800000002</v>
      </c>
      <c r="AA811" s="106">
        <v>6.1709701917600154E-2</v>
      </c>
      <c r="AC811" s="106">
        <v>0.51129105752800452</v>
      </c>
      <c r="AE811" s="78">
        <f t="shared" si="426"/>
        <v>8.2854241981386032</v>
      </c>
      <c r="AF811" s="17">
        <v>6.11</v>
      </c>
      <c r="AG811" s="17">
        <f t="shared" ref="AG811:AG815" si="456">X811*AC811*V811</f>
        <v>6.5146825603248031</v>
      </c>
      <c r="AH811" s="17">
        <f t="shared" si="455"/>
        <v>62.02185179129242</v>
      </c>
    </row>
    <row r="812" spans="1:34" x14ac:dyDescent="0.2">
      <c r="A812" s="102" t="s">
        <v>1395</v>
      </c>
      <c r="B812" s="9" t="s">
        <v>1385</v>
      </c>
      <c r="C812" s="9" t="s">
        <v>1382</v>
      </c>
      <c r="D812" s="3">
        <v>38</v>
      </c>
      <c r="E812" s="3">
        <v>69</v>
      </c>
      <c r="F812" s="10">
        <v>187</v>
      </c>
      <c r="G812" s="11">
        <v>-117.081863</v>
      </c>
      <c r="H812" s="11">
        <v>46.780568000000002</v>
      </c>
      <c r="I812" s="11">
        <v>493750.88390000002</v>
      </c>
      <c r="J812" s="11">
        <v>5180783.1509999996</v>
      </c>
      <c r="K812" s="11" t="s">
        <v>512</v>
      </c>
      <c r="L812" s="12">
        <v>5</v>
      </c>
      <c r="M812" s="12" t="s">
        <v>59</v>
      </c>
      <c r="N812" s="13" t="s">
        <v>1381</v>
      </c>
      <c r="O812" s="12">
        <v>18</v>
      </c>
      <c r="P812" s="12" t="s">
        <v>1299</v>
      </c>
      <c r="Q812" s="12" t="s">
        <v>37</v>
      </c>
      <c r="R812" s="33" t="s">
        <v>38</v>
      </c>
      <c r="S812" s="9" t="s">
        <v>1382</v>
      </c>
      <c r="T812" s="3">
        <v>38</v>
      </c>
      <c r="U812" s="3">
        <v>69</v>
      </c>
      <c r="V812" s="3">
        <f t="shared" si="452"/>
        <v>31</v>
      </c>
      <c r="W812" s="3">
        <f t="shared" si="453"/>
        <v>69</v>
      </c>
      <c r="X812" s="36">
        <v>1.5879796753909343</v>
      </c>
      <c r="Y812" s="105">
        <v>-24.610750400000004</v>
      </c>
      <c r="AA812" s="106">
        <v>4.7649845144835126E-2</v>
      </c>
      <c r="AC812" s="106">
        <v>0.44958887471913522</v>
      </c>
      <c r="AE812" s="78">
        <f t="shared" si="426"/>
        <v>9.435264130504045</v>
      </c>
      <c r="AF812" s="17">
        <v>6.61</v>
      </c>
      <c r="AG812" s="17">
        <f t="shared" si="456"/>
        <v>22.1320778554119</v>
      </c>
      <c r="AH812" s="17">
        <f t="shared" si="455"/>
        <v>84.153929646704313</v>
      </c>
    </row>
    <row r="813" spans="1:34" x14ac:dyDescent="0.2">
      <c r="A813" s="102" t="s">
        <v>1395</v>
      </c>
      <c r="B813" s="9" t="s">
        <v>1386</v>
      </c>
      <c r="C813" s="9" t="s">
        <v>1382</v>
      </c>
      <c r="D813" s="3">
        <v>69</v>
      </c>
      <c r="E813" s="3">
        <v>86</v>
      </c>
      <c r="F813" s="10">
        <v>187</v>
      </c>
      <c r="G813" s="11">
        <v>-117.081863</v>
      </c>
      <c r="H813" s="11">
        <v>46.780568000000002</v>
      </c>
      <c r="I813" s="11">
        <v>493750.88390000002</v>
      </c>
      <c r="J813" s="11">
        <v>5180783.1509999996</v>
      </c>
      <c r="K813" s="11" t="s">
        <v>512</v>
      </c>
      <c r="L813" s="12">
        <v>5</v>
      </c>
      <c r="M813" s="12" t="s">
        <v>59</v>
      </c>
      <c r="N813" s="13" t="s">
        <v>1381</v>
      </c>
      <c r="O813" s="12">
        <v>18</v>
      </c>
      <c r="P813" s="12" t="s">
        <v>1299</v>
      </c>
      <c r="Q813" s="12" t="s">
        <v>37</v>
      </c>
      <c r="R813" s="12" t="s">
        <v>40</v>
      </c>
      <c r="S813" s="9" t="s">
        <v>1382</v>
      </c>
      <c r="T813" s="3">
        <v>69</v>
      </c>
      <c r="U813" s="3">
        <v>86</v>
      </c>
      <c r="V813" s="3">
        <f t="shared" si="452"/>
        <v>17</v>
      </c>
      <c r="W813" s="3">
        <f t="shared" si="453"/>
        <v>86</v>
      </c>
      <c r="X813" s="36">
        <v>1.5992292420516045</v>
      </c>
      <c r="Y813" s="105">
        <v>-24.117457600000005</v>
      </c>
      <c r="AA813" s="106">
        <v>3.0392744715934641E-2</v>
      </c>
      <c r="AC813" s="106">
        <v>0.20748513466246937</v>
      </c>
      <c r="AE813" s="78">
        <f t="shared" si="426"/>
        <v>6.8267981915330864</v>
      </c>
      <c r="AF813" s="17">
        <v>6.84</v>
      </c>
      <c r="AG813" s="17">
        <f t="shared" si="456"/>
        <v>5.6408770089350115</v>
      </c>
      <c r="AH813" s="17">
        <f t="shared" si="455"/>
        <v>89.79480665563932</v>
      </c>
    </row>
    <row r="814" spans="1:34" x14ac:dyDescent="0.2">
      <c r="A814" s="102" t="s">
        <v>1395</v>
      </c>
      <c r="B814" s="9" t="s">
        <v>1387</v>
      </c>
      <c r="C814" s="9" t="s">
        <v>1382</v>
      </c>
      <c r="D814" s="3">
        <v>86</v>
      </c>
      <c r="E814" s="3">
        <v>127</v>
      </c>
      <c r="F814" s="10">
        <v>187</v>
      </c>
      <c r="G814" s="11">
        <v>-117.081863</v>
      </c>
      <c r="H814" s="11">
        <v>46.780568000000002</v>
      </c>
      <c r="I814" s="11">
        <v>493750.88390000002</v>
      </c>
      <c r="J814" s="11">
        <v>5180783.1509999996</v>
      </c>
      <c r="K814" s="11" t="s">
        <v>512</v>
      </c>
      <c r="L814" s="12">
        <v>5</v>
      </c>
      <c r="M814" s="12" t="s">
        <v>59</v>
      </c>
      <c r="N814" s="13" t="s">
        <v>1381</v>
      </c>
      <c r="O814" s="12">
        <v>18</v>
      </c>
      <c r="P814" s="12" t="s">
        <v>1299</v>
      </c>
      <c r="Q814" s="12" t="s">
        <v>37</v>
      </c>
      <c r="R814" s="12" t="s">
        <v>169</v>
      </c>
      <c r="S814" s="9" t="s">
        <v>1382</v>
      </c>
      <c r="T814" s="3">
        <v>86</v>
      </c>
      <c r="U814" s="3">
        <v>127</v>
      </c>
      <c r="V814" s="3">
        <f t="shared" si="452"/>
        <v>41</v>
      </c>
      <c r="W814" s="3">
        <f t="shared" si="453"/>
        <v>127</v>
      </c>
      <c r="X814" s="36">
        <v>1.6683671654562573</v>
      </c>
      <c r="Y814" s="105">
        <v>-23.648625600000006</v>
      </c>
      <c r="AA814" s="106">
        <v>2.5720914180535317E-2</v>
      </c>
      <c r="AC814" s="106">
        <v>0.11392974921389679</v>
      </c>
      <c r="AE814" s="78">
        <f t="shared" si="426"/>
        <v>4.4294595601938136</v>
      </c>
      <c r="AF814" s="17">
        <v>6.83</v>
      </c>
      <c r="AG814" s="17">
        <f t="shared" si="456"/>
        <v>7.7931427630423808</v>
      </c>
      <c r="AH814" s="17">
        <f t="shared" si="455"/>
        <v>97.587949418681703</v>
      </c>
    </row>
    <row r="815" spans="1:34" x14ac:dyDescent="0.2">
      <c r="A815" s="102" t="s">
        <v>1395</v>
      </c>
      <c r="B815" s="9" t="s">
        <v>1388</v>
      </c>
      <c r="C815" s="9" t="s">
        <v>1382</v>
      </c>
      <c r="D815" s="3">
        <v>127</v>
      </c>
      <c r="E815" s="3">
        <v>153</v>
      </c>
      <c r="F815" s="10">
        <v>187</v>
      </c>
      <c r="G815" s="11">
        <v>-117.081863</v>
      </c>
      <c r="H815" s="11">
        <v>46.780568000000002</v>
      </c>
      <c r="I815" s="11">
        <v>493750.88390000002</v>
      </c>
      <c r="J815" s="11">
        <v>5180783.1509999996</v>
      </c>
      <c r="K815" s="11" t="s">
        <v>512</v>
      </c>
      <c r="L815" s="12">
        <v>5</v>
      </c>
      <c r="M815" s="12" t="s">
        <v>59</v>
      </c>
      <c r="N815" s="13" t="s">
        <v>1381</v>
      </c>
      <c r="O815" s="12">
        <v>18</v>
      </c>
      <c r="P815" s="12" t="s">
        <v>1299</v>
      </c>
      <c r="Q815" s="12" t="s">
        <v>37</v>
      </c>
      <c r="R815" s="12" t="s">
        <v>1389</v>
      </c>
      <c r="S815" s="9" t="s">
        <v>1382</v>
      </c>
      <c r="T815" s="3">
        <v>127</v>
      </c>
      <c r="U815" s="3">
        <v>153</v>
      </c>
      <c r="V815" s="3">
        <f t="shared" si="452"/>
        <v>26</v>
      </c>
      <c r="W815" s="3">
        <f t="shared" si="453"/>
        <v>153</v>
      </c>
      <c r="X815" s="36">
        <v>1.645115016453319</v>
      </c>
      <c r="Y815" s="81">
        <v>-24.206095900000001</v>
      </c>
      <c r="AA815" s="80">
        <v>2.1630420938674136E-2</v>
      </c>
      <c r="AC815" s="80">
        <v>0.12161704769789214</v>
      </c>
      <c r="AE815" s="78">
        <f t="shared" si="426"/>
        <v>5.6225002760092755</v>
      </c>
      <c r="AF815" s="17">
        <v>6.78</v>
      </c>
      <c r="AG815" s="17">
        <f t="shared" si="456"/>
        <v>5.2019248170375691</v>
      </c>
      <c r="AH815" s="17">
        <f t="shared" si="455"/>
        <v>102.78987423571927</v>
      </c>
    </row>
    <row r="817" spans="1:34" x14ac:dyDescent="0.2">
      <c r="A817" s="102" t="s">
        <v>1409</v>
      </c>
      <c r="B817" s="9" t="s">
        <v>1404</v>
      </c>
      <c r="C817" s="9" t="s">
        <v>1398</v>
      </c>
      <c r="D817" s="3">
        <v>0</v>
      </c>
      <c r="E817" s="3">
        <v>10</v>
      </c>
      <c r="F817" s="10">
        <v>189</v>
      </c>
      <c r="G817" s="11">
        <v>-117.08102700000001</v>
      </c>
      <c r="H817" s="11">
        <v>46.780709000000002</v>
      </c>
      <c r="I817" s="11">
        <v>493814.71710000001</v>
      </c>
      <c r="J817" s="11">
        <v>5180798.7529999996</v>
      </c>
      <c r="K817" s="11" t="s">
        <v>58</v>
      </c>
      <c r="L817" s="12">
        <v>6</v>
      </c>
      <c r="M817" s="12" t="s">
        <v>59</v>
      </c>
      <c r="N817" s="13" t="s">
        <v>1397</v>
      </c>
      <c r="O817" s="12">
        <v>20</v>
      </c>
      <c r="P817" s="12" t="s">
        <v>1299</v>
      </c>
      <c r="Q817" s="33" t="s">
        <v>31</v>
      </c>
      <c r="R817" s="33" t="s">
        <v>31</v>
      </c>
      <c r="S817" s="9" t="s">
        <v>1398</v>
      </c>
      <c r="T817" s="3">
        <v>0</v>
      </c>
      <c r="U817" s="3">
        <v>10</v>
      </c>
      <c r="V817" s="3">
        <f t="shared" ref="V817:V824" si="457">U817-T817</f>
        <v>10</v>
      </c>
      <c r="W817" s="3">
        <f>V817</f>
        <v>10</v>
      </c>
      <c r="X817" s="31">
        <v>1.2732678158688708</v>
      </c>
      <c r="Y817" s="78">
        <v>-26.167434999999998</v>
      </c>
      <c r="AA817" s="79">
        <v>0.21513050847457627</v>
      </c>
      <c r="AC817" s="79">
        <v>2.0176762711864407</v>
      </c>
      <c r="AE817" s="78">
        <f t="shared" si="426"/>
        <v>9.3788476841018849</v>
      </c>
      <c r="AF817" s="26">
        <v>4.82</v>
      </c>
      <c r="AG817" s="17">
        <f>X817*AC817*V817</f>
        <v>25.690422589440068</v>
      </c>
      <c r="AH817" s="17">
        <f>AG817</f>
        <v>25.690422589440068</v>
      </c>
    </row>
    <row r="818" spans="1:34" x14ac:dyDescent="0.2">
      <c r="A818" s="102" t="s">
        <v>1409</v>
      </c>
      <c r="B818" s="9" t="s">
        <v>1405</v>
      </c>
      <c r="C818" s="9" t="s">
        <v>1398</v>
      </c>
      <c r="D818" s="3">
        <v>10</v>
      </c>
      <c r="E818" s="3">
        <v>20</v>
      </c>
      <c r="F818" s="10">
        <v>189</v>
      </c>
      <c r="G818" s="11">
        <v>-117.08102700000001</v>
      </c>
      <c r="H818" s="11">
        <v>46.780709000000002</v>
      </c>
      <c r="I818" s="11">
        <v>493814.71710000001</v>
      </c>
      <c r="J818" s="11">
        <v>5180798.7529999996</v>
      </c>
      <c r="K818" s="11" t="s">
        <v>58</v>
      </c>
      <c r="L818" s="12">
        <v>6</v>
      </c>
      <c r="M818" s="12" t="s">
        <v>59</v>
      </c>
      <c r="N818" s="13" t="s">
        <v>1397</v>
      </c>
      <c r="O818" s="12">
        <v>20</v>
      </c>
      <c r="P818" s="12" t="s">
        <v>1299</v>
      </c>
      <c r="Q818" s="33" t="s">
        <v>73</v>
      </c>
      <c r="R818" s="33" t="s">
        <v>73</v>
      </c>
      <c r="S818" s="9" t="s">
        <v>1398</v>
      </c>
      <c r="T818" s="3">
        <v>10</v>
      </c>
      <c r="U818" s="3">
        <v>20</v>
      </c>
      <c r="V818" s="3">
        <f t="shared" si="457"/>
        <v>10</v>
      </c>
      <c r="W818" s="3">
        <f>W817+V818</f>
        <v>20</v>
      </c>
      <c r="X818" s="31">
        <v>1.3869823738024245</v>
      </c>
      <c r="Y818" s="81">
        <v>-26.1201382</v>
      </c>
      <c r="AA818" s="80">
        <v>0.12100023747328424</v>
      </c>
      <c r="AC818" s="80">
        <v>1.4686772738066967</v>
      </c>
      <c r="AE818" s="78">
        <f t="shared" si="426"/>
        <v>12.137804887622368</v>
      </c>
      <c r="AF818" s="26">
        <v>4.82</v>
      </c>
      <c r="AG818" s="17">
        <f t="shared" ref="AG818" si="458">X818*AC818*V818</f>
        <v>20.370294915740853</v>
      </c>
      <c r="AH818" s="17">
        <f>AH817+AG818</f>
        <v>46.060717505180918</v>
      </c>
    </row>
    <row r="819" spans="1:34" x14ac:dyDescent="0.2">
      <c r="A819" s="102" t="s">
        <v>1409</v>
      </c>
      <c r="B819" s="9" t="s">
        <v>1406</v>
      </c>
      <c r="C819" s="9" t="s">
        <v>1398</v>
      </c>
      <c r="D819" s="3">
        <v>20</v>
      </c>
      <c r="E819" s="3">
        <v>30</v>
      </c>
      <c r="F819" s="10">
        <v>189</v>
      </c>
      <c r="G819" s="11">
        <v>-117.08102700000001</v>
      </c>
      <c r="H819" s="11">
        <v>46.780709000000002</v>
      </c>
      <c r="I819" s="11">
        <v>493814.71710000001</v>
      </c>
      <c r="J819" s="11">
        <v>5180798.7529999996</v>
      </c>
      <c r="K819" s="11" t="s">
        <v>58</v>
      </c>
      <c r="L819" s="12">
        <v>6</v>
      </c>
      <c r="M819" s="12" t="s">
        <v>59</v>
      </c>
      <c r="N819" s="13" t="s">
        <v>1397</v>
      </c>
      <c r="O819" s="12">
        <v>20</v>
      </c>
      <c r="P819" s="12" t="s">
        <v>1299</v>
      </c>
      <c r="Q819" s="33" t="s">
        <v>29</v>
      </c>
      <c r="R819" s="33" t="s">
        <v>29</v>
      </c>
      <c r="S819" s="9" t="s">
        <v>1398</v>
      </c>
      <c r="T819" s="3">
        <v>20</v>
      </c>
      <c r="U819" s="3">
        <v>30</v>
      </c>
      <c r="V819" s="3">
        <f t="shared" si="457"/>
        <v>10</v>
      </c>
      <c r="W819" s="3">
        <f t="shared" ref="W819:W824" si="459">W818+V819</f>
        <v>30</v>
      </c>
      <c r="X819" s="31">
        <v>1.2296875275685022</v>
      </c>
      <c r="Y819" s="81">
        <v>-25.665180300000003</v>
      </c>
      <c r="AA819" s="80">
        <v>0.1501684324911709</v>
      </c>
      <c r="AC819" s="80">
        <v>1.6512904102146158</v>
      </c>
      <c r="AE819" s="78">
        <f t="shared" si="426"/>
        <v>10.996255223691589</v>
      </c>
      <c r="AF819" s="26">
        <v>5.64</v>
      </c>
      <c r="AG819" s="17">
        <f>X819*AC819*V819</f>
        <v>20.305712218343889</v>
      </c>
      <c r="AH819" s="17">
        <f t="shared" ref="AH819:AH824" si="460">AH818+AG819</f>
        <v>66.366429723524803</v>
      </c>
    </row>
    <row r="820" spans="1:34" x14ac:dyDescent="0.2">
      <c r="A820" s="102" t="s">
        <v>1409</v>
      </c>
      <c r="B820" s="9" t="s">
        <v>1408</v>
      </c>
      <c r="C820" s="9" t="s">
        <v>1398</v>
      </c>
      <c r="D820" s="3">
        <v>30</v>
      </c>
      <c r="E820" s="3">
        <v>31</v>
      </c>
      <c r="F820" s="10">
        <v>189</v>
      </c>
      <c r="G820" s="11">
        <v>-117.08102700000001</v>
      </c>
      <c r="H820" s="11">
        <v>46.780709000000002</v>
      </c>
      <c r="I820" s="11">
        <v>493814.71710000001</v>
      </c>
      <c r="J820" s="11">
        <v>5180798.7529999996</v>
      </c>
      <c r="K820" s="11" t="s">
        <v>58</v>
      </c>
      <c r="L820" s="12">
        <v>6</v>
      </c>
      <c r="M820" s="12" t="s">
        <v>59</v>
      </c>
      <c r="N820" s="13" t="s">
        <v>1397</v>
      </c>
      <c r="O820" s="12">
        <v>20</v>
      </c>
      <c r="P820" s="12" t="s">
        <v>1299</v>
      </c>
      <c r="Q820" s="12" t="s">
        <v>29</v>
      </c>
      <c r="R820" s="12" t="s">
        <v>29</v>
      </c>
      <c r="S820" s="9" t="s">
        <v>1398</v>
      </c>
      <c r="T820" s="3">
        <v>30</v>
      </c>
      <c r="U820" s="3">
        <v>31</v>
      </c>
      <c r="V820" s="3">
        <f t="shared" si="457"/>
        <v>1</v>
      </c>
      <c r="W820" s="3">
        <f t="shared" si="459"/>
        <v>31</v>
      </c>
      <c r="X820" s="36">
        <v>1.416437546918105</v>
      </c>
      <c r="Y820" s="105">
        <v>-25.561664000000004</v>
      </c>
      <c r="AA820" s="106">
        <v>0.13422578599257043</v>
      </c>
      <c r="AC820" s="106">
        <v>1.5048908217812809</v>
      </c>
      <c r="AE820" s="78">
        <f t="shared" si="426"/>
        <v>11.211637247291504</v>
      </c>
      <c r="AF820" s="17">
        <v>5.54</v>
      </c>
      <c r="AG820" s="17">
        <f t="shared" ref="AG820:AG824" si="461">X820*AC820*V820</f>
        <v>2.1315838639834483</v>
      </c>
      <c r="AH820" s="17">
        <f t="shared" si="460"/>
        <v>68.498013587508254</v>
      </c>
    </row>
    <row r="821" spans="1:34" x14ac:dyDescent="0.2">
      <c r="A821" s="102" t="s">
        <v>1409</v>
      </c>
      <c r="B821" s="9" t="s">
        <v>1400</v>
      </c>
      <c r="C821" s="9" t="s">
        <v>1398</v>
      </c>
      <c r="D821" s="3">
        <v>31</v>
      </c>
      <c r="E821" s="3">
        <v>62</v>
      </c>
      <c r="F821" s="10">
        <v>189</v>
      </c>
      <c r="G821" s="11">
        <v>-117.08102700000001</v>
      </c>
      <c r="H821" s="11">
        <v>46.780709000000002</v>
      </c>
      <c r="I821" s="11">
        <v>493814.71710000001</v>
      </c>
      <c r="J821" s="11">
        <v>5180798.7529999996</v>
      </c>
      <c r="K821" s="11" t="s">
        <v>58</v>
      </c>
      <c r="L821" s="12">
        <v>6</v>
      </c>
      <c r="M821" s="12" t="s">
        <v>59</v>
      </c>
      <c r="N821" s="13" t="s">
        <v>1397</v>
      </c>
      <c r="O821" s="12">
        <v>20</v>
      </c>
      <c r="P821" s="12" t="s">
        <v>1299</v>
      </c>
      <c r="Q821" s="12" t="s">
        <v>35</v>
      </c>
      <c r="R821" s="12" t="s">
        <v>35</v>
      </c>
      <c r="S821" s="9" t="s">
        <v>1398</v>
      </c>
      <c r="T821" s="3">
        <v>31</v>
      </c>
      <c r="U821" s="3">
        <v>62</v>
      </c>
      <c r="V821" s="3">
        <f t="shared" si="457"/>
        <v>31</v>
      </c>
      <c r="W821" s="3">
        <f t="shared" si="459"/>
        <v>62</v>
      </c>
      <c r="X821" s="36">
        <v>1.1990367612875805</v>
      </c>
      <c r="Y821" s="81">
        <v>-23.856923999999999</v>
      </c>
      <c r="AA821" s="80">
        <v>0.11948974173304368</v>
      </c>
      <c r="AC821" s="80">
        <v>1.3876258749698287</v>
      </c>
      <c r="AE821" s="78">
        <f t="shared" si="426"/>
        <v>11.612928899536611</v>
      </c>
      <c r="AF821" s="17">
        <v>6.01</v>
      </c>
      <c r="AG821" s="17">
        <f t="shared" si="461"/>
        <v>51.57824748508272</v>
      </c>
      <c r="AH821" s="17">
        <f t="shared" si="460"/>
        <v>120.07626107259097</v>
      </c>
    </row>
    <row r="822" spans="1:34" x14ac:dyDescent="0.2">
      <c r="A822" s="102" t="s">
        <v>1409</v>
      </c>
      <c r="B822" s="9" t="s">
        <v>1401</v>
      </c>
      <c r="C822" s="9" t="s">
        <v>1398</v>
      </c>
      <c r="D822" s="3">
        <v>62</v>
      </c>
      <c r="E822" s="3">
        <v>94</v>
      </c>
      <c r="F822" s="10">
        <v>189</v>
      </c>
      <c r="G822" s="11">
        <v>-117.08102700000001</v>
      </c>
      <c r="H822" s="11">
        <v>46.780709000000002</v>
      </c>
      <c r="I822" s="11">
        <v>493814.71710000001</v>
      </c>
      <c r="J822" s="11">
        <v>5180798.7529999996</v>
      </c>
      <c r="K822" s="11" t="s">
        <v>58</v>
      </c>
      <c r="L822" s="12">
        <v>6</v>
      </c>
      <c r="M822" s="12" t="s">
        <v>59</v>
      </c>
      <c r="N822" s="13" t="s">
        <v>1397</v>
      </c>
      <c r="O822" s="12">
        <v>20</v>
      </c>
      <c r="P822" s="12" t="s">
        <v>1299</v>
      </c>
      <c r="Q822" s="12" t="s">
        <v>66</v>
      </c>
      <c r="R822" s="12" t="s">
        <v>67</v>
      </c>
      <c r="S822" s="9" t="s">
        <v>1398</v>
      </c>
      <c r="T822" s="3">
        <v>62</v>
      </c>
      <c r="U822" s="3">
        <v>94</v>
      </c>
      <c r="V822" s="3">
        <f t="shared" si="457"/>
        <v>32</v>
      </c>
      <c r="W822" s="3">
        <f t="shared" si="459"/>
        <v>94</v>
      </c>
      <c r="X822" s="36">
        <v>1.232829109965736</v>
      </c>
      <c r="Y822" s="105">
        <v>-25.086716800000001</v>
      </c>
      <c r="AA822" s="106">
        <v>9.2572777735915407E-2</v>
      </c>
      <c r="AC822" s="106">
        <v>1.0273277572652146</v>
      </c>
      <c r="AE822" s="78">
        <f t="shared" si="426"/>
        <v>11.097514651617102</v>
      </c>
      <c r="AF822" s="17">
        <v>6.37</v>
      </c>
      <c r="AG822" s="17">
        <f t="shared" si="461"/>
        <v>40.528626068235852</v>
      </c>
      <c r="AH822" s="17">
        <f t="shared" si="460"/>
        <v>160.6048871408268</v>
      </c>
    </row>
    <row r="823" spans="1:34" x14ac:dyDescent="0.2">
      <c r="A823" s="102" t="s">
        <v>1409</v>
      </c>
      <c r="B823" s="9" t="s">
        <v>1402</v>
      </c>
      <c r="C823" s="9" t="s">
        <v>1398</v>
      </c>
      <c r="D823" s="3">
        <v>94</v>
      </c>
      <c r="E823" s="3">
        <v>116</v>
      </c>
      <c r="F823" s="10">
        <v>189</v>
      </c>
      <c r="G823" s="11">
        <v>-117.08102700000001</v>
      </c>
      <c r="H823" s="11">
        <v>46.780709000000002</v>
      </c>
      <c r="I823" s="11">
        <v>493814.71710000001</v>
      </c>
      <c r="J823" s="11">
        <v>5180798.7529999996</v>
      </c>
      <c r="K823" s="11" t="s">
        <v>58</v>
      </c>
      <c r="L823" s="12">
        <v>6</v>
      </c>
      <c r="M823" s="12" t="s">
        <v>59</v>
      </c>
      <c r="N823" s="13" t="s">
        <v>1397</v>
      </c>
      <c r="O823" s="12">
        <v>20</v>
      </c>
      <c r="P823" s="12" t="s">
        <v>1299</v>
      </c>
      <c r="Q823" s="12" t="s">
        <v>66</v>
      </c>
      <c r="R823" s="12" t="s">
        <v>69</v>
      </c>
      <c r="S823" s="9" t="s">
        <v>1398</v>
      </c>
      <c r="T823" s="3">
        <v>94</v>
      </c>
      <c r="U823" s="3">
        <v>116</v>
      </c>
      <c r="V823" s="3">
        <f t="shared" si="457"/>
        <v>22</v>
      </c>
      <c r="W823" s="3">
        <f t="shared" si="459"/>
        <v>116</v>
      </c>
      <c r="X823" s="36">
        <v>1.2791174261561702</v>
      </c>
      <c r="Y823" s="81">
        <v>-25.1595832</v>
      </c>
      <c r="AA823" s="80">
        <v>6.6258802621348423E-2</v>
      </c>
      <c r="AC823" s="80">
        <v>0.56166033544374094</v>
      </c>
      <c r="AE823" s="78">
        <f t="shared" si="426"/>
        <v>8.4767655499825683</v>
      </c>
      <c r="AF823" s="17">
        <v>6.69</v>
      </c>
      <c r="AG823" s="17">
        <f t="shared" si="461"/>
        <v>15.805449498229798</v>
      </c>
      <c r="AH823" s="17">
        <f t="shared" si="460"/>
        <v>176.4103366390566</v>
      </c>
    </row>
    <row r="824" spans="1:34" x14ac:dyDescent="0.2">
      <c r="A824" s="102" t="s">
        <v>1409</v>
      </c>
      <c r="B824" s="9" t="s">
        <v>1403</v>
      </c>
      <c r="C824" s="9" t="s">
        <v>1398</v>
      </c>
      <c r="D824" s="3">
        <v>116</v>
      </c>
      <c r="E824" s="3">
        <v>153</v>
      </c>
      <c r="F824" s="10">
        <v>189</v>
      </c>
      <c r="G824" s="11">
        <v>-117.08102700000001</v>
      </c>
      <c r="H824" s="11">
        <v>46.780709000000002</v>
      </c>
      <c r="I824" s="11">
        <v>493814.71710000001</v>
      </c>
      <c r="J824" s="11">
        <v>5180798.7529999996</v>
      </c>
      <c r="K824" s="11" t="s">
        <v>58</v>
      </c>
      <c r="L824" s="12">
        <v>6</v>
      </c>
      <c r="M824" s="12" t="s">
        <v>59</v>
      </c>
      <c r="N824" s="13" t="s">
        <v>1397</v>
      </c>
      <c r="O824" s="12">
        <v>20</v>
      </c>
      <c r="P824" s="12" t="s">
        <v>1299</v>
      </c>
      <c r="Q824" s="12" t="s">
        <v>66</v>
      </c>
      <c r="R824" s="12" t="s">
        <v>85</v>
      </c>
      <c r="S824" s="9" t="s">
        <v>1398</v>
      </c>
      <c r="T824" s="3">
        <v>116</v>
      </c>
      <c r="U824" s="3">
        <v>153</v>
      </c>
      <c r="V824" s="3">
        <f t="shared" si="457"/>
        <v>37</v>
      </c>
      <c r="W824" s="3">
        <f t="shared" si="459"/>
        <v>153</v>
      </c>
      <c r="X824" s="36">
        <v>1.5378572448616732</v>
      </c>
      <c r="Y824" s="105">
        <v>-24.744265600000009</v>
      </c>
      <c r="AA824" s="106">
        <v>3.7061709756557842E-2</v>
      </c>
      <c r="AC824" s="106">
        <v>0.2824012077750519</v>
      </c>
      <c r="AE824" s="78">
        <f t="shared" si="426"/>
        <v>7.6197566067518707</v>
      </c>
      <c r="AF824" s="17">
        <v>6.81</v>
      </c>
      <c r="AG824" s="17">
        <f t="shared" si="461"/>
        <v>16.068831503378359</v>
      </c>
      <c r="AH824" s="17">
        <f t="shared" si="460"/>
        <v>192.47916814243496</v>
      </c>
    </row>
    <row r="826" spans="1:34" x14ac:dyDescent="0.2">
      <c r="A826" s="102" t="s">
        <v>1422</v>
      </c>
      <c r="B826" s="9" t="s">
        <v>1417</v>
      </c>
      <c r="C826" s="9" t="s">
        <v>1412</v>
      </c>
      <c r="D826" s="3">
        <v>0</v>
      </c>
      <c r="E826" s="3">
        <v>10</v>
      </c>
      <c r="F826" s="10">
        <v>191</v>
      </c>
      <c r="G826" s="11">
        <v>-117.080191</v>
      </c>
      <c r="H826" s="11">
        <v>46.780828</v>
      </c>
      <c r="I826" s="11">
        <v>493878.54759999999</v>
      </c>
      <c r="J826" s="11">
        <v>5180811.9110000003</v>
      </c>
      <c r="K826" s="11" t="s">
        <v>58</v>
      </c>
      <c r="L826" s="12">
        <v>1</v>
      </c>
      <c r="M826" s="12" t="s">
        <v>117</v>
      </c>
      <c r="N826" s="13" t="s">
        <v>1411</v>
      </c>
      <c r="O826" s="12">
        <v>22</v>
      </c>
      <c r="P826" s="12" t="s">
        <v>1299</v>
      </c>
      <c r="Q826" s="33" t="s">
        <v>31</v>
      </c>
      <c r="R826" s="33" t="s">
        <v>31</v>
      </c>
      <c r="S826" s="9" t="s">
        <v>1412</v>
      </c>
      <c r="T826" s="3">
        <v>0</v>
      </c>
      <c r="U826" s="3">
        <v>10</v>
      </c>
      <c r="V826" s="3">
        <f t="shared" ref="V826:V832" si="462">U826-T826</f>
        <v>10</v>
      </c>
      <c r="W826" s="3">
        <f>V826</f>
        <v>10</v>
      </c>
      <c r="X826" s="41">
        <v>1.2629461686398362</v>
      </c>
      <c r="Y826" s="78">
        <v>-26.069994999999992</v>
      </c>
      <c r="AA826" s="79">
        <v>0.1920828198175992</v>
      </c>
      <c r="AC826" s="79">
        <v>2.3431333497658366</v>
      </c>
      <c r="AE826" s="78">
        <f t="shared" si="426"/>
        <v>12.198557642952469</v>
      </c>
      <c r="AF826" s="26">
        <v>5.04</v>
      </c>
      <c r="AG826" s="17">
        <f>X826*AC826*V826</f>
        <v>29.592512866989885</v>
      </c>
      <c r="AH826" s="17">
        <f>AG826</f>
        <v>29.592512866989885</v>
      </c>
    </row>
    <row r="827" spans="1:34" x14ac:dyDescent="0.2">
      <c r="A827" s="102" t="s">
        <v>1422</v>
      </c>
      <c r="B827" s="9" t="s">
        <v>1418</v>
      </c>
      <c r="C827" s="9" t="s">
        <v>1412</v>
      </c>
      <c r="D827" s="3">
        <v>10</v>
      </c>
      <c r="E827" s="3">
        <v>20</v>
      </c>
      <c r="F827" s="10">
        <v>191</v>
      </c>
      <c r="G827" s="11">
        <v>-117.080191</v>
      </c>
      <c r="H827" s="11">
        <v>46.780828</v>
      </c>
      <c r="I827" s="11">
        <v>493878.54759999999</v>
      </c>
      <c r="J827" s="11">
        <v>5180811.9110000003</v>
      </c>
      <c r="K827" s="11" t="s">
        <v>58</v>
      </c>
      <c r="L827" s="12">
        <v>1</v>
      </c>
      <c r="M827" s="12" t="s">
        <v>117</v>
      </c>
      <c r="N827" s="13" t="s">
        <v>1411</v>
      </c>
      <c r="O827" s="12">
        <v>22</v>
      </c>
      <c r="P827" s="12" t="s">
        <v>1299</v>
      </c>
      <c r="Q827" s="33" t="s">
        <v>31</v>
      </c>
      <c r="R827" s="33" t="s">
        <v>31</v>
      </c>
      <c r="S827" s="9" t="s">
        <v>1412</v>
      </c>
      <c r="T827" s="3">
        <v>10</v>
      </c>
      <c r="U827" s="3">
        <v>20</v>
      </c>
      <c r="V827" s="3">
        <f t="shared" si="462"/>
        <v>10</v>
      </c>
      <c r="W827" s="3">
        <f t="shared" ref="W827:W832" si="463">W826+V827</f>
        <v>20</v>
      </c>
      <c r="X827" s="41">
        <v>1.3287576971258184</v>
      </c>
      <c r="Y827" s="81">
        <v>-26.131416500000007</v>
      </c>
      <c r="AA827" s="80">
        <v>0.15629309226177607</v>
      </c>
      <c r="AC827" s="80">
        <v>1.6121000043254465</v>
      </c>
      <c r="AE827" s="78">
        <f t="shared" ref="AE827:AE890" si="464">AC827/AA827</f>
        <v>10.314595360525162</v>
      </c>
      <c r="AF827" s="26">
        <v>4.88</v>
      </c>
      <c r="AG827" s="17">
        <f t="shared" ref="AG827" si="465">X827*AC827*V827</f>
        <v>21.420902892840022</v>
      </c>
      <c r="AH827" s="17">
        <f>AH826+AG827</f>
        <v>51.013415759829911</v>
      </c>
    </row>
    <row r="828" spans="1:34" x14ac:dyDescent="0.2">
      <c r="A828" s="102" t="s">
        <v>1422</v>
      </c>
      <c r="B828" s="9" t="s">
        <v>1419</v>
      </c>
      <c r="C828" s="9" t="s">
        <v>1412</v>
      </c>
      <c r="D828" s="3">
        <v>20</v>
      </c>
      <c r="E828" s="3">
        <v>30</v>
      </c>
      <c r="F828" s="10">
        <v>191</v>
      </c>
      <c r="G828" s="11">
        <v>-117.080191</v>
      </c>
      <c r="H828" s="11">
        <v>46.780828</v>
      </c>
      <c r="I828" s="11">
        <v>493878.54759999999</v>
      </c>
      <c r="J828" s="11">
        <v>5180811.9110000003</v>
      </c>
      <c r="K828" s="11" t="s">
        <v>58</v>
      </c>
      <c r="L828" s="12">
        <v>1</v>
      </c>
      <c r="M828" s="12" t="s">
        <v>117</v>
      </c>
      <c r="N828" s="13" t="s">
        <v>1411</v>
      </c>
      <c r="O828" s="12">
        <v>22</v>
      </c>
      <c r="P828" s="12" t="s">
        <v>1299</v>
      </c>
      <c r="Q828" s="89" t="s">
        <v>35</v>
      </c>
      <c r="R828" s="89" t="s">
        <v>35</v>
      </c>
      <c r="S828" s="9" t="s">
        <v>1412</v>
      </c>
      <c r="T828" s="3">
        <v>20</v>
      </c>
      <c r="U828" s="3">
        <v>30</v>
      </c>
      <c r="V828" s="3">
        <f t="shared" si="462"/>
        <v>10</v>
      </c>
      <c r="W828" s="3">
        <f t="shared" si="463"/>
        <v>30</v>
      </c>
      <c r="X828" s="41">
        <v>1.359899077227094</v>
      </c>
      <c r="Y828" s="81">
        <v>-25.472311100000006</v>
      </c>
      <c r="AA828" s="80">
        <v>0.1133358811446042</v>
      </c>
      <c r="AC828" s="80">
        <v>1.1123871399226102</v>
      </c>
      <c r="AE828" s="78">
        <f t="shared" si="464"/>
        <v>9.8149599993255947</v>
      </c>
      <c r="AF828" s="26">
        <v>5.71</v>
      </c>
      <c r="AG828" s="17">
        <f>X828*AC828*V828</f>
        <v>15.127342451000438</v>
      </c>
      <c r="AH828" s="17">
        <f t="shared" ref="AH828:AH832" si="466">AH827+AG828</f>
        <v>66.140758210830342</v>
      </c>
    </row>
    <row r="829" spans="1:34" x14ac:dyDescent="0.2">
      <c r="A829" s="102" t="s">
        <v>1422</v>
      </c>
      <c r="B829" s="9" t="s">
        <v>1421</v>
      </c>
      <c r="C829" s="9" t="s">
        <v>1412</v>
      </c>
      <c r="D829" s="3">
        <v>30</v>
      </c>
      <c r="E829" s="3">
        <v>55</v>
      </c>
      <c r="F829" s="10">
        <v>191</v>
      </c>
      <c r="G829" s="11">
        <v>-117.080191</v>
      </c>
      <c r="H829" s="11">
        <v>46.780828</v>
      </c>
      <c r="I829" s="11">
        <v>493878.54759999999</v>
      </c>
      <c r="J829" s="11">
        <v>5180811.9110000003</v>
      </c>
      <c r="K829" s="11" t="s">
        <v>58</v>
      </c>
      <c r="L829" s="12">
        <v>1</v>
      </c>
      <c r="M829" s="12" t="s">
        <v>117</v>
      </c>
      <c r="N829" s="13" t="s">
        <v>1411</v>
      </c>
      <c r="O829" s="12">
        <v>22</v>
      </c>
      <c r="P829" s="12" t="s">
        <v>1299</v>
      </c>
      <c r="Q829" s="12" t="s">
        <v>35</v>
      </c>
      <c r="R829" s="12" t="s">
        <v>35</v>
      </c>
      <c r="S829" s="9" t="s">
        <v>1412</v>
      </c>
      <c r="T829" s="3">
        <v>30</v>
      </c>
      <c r="U829" s="3">
        <v>55</v>
      </c>
      <c r="V829" s="3">
        <f t="shared" si="462"/>
        <v>25</v>
      </c>
      <c r="W829" s="3">
        <f t="shared" si="463"/>
        <v>55</v>
      </c>
      <c r="X829" s="36">
        <v>1.3148045633551444</v>
      </c>
      <c r="Y829" s="105">
        <v>-25.065313600000007</v>
      </c>
      <c r="AA829" s="106">
        <v>9.2719765861816655E-2</v>
      </c>
      <c r="AC829" s="106">
        <v>0.94288700742134413</v>
      </c>
      <c r="AE829" s="78">
        <f t="shared" si="464"/>
        <v>10.169212558480355</v>
      </c>
      <c r="AF829" s="17">
        <v>6.1</v>
      </c>
      <c r="AG829" s="17">
        <f t="shared" ref="AG829:AG833" si="467">X829*AC829*V829</f>
        <v>30.992803502146476</v>
      </c>
      <c r="AH829" s="17">
        <f t="shared" si="466"/>
        <v>97.133561712976814</v>
      </c>
    </row>
    <row r="830" spans="1:34" x14ac:dyDescent="0.2">
      <c r="A830" s="102" t="s">
        <v>1422</v>
      </c>
      <c r="B830" s="9" t="s">
        <v>1414</v>
      </c>
      <c r="C830" s="9" t="s">
        <v>1412</v>
      </c>
      <c r="D830" s="3">
        <v>55</v>
      </c>
      <c r="E830" s="3">
        <v>78</v>
      </c>
      <c r="F830" s="10">
        <v>191</v>
      </c>
      <c r="G830" s="11">
        <v>-117.080191</v>
      </c>
      <c r="H830" s="11">
        <v>46.780828</v>
      </c>
      <c r="I830" s="11">
        <v>493878.54759999999</v>
      </c>
      <c r="J830" s="11">
        <v>5180811.9110000003</v>
      </c>
      <c r="K830" s="11" t="s">
        <v>58</v>
      </c>
      <c r="L830" s="12">
        <v>1</v>
      </c>
      <c r="M830" s="12" t="s">
        <v>117</v>
      </c>
      <c r="N830" s="13" t="s">
        <v>1411</v>
      </c>
      <c r="O830" s="12">
        <v>22</v>
      </c>
      <c r="P830" s="12" t="s">
        <v>1299</v>
      </c>
      <c r="Q830" s="12" t="s">
        <v>66</v>
      </c>
      <c r="R830" s="12" t="s">
        <v>67</v>
      </c>
      <c r="S830" s="9" t="s">
        <v>1412</v>
      </c>
      <c r="T830" s="3">
        <v>55</v>
      </c>
      <c r="U830" s="3">
        <v>78</v>
      </c>
      <c r="V830" s="3">
        <f t="shared" si="462"/>
        <v>23</v>
      </c>
      <c r="W830" s="3">
        <f t="shared" si="463"/>
        <v>78</v>
      </c>
      <c r="X830" s="36">
        <v>1.5023491401235636</v>
      </c>
      <c r="Y830" s="105">
        <v>-24.909376000000005</v>
      </c>
      <c r="AA830" s="106">
        <v>6.6252230472572379E-2</v>
      </c>
      <c r="AC830" s="106">
        <v>0.65366181239087473</v>
      </c>
      <c r="AE830" s="78">
        <f t="shared" si="464"/>
        <v>9.8662612221256882</v>
      </c>
      <c r="AF830" s="17">
        <v>7.3</v>
      </c>
      <c r="AG830" s="17">
        <f t="shared" si="467"/>
        <v>22.586650020871939</v>
      </c>
      <c r="AH830" s="17">
        <f t="shared" si="466"/>
        <v>119.72021173384876</v>
      </c>
    </row>
    <row r="831" spans="1:34" x14ac:dyDescent="0.2">
      <c r="A831" s="102" t="s">
        <v>1422</v>
      </c>
      <c r="B831" s="9" t="s">
        <v>1415</v>
      </c>
      <c r="C831" s="9" t="s">
        <v>1412</v>
      </c>
      <c r="D831" s="3">
        <v>78</v>
      </c>
      <c r="E831" s="3">
        <v>121</v>
      </c>
      <c r="F831" s="10">
        <v>191</v>
      </c>
      <c r="G831" s="11">
        <v>-117.080191</v>
      </c>
      <c r="H831" s="11">
        <v>46.780828</v>
      </c>
      <c r="I831" s="11">
        <v>493878.54759999999</v>
      </c>
      <c r="J831" s="11">
        <v>5180811.9110000003</v>
      </c>
      <c r="K831" s="11" t="s">
        <v>58</v>
      </c>
      <c r="L831" s="12">
        <v>1</v>
      </c>
      <c r="M831" s="12" t="s">
        <v>117</v>
      </c>
      <c r="N831" s="13" t="s">
        <v>1411</v>
      </c>
      <c r="O831" s="12">
        <v>22</v>
      </c>
      <c r="P831" s="12" t="s">
        <v>1299</v>
      </c>
      <c r="Q831" s="12" t="s">
        <v>66</v>
      </c>
      <c r="R831" s="42" t="s">
        <v>69</v>
      </c>
      <c r="S831" s="9" t="s">
        <v>1412</v>
      </c>
      <c r="T831" s="3">
        <v>78</v>
      </c>
      <c r="U831" s="3">
        <v>121</v>
      </c>
      <c r="V831" s="3">
        <f t="shared" si="462"/>
        <v>43</v>
      </c>
      <c r="W831" s="3">
        <f t="shared" si="463"/>
        <v>121</v>
      </c>
      <c r="X831" s="36">
        <v>1.5961471118694641</v>
      </c>
      <c r="Y831" s="105">
        <v>-24.494561600000001</v>
      </c>
      <c r="AA831" s="106">
        <v>4.3848771962101005E-2</v>
      </c>
      <c r="AC831" s="106">
        <v>0.38335902860822374</v>
      </c>
      <c r="AE831" s="78">
        <f t="shared" si="464"/>
        <v>8.7427540488377957</v>
      </c>
      <c r="AF831" s="17">
        <v>6.89</v>
      </c>
      <c r="AG831" s="17">
        <f t="shared" si="467"/>
        <v>26.311588471850282</v>
      </c>
      <c r="AH831" s="17">
        <f t="shared" si="466"/>
        <v>146.03180020569903</v>
      </c>
    </row>
    <row r="832" spans="1:34" x14ac:dyDescent="0.2">
      <c r="A832" s="102" t="s">
        <v>1422</v>
      </c>
      <c r="B832" s="9" t="s">
        <v>1416</v>
      </c>
      <c r="C832" s="9" t="s">
        <v>1412</v>
      </c>
      <c r="D832" s="3">
        <v>121</v>
      </c>
      <c r="E832" s="3">
        <v>149</v>
      </c>
      <c r="F832" s="10">
        <v>191</v>
      </c>
      <c r="G832" s="11">
        <v>-117.080191</v>
      </c>
      <c r="H832" s="11">
        <v>46.780828</v>
      </c>
      <c r="I832" s="11">
        <v>493878.54759999999</v>
      </c>
      <c r="J832" s="11">
        <v>5180811.9110000003</v>
      </c>
      <c r="K832" s="11" t="s">
        <v>58</v>
      </c>
      <c r="L832" s="12">
        <v>1</v>
      </c>
      <c r="M832" s="12" t="s">
        <v>117</v>
      </c>
      <c r="N832" s="13" t="s">
        <v>1411</v>
      </c>
      <c r="O832" s="12">
        <v>22</v>
      </c>
      <c r="P832" s="12" t="s">
        <v>1299</v>
      </c>
      <c r="Q832" s="12" t="s">
        <v>66</v>
      </c>
      <c r="R832" s="42" t="s">
        <v>85</v>
      </c>
      <c r="S832" s="9" t="s">
        <v>1412</v>
      </c>
      <c r="T832" s="3">
        <v>121</v>
      </c>
      <c r="U832" s="3">
        <v>149</v>
      </c>
      <c r="V832" s="3">
        <f t="shared" si="462"/>
        <v>28</v>
      </c>
      <c r="W832" s="3">
        <f t="shared" si="463"/>
        <v>149</v>
      </c>
      <c r="X832" s="36">
        <v>1.6231228585245161</v>
      </c>
      <c r="Y832" s="105">
        <v>-23.955404800000007</v>
      </c>
      <c r="AA832" s="106">
        <v>3.7190615835777131E-2</v>
      </c>
      <c r="AC832" s="106">
        <v>0.24585493646138806</v>
      </c>
      <c r="AE832" s="78">
        <f t="shared" si="464"/>
        <v>6.6106712926457432</v>
      </c>
      <c r="AF832" s="17">
        <v>6.76</v>
      </c>
      <c r="AG832" s="17">
        <f t="shared" si="467"/>
        <v>11.173477483044001</v>
      </c>
      <c r="AH832" s="17">
        <f t="shared" si="466"/>
        <v>157.20527768874302</v>
      </c>
    </row>
    <row r="833" spans="1:34" x14ac:dyDescent="0.2">
      <c r="V833" s="3"/>
      <c r="W833" s="3"/>
      <c r="AG833" s="17"/>
      <c r="AH833" s="17"/>
    </row>
    <row r="834" spans="1:34" x14ac:dyDescent="0.2">
      <c r="A834" s="102" t="s">
        <v>1435</v>
      </c>
      <c r="B834" s="21" t="s">
        <v>1430</v>
      </c>
      <c r="C834" s="21" t="s">
        <v>1425</v>
      </c>
      <c r="D834" s="3">
        <v>0</v>
      </c>
      <c r="E834" s="3">
        <v>10</v>
      </c>
      <c r="F834" s="38">
        <v>193</v>
      </c>
      <c r="G834" s="45">
        <v>-117.07935500000001</v>
      </c>
      <c r="H834" s="45">
        <v>46.780763</v>
      </c>
      <c r="I834" s="45">
        <v>493942.35710000002</v>
      </c>
      <c r="J834" s="45">
        <v>5180804.6229999997</v>
      </c>
      <c r="K834" s="45" t="s">
        <v>58</v>
      </c>
      <c r="L834" s="33">
        <v>3</v>
      </c>
      <c r="M834" s="33" t="s">
        <v>117</v>
      </c>
      <c r="N834" s="35" t="s">
        <v>1424</v>
      </c>
      <c r="O834" s="33">
        <v>24</v>
      </c>
      <c r="P834" s="33" t="s">
        <v>1299</v>
      </c>
      <c r="Q834" s="33" t="s">
        <v>31</v>
      </c>
      <c r="R834" s="33" t="s">
        <v>31</v>
      </c>
      <c r="S834" s="21" t="s">
        <v>1425</v>
      </c>
      <c r="T834" s="3">
        <v>0</v>
      </c>
      <c r="U834" s="3">
        <v>10</v>
      </c>
      <c r="V834" s="3">
        <f t="shared" ref="V834:V840" si="468">U834-T834</f>
        <v>10</v>
      </c>
      <c r="W834" s="3">
        <f>V834</f>
        <v>10</v>
      </c>
      <c r="X834" s="41">
        <v>1.2095735483529475</v>
      </c>
      <c r="Y834" s="78">
        <v>-26.20295999999999</v>
      </c>
      <c r="AA834" s="79">
        <v>0.22076589946961214</v>
      </c>
      <c r="AC834" s="79">
        <v>2.3576069291032069</v>
      </c>
      <c r="AE834" s="78">
        <f t="shared" si="464"/>
        <v>10.679216920581185</v>
      </c>
      <c r="AF834" s="26">
        <v>4.1399999999999997</v>
      </c>
      <c r="AG834" s="17">
        <f>X834*AC834*V834</f>
        <v>28.516989788568623</v>
      </c>
      <c r="AH834" s="17">
        <f>AG834</f>
        <v>28.516989788568623</v>
      </c>
    </row>
    <row r="835" spans="1:34" x14ac:dyDescent="0.2">
      <c r="A835" s="102" t="s">
        <v>1435</v>
      </c>
      <c r="B835" s="9" t="s">
        <v>1431</v>
      </c>
      <c r="C835" s="9" t="s">
        <v>1425</v>
      </c>
      <c r="D835" s="3">
        <v>10</v>
      </c>
      <c r="E835" s="3">
        <v>20</v>
      </c>
      <c r="F835" s="10">
        <v>193</v>
      </c>
      <c r="G835" s="11">
        <v>-117.07935500000001</v>
      </c>
      <c r="H835" s="11">
        <v>46.780763</v>
      </c>
      <c r="I835" s="11">
        <v>493942.35710000002</v>
      </c>
      <c r="J835" s="11">
        <v>5180804.6229999997</v>
      </c>
      <c r="K835" s="11" t="s">
        <v>58</v>
      </c>
      <c r="L835" s="12">
        <v>3</v>
      </c>
      <c r="M835" s="12" t="s">
        <v>117</v>
      </c>
      <c r="N835" s="13" t="s">
        <v>1424</v>
      </c>
      <c r="O835" s="12">
        <v>24</v>
      </c>
      <c r="P835" s="12" t="s">
        <v>1299</v>
      </c>
      <c r="Q835" s="33" t="s">
        <v>238</v>
      </c>
      <c r="R835" s="33" t="s">
        <v>238</v>
      </c>
      <c r="S835" s="9" t="s">
        <v>1425</v>
      </c>
      <c r="T835" s="3">
        <v>10</v>
      </c>
      <c r="U835" s="3">
        <v>20</v>
      </c>
      <c r="V835" s="3">
        <f t="shared" si="468"/>
        <v>10</v>
      </c>
      <c r="W835" s="3">
        <f t="shared" ref="W835:W840" si="469">W834+V835</f>
        <v>20</v>
      </c>
      <c r="X835" s="41">
        <v>1.3263757785345025</v>
      </c>
      <c r="Y835" s="81">
        <v>-26.013507000000004</v>
      </c>
      <c r="AA835" s="80">
        <v>0.13673716802581659</v>
      </c>
      <c r="AC835" s="80">
        <v>1.6136505167676944</v>
      </c>
      <c r="AE835" s="78">
        <f t="shared" si="464"/>
        <v>11.80111113946012</v>
      </c>
      <c r="AF835" s="26">
        <v>4.97</v>
      </c>
      <c r="AG835" s="17">
        <f t="shared" ref="AG835" si="470">X835*AC835*V835</f>
        <v>21.40306960460353</v>
      </c>
      <c r="AH835" s="17">
        <f>AH834+AG835</f>
        <v>49.920059393172153</v>
      </c>
    </row>
    <row r="836" spans="1:34" x14ac:dyDescent="0.2">
      <c r="A836" s="102" t="s">
        <v>1435</v>
      </c>
      <c r="B836" s="9" t="s">
        <v>1432</v>
      </c>
      <c r="C836" s="9" t="s">
        <v>1425</v>
      </c>
      <c r="D836" s="3">
        <v>20</v>
      </c>
      <c r="E836" s="3">
        <v>30</v>
      </c>
      <c r="F836" s="10">
        <v>193</v>
      </c>
      <c r="G836" s="11">
        <v>-117.07935500000001</v>
      </c>
      <c r="H836" s="11">
        <v>46.780763</v>
      </c>
      <c r="I836" s="11">
        <v>493942.35710000002</v>
      </c>
      <c r="J836" s="11">
        <v>5180804.6229999997</v>
      </c>
      <c r="K836" s="11" t="s">
        <v>58</v>
      </c>
      <c r="L836" s="12">
        <v>3</v>
      </c>
      <c r="M836" s="12" t="s">
        <v>117</v>
      </c>
      <c r="N836" s="13" t="s">
        <v>1424</v>
      </c>
      <c r="O836" s="12">
        <v>24</v>
      </c>
      <c r="P836" s="12" t="s">
        <v>1299</v>
      </c>
      <c r="Q836" s="33" t="s">
        <v>64</v>
      </c>
      <c r="R836" s="33" t="s">
        <v>64</v>
      </c>
      <c r="S836" s="9" t="s">
        <v>1425</v>
      </c>
      <c r="T836" s="3">
        <v>20</v>
      </c>
      <c r="U836" s="3">
        <v>30</v>
      </c>
      <c r="V836" s="3">
        <f t="shared" si="468"/>
        <v>10</v>
      </c>
      <c r="W836" s="3">
        <f t="shared" si="469"/>
        <v>30</v>
      </c>
      <c r="X836" s="41">
        <v>1.3051149496268328</v>
      </c>
      <c r="Y836" s="81">
        <v>-25.649791800000003</v>
      </c>
      <c r="AA836" s="80">
        <v>0.13918867924528303</v>
      </c>
      <c r="AC836" s="80">
        <v>1.2145283018867925</v>
      </c>
      <c r="AE836" s="78">
        <f t="shared" si="464"/>
        <v>8.7257692829063309</v>
      </c>
      <c r="AF836" s="26">
        <v>5.84</v>
      </c>
      <c r="AG836" s="17">
        <f>X836*AC836*V836</f>
        <v>15.85099043537344</v>
      </c>
      <c r="AH836" s="17">
        <f t="shared" ref="AH836:AH840" si="471">AH835+AG836</f>
        <v>65.771049828545586</v>
      </c>
    </row>
    <row r="837" spans="1:34" x14ac:dyDescent="0.2">
      <c r="A837" s="102" t="s">
        <v>1435</v>
      </c>
      <c r="B837" s="9" t="s">
        <v>1434</v>
      </c>
      <c r="C837" s="9" t="s">
        <v>1425</v>
      </c>
      <c r="D837" s="3">
        <v>30</v>
      </c>
      <c r="E837" s="3">
        <v>48</v>
      </c>
      <c r="F837" s="10">
        <v>193</v>
      </c>
      <c r="G837" s="11">
        <v>-117.07935500000001</v>
      </c>
      <c r="H837" s="11">
        <v>46.780763</v>
      </c>
      <c r="I837" s="11">
        <v>493942.35710000002</v>
      </c>
      <c r="J837" s="11">
        <v>5180804.6229999997</v>
      </c>
      <c r="K837" s="11" t="s">
        <v>58</v>
      </c>
      <c r="L837" s="12">
        <v>3</v>
      </c>
      <c r="M837" s="12" t="s">
        <v>117</v>
      </c>
      <c r="N837" s="13" t="s">
        <v>1424</v>
      </c>
      <c r="O837" s="12">
        <v>24</v>
      </c>
      <c r="P837" s="12" t="s">
        <v>1299</v>
      </c>
      <c r="Q837" s="12" t="s">
        <v>64</v>
      </c>
      <c r="R837" s="12" t="s">
        <v>64</v>
      </c>
      <c r="S837" s="9" t="s">
        <v>1425</v>
      </c>
      <c r="T837" s="3">
        <v>30</v>
      </c>
      <c r="U837" s="3">
        <v>48</v>
      </c>
      <c r="V837" s="3">
        <f t="shared" si="468"/>
        <v>18</v>
      </c>
      <c r="W837" s="3">
        <f t="shared" si="469"/>
        <v>48</v>
      </c>
      <c r="X837" s="36">
        <v>1.2959208391574721</v>
      </c>
      <c r="Y837" s="105">
        <v>-25.121369600000005</v>
      </c>
      <c r="AA837" s="106">
        <v>7.9549549549549556E-2</v>
      </c>
      <c r="AC837" s="106">
        <v>0.7987406353722144</v>
      </c>
      <c r="AE837" s="78">
        <f t="shared" si="464"/>
        <v>10.040793944090124</v>
      </c>
      <c r="AF837" s="17">
        <v>5.63</v>
      </c>
      <c r="AG837" s="17">
        <f t="shared" ref="AG837:AG840" si="472">X837*AC837*V837</f>
        <v>18.631883420293189</v>
      </c>
      <c r="AH837" s="17">
        <f t="shared" si="471"/>
        <v>84.402933248838778</v>
      </c>
    </row>
    <row r="838" spans="1:34" x14ac:dyDescent="0.2">
      <c r="A838" s="102" t="s">
        <v>1435</v>
      </c>
      <c r="B838" s="9" t="s">
        <v>1427</v>
      </c>
      <c r="C838" s="9" t="s">
        <v>1425</v>
      </c>
      <c r="D838" s="3">
        <v>48</v>
      </c>
      <c r="E838" s="3">
        <v>82</v>
      </c>
      <c r="F838" s="10">
        <v>193</v>
      </c>
      <c r="G838" s="11">
        <v>-117.07935500000001</v>
      </c>
      <c r="H838" s="11">
        <v>46.780763</v>
      </c>
      <c r="I838" s="11">
        <v>493942.35710000002</v>
      </c>
      <c r="J838" s="11">
        <v>5180804.6229999997</v>
      </c>
      <c r="K838" s="11" t="s">
        <v>58</v>
      </c>
      <c r="L838" s="12">
        <v>3</v>
      </c>
      <c r="M838" s="12" t="s">
        <v>117</v>
      </c>
      <c r="N838" s="13" t="s">
        <v>1424</v>
      </c>
      <c r="O838" s="12">
        <v>24</v>
      </c>
      <c r="P838" s="12" t="s">
        <v>1299</v>
      </c>
      <c r="Q838" s="12" t="s">
        <v>66</v>
      </c>
      <c r="R838" s="12" t="s">
        <v>67</v>
      </c>
      <c r="S838" s="9" t="s">
        <v>1425</v>
      </c>
      <c r="T838" s="3">
        <v>48</v>
      </c>
      <c r="U838" s="3">
        <v>82</v>
      </c>
      <c r="V838" s="3">
        <f t="shared" si="468"/>
        <v>34</v>
      </c>
      <c r="W838" s="3">
        <f t="shared" si="469"/>
        <v>82</v>
      </c>
      <c r="X838" s="36">
        <v>1.3643001624508841</v>
      </c>
      <c r="Y838" s="105">
        <v>-24.7514</v>
      </c>
      <c r="AA838" s="106">
        <v>5.2221849865951742E-2</v>
      </c>
      <c r="AC838" s="106">
        <v>0.46136327077747991</v>
      </c>
      <c r="AE838" s="78">
        <f t="shared" si="464"/>
        <v>8.8346788166591796</v>
      </c>
      <c r="AF838" s="17">
        <v>6.12</v>
      </c>
      <c r="AG838" s="17">
        <f t="shared" si="472"/>
        <v>21.400891499199957</v>
      </c>
      <c r="AH838" s="17">
        <f t="shared" si="471"/>
        <v>105.80382474803874</v>
      </c>
    </row>
    <row r="839" spans="1:34" x14ac:dyDescent="0.2">
      <c r="A839" s="102" t="s">
        <v>1435</v>
      </c>
      <c r="B839" s="9" t="s">
        <v>1428</v>
      </c>
      <c r="C839" s="9" t="s">
        <v>1425</v>
      </c>
      <c r="D839" s="3">
        <v>82</v>
      </c>
      <c r="E839" s="3">
        <v>122</v>
      </c>
      <c r="F839" s="38">
        <v>193</v>
      </c>
      <c r="G839" s="45">
        <v>-117.07935500000001</v>
      </c>
      <c r="H839" s="45">
        <v>46.780763</v>
      </c>
      <c r="I839" s="45">
        <v>493942.35710000002</v>
      </c>
      <c r="J839" s="45">
        <v>5180804.6229999997</v>
      </c>
      <c r="K839" s="45" t="s">
        <v>58</v>
      </c>
      <c r="L839" s="33">
        <v>3</v>
      </c>
      <c r="M839" s="33" t="s">
        <v>117</v>
      </c>
      <c r="N839" s="35" t="s">
        <v>1424</v>
      </c>
      <c r="O839" s="33">
        <v>24</v>
      </c>
      <c r="P839" s="33" t="s">
        <v>1299</v>
      </c>
      <c r="Q839" s="12" t="s">
        <v>66</v>
      </c>
      <c r="R839" s="12" t="s">
        <v>69</v>
      </c>
      <c r="S839" s="9" t="s">
        <v>1425</v>
      </c>
      <c r="T839" s="3">
        <v>82</v>
      </c>
      <c r="U839" s="3">
        <v>122</v>
      </c>
      <c r="V839" s="3">
        <f t="shared" si="468"/>
        <v>40</v>
      </c>
      <c r="W839" s="3">
        <f t="shared" si="469"/>
        <v>122</v>
      </c>
      <c r="X839" s="36">
        <v>1.2403992095107779</v>
      </c>
      <c r="Y839" s="105">
        <v>-24.596481600000001</v>
      </c>
      <c r="AA839" s="106">
        <v>4.7706545840161957E-2</v>
      </c>
      <c r="AC839" s="106">
        <v>0.32752877663163982</v>
      </c>
      <c r="AE839" s="78">
        <f t="shared" si="464"/>
        <v>6.8654892292769674</v>
      </c>
      <c r="AF839" s="17">
        <v>6.43</v>
      </c>
      <c r="AG839" s="17">
        <f t="shared" si="472"/>
        <v>16.250657425036728</v>
      </c>
      <c r="AH839" s="17">
        <f t="shared" si="471"/>
        <v>122.05448217307546</v>
      </c>
    </row>
    <row r="840" spans="1:34" x14ac:dyDescent="0.2">
      <c r="A840" s="102" t="s">
        <v>1435</v>
      </c>
      <c r="B840" s="9" t="s">
        <v>1429</v>
      </c>
      <c r="C840" s="9" t="s">
        <v>1425</v>
      </c>
      <c r="D840" s="3">
        <v>122</v>
      </c>
      <c r="E840" s="3">
        <v>153</v>
      </c>
      <c r="F840" s="10">
        <v>193</v>
      </c>
      <c r="G840" s="11">
        <v>-117.07935500000001</v>
      </c>
      <c r="H840" s="11">
        <v>46.780763</v>
      </c>
      <c r="I840" s="11">
        <v>493942.35710000002</v>
      </c>
      <c r="J840" s="11">
        <v>5180804.6229999997</v>
      </c>
      <c r="K840" s="11" t="s">
        <v>58</v>
      </c>
      <c r="L840" s="12">
        <v>3</v>
      </c>
      <c r="M840" s="12" t="s">
        <v>117</v>
      </c>
      <c r="N840" s="13" t="s">
        <v>1424</v>
      </c>
      <c r="O840" s="12">
        <v>24</v>
      </c>
      <c r="P840" s="12" t="s">
        <v>1299</v>
      </c>
      <c r="Q840" s="12" t="s">
        <v>66</v>
      </c>
      <c r="R840" s="12" t="s">
        <v>85</v>
      </c>
      <c r="S840" s="9" t="s">
        <v>1425</v>
      </c>
      <c r="T840" s="3">
        <v>122</v>
      </c>
      <c r="U840" s="3">
        <v>153</v>
      </c>
      <c r="V840" s="3">
        <f t="shared" si="468"/>
        <v>31</v>
      </c>
      <c r="W840" s="3">
        <f t="shared" si="469"/>
        <v>153</v>
      </c>
      <c r="X840" s="36">
        <v>1.3252135808386096</v>
      </c>
      <c r="Y840" s="105">
        <v>-24.0410176</v>
      </c>
      <c r="AA840" s="106">
        <v>3.1909092642376402E-2</v>
      </c>
      <c r="AC840" s="106">
        <v>0.23868138572708725</v>
      </c>
      <c r="AE840" s="78">
        <f t="shared" si="464"/>
        <v>7.4800430210325048</v>
      </c>
      <c r="AF840" s="17">
        <v>6.8</v>
      </c>
      <c r="AG840" s="17">
        <f t="shared" si="472"/>
        <v>9.8054182296263566</v>
      </c>
      <c r="AH840" s="17">
        <f t="shared" si="471"/>
        <v>131.85990040270181</v>
      </c>
    </row>
    <row r="842" spans="1:34" x14ac:dyDescent="0.2">
      <c r="A842" s="102" t="s">
        <v>1449</v>
      </c>
      <c r="B842" s="9" t="s">
        <v>1444</v>
      </c>
      <c r="C842" s="9" t="s">
        <v>1438</v>
      </c>
      <c r="D842" s="3">
        <v>0</v>
      </c>
      <c r="E842" s="3">
        <v>10</v>
      </c>
      <c r="F842" s="10">
        <v>195</v>
      </c>
      <c r="G842" s="11">
        <v>-117.078519</v>
      </c>
      <c r="H842" s="11">
        <v>46.780695999999999</v>
      </c>
      <c r="I842" s="11">
        <v>494006.16649999999</v>
      </c>
      <c r="J842" s="11">
        <v>5180797.1140000001</v>
      </c>
      <c r="K842" s="11" t="s">
        <v>58</v>
      </c>
      <c r="L842" s="12">
        <v>4</v>
      </c>
      <c r="M842" s="12" t="s">
        <v>117</v>
      </c>
      <c r="N842" s="13" t="s">
        <v>1437</v>
      </c>
      <c r="O842" s="12">
        <v>26</v>
      </c>
      <c r="P842" s="12" t="s">
        <v>1299</v>
      </c>
      <c r="Q842" s="33" t="s">
        <v>31</v>
      </c>
      <c r="R842" s="33" t="s">
        <v>31</v>
      </c>
      <c r="S842" s="9" t="s">
        <v>1438</v>
      </c>
      <c r="T842" s="3">
        <v>0</v>
      </c>
      <c r="U842" s="3">
        <v>10</v>
      </c>
      <c r="V842" s="3">
        <f t="shared" ref="V842:V849" si="473">U842-T842</f>
        <v>10</v>
      </c>
      <c r="W842" s="3">
        <f>V842</f>
        <v>10</v>
      </c>
      <c r="X842" s="31">
        <v>1.2340984879227905</v>
      </c>
      <c r="Y842" s="78">
        <v>-26.050709999999995</v>
      </c>
      <c r="AA842" s="79">
        <v>0.15573743688386629</v>
      </c>
      <c r="AC842" s="79">
        <v>1.68148304880981</v>
      </c>
      <c r="AE842" s="78">
        <f t="shared" si="464"/>
        <v>10.796909737661185</v>
      </c>
      <c r="AF842" s="26">
        <v>4.6100000000000003</v>
      </c>
      <c r="AG842" s="17">
        <f>X842*AC842*V842</f>
        <v>20.751156880039904</v>
      </c>
      <c r="AH842" s="17">
        <f>AG842</f>
        <v>20.751156880039904</v>
      </c>
    </row>
    <row r="843" spans="1:34" x14ac:dyDescent="0.2">
      <c r="A843" s="102" t="s">
        <v>1449</v>
      </c>
      <c r="B843" s="9" t="s">
        <v>1445</v>
      </c>
      <c r="C843" s="9" t="s">
        <v>1438</v>
      </c>
      <c r="D843" s="3">
        <v>10</v>
      </c>
      <c r="E843" s="3">
        <v>20</v>
      </c>
      <c r="F843" s="10">
        <v>195</v>
      </c>
      <c r="G843" s="11">
        <v>-117.078519</v>
      </c>
      <c r="H843" s="11">
        <v>46.780695999999999</v>
      </c>
      <c r="I843" s="11">
        <v>494006.16649999999</v>
      </c>
      <c r="J843" s="11">
        <v>5180797.1140000001</v>
      </c>
      <c r="K843" s="11" t="s">
        <v>58</v>
      </c>
      <c r="L843" s="12">
        <v>4</v>
      </c>
      <c r="M843" s="12" t="s">
        <v>117</v>
      </c>
      <c r="N843" s="13" t="s">
        <v>1437</v>
      </c>
      <c r="O843" s="12">
        <v>26</v>
      </c>
      <c r="P843" s="12" t="s">
        <v>1299</v>
      </c>
      <c r="Q843" s="33" t="s">
        <v>73</v>
      </c>
      <c r="R843" s="33" t="s">
        <v>73</v>
      </c>
      <c r="S843" s="9" t="s">
        <v>1438</v>
      </c>
      <c r="T843" s="3">
        <v>10</v>
      </c>
      <c r="U843" s="3">
        <v>20</v>
      </c>
      <c r="V843" s="3">
        <f t="shared" si="473"/>
        <v>10</v>
      </c>
      <c r="W843" s="3">
        <f t="shared" ref="W843:W849" si="474">W842+V843</f>
        <v>20</v>
      </c>
      <c r="X843" s="31">
        <v>1.3772782610229899</v>
      </c>
      <c r="Y843" s="81">
        <v>-25.845357800000009</v>
      </c>
      <c r="AA843" s="80">
        <v>0.10509772523901474</v>
      </c>
      <c r="AC843" s="80">
        <v>1.1582244619224791</v>
      </c>
      <c r="AE843" s="78">
        <f t="shared" si="464"/>
        <v>11.020452243741989</v>
      </c>
      <c r="AF843" s="26">
        <v>5.01</v>
      </c>
      <c r="AG843" s="17">
        <f t="shared" ref="AG843" si="475">X843*AC843*V843</f>
        <v>15.951973727908801</v>
      </c>
      <c r="AH843" s="17">
        <f>AH842+AG843</f>
        <v>36.703130607948708</v>
      </c>
    </row>
    <row r="844" spans="1:34" x14ac:dyDescent="0.2">
      <c r="A844" s="102" t="s">
        <v>1449</v>
      </c>
      <c r="B844" s="9" t="s">
        <v>1446</v>
      </c>
      <c r="C844" s="9" t="s">
        <v>1438</v>
      </c>
      <c r="D844" s="3">
        <v>20</v>
      </c>
      <c r="E844" s="3">
        <v>30</v>
      </c>
      <c r="F844" s="10">
        <v>195</v>
      </c>
      <c r="G844" s="11">
        <v>-117.078519</v>
      </c>
      <c r="H844" s="11">
        <v>46.780695999999999</v>
      </c>
      <c r="I844" s="11">
        <v>494006.16649999999</v>
      </c>
      <c r="J844" s="11">
        <v>5180797.1140000001</v>
      </c>
      <c r="K844" s="11" t="s">
        <v>58</v>
      </c>
      <c r="L844" s="12">
        <v>4</v>
      </c>
      <c r="M844" s="12" t="s">
        <v>117</v>
      </c>
      <c r="N844" s="13" t="s">
        <v>1437</v>
      </c>
      <c r="O844" s="12">
        <v>26</v>
      </c>
      <c r="P844" s="12" t="s">
        <v>1299</v>
      </c>
      <c r="Q844" s="33" t="s">
        <v>29</v>
      </c>
      <c r="R844" s="33" t="s">
        <v>29</v>
      </c>
      <c r="S844" s="9" t="s">
        <v>1438</v>
      </c>
      <c r="T844" s="3">
        <v>20</v>
      </c>
      <c r="U844" s="3">
        <v>30</v>
      </c>
      <c r="V844" s="3">
        <f t="shared" si="473"/>
        <v>10</v>
      </c>
      <c r="W844" s="3">
        <f t="shared" si="474"/>
        <v>30</v>
      </c>
      <c r="X844" s="31">
        <v>1.2843834359616779</v>
      </c>
      <c r="Y844" s="81">
        <v>-25.397420400000001</v>
      </c>
      <c r="AA844" s="80">
        <v>9.7950763929818205E-2</v>
      </c>
      <c r="AC844" s="80">
        <v>1.0037267080745342</v>
      </c>
      <c r="AE844" s="78">
        <f t="shared" si="464"/>
        <v>10.24725757926406</v>
      </c>
      <c r="AF844" s="86">
        <v>5.6</v>
      </c>
      <c r="AG844" s="17">
        <f>X844*AC844*V844</f>
        <v>12.891699580832743</v>
      </c>
      <c r="AH844" s="17">
        <f t="shared" ref="AH844:AH849" si="476">AH843+AG844</f>
        <v>49.594830188781451</v>
      </c>
    </row>
    <row r="845" spans="1:34" x14ac:dyDescent="0.2">
      <c r="A845" s="102" t="s">
        <v>1449</v>
      </c>
      <c r="B845" s="9" t="s">
        <v>1448</v>
      </c>
      <c r="C845" s="9" t="s">
        <v>1438</v>
      </c>
      <c r="D845" s="3">
        <v>30</v>
      </c>
      <c r="E845" s="3">
        <v>45</v>
      </c>
      <c r="F845" s="10">
        <v>195</v>
      </c>
      <c r="G845" s="11">
        <v>-117.078519</v>
      </c>
      <c r="H845" s="11">
        <v>46.780695999999999</v>
      </c>
      <c r="I845" s="11">
        <v>494006.16649999999</v>
      </c>
      <c r="J845" s="11">
        <v>5180797.1140000001</v>
      </c>
      <c r="K845" s="11" t="s">
        <v>58</v>
      </c>
      <c r="L845" s="12">
        <v>4</v>
      </c>
      <c r="M845" s="12" t="s">
        <v>117</v>
      </c>
      <c r="N845" s="13" t="s">
        <v>1437</v>
      </c>
      <c r="O845" s="12">
        <v>26</v>
      </c>
      <c r="P845" s="12" t="s">
        <v>1299</v>
      </c>
      <c r="Q845" s="12" t="s">
        <v>29</v>
      </c>
      <c r="R845" s="12" t="s">
        <v>29</v>
      </c>
      <c r="S845" s="9" t="s">
        <v>1438</v>
      </c>
      <c r="T845" s="3">
        <v>30</v>
      </c>
      <c r="U845" s="3">
        <v>45</v>
      </c>
      <c r="V845" s="3">
        <f t="shared" si="473"/>
        <v>15</v>
      </c>
      <c r="W845" s="3">
        <f t="shared" si="474"/>
        <v>45</v>
      </c>
      <c r="X845" s="36">
        <v>1.4516227496459171</v>
      </c>
      <c r="Y845" s="105">
        <v>-25.253865600000008</v>
      </c>
      <c r="AA845" s="106">
        <v>7.2573518932015774E-2</v>
      </c>
      <c r="AC845" s="106">
        <v>0.91421920281248514</v>
      </c>
      <c r="AE845" s="78">
        <f t="shared" si="464"/>
        <v>12.597145849698874</v>
      </c>
      <c r="AF845" s="17">
        <v>5.95</v>
      </c>
      <c r="AG845" s="17">
        <f t="shared" ref="AG845:AG849" si="477">X845*AC845*V845</f>
        <v>19.90652089448637</v>
      </c>
      <c r="AH845" s="17">
        <f t="shared" si="476"/>
        <v>69.501351083267821</v>
      </c>
    </row>
    <row r="846" spans="1:34" x14ac:dyDescent="0.2">
      <c r="A846" s="102" t="s">
        <v>1449</v>
      </c>
      <c r="B846" s="9" t="s">
        <v>1440</v>
      </c>
      <c r="C846" s="9" t="s">
        <v>1438</v>
      </c>
      <c r="D846" s="3">
        <v>45</v>
      </c>
      <c r="E846" s="3">
        <v>70</v>
      </c>
      <c r="F846" s="10">
        <v>195</v>
      </c>
      <c r="G846" s="11">
        <v>-117.078519</v>
      </c>
      <c r="H846" s="11">
        <v>46.780695999999999</v>
      </c>
      <c r="I846" s="11">
        <v>494006.16649999999</v>
      </c>
      <c r="J846" s="11">
        <v>5180797.1140000001</v>
      </c>
      <c r="K846" s="11" t="s">
        <v>58</v>
      </c>
      <c r="L846" s="12">
        <v>4</v>
      </c>
      <c r="M846" s="12" t="s">
        <v>117</v>
      </c>
      <c r="N846" s="13" t="s">
        <v>1437</v>
      </c>
      <c r="O846" s="12">
        <v>26</v>
      </c>
      <c r="P846" s="12" t="s">
        <v>1299</v>
      </c>
      <c r="Q846" s="12" t="s">
        <v>66</v>
      </c>
      <c r="R846" s="33" t="s">
        <v>67</v>
      </c>
      <c r="S846" s="9" t="s">
        <v>1438</v>
      </c>
      <c r="T846" s="3">
        <v>45</v>
      </c>
      <c r="U846" s="3">
        <v>70</v>
      </c>
      <c r="V846" s="3">
        <f t="shared" si="473"/>
        <v>25</v>
      </c>
      <c r="W846" s="3">
        <f t="shared" si="474"/>
        <v>70</v>
      </c>
      <c r="X846" s="36">
        <v>1.5476823497292496</v>
      </c>
      <c r="Y846" s="105">
        <v>-25.120350400000003</v>
      </c>
      <c r="AA846" s="106">
        <v>4.9705632339514527E-2</v>
      </c>
      <c r="AC846" s="106">
        <v>0.53218398765859642</v>
      </c>
      <c r="AE846" s="78">
        <f t="shared" si="464"/>
        <v>10.706713959969596</v>
      </c>
      <c r="AF846" s="17">
        <v>6.67</v>
      </c>
      <c r="AG846" s="17">
        <f t="shared" si="477"/>
        <v>20.591294112693461</v>
      </c>
      <c r="AH846" s="17">
        <f t="shared" si="476"/>
        <v>90.092645195961282</v>
      </c>
    </row>
    <row r="847" spans="1:34" x14ac:dyDescent="0.2">
      <c r="A847" s="102" t="s">
        <v>1449</v>
      </c>
      <c r="B847" s="9" t="s">
        <v>1441</v>
      </c>
      <c r="C847" s="9" t="s">
        <v>1438</v>
      </c>
      <c r="D847" s="3">
        <v>70</v>
      </c>
      <c r="E847" s="3">
        <v>88</v>
      </c>
      <c r="F847" s="10">
        <v>195</v>
      </c>
      <c r="G847" s="11">
        <v>-117.078519</v>
      </c>
      <c r="H847" s="11">
        <v>46.780695999999999</v>
      </c>
      <c r="I847" s="11">
        <v>494006.16649999999</v>
      </c>
      <c r="J847" s="11">
        <v>5180797.1140000001</v>
      </c>
      <c r="K847" s="11" t="s">
        <v>58</v>
      </c>
      <c r="L847" s="12">
        <v>4</v>
      </c>
      <c r="M847" s="12" t="s">
        <v>117</v>
      </c>
      <c r="N847" s="13" t="s">
        <v>1437</v>
      </c>
      <c r="O847" s="12">
        <v>26</v>
      </c>
      <c r="P847" s="12" t="s">
        <v>1299</v>
      </c>
      <c r="Q847" s="12" t="s">
        <v>66</v>
      </c>
      <c r="R847" s="33" t="s">
        <v>69</v>
      </c>
      <c r="S847" s="9" t="s">
        <v>1438</v>
      </c>
      <c r="T847" s="3">
        <v>70</v>
      </c>
      <c r="U847" s="3">
        <v>88</v>
      </c>
      <c r="V847" s="3">
        <f t="shared" si="473"/>
        <v>18</v>
      </c>
      <c r="W847" s="3">
        <f t="shared" si="474"/>
        <v>88</v>
      </c>
      <c r="X847" s="36">
        <v>1.483028417204818</v>
      </c>
      <c r="Y847" s="105">
        <v>-24.427294400000005</v>
      </c>
      <c r="AA847" s="106">
        <v>3.7944478369110801E-2</v>
      </c>
      <c r="AC847" s="106">
        <v>0.32197660763774716</v>
      </c>
      <c r="AE847" s="78">
        <f t="shared" si="464"/>
        <v>8.4854666996781383</v>
      </c>
      <c r="AF847" s="17">
        <v>7.12</v>
      </c>
      <c r="AG847" s="17">
        <f t="shared" si="477"/>
        <v>8.5950082584357279</v>
      </c>
      <c r="AH847" s="17">
        <f t="shared" si="476"/>
        <v>98.687653454397008</v>
      </c>
    </row>
    <row r="848" spans="1:34" x14ac:dyDescent="0.2">
      <c r="A848" s="102" t="s">
        <v>1449</v>
      </c>
      <c r="B848" s="9" t="s">
        <v>1442</v>
      </c>
      <c r="C848" s="9" t="s">
        <v>1438</v>
      </c>
      <c r="D848" s="3">
        <v>88</v>
      </c>
      <c r="E848" s="3">
        <v>114</v>
      </c>
      <c r="F848" s="10">
        <v>195</v>
      </c>
      <c r="G848" s="11">
        <v>-117.078519</v>
      </c>
      <c r="H848" s="11">
        <v>46.780695999999999</v>
      </c>
      <c r="I848" s="11">
        <v>494006.16649999999</v>
      </c>
      <c r="J848" s="11">
        <v>5180797.1140000001</v>
      </c>
      <c r="K848" s="11" t="s">
        <v>58</v>
      </c>
      <c r="L848" s="12">
        <v>4</v>
      </c>
      <c r="M848" s="12" t="s">
        <v>117</v>
      </c>
      <c r="N848" s="13" t="s">
        <v>1437</v>
      </c>
      <c r="O848" s="12">
        <v>26</v>
      </c>
      <c r="P848" s="12" t="s">
        <v>1299</v>
      </c>
      <c r="Q848" s="12" t="s">
        <v>66</v>
      </c>
      <c r="R848" s="33" t="s">
        <v>736</v>
      </c>
      <c r="S848" s="9" t="s">
        <v>1438</v>
      </c>
      <c r="T848" s="3">
        <v>88</v>
      </c>
      <c r="U848" s="3">
        <v>114</v>
      </c>
      <c r="V848" s="3">
        <f t="shared" si="473"/>
        <v>26</v>
      </c>
      <c r="W848" s="3">
        <f t="shared" si="474"/>
        <v>114</v>
      </c>
      <c r="X848" s="36">
        <v>1.3607556342358142</v>
      </c>
      <c r="Y848" s="105">
        <v>-23.340827200000003</v>
      </c>
      <c r="AA848" s="106">
        <v>3.0360984004067431E-2</v>
      </c>
      <c r="AC848" s="106">
        <v>0.26351910516641242</v>
      </c>
      <c r="AE848" s="78">
        <f t="shared" si="464"/>
        <v>8.6795311091073017</v>
      </c>
      <c r="AF848" s="17">
        <v>7.3</v>
      </c>
      <c r="AG848" s="17">
        <f t="shared" si="477"/>
        <v>9.3232127841833705</v>
      </c>
      <c r="AH848" s="17">
        <f t="shared" si="476"/>
        <v>108.01086623858038</v>
      </c>
    </row>
    <row r="849" spans="1:34" x14ac:dyDescent="0.2">
      <c r="A849" s="102" t="s">
        <v>1449</v>
      </c>
      <c r="B849" s="9" t="s">
        <v>1443</v>
      </c>
      <c r="C849" s="9" t="s">
        <v>1438</v>
      </c>
      <c r="D849" s="3">
        <v>114</v>
      </c>
      <c r="E849" s="3">
        <v>153</v>
      </c>
      <c r="F849" s="10">
        <v>195</v>
      </c>
      <c r="G849" s="11">
        <v>-117.078519</v>
      </c>
      <c r="H849" s="11">
        <v>46.780695999999999</v>
      </c>
      <c r="I849" s="11">
        <v>494006.16649999999</v>
      </c>
      <c r="J849" s="11">
        <v>5180797.1140000001</v>
      </c>
      <c r="K849" s="11" t="s">
        <v>58</v>
      </c>
      <c r="L849" s="12">
        <v>4</v>
      </c>
      <c r="M849" s="12" t="s">
        <v>117</v>
      </c>
      <c r="N849" s="13" t="s">
        <v>1437</v>
      </c>
      <c r="O849" s="12">
        <v>26</v>
      </c>
      <c r="P849" s="12" t="s">
        <v>1299</v>
      </c>
      <c r="Q849" s="12" t="s">
        <v>66</v>
      </c>
      <c r="R849" s="33" t="s">
        <v>738</v>
      </c>
      <c r="S849" s="9" t="s">
        <v>1438</v>
      </c>
      <c r="T849" s="3">
        <v>114</v>
      </c>
      <c r="U849" s="3">
        <v>153</v>
      </c>
      <c r="V849" s="3">
        <f t="shared" si="473"/>
        <v>39</v>
      </c>
      <c r="W849" s="3">
        <f t="shared" si="474"/>
        <v>153</v>
      </c>
      <c r="X849" s="36">
        <v>1.4446604410003143</v>
      </c>
      <c r="Y849" s="105">
        <v>-23.848388799999999</v>
      </c>
      <c r="AA849" s="106">
        <v>2.9464214632592946E-2</v>
      </c>
      <c r="AC849" s="106">
        <v>0.24390414775893637</v>
      </c>
      <c r="AE849" s="78">
        <f t="shared" si="464"/>
        <v>8.2779789246149686</v>
      </c>
      <c r="AF849" s="17">
        <v>7.65</v>
      </c>
      <c r="AG849" s="17">
        <f t="shared" si="477"/>
        <v>13.741988272866005</v>
      </c>
      <c r="AH849" s="17">
        <f t="shared" si="476"/>
        <v>121.75285451144639</v>
      </c>
    </row>
    <row r="851" spans="1:34" x14ac:dyDescent="0.2">
      <c r="A851" s="102" t="s">
        <v>1462</v>
      </c>
      <c r="B851" s="9" t="s">
        <v>1457</v>
      </c>
      <c r="C851" s="9" t="s">
        <v>1452</v>
      </c>
      <c r="D851" s="3">
        <v>0</v>
      </c>
      <c r="E851" s="3">
        <v>10</v>
      </c>
      <c r="F851" s="10">
        <v>197</v>
      </c>
      <c r="G851" s="11">
        <v>-117.07768299999999</v>
      </c>
      <c r="H851" s="11">
        <v>46.780638000000003</v>
      </c>
      <c r="I851" s="11">
        <v>494069.97720000002</v>
      </c>
      <c r="J851" s="11">
        <v>5180790.6050000004</v>
      </c>
      <c r="K851" s="11" t="s">
        <v>58</v>
      </c>
      <c r="L851" s="12">
        <v>6</v>
      </c>
      <c r="M851" s="12" t="s">
        <v>117</v>
      </c>
      <c r="N851" s="13" t="s">
        <v>1451</v>
      </c>
      <c r="O851" s="12">
        <v>28</v>
      </c>
      <c r="P851" s="12" t="s">
        <v>1299</v>
      </c>
      <c r="Q851" s="33" t="s">
        <v>31</v>
      </c>
      <c r="R851" s="33" t="s">
        <v>31</v>
      </c>
      <c r="S851" s="9" t="s">
        <v>1452</v>
      </c>
      <c r="T851" s="3">
        <v>0</v>
      </c>
      <c r="U851" s="3">
        <v>10</v>
      </c>
      <c r="V851" s="3">
        <f t="shared" ref="V851:V857" si="478">U851-T851</f>
        <v>10</v>
      </c>
      <c r="W851" s="3">
        <f>V851</f>
        <v>10</v>
      </c>
      <c r="X851" s="31">
        <v>1.3385500291123384</v>
      </c>
      <c r="Y851" s="78">
        <v>-25.357335499999998</v>
      </c>
      <c r="AA851" s="79">
        <v>0.11616513509806609</v>
      </c>
      <c r="AC851" s="79">
        <v>1.2899977140767154</v>
      </c>
      <c r="AE851" s="78">
        <f t="shared" si="464"/>
        <v>11.104861307893328</v>
      </c>
      <c r="AF851" s="26">
        <v>4.82</v>
      </c>
      <c r="AG851" s="17">
        <f>X851*AC851*V851</f>
        <v>17.267264777322374</v>
      </c>
      <c r="AH851" s="17">
        <f>AG851</f>
        <v>17.267264777322374</v>
      </c>
    </row>
    <row r="852" spans="1:34" x14ac:dyDescent="0.2">
      <c r="A852" s="102" t="s">
        <v>1462</v>
      </c>
      <c r="B852" s="9" t="s">
        <v>1458</v>
      </c>
      <c r="C852" s="9" t="s">
        <v>1452</v>
      </c>
      <c r="D852" s="3">
        <v>10</v>
      </c>
      <c r="E852" s="3">
        <v>20</v>
      </c>
      <c r="F852" s="10">
        <v>197</v>
      </c>
      <c r="G852" s="11">
        <v>-117.07768299999999</v>
      </c>
      <c r="H852" s="11">
        <v>46.780638000000003</v>
      </c>
      <c r="I852" s="11">
        <v>494069.97720000002</v>
      </c>
      <c r="J852" s="11">
        <v>5180790.6050000004</v>
      </c>
      <c r="K852" s="11" t="s">
        <v>58</v>
      </c>
      <c r="L852" s="12">
        <v>6</v>
      </c>
      <c r="M852" s="12" t="s">
        <v>117</v>
      </c>
      <c r="N852" s="13" t="s">
        <v>1451</v>
      </c>
      <c r="O852" s="12">
        <v>28</v>
      </c>
      <c r="P852" s="12" t="s">
        <v>1299</v>
      </c>
      <c r="Q852" s="33" t="s">
        <v>31</v>
      </c>
      <c r="R852" s="33" t="s">
        <v>31</v>
      </c>
      <c r="S852" s="9" t="s">
        <v>1452</v>
      </c>
      <c r="T852" s="3">
        <v>10</v>
      </c>
      <c r="U852" s="3">
        <v>20</v>
      </c>
      <c r="V852" s="3">
        <f t="shared" si="478"/>
        <v>10</v>
      </c>
      <c r="W852" s="3">
        <f>W851+V852</f>
        <v>20</v>
      </c>
      <c r="X852" s="31">
        <v>1.4447659544436013</v>
      </c>
      <c r="Y852" s="81">
        <v>-25.902774600000008</v>
      </c>
      <c r="AA852" s="80">
        <v>7.6855870368615548E-2</v>
      </c>
      <c r="AC852" s="80">
        <v>0.87656590542973556</v>
      </c>
      <c r="AE852" s="78">
        <f t="shared" si="464"/>
        <v>11.405321431213475</v>
      </c>
      <c r="AF852" s="26">
        <v>5.16</v>
      </c>
      <c r="AG852" s="17">
        <f t="shared" ref="AG852" si="479">X852*AC852*V852</f>
        <v>12.664325769909116</v>
      </c>
      <c r="AH852" s="17">
        <f>AH851+AG852</f>
        <v>29.93159054723149</v>
      </c>
    </row>
    <row r="853" spans="1:34" x14ac:dyDescent="0.2">
      <c r="A853" s="102" t="s">
        <v>1462</v>
      </c>
      <c r="B853" s="9" t="s">
        <v>1459</v>
      </c>
      <c r="C853" s="9" t="s">
        <v>1452</v>
      </c>
      <c r="D853" s="3">
        <v>20</v>
      </c>
      <c r="E853" s="3">
        <v>30</v>
      </c>
      <c r="F853" s="10">
        <v>197</v>
      </c>
      <c r="G853" s="11">
        <v>-117.07768299999999</v>
      </c>
      <c r="H853" s="11">
        <v>46.780638000000003</v>
      </c>
      <c r="I853" s="11">
        <v>494069.97720000002</v>
      </c>
      <c r="J853" s="11">
        <v>5180790.6050000004</v>
      </c>
      <c r="K853" s="11" t="s">
        <v>58</v>
      </c>
      <c r="L853" s="12">
        <v>6</v>
      </c>
      <c r="M853" s="12" t="s">
        <v>117</v>
      </c>
      <c r="N853" s="13" t="s">
        <v>1451</v>
      </c>
      <c r="O853" s="12">
        <v>28</v>
      </c>
      <c r="P853" s="12" t="s">
        <v>1299</v>
      </c>
      <c r="Q853" s="33" t="s">
        <v>29</v>
      </c>
      <c r="R853" s="33" t="s">
        <v>29</v>
      </c>
      <c r="S853" s="9" t="s">
        <v>1452</v>
      </c>
      <c r="T853" s="3">
        <v>20</v>
      </c>
      <c r="U853" s="3">
        <v>30</v>
      </c>
      <c r="V853" s="3">
        <f t="shared" si="478"/>
        <v>10</v>
      </c>
      <c r="W853" s="3">
        <f t="shared" ref="W853:W857" si="480">W852+V853</f>
        <v>30</v>
      </c>
      <c r="X853" s="31">
        <v>1.3915697725708842</v>
      </c>
      <c r="Y853" s="81">
        <v>-25.291752700000004</v>
      </c>
      <c r="AA853" s="80">
        <v>6.7665369649805462E-2</v>
      </c>
      <c r="AC853" s="80">
        <v>0.62869649805447481</v>
      </c>
      <c r="AE853" s="78">
        <f t="shared" si="464"/>
        <v>9.2912593444508325</v>
      </c>
      <c r="AF853" s="86">
        <v>5.8</v>
      </c>
      <c r="AG853" s="17">
        <f>X853*AC853*V853</f>
        <v>8.7487504281377682</v>
      </c>
      <c r="AH853" s="17">
        <f t="shared" ref="AH853:AH857" si="481">AH852+AG853</f>
        <v>38.680340975369262</v>
      </c>
    </row>
    <row r="854" spans="1:34" x14ac:dyDescent="0.2">
      <c r="A854" s="102" t="s">
        <v>1462</v>
      </c>
      <c r="B854" s="9" t="s">
        <v>1461</v>
      </c>
      <c r="C854" s="9" t="s">
        <v>1452</v>
      </c>
      <c r="D854" s="3">
        <v>30</v>
      </c>
      <c r="E854" s="3">
        <v>45</v>
      </c>
      <c r="F854" s="10">
        <v>197</v>
      </c>
      <c r="G854" s="11">
        <v>-117.07768299999999</v>
      </c>
      <c r="H854" s="11">
        <v>46.780638000000003</v>
      </c>
      <c r="I854" s="11">
        <v>494069.97720000002</v>
      </c>
      <c r="J854" s="11">
        <v>5180790.6050000004</v>
      </c>
      <c r="K854" s="11" t="s">
        <v>58</v>
      </c>
      <c r="L854" s="12">
        <v>6</v>
      </c>
      <c r="M854" s="12" t="s">
        <v>117</v>
      </c>
      <c r="N854" s="13" t="s">
        <v>1451</v>
      </c>
      <c r="O854" s="12">
        <v>28</v>
      </c>
      <c r="P854" s="12" t="s">
        <v>1299</v>
      </c>
      <c r="Q854" s="12" t="s">
        <v>29</v>
      </c>
      <c r="R854" s="12" t="s">
        <v>29</v>
      </c>
      <c r="S854" s="9" t="s">
        <v>1452</v>
      </c>
      <c r="T854" s="3">
        <v>30</v>
      </c>
      <c r="U854" s="3">
        <v>45</v>
      </c>
      <c r="V854" s="3">
        <f t="shared" si="478"/>
        <v>15</v>
      </c>
      <c r="W854" s="3">
        <f t="shared" si="480"/>
        <v>45</v>
      </c>
      <c r="X854" s="36">
        <v>1.4600318341239105</v>
      </c>
      <c r="Y854" s="105">
        <v>-25.282403200000001</v>
      </c>
      <c r="AA854" s="106">
        <v>5.4798247636615172E-2</v>
      </c>
      <c r="AC854" s="106">
        <v>0.58936223195757442</v>
      </c>
      <c r="AE854" s="78">
        <f t="shared" si="464"/>
        <v>10.755129176133973</v>
      </c>
      <c r="AF854" s="17">
        <v>6.22</v>
      </c>
      <c r="AG854" s="17">
        <f t="shared" ref="AG854:AG858" si="482">X854*AC854*V854</f>
        <v>12.907314307325684</v>
      </c>
      <c r="AH854" s="17">
        <f t="shared" si="481"/>
        <v>51.587655282694946</v>
      </c>
    </row>
    <row r="855" spans="1:34" x14ac:dyDescent="0.2">
      <c r="A855" s="102" t="s">
        <v>1462</v>
      </c>
      <c r="B855" s="9" t="s">
        <v>1454</v>
      </c>
      <c r="C855" s="9" t="s">
        <v>1452</v>
      </c>
      <c r="D855" s="3">
        <v>45</v>
      </c>
      <c r="E855" s="3">
        <v>86</v>
      </c>
      <c r="F855" s="10">
        <v>197</v>
      </c>
      <c r="G855" s="11">
        <v>-117.07768299999999</v>
      </c>
      <c r="H855" s="11">
        <v>46.780638000000003</v>
      </c>
      <c r="I855" s="11">
        <v>494069.97720000002</v>
      </c>
      <c r="J855" s="11">
        <v>5180790.6050000004</v>
      </c>
      <c r="K855" s="11" t="s">
        <v>58</v>
      </c>
      <c r="L855" s="12">
        <v>6</v>
      </c>
      <c r="M855" s="12" t="s">
        <v>117</v>
      </c>
      <c r="N855" s="13" t="s">
        <v>1451</v>
      </c>
      <c r="O855" s="12">
        <v>28</v>
      </c>
      <c r="P855" s="12" t="s">
        <v>1299</v>
      </c>
      <c r="Q855" s="12" t="s">
        <v>66</v>
      </c>
      <c r="R855" s="12" t="s">
        <v>66</v>
      </c>
      <c r="S855" s="9" t="s">
        <v>1452</v>
      </c>
      <c r="T855" s="3">
        <v>45</v>
      </c>
      <c r="U855" s="3">
        <v>86</v>
      </c>
      <c r="V855" s="3">
        <f t="shared" si="478"/>
        <v>41</v>
      </c>
      <c r="W855" s="3">
        <f t="shared" si="480"/>
        <v>86</v>
      </c>
      <c r="X855" s="36">
        <v>1.5405701132098304</v>
      </c>
      <c r="Y855" s="105">
        <v>-24.666806400000002</v>
      </c>
      <c r="AA855" s="106">
        <v>3.4076312806951267E-2</v>
      </c>
      <c r="AC855" s="106">
        <v>0.28618561893968014</v>
      </c>
      <c r="AE855" s="78">
        <f t="shared" si="464"/>
        <v>8.3983739837398375</v>
      </c>
      <c r="AF855" s="17">
        <v>6.57</v>
      </c>
      <c r="AG855" s="17">
        <f t="shared" si="482"/>
        <v>18.076449466126068</v>
      </c>
      <c r="AH855" s="17">
        <f t="shared" si="481"/>
        <v>69.664104748821018</v>
      </c>
    </row>
    <row r="856" spans="1:34" x14ac:dyDescent="0.2">
      <c r="A856" s="102" t="s">
        <v>1462</v>
      </c>
      <c r="B856" s="9" t="s">
        <v>1455</v>
      </c>
      <c r="C856" s="9" t="s">
        <v>1452</v>
      </c>
      <c r="D856" s="3">
        <v>86</v>
      </c>
      <c r="E856" s="3">
        <v>120</v>
      </c>
      <c r="F856" s="10">
        <v>197</v>
      </c>
      <c r="G856" s="11">
        <v>-117.07768299999999</v>
      </c>
      <c r="H856" s="11">
        <v>46.780638000000003</v>
      </c>
      <c r="I856" s="11">
        <v>494069.97720000002</v>
      </c>
      <c r="J856" s="11">
        <v>5180790.6050000004</v>
      </c>
      <c r="K856" s="11" t="s">
        <v>58</v>
      </c>
      <c r="L856" s="12">
        <v>6</v>
      </c>
      <c r="M856" s="12" t="s">
        <v>117</v>
      </c>
      <c r="N856" s="13" t="s">
        <v>1451</v>
      </c>
      <c r="O856" s="12">
        <v>28</v>
      </c>
      <c r="P856" s="12" t="s">
        <v>1299</v>
      </c>
      <c r="Q856" s="12" t="s">
        <v>66</v>
      </c>
      <c r="R856" s="12" t="s">
        <v>736</v>
      </c>
      <c r="S856" s="9" t="s">
        <v>1452</v>
      </c>
      <c r="T856" s="3">
        <v>86</v>
      </c>
      <c r="U856" s="3">
        <v>120</v>
      </c>
      <c r="V856" s="3">
        <f t="shared" si="478"/>
        <v>34</v>
      </c>
      <c r="W856" s="3">
        <f t="shared" si="480"/>
        <v>120</v>
      </c>
      <c r="X856" s="36">
        <v>1.598753825171964</v>
      </c>
      <c r="Y856" s="105">
        <v>-24.690248</v>
      </c>
      <c r="AA856" s="106">
        <v>3.1811460997442455E-2</v>
      </c>
      <c r="AC856" s="106">
        <v>0.25067135549872122</v>
      </c>
      <c r="AE856" s="78">
        <f t="shared" si="464"/>
        <v>7.8799070410150112</v>
      </c>
      <c r="AF856" s="17">
        <v>6.9</v>
      </c>
      <c r="AG856" s="17">
        <f t="shared" si="482"/>
        <v>13.625900807797139</v>
      </c>
      <c r="AH856" s="17">
        <f t="shared" si="481"/>
        <v>83.290005556618155</v>
      </c>
    </row>
    <row r="857" spans="1:34" x14ac:dyDescent="0.2">
      <c r="A857" s="102" t="s">
        <v>1462</v>
      </c>
      <c r="B857" s="9" t="s">
        <v>1456</v>
      </c>
      <c r="C857" s="9" t="s">
        <v>1452</v>
      </c>
      <c r="D857" s="3">
        <v>120</v>
      </c>
      <c r="E857" s="3">
        <v>153</v>
      </c>
      <c r="F857" s="10">
        <v>197</v>
      </c>
      <c r="G857" s="11">
        <v>-117.07768299999999</v>
      </c>
      <c r="H857" s="11">
        <v>46.780638000000003</v>
      </c>
      <c r="I857" s="11">
        <v>494069.97720000002</v>
      </c>
      <c r="J857" s="11">
        <v>5180790.6050000004</v>
      </c>
      <c r="K857" s="11" t="s">
        <v>58</v>
      </c>
      <c r="L857" s="12">
        <v>6</v>
      </c>
      <c r="M857" s="12" t="s">
        <v>117</v>
      </c>
      <c r="N857" s="13" t="s">
        <v>1451</v>
      </c>
      <c r="O857" s="12">
        <v>28</v>
      </c>
      <c r="P857" s="12" t="s">
        <v>1299</v>
      </c>
      <c r="Q857" s="12" t="s">
        <v>66</v>
      </c>
      <c r="R857" s="12" t="s">
        <v>738</v>
      </c>
      <c r="S857" s="9" t="s">
        <v>1452</v>
      </c>
      <c r="T857" s="3">
        <v>120</v>
      </c>
      <c r="U857" s="3">
        <v>153</v>
      </c>
      <c r="V857" s="3">
        <f t="shared" si="478"/>
        <v>33</v>
      </c>
      <c r="W857" s="3">
        <f t="shared" si="480"/>
        <v>153</v>
      </c>
      <c r="X857" s="36">
        <v>1.375932915331034</v>
      </c>
      <c r="Y857" s="105">
        <v>-25.113215999999998</v>
      </c>
      <c r="AA857" s="106">
        <v>4.7344342556734954E-2</v>
      </c>
      <c r="AC857" s="106">
        <v>0.31554547825912471</v>
      </c>
      <c r="AE857" s="78">
        <f t="shared" si="464"/>
        <v>6.6649035812672173</v>
      </c>
      <c r="AF857" s="17">
        <v>7.07</v>
      </c>
      <c r="AG857" s="17">
        <f t="shared" si="482"/>
        <v>14.327590524079895</v>
      </c>
      <c r="AH857" s="17">
        <f t="shared" si="481"/>
        <v>97.61759608069805</v>
      </c>
    </row>
    <row r="858" spans="1:34" x14ac:dyDescent="0.2">
      <c r="V858" s="3"/>
      <c r="W858" s="3"/>
      <c r="AG858" s="17"/>
      <c r="AH858" s="17"/>
    </row>
    <row r="859" spans="1:34" x14ac:dyDescent="0.2">
      <c r="A859" s="102" t="s">
        <v>1476</v>
      </c>
      <c r="B859" s="9" t="s">
        <v>1471</v>
      </c>
      <c r="C859" s="9" t="s">
        <v>1465</v>
      </c>
      <c r="D859" s="3">
        <v>0</v>
      </c>
      <c r="E859" s="3">
        <v>10</v>
      </c>
      <c r="F859" s="10">
        <v>199</v>
      </c>
      <c r="G859" s="11">
        <v>-117.076847</v>
      </c>
      <c r="H859" s="11">
        <v>46.780576000000003</v>
      </c>
      <c r="I859" s="11">
        <v>494133.78749999998</v>
      </c>
      <c r="J859" s="11">
        <v>5180783.6529999999</v>
      </c>
      <c r="K859" s="11" t="s">
        <v>512</v>
      </c>
      <c r="L859" s="12">
        <v>7</v>
      </c>
      <c r="M859" s="12" t="s">
        <v>117</v>
      </c>
      <c r="N859" s="13" t="s">
        <v>1464</v>
      </c>
      <c r="O859" s="12">
        <v>30</v>
      </c>
      <c r="P859" s="12" t="s">
        <v>1299</v>
      </c>
      <c r="Q859" s="33" t="s">
        <v>31</v>
      </c>
      <c r="R859" s="33" t="s">
        <v>31</v>
      </c>
      <c r="S859" s="9" t="s">
        <v>1465</v>
      </c>
      <c r="T859" s="3">
        <v>0</v>
      </c>
      <c r="U859" s="3">
        <v>10</v>
      </c>
      <c r="V859" s="3">
        <f t="shared" ref="V859:V866" si="483">U859-T859</f>
        <v>10</v>
      </c>
      <c r="W859" s="3">
        <f>V859</f>
        <v>10</v>
      </c>
      <c r="X859" s="31">
        <v>1.3394322211831962</v>
      </c>
      <c r="Y859" s="78">
        <v>-25.970205499999999</v>
      </c>
      <c r="AA859" s="79">
        <v>0.15216581398399576</v>
      </c>
      <c r="AC859" s="79">
        <v>1.8343976562158377</v>
      </c>
      <c r="AE859" s="78">
        <f t="shared" si="464"/>
        <v>12.055254778900423</v>
      </c>
      <c r="AF859" s="26">
        <v>4.4400000000000004</v>
      </c>
      <c r="AG859" s="17">
        <f>X859*AC859*V859</f>
        <v>24.570513271984286</v>
      </c>
      <c r="AH859" s="17">
        <f>AG859</f>
        <v>24.570513271984286</v>
      </c>
    </row>
    <row r="860" spans="1:34" x14ac:dyDescent="0.2">
      <c r="A860" s="102" t="s">
        <v>1476</v>
      </c>
      <c r="B860" s="9" t="s">
        <v>1472</v>
      </c>
      <c r="C860" s="9" t="s">
        <v>1465</v>
      </c>
      <c r="D860" s="3">
        <v>10</v>
      </c>
      <c r="E860" s="3">
        <v>20</v>
      </c>
      <c r="F860" s="10">
        <v>199</v>
      </c>
      <c r="G860" s="11">
        <v>-117.076847</v>
      </c>
      <c r="H860" s="11">
        <v>46.780576000000003</v>
      </c>
      <c r="I860" s="11">
        <v>494133.78749999998</v>
      </c>
      <c r="J860" s="11">
        <v>5180783.6529999999</v>
      </c>
      <c r="K860" s="11" t="s">
        <v>512</v>
      </c>
      <c r="L860" s="12">
        <v>7</v>
      </c>
      <c r="M860" s="12" t="s">
        <v>117</v>
      </c>
      <c r="N860" s="13" t="s">
        <v>1464</v>
      </c>
      <c r="O860" s="12">
        <v>30</v>
      </c>
      <c r="P860" s="12" t="s">
        <v>1299</v>
      </c>
      <c r="Q860" s="33" t="s">
        <v>31</v>
      </c>
      <c r="R860" s="33" t="s">
        <v>31</v>
      </c>
      <c r="S860" s="9" t="s">
        <v>1465</v>
      </c>
      <c r="T860" s="3">
        <v>10</v>
      </c>
      <c r="U860" s="3">
        <v>20</v>
      </c>
      <c r="V860" s="3">
        <f t="shared" si="483"/>
        <v>10</v>
      </c>
      <c r="W860" s="3">
        <f t="shared" ref="W860:W866" si="484">W859+V860</f>
        <v>20</v>
      </c>
      <c r="X860" s="31">
        <v>1.457822397092295</v>
      </c>
      <c r="Y860" s="81">
        <v>-25.997102200000008</v>
      </c>
      <c r="AA860" s="80">
        <v>0.10483590634904405</v>
      </c>
      <c r="AC860" s="80">
        <v>1.1721746242715467</v>
      </c>
      <c r="AE860" s="78">
        <f t="shared" si="464"/>
        <v>11.181041544763019</v>
      </c>
      <c r="AF860" s="26">
        <v>4.75</v>
      </c>
      <c r="AG860" s="17">
        <f t="shared" ref="AG860" si="485">X860*AC860*V860</f>
        <v>17.088224205663064</v>
      </c>
      <c r="AH860" s="17">
        <f>AH859+AG860</f>
        <v>41.65873747764735</v>
      </c>
    </row>
    <row r="861" spans="1:34" x14ac:dyDescent="0.2">
      <c r="A861" s="102" t="s">
        <v>1476</v>
      </c>
      <c r="B861" s="9" t="s">
        <v>1473</v>
      </c>
      <c r="C861" s="9" t="s">
        <v>1465</v>
      </c>
      <c r="D861" s="3">
        <v>20</v>
      </c>
      <c r="E861" s="3">
        <v>30</v>
      </c>
      <c r="F861" s="10">
        <v>199</v>
      </c>
      <c r="G861" s="11">
        <v>-117.076847</v>
      </c>
      <c r="H861" s="11">
        <v>46.780576000000003</v>
      </c>
      <c r="I861" s="11">
        <v>494133.78749999998</v>
      </c>
      <c r="J861" s="11">
        <v>5180783.6529999999</v>
      </c>
      <c r="K861" s="11" t="s">
        <v>512</v>
      </c>
      <c r="L861" s="12">
        <v>7</v>
      </c>
      <c r="M861" s="12" t="s">
        <v>117</v>
      </c>
      <c r="N861" s="13" t="s">
        <v>1464</v>
      </c>
      <c r="O861" s="12">
        <v>30</v>
      </c>
      <c r="P861" s="12" t="s">
        <v>1299</v>
      </c>
      <c r="Q861" s="33" t="s">
        <v>31</v>
      </c>
      <c r="R861" s="33" t="s">
        <v>31</v>
      </c>
      <c r="S861" s="9" t="s">
        <v>1465</v>
      </c>
      <c r="T861" s="3">
        <v>20</v>
      </c>
      <c r="U861" s="3">
        <v>30</v>
      </c>
      <c r="V861" s="3">
        <f t="shared" si="483"/>
        <v>10</v>
      </c>
      <c r="W861" s="3">
        <f t="shared" si="484"/>
        <v>30</v>
      </c>
      <c r="X861" s="31">
        <v>1.4714081549835032</v>
      </c>
      <c r="Y861" s="81">
        <v>-25.636455099999999</v>
      </c>
      <c r="AA861" s="80">
        <v>0.11484341909611137</v>
      </c>
      <c r="AC861" s="80">
        <v>1.2091199927905196</v>
      </c>
      <c r="AE861" s="78">
        <f t="shared" si="464"/>
        <v>10.528422109921845</v>
      </c>
      <c r="AF861" s="26">
        <v>5.48</v>
      </c>
      <c r="AG861" s="17">
        <f>X861*AC861*V861</f>
        <v>17.791090177455651</v>
      </c>
      <c r="AH861" s="17">
        <f t="shared" ref="AH861:AH864" si="486">AH860+AG861</f>
        <v>59.449827655103</v>
      </c>
    </row>
    <row r="862" spans="1:34" x14ac:dyDescent="0.2">
      <c r="A862" s="102" t="s">
        <v>1476</v>
      </c>
      <c r="B862" s="9" t="s">
        <v>1475</v>
      </c>
      <c r="C862" s="9" t="s">
        <v>1465</v>
      </c>
      <c r="D862" s="3">
        <v>30</v>
      </c>
      <c r="E862" s="3">
        <v>34</v>
      </c>
      <c r="F862" s="10">
        <v>199</v>
      </c>
      <c r="G862" s="11">
        <v>-117.076847</v>
      </c>
      <c r="H862" s="11">
        <v>46.780576000000003</v>
      </c>
      <c r="I862" s="11">
        <v>494133.78749999998</v>
      </c>
      <c r="J862" s="11">
        <v>5180783.6529999999</v>
      </c>
      <c r="K862" s="11" t="s">
        <v>512</v>
      </c>
      <c r="L862" s="12">
        <v>7</v>
      </c>
      <c r="M862" s="12" t="s">
        <v>117</v>
      </c>
      <c r="N862" s="13" t="s">
        <v>1464</v>
      </c>
      <c r="O862" s="12">
        <v>30</v>
      </c>
      <c r="P862" s="12" t="s">
        <v>1299</v>
      </c>
      <c r="Q862" s="12" t="s">
        <v>31</v>
      </c>
      <c r="R862" s="12" t="s">
        <v>1177</v>
      </c>
      <c r="S862" s="9" t="s">
        <v>1465</v>
      </c>
      <c r="T862" s="3">
        <v>30</v>
      </c>
      <c r="U862" s="3">
        <v>34</v>
      </c>
      <c r="V862" s="3">
        <f t="shared" si="483"/>
        <v>4</v>
      </c>
      <c r="W862" s="3">
        <f t="shared" si="484"/>
        <v>34</v>
      </c>
      <c r="X862" s="36">
        <v>1.4325721161117586</v>
      </c>
      <c r="Y862" s="105">
        <v>-25.580225199999997</v>
      </c>
      <c r="AA862" s="106">
        <v>0.10529809519600479</v>
      </c>
      <c r="AC862" s="106">
        <v>1.2895390462721528</v>
      </c>
      <c r="AE862" s="78">
        <f t="shared" si="464"/>
        <v>12.246556254144664</v>
      </c>
      <c r="AF862" s="17">
        <v>5.45</v>
      </c>
      <c r="AG862" s="17">
        <f t="shared" ref="AG862:AG866" si="487">X862*AC862*V862</f>
        <v>7.3894307213073471</v>
      </c>
      <c r="AH862" s="17">
        <f t="shared" si="486"/>
        <v>66.839258376410342</v>
      </c>
    </row>
    <row r="863" spans="1:34" x14ac:dyDescent="0.2">
      <c r="A863" s="102" t="s">
        <v>1476</v>
      </c>
      <c r="B863" s="9" t="s">
        <v>1467</v>
      </c>
      <c r="C863" s="9" t="s">
        <v>1465</v>
      </c>
      <c r="D863" s="3">
        <v>34</v>
      </c>
      <c r="E863" s="3">
        <v>52</v>
      </c>
      <c r="F863" s="10">
        <v>199</v>
      </c>
      <c r="G863" s="11">
        <v>-117.076847</v>
      </c>
      <c r="H863" s="11">
        <v>46.780576000000003</v>
      </c>
      <c r="I863" s="11">
        <v>494133.78749999998</v>
      </c>
      <c r="J863" s="11">
        <v>5180783.6529999999</v>
      </c>
      <c r="K863" s="11" t="s">
        <v>512</v>
      </c>
      <c r="L863" s="12">
        <v>7</v>
      </c>
      <c r="M863" s="12" t="s">
        <v>117</v>
      </c>
      <c r="N863" s="13" t="s">
        <v>1464</v>
      </c>
      <c r="O863" s="12">
        <v>30</v>
      </c>
      <c r="P863" s="12" t="s">
        <v>1299</v>
      </c>
      <c r="Q863" s="12" t="s">
        <v>29</v>
      </c>
      <c r="R863" s="12" t="s">
        <v>29</v>
      </c>
      <c r="S863" s="9" t="s">
        <v>1465</v>
      </c>
      <c r="T863" s="3">
        <v>34</v>
      </c>
      <c r="U863" s="3">
        <v>52</v>
      </c>
      <c r="V863" s="3">
        <f t="shared" si="483"/>
        <v>18</v>
      </c>
      <c r="W863" s="3">
        <f t="shared" si="484"/>
        <v>52</v>
      </c>
      <c r="X863" s="36">
        <v>1.4194078865678237</v>
      </c>
      <c r="Y863" s="105">
        <v>-25.2379754</v>
      </c>
      <c r="AA863" s="106">
        <v>8.886183079866404E-2</v>
      </c>
      <c r="AC863" s="106">
        <v>0.96177697071889479</v>
      </c>
      <c r="AE863" s="78">
        <f t="shared" si="464"/>
        <v>10.823285566758257</v>
      </c>
      <c r="AF863" s="17">
        <v>6.1</v>
      </c>
      <c r="AG863" s="17">
        <f t="shared" si="487"/>
        <v>24.57276871243878</v>
      </c>
      <c r="AH863" s="17">
        <f t="shared" si="486"/>
        <v>91.412027088849129</v>
      </c>
    </row>
    <row r="864" spans="1:34" x14ac:dyDescent="0.2">
      <c r="A864" s="102" t="s">
        <v>1476</v>
      </c>
      <c r="B864" s="9" t="s">
        <v>1468</v>
      </c>
      <c r="C864" s="9" t="s">
        <v>1465</v>
      </c>
      <c r="D864" s="3">
        <v>52</v>
      </c>
      <c r="E864" s="3">
        <v>85</v>
      </c>
      <c r="F864" s="10">
        <v>199</v>
      </c>
      <c r="G864" s="11">
        <v>-117.076847</v>
      </c>
      <c r="H864" s="11">
        <v>46.780576000000003</v>
      </c>
      <c r="I864" s="11">
        <v>494133.78749999998</v>
      </c>
      <c r="J864" s="11">
        <v>5180783.6529999999</v>
      </c>
      <c r="K864" s="11" t="s">
        <v>512</v>
      </c>
      <c r="L864" s="12">
        <v>7</v>
      </c>
      <c r="M864" s="12" t="s">
        <v>117</v>
      </c>
      <c r="N864" s="13" t="s">
        <v>1464</v>
      </c>
      <c r="O864" s="12">
        <v>30</v>
      </c>
      <c r="P864" s="12" t="s">
        <v>1299</v>
      </c>
      <c r="Q864" s="12" t="s">
        <v>66</v>
      </c>
      <c r="R864" s="12" t="s">
        <v>66</v>
      </c>
      <c r="S864" s="9" t="s">
        <v>1465</v>
      </c>
      <c r="T864" s="3">
        <v>52</v>
      </c>
      <c r="U864" s="3">
        <v>85</v>
      </c>
      <c r="V864" s="3">
        <f t="shared" si="483"/>
        <v>33</v>
      </c>
      <c r="W864" s="3">
        <f t="shared" si="484"/>
        <v>85</v>
      </c>
      <c r="X864" s="36">
        <v>1.3652133174831069</v>
      </c>
      <c r="Y864" s="105">
        <v>-25.473656399999992</v>
      </c>
      <c r="AA864" s="106">
        <v>7.2870742595013208E-2</v>
      </c>
      <c r="AC864" s="106">
        <v>0.52543468074086863</v>
      </c>
      <c r="AE864" s="78">
        <f t="shared" si="464"/>
        <v>7.2105026246408244</v>
      </c>
      <c r="AF864" s="17">
        <v>6.17</v>
      </c>
      <c r="AG864" s="17">
        <f t="shared" si="487"/>
        <v>23.671903979292306</v>
      </c>
      <c r="AH864" s="17">
        <f t="shared" si="486"/>
        <v>115.08393106814144</v>
      </c>
    </row>
    <row r="865" spans="1:34" x14ac:dyDescent="0.2">
      <c r="A865" s="102" t="s">
        <v>1476</v>
      </c>
      <c r="B865" s="9" t="s">
        <v>1469</v>
      </c>
      <c r="C865" s="9" t="s">
        <v>1465</v>
      </c>
      <c r="D865" s="3">
        <v>85</v>
      </c>
      <c r="E865" s="3">
        <v>110</v>
      </c>
      <c r="F865" s="10">
        <v>199</v>
      </c>
      <c r="G865" s="11">
        <v>-117.076847</v>
      </c>
      <c r="H865" s="11">
        <v>46.780576000000003</v>
      </c>
      <c r="I865" s="11">
        <v>494133.78749999998</v>
      </c>
      <c r="J865" s="11">
        <v>5180783.6529999999</v>
      </c>
      <c r="K865" s="11" t="s">
        <v>512</v>
      </c>
      <c r="L865" s="12">
        <v>7</v>
      </c>
      <c r="M865" s="12" t="s">
        <v>117</v>
      </c>
      <c r="N865" s="13" t="s">
        <v>1464</v>
      </c>
      <c r="O865" s="12">
        <v>30</v>
      </c>
      <c r="P865" s="12" t="s">
        <v>1299</v>
      </c>
      <c r="Q865" s="12" t="s">
        <v>137</v>
      </c>
      <c r="R865" s="12" t="s">
        <v>137</v>
      </c>
      <c r="S865" s="9" t="s">
        <v>1465</v>
      </c>
      <c r="T865" s="3">
        <v>85</v>
      </c>
      <c r="U865" s="3">
        <v>110</v>
      </c>
      <c r="V865" s="3">
        <f t="shared" si="483"/>
        <v>25</v>
      </c>
      <c r="W865" s="3">
        <f t="shared" si="484"/>
        <v>110</v>
      </c>
      <c r="X865" s="36">
        <v>1.5824974935306018</v>
      </c>
      <c r="Y865" s="105">
        <v>-25.291259799999995</v>
      </c>
      <c r="AA865" s="106">
        <v>3.9761501368434773E-2</v>
      </c>
      <c r="AC865" s="106">
        <v>0.37433486622851936</v>
      </c>
      <c r="AE865" s="78">
        <f t="shared" si="464"/>
        <v>9.4145053216146994</v>
      </c>
      <c r="AF865" s="17">
        <v>6.4</v>
      </c>
      <c r="AG865" s="17">
        <f t="shared" si="487"/>
        <v>14.809599688693625</v>
      </c>
      <c r="AH865" s="17">
        <f>AH864+AG865</f>
        <v>129.89353075683508</v>
      </c>
    </row>
    <row r="866" spans="1:34" x14ac:dyDescent="0.2">
      <c r="A866" s="102" t="s">
        <v>1476</v>
      </c>
      <c r="B866" s="9" t="s">
        <v>1470</v>
      </c>
      <c r="C866" s="9" t="s">
        <v>1465</v>
      </c>
      <c r="D866" s="3">
        <v>110</v>
      </c>
      <c r="E866" s="3">
        <v>153</v>
      </c>
      <c r="F866" s="10">
        <v>199</v>
      </c>
      <c r="G866" s="11">
        <v>-117.076847</v>
      </c>
      <c r="H866" s="11">
        <v>46.780576000000003</v>
      </c>
      <c r="I866" s="11">
        <v>494133.78749999998</v>
      </c>
      <c r="J866" s="11">
        <v>5180783.6529999999</v>
      </c>
      <c r="K866" s="11" t="s">
        <v>512</v>
      </c>
      <c r="L866" s="12">
        <v>7</v>
      </c>
      <c r="M866" s="12" t="s">
        <v>117</v>
      </c>
      <c r="N866" s="13" t="s">
        <v>1464</v>
      </c>
      <c r="O866" s="12">
        <v>30</v>
      </c>
      <c r="P866" s="12" t="s">
        <v>1299</v>
      </c>
      <c r="Q866" s="12" t="s">
        <v>37</v>
      </c>
      <c r="R866" s="12" t="s">
        <v>219</v>
      </c>
      <c r="S866" s="9" t="s">
        <v>1465</v>
      </c>
      <c r="T866" s="3">
        <v>110</v>
      </c>
      <c r="U866" s="3">
        <v>153</v>
      </c>
      <c r="V866" s="3">
        <f t="shared" si="483"/>
        <v>43</v>
      </c>
      <c r="W866" s="3">
        <f t="shared" si="484"/>
        <v>153</v>
      </c>
      <c r="X866" s="36">
        <v>1.6440323927125196</v>
      </c>
      <c r="Y866" s="105">
        <v>-24.828095399999999</v>
      </c>
      <c r="AA866" s="106">
        <v>4.4825287095799339E-2</v>
      </c>
      <c r="AC866" s="106">
        <v>0.20769416742218191</v>
      </c>
      <c r="AE866" s="78">
        <f t="shared" si="464"/>
        <v>4.6334152189210478</v>
      </c>
      <c r="AF866" s="17">
        <v>6.6</v>
      </c>
      <c r="AG866" s="17">
        <f t="shared" si="487"/>
        <v>14.682605377839549</v>
      </c>
      <c r="AH866" s="17">
        <f>AH865+AG866</f>
        <v>144.57613613467461</v>
      </c>
    </row>
    <row r="868" spans="1:34" x14ac:dyDescent="0.2">
      <c r="A868" s="102" t="s">
        <v>1490</v>
      </c>
      <c r="B868" s="9" t="s">
        <v>1485</v>
      </c>
      <c r="C868" s="9" t="s">
        <v>1480</v>
      </c>
      <c r="D868" s="3">
        <v>0</v>
      </c>
      <c r="E868" s="3">
        <v>10</v>
      </c>
      <c r="F868" s="10">
        <v>201</v>
      </c>
      <c r="G868" s="11">
        <v>-117.086242</v>
      </c>
      <c r="H868" s="11">
        <v>46.781049000000003</v>
      </c>
      <c r="I868" s="11">
        <v>493416.66600000003</v>
      </c>
      <c r="J868" s="11">
        <v>5180836.9579999996</v>
      </c>
      <c r="K868" s="11" t="s">
        <v>512</v>
      </c>
      <c r="L868" s="12">
        <v>1</v>
      </c>
      <c r="M868" s="12" t="s">
        <v>29</v>
      </c>
      <c r="N868" s="13" t="s">
        <v>1478</v>
      </c>
      <c r="O868" s="12">
        <v>8</v>
      </c>
      <c r="P868" s="12" t="s">
        <v>1479</v>
      </c>
      <c r="Q868" s="33" t="s">
        <v>31</v>
      </c>
      <c r="R868" s="33" t="s">
        <v>31</v>
      </c>
      <c r="S868" s="9" t="s">
        <v>1480</v>
      </c>
      <c r="T868" s="3">
        <v>0</v>
      </c>
      <c r="U868" s="3">
        <v>10</v>
      </c>
      <c r="V868" s="3">
        <f t="shared" ref="V868:V874" si="488">U868-T868</f>
        <v>10</v>
      </c>
      <c r="W868" s="3">
        <f>V868</f>
        <v>10</v>
      </c>
      <c r="X868" s="31">
        <v>1.2105439596308907</v>
      </c>
      <c r="Y868" s="78">
        <v>-25.827861499999997</v>
      </c>
      <c r="AA868" s="79">
        <v>0.17284233964203133</v>
      </c>
      <c r="AC868" s="79">
        <v>2.19470069367132</v>
      </c>
      <c r="AE868" s="78">
        <f t="shared" si="464"/>
        <v>12.697702994629093</v>
      </c>
      <c r="AF868" s="26">
        <v>4.3899999999999997</v>
      </c>
      <c r="AG868" s="17">
        <f>X868*AC868*V868</f>
        <v>26.567816679215422</v>
      </c>
      <c r="AH868" s="17">
        <f>AG868</f>
        <v>26.567816679215422</v>
      </c>
    </row>
    <row r="869" spans="1:34" x14ac:dyDescent="0.2">
      <c r="A869" s="102" t="s">
        <v>1490</v>
      </c>
      <c r="B869" s="9" t="s">
        <v>1486</v>
      </c>
      <c r="C869" s="9" t="s">
        <v>1480</v>
      </c>
      <c r="D869" s="3">
        <v>10</v>
      </c>
      <c r="E869" s="3">
        <v>20</v>
      </c>
      <c r="F869" s="10">
        <v>201</v>
      </c>
      <c r="G869" s="11">
        <v>-117.086242</v>
      </c>
      <c r="H869" s="11">
        <v>46.781049000000003</v>
      </c>
      <c r="I869" s="11">
        <v>493416.66600000003</v>
      </c>
      <c r="J869" s="11">
        <v>5180836.9579999996</v>
      </c>
      <c r="K869" s="11" t="s">
        <v>512</v>
      </c>
      <c r="L869" s="12">
        <v>1</v>
      </c>
      <c r="M869" s="12" t="s">
        <v>29</v>
      </c>
      <c r="N869" s="13" t="s">
        <v>1478</v>
      </c>
      <c r="O869" s="12">
        <v>8</v>
      </c>
      <c r="P869" s="12" t="s">
        <v>1479</v>
      </c>
      <c r="Q869" s="33" t="s">
        <v>31</v>
      </c>
      <c r="R869" s="33" t="s">
        <v>31</v>
      </c>
      <c r="S869" s="9" t="s">
        <v>1480</v>
      </c>
      <c r="T869" s="3">
        <v>10</v>
      </c>
      <c r="U869" s="3">
        <v>20</v>
      </c>
      <c r="V869" s="3">
        <f t="shared" si="488"/>
        <v>10</v>
      </c>
      <c r="W869" s="3">
        <f t="shared" ref="W869:W874" si="489">W868+V869</f>
        <v>20</v>
      </c>
      <c r="X869" s="31">
        <v>1.3690738747640137</v>
      </c>
      <c r="Y869" s="81">
        <v>-26.238047700000003</v>
      </c>
      <c r="AA869" s="80">
        <v>0.13610041841004183</v>
      </c>
      <c r="AC869" s="80">
        <v>1.6428672098656685</v>
      </c>
      <c r="AE869" s="78">
        <f t="shared" si="464"/>
        <v>12.070993087736559</v>
      </c>
      <c r="AF869" s="26">
        <v>4.5599999999999996</v>
      </c>
      <c r="AG869" s="17">
        <f t="shared" ref="AG869" si="490">X869*AC869*V869</f>
        <v>22.492065767335347</v>
      </c>
      <c r="AH869" s="17">
        <f>AH868+AG869</f>
        <v>49.059882446550773</v>
      </c>
    </row>
    <row r="870" spans="1:34" x14ac:dyDescent="0.2">
      <c r="A870" s="102" t="s">
        <v>1490</v>
      </c>
      <c r="B870" s="9" t="s">
        <v>1487</v>
      </c>
      <c r="C870" s="9" t="s">
        <v>1480</v>
      </c>
      <c r="D870" s="3">
        <v>20</v>
      </c>
      <c r="E870" s="3">
        <v>30</v>
      </c>
      <c r="F870" s="10">
        <v>201</v>
      </c>
      <c r="G870" s="11">
        <v>-117.086242</v>
      </c>
      <c r="H870" s="11">
        <v>46.781049000000003</v>
      </c>
      <c r="I870" s="11">
        <v>493416.66600000003</v>
      </c>
      <c r="J870" s="11">
        <v>5180836.9579999996</v>
      </c>
      <c r="K870" s="11" t="s">
        <v>512</v>
      </c>
      <c r="L870" s="12">
        <v>1</v>
      </c>
      <c r="M870" s="12" t="s">
        <v>29</v>
      </c>
      <c r="N870" s="13" t="s">
        <v>1478</v>
      </c>
      <c r="O870" s="12">
        <v>8</v>
      </c>
      <c r="P870" s="12" t="s">
        <v>1479</v>
      </c>
      <c r="Q870" s="33" t="s">
        <v>238</v>
      </c>
      <c r="R870" s="33" t="s">
        <v>238</v>
      </c>
      <c r="S870" s="9" t="s">
        <v>1480</v>
      </c>
      <c r="T870" s="3">
        <v>20</v>
      </c>
      <c r="U870" s="3">
        <v>30</v>
      </c>
      <c r="V870" s="3">
        <f t="shared" si="488"/>
        <v>10</v>
      </c>
      <c r="W870" s="3">
        <f t="shared" si="489"/>
        <v>30</v>
      </c>
      <c r="X870" s="31">
        <v>1.4539407519805212</v>
      </c>
      <c r="Y870" s="81">
        <v>-25.965769000000002</v>
      </c>
      <c r="AA870" s="80">
        <v>0.11987881013587953</v>
      </c>
      <c r="AC870" s="80">
        <v>1.3428204186558945</v>
      </c>
      <c r="AE870" s="78">
        <f t="shared" si="464"/>
        <v>11.201482706859055</v>
      </c>
      <c r="AF870" s="26">
        <v>5.73</v>
      </c>
      <c r="AG870" s="17">
        <f>X870*AC870*V870</f>
        <v>19.523813292753495</v>
      </c>
      <c r="AH870" s="17">
        <f t="shared" ref="AH870:AH873" si="491">AH869+AG870</f>
        <v>68.583695739304261</v>
      </c>
    </row>
    <row r="871" spans="1:34" x14ac:dyDescent="0.2">
      <c r="A871" s="102" t="s">
        <v>1490</v>
      </c>
      <c r="B871" s="9" t="s">
        <v>1489</v>
      </c>
      <c r="C871" s="9" t="s">
        <v>1480</v>
      </c>
      <c r="D871" s="3">
        <v>30</v>
      </c>
      <c r="E871" s="3">
        <v>53</v>
      </c>
      <c r="F871" s="10">
        <v>201</v>
      </c>
      <c r="G871" s="11">
        <v>-117.086242</v>
      </c>
      <c r="H871" s="11">
        <v>46.781049000000003</v>
      </c>
      <c r="I871" s="11">
        <v>493416.66600000003</v>
      </c>
      <c r="J871" s="11">
        <v>5180836.9579999996</v>
      </c>
      <c r="K871" s="11" t="s">
        <v>512</v>
      </c>
      <c r="L871" s="12">
        <v>1</v>
      </c>
      <c r="M871" s="12" t="s">
        <v>29</v>
      </c>
      <c r="N871" s="13" t="s">
        <v>1478</v>
      </c>
      <c r="O871" s="12">
        <v>8</v>
      </c>
      <c r="P871" s="12" t="s">
        <v>1479</v>
      </c>
      <c r="Q871" s="12" t="s">
        <v>64</v>
      </c>
      <c r="R871" s="12" t="s">
        <v>64</v>
      </c>
      <c r="S871" s="9" t="s">
        <v>1480</v>
      </c>
      <c r="T871" s="3">
        <v>30</v>
      </c>
      <c r="U871" s="3">
        <v>53</v>
      </c>
      <c r="V871" s="3">
        <f t="shared" si="488"/>
        <v>23</v>
      </c>
      <c r="W871" s="3">
        <f t="shared" si="489"/>
        <v>53</v>
      </c>
      <c r="X871" s="36">
        <v>1.3611892294333401</v>
      </c>
      <c r="Y871" s="105">
        <v>-26.115118599999999</v>
      </c>
      <c r="AA871" s="106">
        <v>6.3650077541237859E-2</v>
      </c>
      <c r="AC871" s="106">
        <v>0.59121105315099398</v>
      </c>
      <c r="AE871" s="78">
        <f t="shared" si="464"/>
        <v>9.2884577048308845</v>
      </c>
      <c r="AF871" s="17">
        <v>6.36</v>
      </c>
      <c r="AG871" s="17">
        <f t="shared" ref="AG871:AG875" si="492">X871*AC871*V871</f>
        <v>18.509252711034726</v>
      </c>
      <c r="AH871" s="17">
        <f t="shared" si="491"/>
        <v>87.09294845033898</v>
      </c>
    </row>
    <row r="872" spans="1:34" x14ac:dyDescent="0.2">
      <c r="A872" s="102" t="s">
        <v>1490</v>
      </c>
      <c r="B872" s="9" t="s">
        <v>1482</v>
      </c>
      <c r="C872" s="9" t="s">
        <v>1480</v>
      </c>
      <c r="D872" s="3">
        <v>53</v>
      </c>
      <c r="E872" s="3">
        <v>95</v>
      </c>
      <c r="F872" s="10">
        <v>201</v>
      </c>
      <c r="G872" s="11">
        <v>-117.086242</v>
      </c>
      <c r="H872" s="11">
        <v>46.781049000000003</v>
      </c>
      <c r="I872" s="11">
        <v>493416.66600000003</v>
      </c>
      <c r="J872" s="11">
        <v>5180836.9579999996</v>
      </c>
      <c r="K872" s="11" t="s">
        <v>512</v>
      </c>
      <c r="L872" s="12">
        <v>1</v>
      </c>
      <c r="M872" s="12" t="s">
        <v>29</v>
      </c>
      <c r="N872" s="13" t="s">
        <v>1478</v>
      </c>
      <c r="O872" s="12">
        <v>8</v>
      </c>
      <c r="P872" s="12" t="s">
        <v>1479</v>
      </c>
      <c r="Q872" s="12" t="s">
        <v>37</v>
      </c>
      <c r="R872" s="12" t="s">
        <v>37</v>
      </c>
      <c r="S872" s="9" t="s">
        <v>1480</v>
      </c>
      <c r="T872" s="3">
        <v>53</v>
      </c>
      <c r="U872" s="3">
        <v>95</v>
      </c>
      <c r="V872" s="3">
        <f t="shared" si="488"/>
        <v>42</v>
      </c>
      <c r="W872" s="3">
        <f t="shared" si="489"/>
        <v>95</v>
      </c>
      <c r="X872" s="36">
        <v>1.4493875937300991</v>
      </c>
      <c r="Y872" s="81">
        <v>-23.214336400000001</v>
      </c>
      <c r="AA872" s="80">
        <v>3.2470879702703244E-2</v>
      </c>
      <c r="AC872" s="80">
        <v>0.22785438852370576</v>
      </c>
      <c r="AE872" s="78">
        <f t="shared" si="464"/>
        <v>7.0171917302485829</v>
      </c>
      <c r="AF872" s="17">
        <v>6.7</v>
      </c>
      <c r="AG872" s="17">
        <f t="shared" si="492"/>
        <v>13.870471603935114</v>
      </c>
      <c r="AH872" s="17">
        <f t="shared" si="491"/>
        <v>100.9634200542741</v>
      </c>
    </row>
    <row r="873" spans="1:34" x14ac:dyDescent="0.2">
      <c r="A873" s="102" t="s">
        <v>1490</v>
      </c>
      <c r="B873" s="21" t="s">
        <v>1483</v>
      </c>
      <c r="C873" s="21" t="s">
        <v>1480</v>
      </c>
      <c r="D873" s="3">
        <v>95</v>
      </c>
      <c r="E873" s="3">
        <v>120</v>
      </c>
      <c r="F873" s="10">
        <v>201</v>
      </c>
      <c r="G873" s="11">
        <v>-117.086242</v>
      </c>
      <c r="H873" s="11">
        <v>46.781049000000003</v>
      </c>
      <c r="I873" s="11">
        <v>493416.66600000003</v>
      </c>
      <c r="J873" s="11">
        <v>5180836.9579999996</v>
      </c>
      <c r="K873" s="11" t="s">
        <v>512</v>
      </c>
      <c r="L873" s="12">
        <v>1</v>
      </c>
      <c r="M873" s="12" t="s">
        <v>29</v>
      </c>
      <c r="N873" s="13" t="s">
        <v>1478</v>
      </c>
      <c r="O873" s="12">
        <v>8</v>
      </c>
      <c r="P873" s="12" t="s">
        <v>1479</v>
      </c>
      <c r="Q873" s="33" t="s">
        <v>66</v>
      </c>
      <c r="R873" s="33" t="s">
        <v>85</v>
      </c>
      <c r="S873" s="21" t="s">
        <v>1480</v>
      </c>
      <c r="T873" s="3">
        <v>95</v>
      </c>
      <c r="U873" s="3">
        <v>120</v>
      </c>
      <c r="V873" s="3">
        <f t="shared" si="488"/>
        <v>25</v>
      </c>
      <c r="W873" s="3">
        <f t="shared" si="489"/>
        <v>120</v>
      </c>
      <c r="X873" s="36">
        <v>1.7096722402449693</v>
      </c>
      <c r="Y873" s="81">
        <v>-24.972560000000001</v>
      </c>
      <c r="AA873" s="80">
        <v>2.8486057684633921E-2</v>
      </c>
      <c r="AC873" s="80">
        <v>0.13198288933935612</v>
      </c>
      <c r="AE873" s="78">
        <f t="shared" si="464"/>
        <v>4.6332451756057118</v>
      </c>
      <c r="AF873" s="17">
        <v>7.38</v>
      </c>
      <c r="AG873" s="17">
        <f t="shared" si="492"/>
        <v>5.6411870522705216</v>
      </c>
      <c r="AH873" s="17">
        <f t="shared" si="491"/>
        <v>106.60460710654462</v>
      </c>
    </row>
    <row r="874" spans="1:34" x14ac:dyDescent="0.2">
      <c r="A874" s="102" t="s">
        <v>1490</v>
      </c>
      <c r="B874" s="21" t="s">
        <v>1484</v>
      </c>
      <c r="C874" s="21" t="s">
        <v>1480</v>
      </c>
      <c r="D874" s="3">
        <v>120</v>
      </c>
      <c r="E874" s="3">
        <v>153</v>
      </c>
      <c r="F874" s="10">
        <v>201</v>
      </c>
      <c r="G874" s="11">
        <v>-117.086242</v>
      </c>
      <c r="H874" s="11">
        <v>46.781049000000003</v>
      </c>
      <c r="I874" s="11">
        <v>493416.66600000003</v>
      </c>
      <c r="J874" s="11">
        <v>5180836.9579999996</v>
      </c>
      <c r="K874" s="11" t="s">
        <v>512</v>
      </c>
      <c r="L874" s="12">
        <v>1</v>
      </c>
      <c r="M874" s="12" t="s">
        <v>29</v>
      </c>
      <c r="N874" s="13" t="s">
        <v>1478</v>
      </c>
      <c r="O874" s="12">
        <v>8</v>
      </c>
      <c r="P874" s="12" t="s">
        <v>1479</v>
      </c>
      <c r="Q874" s="33" t="s">
        <v>66</v>
      </c>
      <c r="R874" s="33" t="s">
        <v>738</v>
      </c>
      <c r="S874" s="21" t="s">
        <v>1480</v>
      </c>
      <c r="T874" s="3">
        <v>120</v>
      </c>
      <c r="U874" s="3">
        <v>153</v>
      </c>
      <c r="V874" s="3">
        <f t="shared" si="488"/>
        <v>33</v>
      </c>
      <c r="W874" s="3">
        <f t="shared" si="489"/>
        <v>153</v>
      </c>
      <c r="X874" s="36">
        <v>1.6978787986758965</v>
      </c>
      <c r="Y874" s="81">
        <v>-23.4989816</v>
      </c>
      <c r="AA874" s="80">
        <v>2.3001287316863846E-2</v>
      </c>
      <c r="AC874" s="80">
        <v>0.11009501624471281</v>
      </c>
      <c r="AE874" s="78">
        <f t="shared" si="464"/>
        <v>4.7864719364639425</v>
      </c>
      <c r="AF874" s="17">
        <v>7.5</v>
      </c>
      <c r="AG874" s="17">
        <f t="shared" si="492"/>
        <v>6.1686237994186186</v>
      </c>
      <c r="AH874" s="17">
        <f>AH873+AG874</f>
        <v>112.77323090596323</v>
      </c>
    </row>
    <row r="875" spans="1:34" x14ac:dyDescent="0.2">
      <c r="V875" s="3"/>
      <c r="W875" s="3"/>
      <c r="AG875" s="17"/>
      <c r="AH875" s="17"/>
    </row>
    <row r="876" spans="1:34" x14ac:dyDescent="0.2">
      <c r="A876" s="102" t="s">
        <v>1504</v>
      </c>
      <c r="B876" s="9" t="s">
        <v>1499</v>
      </c>
      <c r="C876" s="9" t="s">
        <v>1493</v>
      </c>
      <c r="D876" s="3">
        <v>0</v>
      </c>
      <c r="E876" s="3">
        <v>10</v>
      </c>
      <c r="F876" s="10">
        <v>203</v>
      </c>
      <c r="G876" s="11">
        <v>-117.08540600000001</v>
      </c>
      <c r="H876" s="11">
        <v>46.781072000000002</v>
      </c>
      <c r="I876" s="11">
        <v>493480.4853</v>
      </c>
      <c r="J876" s="11">
        <v>5180839.4440000001</v>
      </c>
      <c r="K876" s="11" t="s">
        <v>512</v>
      </c>
      <c r="L876" s="12">
        <v>3</v>
      </c>
      <c r="M876" s="12" t="s">
        <v>29</v>
      </c>
      <c r="N876" s="13" t="s">
        <v>1492</v>
      </c>
      <c r="O876" s="12">
        <v>10</v>
      </c>
      <c r="P876" s="12" t="s">
        <v>1479</v>
      </c>
      <c r="Q876" s="33" t="s">
        <v>31</v>
      </c>
      <c r="R876" s="33" t="s">
        <v>31</v>
      </c>
      <c r="S876" s="9" t="s">
        <v>1493</v>
      </c>
      <c r="T876" s="3">
        <v>0</v>
      </c>
      <c r="U876" s="3">
        <v>10</v>
      </c>
      <c r="V876" s="3">
        <f t="shared" ref="V876:V883" si="493">U876-T876</f>
        <v>10</v>
      </c>
      <c r="W876" s="3">
        <f>V876</f>
        <v>10</v>
      </c>
      <c r="X876" s="31">
        <v>1.3049385112126615</v>
      </c>
      <c r="Y876" s="78">
        <v>-25.660804999999996</v>
      </c>
      <c r="AA876" s="79">
        <v>0.15252157052835674</v>
      </c>
      <c r="AC876" s="79">
        <v>1.82261754726127</v>
      </c>
      <c r="AE876" s="78">
        <f t="shared" si="464"/>
        <v>11.94990020721305</v>
      </c>
      <c r="AF876" s="86">
        <v>4.9000000000000004</v>
      </c>
      <c r="AG876" s="17">
        <f>X876*AC876*V876</f>
        <v>23.784038286331945</v>
      </c>
      <c r="AH876" s="17">
        <f>AG876</f>
        <v>23.784038286331945</v>
      </c>
    </row>
    <row r="877" spans="1:34" x14ac:dyDescent="0.2">
      <c r="A877" s="102" t="s">
        <v>1504</v>
      </c>
      <c r="B877" s="9" t="s">
        <v>1500</v>
      </c>
      <c r="C877" s="9" t="s">
        <v>1493</v>
      </c>
      <c r="D877" s="3">
        <v>10</v>
      </c>
      <c r="E877" s="3">
        <v>20</v>
      </c>
      <c r="F877" s="10">
        <v>203</v>
      </c>
      <c r="G877" s="11">
        <v>-117.08540600000001</v>
      </c>
      <c r="H877" s="11">
        <v>46.781072000000002</v>
      </c>
      <c r="I877" s="11">
        <v>493480.4853</v>
      </c>
      <c r="J877" s="11">
        <v>5180839.4440000001</v>
      </c>
      <c r="K877" s="11" t="s">
        <v>512</v>
      </c>
      <c r="L877" s="12">
        <v>3</v>
      </c>
      <c r="M877" s="12" t="s">
        <v>29</v>
      </c>
      <c r="N877" s="13" t="s">
        <v>1492</v>
      </c>
      <c r="O877" s="12">
        <v>10</v>
      </c>
      <c r="P877" s="12" t="s">
        <v>1479</v>
      </c>
      <c r="Q877" s="33" t="s">
        <v>31</v>
      </c>
      <c r="R877" s="33" t="s">
        <v>31</v>
      </c>
      <c r="S877" s="9" t="s">
        <v>1493</v>
      </c>
      <c r="T877" s="3">
        <v>10</v>
      </c>
      <c r="U877" s="3">
        <v>20</v>
      </c>
      <c r="V877" s="3">
        <f t="shared" si="493"/>
        <v>10</v>
      </c>
      <c r="W877" s="3">
        <f t="shared" ref="W877:W883" si="494">W876+V877</f>
        <v>20</v>
      </c>
      <c r="X877" s="31">
        <v>1.4816415830054519</v>
      </c>
      <c r="Y877" s="81">
        <v>-25.759400899999999</v>
      </c>
      <c r="AA877" s="80">
        <v>0.11740660295395308</v>
      </c>
      <c r="AC877" s="80">
        <v>1.1885742832319719</v>
      </c>
      <c r="AE877" s="78">
        <f t="shared" si="464"/>
        <v>10.123572723572721</v>
      </c>
      <c r="AF877" s="26">
        <v>4.5599999999999996</v>
      </c>
      <c r="AG877" s="17">
        <f t="shared" ref="AG877" si="495">X877*AC877*V877</f>
        <v>17.610410825273892</v>
      </c>
      <c r="AH877" s="17">
        <f>AH876+AG877</f>
        <v>41.394449111605837</v>
      </c>
    </row>
    <row r="878" spans="1:34" x14ac:dyDescent="0.2">
      <c r="A878" s="102" t="s">
        <v>1504</v>
      </c>
      <c r="B878" s="9" t="s">
        <v>1501</v>
      </c>
      <c r="C878" s="9" t="s">
        <v>1493</v>
      </c>
      <c r="D878" s="3">
        <v>20</v>
      </c>
      <c r="E878" s="3">
        <v>30</v>
      </c>
      <c r="F878" s="10">
        <v>203</v>
      </c>
      <c r="G878" s="11">
        <v>-117.08540600000001</v>
      </c>
      <c r="H878" s="11">
        <v>46.781072000000002</v>
      </c>
      <c r="I878" s="11">
        <v>493480.4853</v>
      </c>
      <c r="J878" s="11">
        <v>5180839.4440000001</v>
      </c>
      <c r="K878" s="11" t="s">
        <v>512</v>
      </c>
      <c r="L878" s="12">
        <v>3</v>
      </c>
      <c r="M878" s="12" t="s">
        <v>29</v>
      </c>
      <c r="N878" s="13" t="s">
        <v>1492</v>
      </c>
      <c r="O878" s="12">
        <v>10</v>
      </c>
      <c r="P878" s="12" t="s">
        <v>1479</v>
      </c>
      <c r="Q878" s="33" t="s">
        <v>31</v>
      </c>
      <c r="R878" s="33" t="s">
        <v>31</v>
      </c>
      <c r="S878" s="9" t="s">
        <v>1493</v>
      </c>
      <c r="T878" s="3">
        <v>20</v>
      </c>
      <c r="U878" s="3">
        <v>30</v>
      </c>
      <c r="V878" s="3">
        <f t="shared" si="493"/>
        <v>10</v>
      </c>
      <c r="W878" s="3">
        <f t="shared" si="494"/>
        <v>30</v>
      </c>
      <c r="X878" s="31">
        <v>1.4325034846586799</v>
      </c>
      <c r="Y878" s="81">
        <v>-25.277166399999999</v>
      </c>
      <c r="AA878" s="80">
        <v>0.10325356825208588</v>
      </c>
      <c r="AC878" s="80">
        <v>0.97322603871077051</v>
      </c>
      <c r="AE878" s="78">
        <f t="shared" si="464"/>
        <v>9.4255923081971531</v>
      </c>
      <c r="AF878" s="26">
        <v>5.45</v>
      </c>
      <c r="AG878" s="17">
        <f>X878*AC878*V878</f>
        <v>13.941496918137421</v>
      </c>
      <c r="AH878" s="17">
        <f t="shared" ref="AH878:AH881" si="496">AH877+AG878</f>
        <v>55.335946029743255</v>
      </c>
    </row>
    <row r="879" spans="1:34" x14ac:dyDescent="0.2">
      <c r="A879" s="102" t="s">
        <v>1504</v>
      </c>
      <c r="B879" s="9" t="s">
        <v>1503</v>
      </c>
      <c r="C879" s="9" t="s">
        <v>1493</v>
      </c>
      <c r="D879" s="3">
        <v>30</v>
      </c>
      <c r="E879" s="3">
        <v>33</v>
      </c>
      <c r="F879" s="10">
        <v>203</v>
      </c>
      <c r="G879" s="11">
        <v>-117.08540600000001</v>
      </c>
      <c r="H879" s="11">
        <v>46.781072000000002</v>
      </c>
      <c r="I879" s="11">
        <v>493480.4853</v>
      </c>
      <c r="J879" s="11">
        <v>5180839.4440000001</v>
      </c>
      <c r="K879" s="11" t="s">
        <v>512</v>
      </c>
      <c r="L879" s="12">
        <v>3</v>
      </c>
      <c r="M879" s="12" t="s">
        <v>29</v>
      </c>
      <c r="N879" s="13" t="s">
        <v>1492</v>
      </c>
      <c r="O879" s="12">
        <v>10</v>
      </c>
      <c r="P879" s="12" t="s">
        <v>1479</v>
      </c>
      <c r="Q879" s="12" t="s">
        <v>31</v>
      </c>
      <c r="R879" s="12" t="s">
        <v>1177</v>
      </c>
      <c r="S879" s="9" t="s">
        <v>1493</v>
      </c>
      <c r="T879" s="3">
        <v>30</v>
      </c>
      <c r="U879" s="3">
        <v>33</v>
      </c>
      <c r="V879" s="3">
        <f t="shared" si="493"/>
        <v>3</v>
      </c>
      <c r="W879" s="3">
        <f t="shared" si="494"/>
        <v>33</v>
      </c>
      <c r="X879" s="36">
        <v>1.383746541354633</v>
      </c>
      <c r="Y879" s="105">
        <v>-25.474681100000002</v>
      </c>
      <c r="AA879" s="106">
        <v>9.0622119815668201E-2</v>
      </c>
      <c r="AC879" s="106">
        <v>1.0570479804825157</v>
      </c>
      <c r="AE879" s="78">
        <f t="shared" si="464"/>
        <v>11.664348424343041</v>
      </c>
      <c r="AF879" s="17">
        <v>6.38</v>
      </c>
      <c r="AG879" s="17">
        <f t="shared" ref="AG879:AG883" si="497">X879*AC879*V879</f>
        <v>4.3880594611157422</v>
      </c>
      <c r="AH879" s="17">
        <f t="shared" si="496"/>
        <v>59.724005490859</v>
      </c>
    </row>
    <row r="880" spans="1:34" x14ac:dyDescent="0.2">
      <c r="A880" s="102" t="s">
        <v>1504</v>
      </c>
      <c r="B880" s="9" t="s">
        <v>1495</v>
      </c>
      <c r="C880" s="9" t="s">
        <v>1493</v>
      </c>
      <c r="D880" s="3">
        <v>33</v>
      </c>
      <c r="E880" s="3">
        <v>57</v>
      </c>
      <c r="F880" s="38">
        <v>203</v>
      </c>
      <c r="G880" s="11">
        <v>-117.08540600000001</v>
      </c>
      <c r="H880" s="11">
        <v>46.781072000000002</v>
      </c>
      <c r="I880" s="11">
        <v>493480.4853</v>
      </c>
      <c r="J880" s="11">
        <v>5180839.4440000001</v>
      </c>
      <c r="K880" s="11" t="s">
        <v>512</v>
      </c>
      <c r="L880" s="33">
        <v>3</v>
      </c>
      <c r="M880" s="33" t="s">
        <v>29</v>
      </c>
      <c r="N880" s="35" t="s">
        <v>1492</v>
      </c>
      <c r="O880" s="33">
        <v>10</v>
      </c>
      <c r="P880" s="33" t="s">
        <v>1479</v>
      </c>
      <c r="Q880" s="12" t="s">
        <v>64</v>
      </c>
      <c r="R880" s="12" t="s">
        <v>64</v>
      </c>
      <c r="S880" s="9" t="s">
        <v>1493</v>
      </c>
      <c r="T880" s="3">
        <v>33</v>
      </c>
      <c r="U880" s="3">
        <v>57</v>
      </c>
      <c r="V880" s="3">
        <f t="shared" si="493"/>
        <v>24</v>
      </c>
      <c r="W880" s="3">
        <f t="shared" si="494"/>
        <v>57</v>
      </c>
      <c r="X880" s="36">
        <v>1.3988227420186112</v>
      </c>
      <c r="Y880" s="105">
        <v>-24.9121208</v>
      </c>
      <c r="AA880" s="106">
        <v>7.0654047352665464E-2</v>
      </c>
      <c r="AC880" s="106">
        <v>0.66616068458770528</v>
      </c>
      <c r="AE880" s="78">
        <f t="shared" si="464"/>
        <v>9.4284858341179518</v>
      </c>
      <c r="AF880" s="17">
        <v>6.67</v>
      </c>
      <c r="AG880" s="17">
        <f t="shared" si="497"/>
        <v>22.364177170559259</v>
      </c>
      <c r="AH880" s="17">
        <f t="shared" si="496"/>
        <v>82.088182661418259</v>
      </c>
    </row>
    <row r="881" spans="1:34" x14ac:dyDescent="0.2">
      <c r="A881" s="102" t="s">
        <v>1504</v>
      </c>
      <c r="B881" s="9" t="s">
        <v>1496</v>
      </c>
      <c r="C881" s="9" t="s">
        <v>1493</v>
      </c>
      <c r="D881" s="3">
        <v>57</v>
      </c>
      <c r="E881" s="3">
        <v>79</v>
      </c>
      <c r="F881" s="10">
        <v>203</v>
      </c>
      <c r="G881" s="11">
        <v>-117.08540600000001</v>
      </c>
      <c r="H881" s="11">
        <v>46.781072000000002</v>
      </c>
      <c r="I881" s="11">
        <v>493480.4853</v>
      </c>
      <c r="J881" s="11">
        <v>5180839.4440000001</v>
      </c>
      <c r="K881" s="11" t="s">
        <v>512</v>
      </c>
      <c r="L881" s="12">
        <v>3</v>
      </c>
      <c r="M881" s="12" t="s">
        <v>29</v>
      </c>
      <c r="N881" s="13" t="s">
        <v>1492</v>
      </c>
      <c r="O881" s="12">
        <v>10</v>
      </c>
      <c r="P881" s="12" t="s">
        <v>1479</v>
      </c>
      <c r="Q881" s="12" t="s">
        <v>135</v>
      </c>
      <c r="R881" s="12" t="s">
        <v>135</v>
      </c>
      <c r="S881" s="9" t="s">
        <v>1493</v>
      </c>
      <c r="T881" s="3">
        <v>57</v>
      </c>
      <c r="U881" s="3">
        <v>79</v>
      </c>
      <c r="V881" s="3">
        <f t="shared" si="493"/>
        <v>22</v>
      </c>
      <c r="W881" s="3">
        <f t="shared" si="494"/>
        <v>79</v>
      </c>
      <c r="X881" s="36">
        <v>1.568377013778443</v>
      </c>
      <c r="Y881" s="105">
        <v>-24.456129299999997</v>
      </c>
      <c r="AA881" s="106">
        <v>4.5254542797291367E-2</v>
      </c>
      <c r="AC881" s="106">
        <v>0.38015053344375704</v>
      </c>
      <c r="AE881" s="78">
        <f t="shared" si="464"/>
        <v>8.4002734299308912</v>
      </c>
      <c r="AF881" s="17">
        <v>6.84</v>
      </c>
      <c r="AG881" s="17">
        <f t="shared" si="497"/>
        <v>13.11682588543364</v>
      </c>
      <c r="AH881" s="17">
        <f t="shared" si="496"/>
        <v>95.2050085468519</v>
      </c>
    </row>
    <row r="882" spans="1:34" x14ac:dyDescent="0.2">
      <c r="A882" s="102" t="s">
        <v>1504</v>
      </c>
      <c r="B882" s="21" t="s">
        <v>1497</v>
      </c>
      <c r="C882" s="21" t="s">
        <v>1493</v>
      </c>
      <c r="D882" s="3">
        <v>79</v>
      </c>
      <c r="E882" s="3">
        <v>102</v>
      </c>
      <c r="F882" s="10">
        <v>203</v>
      </c>
      <c r="G882" s="11">
        <v>-117.08540600000001</v>
      </c>
      <c r="H882" s="11">
        <v>46.781072000000002</v>
      </c>
      <c r="I882" s="11">
        <v>493480.4853</v>
      </c>
      <c r="J882" s="11">
        <v>5180839.4440000001</v>
      </c>
      <c r="K882" s="11" t="s">
        <v>512</v>
      </c>
      <c r="L882" s="12">
        <v>3</v>
      </c>
      <c r="M882" s="12" t="s">
        <v>29</v>
      </c>
      <c r="N882" s="13" t="s">
        <v>1492</v>
      </c>
      <c r="O882" s="12">
        <v>10</v>
      </c>
      <c r="P882" s="12" t="s">
        <v>1479</v>
      </c>
      <c r="Q882" s="33" t="s">
        <v>37</v>
      </c>
      <c r="R882" s="33" t="s">
        <v>38</v>
      </c>
      <c r="S882" s="21" t="s">
        <v>1493</v>
      </c>
      <c r="T882" s="3">
        <v>79</v>
      </c>
      <c r="U882" s="3">
        <v>102</v>
      </c>
      <c r="V882" s="3">
        <f t="shared" si="493"/>
        <v>23</v>
      </c>
      <c r="W882" s="3">
        <f t="shared" si="494"/>
        <v>102</v>
      </c>
      <c r="X882" s="36">
        <v>1.7176732360254046</v>
      </c>
      <c r="Y882" s="105">
        <v>-24.277831500000001</v>
      </c>
      <c r="AA882" s="106">
        <v>3.5068796397015323E-2</v>
      </c>
      <c r="AC882" s="106">
        <v>0.27540237781721727</v>
      </c>
      <c r="AE882" s="78">
        <f t="shared" si="464"/>
        <v>7.8532030212664088</v>
      </c>
      <c r="AF882" s="17">
        <v>7.01</v>
      </c>
      <c r="AG882" s="17">
        <f t="shared" si="497"/>
        <v>10.880179750830985</v>
      </c>
      <c r="AH882" s="17">
        <f>AH881+AG882</f>
        <v>106.08518829768289</v>
      </c>
    </row>
    <row r="883" spans="1:34" x14ac:dyDescent="0.2">
      <c r="A883" s="102" t="s">
        <v>1504</v>
      </c>
      <c r="B883" s="9" t="s">
        <v>1498</v>
      </c>
      <c r="C883" s="9" t="s">
        <v>1493</v>
      </c>
      <c r="D883" s="3">
        <v>102</v>
      </c>
      <c r="E883" s="3">
        <v>150</v>
      </c>
      <c r="F883" s="10">
        <v>203</v>
      </c>
      <c r="G883" s="11">
        <v>-117.08540600000001</v>
      </c>
      <c r="H883" s="11">
        <v>46.781072000000002</v>
      </c>
      <c r="I883" s="11">
        <v>493480.4853</v>
      </c>
      <c r="J883" s="11">
        <v>5180839.4440000001</v>
      </c>
      <c r="K883" s="11" t="s">
        <v>512</v>
      </c>
      <c r="L883" s="12">
        <v>3</v>
      </c>
      <c r="M883" s="12" t="s">
        <v>29</v>
      </c>
      <c r="N883" s="13" t="s">
        <v>1492</v>
      </c>
      <c r="O883" s="12">
        <v>10</v>
      </c>
      <c r="P883" s="12" t="s">
        <v>1479</v>
      </c>
      <c r="Q883" s="12" t="s">
        <v>37</v>
      </c>
      <c r="R883" s="33" t="s">
        <v>40</v>
      </c>
      <c r="S883" s="9" t="s">
        <v>1493</v>
      </c>
      <c r="T883" s="3">
        <v>102</v>
      </c>
      <c r="U883" s="3">
        <v>150</v>
      </c>
      <c r="V883" s="3">
        <f t="shared" si="493"/>
        <v>48</v>
      </c>
      <c r="W883" s="3">
        <f t="shared" si="494"/>
        <v>150</v>
      </c>
      <c r="X883" s="36">
        <v>1.6208210920019355</v>
      </c>
      <c r="Y883" s="105">
        <v>-23.961199199999992</v>
      </c>
      <c r="AA883" s="106">
        <v>2.3252414719418493E-2</v>
      </c>
      <c r="AC883" s="106">
        <v>0.15136547691943034</v>
      </c>
      <c r="AE883" s="78">
        <f t="shared" si="464"/>
        <v>6.5096670064559969</v>
      </c>
      <c r="AF883" s="17">
        <v>7.21</v>
      </c>
      <c r="AG883" s="17">
        <f t="shared" si="497"/>
        <v>11.776145164413352</v>
      </c>
      <c r="AH883" s="17">
        <f>AH882+AG883</f>
        <v>117.86133346209624</v>
      </c>
    </row>
    <row r="885" spans="1:34" x14ac:dyDescent="0.2">
      <c r="A885" s="102" t="s">
        <v>1519</v>
      </c>
      <c r="B885" s="9" t="s">
        <v>1514</v>
      </c>
      <c r="C885" s="9" t="s">
        <v>1507</v>
      </c>
      <c r="D885" s="3">
        <v>0</v>
      </c>
      <c r="E885" s="3">
        <v>10</v>
      </c>
      <c r="F885" s="10">
        <v>205</v>
      </c>
      <c r="G885" s="11">
        <v>-117.08457</v>
      </c>
      <c r="H885" s="11">
        <v>46.781008999999997</v>
      </c>
      <c r="I885" s="11">
        <v>493544.29430000001</v>
      </c>
      <c r="J885" s="11">
        <v>5180832.3739999998</v>
      </c>
      <c r="K885" s="11" t="s">
        <v>58</v>
      </c>
      <c r="L885" s="12">
        <v>5</v>
      </c>
      <c r="M885" s="12" t="s">
        <v>29</v>
      </c>
      <c r="N885" s="13" t="s">
        <v>1506</v>
      </c>
      <c r="O885" s="12">
        <v>12</v>
      </c>
      <c r="P885" s="12" t="s">
        <v>1479</v>
      </c>
      <c r="Q885" s="33" t="s">
        <v>31</v>
      </c>
      <c r="R885" s="33" t="s">
        <v>31</v>
      </c>
      <c r="S885" s="9" t="s">
        <v>1507</v>
      </c>
      <c r="T885" s="3">
        <v>0</v>
      </c>
      <c r="U885" s="3">
        <v>10</v>
      </c>
      <c r="V885" s="3">
        <f t="shared" ref="V885:V892" si="498">U885-T885</f>
        <v>10</v>
      </c>
      <c r="W885" s="3">
        <f>V885</f>
        <v>10</v>
      </c>
      <c r="X885" s="31">
        <v>1.1698749051643524</v>
      </c>
      <c r="Y885" s="78">
        <v>-26.442708499999995</v>
      </c>
      <c r="AA885" s="79">
        <v>0.16949319712914446</v>
      </c>
      <c r="AC885" s="79">
        <v>2.0884012152701334</v>
      </c>
      <c r="AE885" s="78">
        <f t="shared" si="464"/>
        <v>12.321445642912069</v>
      </c>
      <c r="AF885" s="26">
        <v>5.15</v>
      </c>
      <c r="AG885" s="17">
        <f>X885*AC885*V885</f>
        <v>24.431681736592658</v>
      </c>
      <c r="AH885" s="17">
        <f>AG885</f>
        <v>24.431681736592658</v>
      </c>
    </row>
    <row r="886" spans="1:34" x14ac:dyDescent="0.2">
      <c r="A886" s="102" t="s">
        <v>1519</v>
      </c>
      <c r="B886" s="9" t="s">
        <v>1515</v>
      </c>
      <c r="C886" s="9" t="s">
        <v>1507</v>
      </c>
      <c r="D886" s="3">
        <v>10</v>
      </c>
      <c r="E886" s="3">
        <v>20</v>
      </c>
      <c r="F886" s="10">
        <v>205</v>
      </c>
      <c r="G886" s="11">
        <v>-117.08457</v>
      </c>
      <c r="H886" s="11">
        <v>46.781008999999997</v>
      </c>
      <c r="I886" s="11">
        <v>493544.29430000001</v>
      </c>
      <c r="J886" s="11">
        <v>5180832.3739999998</v>
      </c>
      <c r="K886" s="11" t="s">
        <v>58</v>
      </c>
      <c r="L886" s="12">
        <v>5</v>
      </c>
      <c r="M886" s="12" t="s">
        <v>29</v>
      </c>
      <c r="N886" s="13" t="s">
        <v>1506</v>
      </c>
      <c r="O886" s="12">
        <v>12</v>
      </c>
      <c r="P886" s="12" t="s">
        <v>1479</v>
      </c>
      <c r="Q886" s="33" t="s">
        <v>31</v>
      </c>
      <c r="R886" s="33" t="s">
        <v>31</v>
      </c>
      <c r="S886" s="9" t="s">
        <v>1507</v>
      </c>
      <c r="T886" s="3">
        <v>10</v>
      </c>
      <c r="U886" s="3">
        <v>20</v>
      </c>
      <c r="V886" s="3">
        <f t="shared" si="498"/>
        <v>10</v>
      </c>
      <c r="W886" s="3">
        <f t="shared" ref="W886:W892" si="499">W885+V886</f>
        <v>20</v>
      </c>
      <c r="X886" s="31">
        <v>1.3728673006687016</v>
      </c>
      <c r="Y886" s="81">
        <v>-26.073999500000003</v>
      </c>
      <c r="AA886" s="80">
        <v>0.12769977882488703</v>
      </c>
      <c r="AC886" s="80">
        <v>1.3671747283392635</v>
      </c>
      <c r="AE886" s="78">
        <f t="shared" si="464"/>
        <v>10.706163635679053</v>
      </c>
      <c r="AF886" s="26">
        <v>5.19</v>
      </c>
      <c r="AG886" s="17">
        <f t="shared" ref="AG886" si="500">X886*AC886*V886</f>
        <v>18.769494788375901</v>
      </c>
      <c r="AH886" s="17">
        <f>AH885+AG886</f>
        <v>43.20117652496856</v>
      </c>
    </row>
    <row r="887" spans="1:34" x14ac:dyDescent="0.2">
      <c r="A887" s="102" t="s">
        <v>1519</v>
      </c>
      <c r="B887" s="9" t="s">
        <v>1516</v>
      </c>
      <c r="C887" s="9" t="s">
        <v>1507</v>
      </c>
      <c r="D887" s="3">
        <v>20</v>
      </c>
      <c r="E887" s="3">
        <v>30</v>
      </c>
      <c r="F887" s="10">
        <v>205</v>
      </c>
      <c r="G887" s="11">
        <v>-117.08457</v>
      </c>
      <c r="H887" s="11">
        <v>46.781008999999997</v>
      </c>
      <c r="I887" s="11">
        <v>493544.29430000001</v>
      </c>
      <c r="J887" s="11">
        <v>5180832.3739999998</v>
      </c>
      <c r="K887" s="11" t="s">
        <v>58</v>
      </c>
      <c r="L887" s="12">
        <v>5</v>
      </c>
      <c r="M887" s="12" t="s">
        <v>29</v>
      </c>
      <c r="N887" s="13" t="s">
        <v>1506</v>
      </c>
      <c r="O887" s="12">
        <v>12</v>
      </c>
      <c r="P887" s="12" t="s">
        <v>1479</v>
      </c>
      <c r="Q887" s="33" t="s">
        <v>31</v>
      </c>
      <c r="R887" s="33" t="s">
        <v>31</v>
      </c>
      <c r="S887" s="9" t="s">
        <v>1507</v>
      </c>
      <c r="T887" s="3">
        <v>20</v>
      </c>
      <c r="U887" s="3">
        <v>30</v>
      </c>
      <c r="V887" s="3">
        <f t="shared" si="498"/>
        <v>10</v>
      </c>
      <c r="W887" s="3">
        <f t="shared" si="499"/>
        <v>30</v>
      </c>
      <c r="X887" s="31">
        <v>1.3733083967041306</v>
      </c>
      <c r="Y887" s="81">
        <v>-26.014648700000002</v>
      </c>
      <c r="AA887" s="80">
        <v>0.10875371051349075</v>
      </c>
      <c r="AC887" s="80">
        <v>1.2282672455806121</v>
      </c>
      <c r="AE887" s="78">
        <f t="shared" si="464"/>
        <v>11.294026105235712</v>
      </c>
      <c r="AF887" s="26">
        <v>5.92</v>
      </c>
      <c r="AG887" s="17">
        <f>X887*AC887*V887</f>
        <v>16.867897217525091</v>
      </c>
      <c r="AH887" s="17">
        <f t="shared" ref="AH887:AH890" si="501">AH886+AG887</f>
        <v>60.06907374249365</v>
      </c>
    </row>
    <row r="888" spans="1:34" x14ac:dyDescent="0.2">
      <c r="A888" s="102" t="s">
        <v>1519</v>
      </c>
      <c r="B888" s="9" t="s">
        <v>1518</v>
      </c>
      <c r="C888" s="9" t="s">
        <v>1507</v>
      </c>
      <c r="D888" s="3">
        <v>30</v>
      </c>
      <c r="E888" s="3">
        <v>34</v>
      </c>
      <c r="F888" s="10">
        <v>205</v>
      </c>
      <c r="G888" s="11">
        <v>-117.08457</v>
      </c>
      <c r="H888" s="11">
        <v>46.781008999999997</v>
      </c>
      <c r="I888" s="11">
        <v>493544.29430000001</v>
      </c>
      <c r="J888" s="11">
        <v>5180832.3739999998</v>
      </c>
      <c r="K888" s="11" t="s">
        <v>58</v>
      </c>
      <c r="L888" s="12">
        <v>5</v>
      </c>
      <c r="M888" s="12" t="s">
        <v>29</v>
      </c>
      <c r="N888" s="13" t="s">
        <v>1506</v>
      </c>
      <c r="O888" s="12">
        <v>12</v>
      </c>
      <c r="P888" s="12" t="s">
        <v>1479</v>
      </c>
      <c r="Q888" s="12" t="s">
        <v>31</v>
      </c>
      <c r="R888" s="12" t="s">
        <v>1177</v>
      </c>
      <c r="S888" s="9" t="s">
        <v>1507</v>
      </c>
      <c r="T888" s="3">
        <v>30</v>
      </c>
      <c r="U888" s="3">
        <v>34</v>
      </c>
      <c r="V888" s="3">
        <f t="shared" si="498"/>
        <v>4</v>
      </c>
      <c r="W888" s="3">
        <f t="shared" si="499"/>
        <v>34</v>
      </c>
      <c r="X888" s="36">
        <v>1.4495689226040642</v>
      </c>
      <c r="Y888" s="105">
        <v>-25.923499699999997</v>
      </c>
      <c r="AA888" s="106">
        <v>0.10162567324955116</v>
      </c>
      <c r="AC888" s="106">
        <v>1.1880843806104129</v>
      </c>
      <c r="AE888" s="78">
        <f t="shared" si="464"/>
        <v>11.690789764245524</v>
      </c>
      <c r="AF888" s="17">
        <v>5.94</v>
      </c>
      <c r="AG888" s="17">
        <f t="shared" ref="AG888:AG892" si="502">X888*AC888*V888</f>
        <v>6.8888407822566124</v>
      </c>
      <c r="AH888" s="17">
        <f t="shared" si="501"/>
        <v>66.957914524750265</v>
      </c>
    </row>
    <row r="889" spans="1:34" x14ac:dyDescent="0.2">
      <c r="A889" s="102" t="s">
        <v>1519</v>
      </c>
      <c r="B889" s="9" t="s">
        <v>1509</v>
      </c>
      <c r="C889" s="9" t="s">
        <v>1507</v>
      </c>
      <c r="D889" s="3">
        <v>34</v>
      </c>
      <c r="E889" s="3">
        <v>58</v>
      </c>
      <c r="F889" s="10">
        <v>205</v>
      </c>
      <c r="G889" s="11">
        <v>-117.08457</v>
      </c>
      <c r="H889" s="11">
        <v>46.781008999999997</v>
      </c>
      <c r="I889" s="11">
        <v>493544.29430000001</v>
      </c>
      <c r="J889" s="11">
        <v>5180832.3739999998</v>
      </c>
      <c r="K889" s="11" t="s">
        <v>58</v>
      </c>
      <c r="L889" s="12">
        <v>5</v>
      </c>
      <c r="M889" s="12" t="s">
        <v>29</v>
      </c>
      <c r="N889" s="13" t="s">
        <v>1506</v>
      </c>
      <c r="O889" s="12">
        <v>12</v>
      </c>
      <c r="P889" s="12" t="s">
        <v>1479</v>
      </c>
      <c r="Q889" s="12" t="s">
        <v>82</v>
      </c>
      <c r="R889" s="12" t="s">
        <v>83</v>
      </c>
      <c r="S889" s="9" t="s">
        <v>1507</v>
      </c>
      <c r="T889" s="3">
        <v>34</v>
      </c>
      <c r="U889" s="3">
        <v>58</v>
      </c>
      <c r="V889" s="3">
        <f t="shared" si="498"/>
        <v>24</v>
      </c>
      <c r="W889" s="3">
        <f t="shared" si="499"/>
        <v>58</v>
      </c>
      <c r="X889" s="36">
        <v>1.3442686550798857</v>
      </c>
      <c r="Y889" s="105">
        <v>-25.885585799999998</v>
      </c>
      <c r="AA889" s="106">
        <v>0.12052018972726705</v>
      </c>
      <c r="AC889" s="106">
        <v>1.654211446046308</v>
      </c>
      <c r="AE889" s="78">
        <f t="shared" si="464"/>
        <v>13.725596099622232</v>
      </c>
      <c r="AF889" s="17">
        <v>6.24</v>
      </c>
      <c r="AG889" s="17">
        <f t="shared" si="502"/>
        <v>53.368910299066158</v>
      </c>
      <c r="AH889" s="17">
        <f t="shared" si="501"/>
        <v>120.32682482381642</v>
      </c>
    </row>
    <row r="890" spans="1:34" x14ac:dyDescent="0.2">
      <c r="A890" s="102" t="s">
        <v>1519</v>
      </c>
      <c r="B890" s="9" t="s">
        <v>1510</v>
      </c>
      <c r="C890" s="9" t="s">
        <v>1507</v>
      </c>
      <c r="D890" s="3">
        <v>58</v>
      </c>
      <c r="E890" s="3">
        <v>84</v>
      </c>
      <c r="F890" s="10">
        <v>205</v>
      </c>
      <c r="G890" s="11">
        <v>-117.08457</v>
      </c>
      <c r="H890" s="11">
        <v>46.781008999999997</v>
      </c>
      <c r="I890" s="11">
        <v>493544.29430000001</v>
      </c>
      <c r="J890" s="11">
        <v>5180832.3739999998</v>
      </c>
      <c r="K890" s="11" t="s">
        <v>58</v>
      </c>
      <c r="L890" s="12">
        <v>5</v>
      </c>
      <c r="M890" s="12" t="s">
        <v>29</v>
      </c>
      <c r="N890" s="13" t="s">
        <v>1506</v>
      </c>
      <c r="O890" s="12">
        <v>12</v>
      </c>
      <c r="P890" s="12" t="s">
        <v>1479</v>
      </c>
      <c r="Q890" s="12" t="s">
        <v>66</v>
      </c>
      <c r="R890" s="12" t="s">
        <v>85</v>
      </c>
      <c r="S890" s="9" t="s">
        <v>1507</v>
      </c>
      <c r="T890" s="3">
        <v>58</v>
      </c>
      <c r="U890" s="3">
        <v>84</v>
      </c>
      <c r="V890" s="3">
        <f t="shared" si="498"/>
        <v>26</v>
      </c>
      <c r="W890" s="3">
        <f t="shared" si="499"/>
        <v>84</v>
      </c>
      <c r="X890" s="36">
        <v>1.2230732180214012</v>
      </c>
      <c r="Y890" s="105">
        <v>-26.005475700000002</v>
      </c>
      <c r="AA890" s="106">
        <v>8.2846587897870749E-2</v>
      </c>
      <c r="AC890" s="106">
        <v>1.119224366368426</v>
      </c>
      <c r="AE890" s="78">
        <f t="shared" si="464"/>
        <v>13.509601237267026</v>
      </c>
      <c r="AF890" s="17">
        <v>6.58</v>
      </c>
      <c r="AG890" s="17">
        <f t="shared" si="502"/>
        <v>35.591227034017059</v>
      </c>
      <c r="AH890" s="17">
        <f t="shared" si="501"/>
        <v>155.91805185783349</v>
      </c>
    </row>
    <row r="891" spans="1:34" x14ac:dyDescent="0.2">
      <c r="A891" s="102" t="s">
        <v>1519</v>
      </c>
      <c r="B891" s="9" t="s">
        <v>1511</v>
      </c>
      <c r="C891" s="9" t="s">
        <v>1507</v>
      </c>
      <c r="D891" s="3">
        <v>84</v>
      </c>
      <c r="E891" s="3">
        <v>97</v>
      </c>
      <c r="F891" s="10">
        <v>205</v>
      </c>
      <c r="G891" s="11">
        <v>-117.08457</v>
      </c>
      <c r="H891" s="11">
        <v>46.781008999999997</v>
      </c>
      <c r="I891" s="11">
        <v>493544.29430000001</v>
      </c>
      <c r="J891" s="11">
        <v>5180832.3739999998</v>
      </c>
      <c r="K891" s="11" t="s">
        <v>58</v>
      </c>
      <c r="L891" s="12">
        <v>5</v>
      </c>
      <c r="M891" s="12" t="s">
        <v>29</v>
      </c>
      <c r="N891" s="13" t="s">
        <v>1506</v>
      </c>
      <c r="O891" s="12">
        <v>12</v>
      </c>
      <c r="P891" s="12" t="s">
        <v>1479</v>
      </c>
      <c r="Q891" s="12" t="s">
        <v>165</v>
      </c>
      <c r="R891" s="12" t="s">
        <v>1512</v>
      </c>
      <c r="S891" s="9" t="s">
        <v>1507</v>
      </c>
      <c r="T891" s="3">
        <v>84</v>
      </c>
      <c r="U891" s="3">
        <v>97</v>
      </c>
      <c r="V891" s="3">
        <f t="shared" si="498"/>
        <v>13</v>
      </c>
      <c r="W891" s="3">
        <f t="shared" si="499"/>
        <v>97</v>
      </c>
      <c r="X891" s="36">
        <v>1.3904058940666362</v>
      </c>
      <c r="Y891" s="105">
        <v>-26.171477100000001</v>
      </c>
      <c r="AA891" s="106">
        <v>4.7751266069341644E-2</v>
      </c>
      <c r="AC891" s="106">
        <v>0.59664043630697317</v>
      </c>
      <c r="AE891" s="78">
        <f t="shared" ref="AE891:AE954" si="503">AC891/AA891</f>
        <v>12.494756378617611</v>
      </c>
      <c r="AF891" s="17">
        <v>6.84</v>
      </c>
      <c r="AG891" s="17">
        <f t="shared" si="502"/>
        <v>10.784440930636164</v>
      </c>
      <c r="AH891" s="17">
        <f>AH890+AG891</f>
        <v>166.70249278846964</v>
      </c>
    </row>
    <row r="892" spans="1:34" x14ac:dyDescent="0.2">
      <c r="A892" s="102" t="s">
        <v>1519</v>
      </c>
      <c r="B892" s="9" t="s">
        <v>1513</v>
      </c>
      <c r="C892" s="9" t="s">
        <v>1507</v>
      </c>
      <c r="D892" s="3">
        <v>97</v>
      </c>
      <c r="E892" s="3">
        <v>153</v>
      </c>
      <c r="F892" s="10">
        <v>205</v>
      </c>
      <c r="G892" s="11">
        <v>-117.08457</v>
      </c>
      <c r="H892" s="11">
        <v>46.781008999999997</v>
      </c>
      <c r="I892" s="11">
        <v>493544.29430000001</v>
      </c>
      <c r="J892" s="11">
        <v>5180832.3739999998</v>
      </c>
      <c r="K892" s="11" t="s">
        <v>58</v>
      </c>
      <c r="L892" s="12">
        <v>5</v>
      </c>
      <c r="M892" s="12" t="s">
        <v>29</v>
      </c>
      <c r="N892" s="13" t="s">
        <v>1506</v>
      </c>
      <c r="O892" s="12">
        <v>12</v>
      </c>
      <c r="P892" s="12" t="s">
        <v>1479</v>
      </c>
      <c r="Q892" s="12" t="s">
        <v>37</v>
      </c>
      <c r="R892" s="12" t="s">
        <v>219</v>
      </c>
      <c r="S892" s="9" t="s">
        <v>1507</v>
      </c>
      <c r="T892" s="3">
        <v>97</v>
      </c>
      <c r="U892" s="3">
        <v>153</v>
      </c>
      <c r="V892" s="3">
        <f t="shared" si="498"/>
        <v>56</v>
      </c>
      <c r="W892" s="3">
        <f t="shared" si="499"/>
        <v>153</v>
      </c>
      <c r="X892" s="36">
        <v>1.5045115714155732</v>
      </c>
      <c r="Y892" s="105">
        <v>-25.881486999999996</v>
      </c>
      <c r="AA892" s="106">
        <v>3.4505651115377761E-2</v>
      </c>
      <c r="AC892" s="106">
        <v>0.40367253221432675</v>
      </c>
      <c r="AE892" s="78">
        <f t="shared" si="503"/>
        <v>11.698736849351217</v>
      </c>
      <c r="AF892" s="17">
        <v>7.59</v>
      </c>
      <c r="AG892" s="17">
        <f t="shared" si="502"/>
        <v>34.010479763628496</v>
      </c>
      <c r="AH892" s="17">
        <f>AH891+AG892</f>
        <v>200.71297255209814</v>
      </c>
    </row>
    <row r="894" spans="1:34" x14ac:dyDescent="0.2">
      <c r="A894" s="102" t="s">
        <v>1533</v>
      </c>
      <c r="B894" s="9" t="s">
        <v>1528</v>
      </c>
      <c r="C894" s="9" t="s">
        <v>1522</v>
      </c>
      <c r="D894" s="3">
        <v>0</v>
      </c>
      <c r="E894" s="3">
        <v>10</v>
      </c>
      <c r="F894" s="10">
        <v>207</v>
      </c>
      <c r="G894" s="11">
        <v>-117.08373400000001</v>
      </c>
      <c r="H894" s="11">
        <v>46.781025</v>
      </c>
      <c r="I894" s="11">
        <v>493608.1128</v>
      </c>
      <c r="J894" s="11">
        <v>5180834.0839999998</v>
      </c>
      <c r="K894" s="11" t="s">
        <v>58</v>
      </c>
      <c r="L894" s="12">
        <v>6</v>
      </c>
      <c r="M894" s="12" t="s">
        <v>29</v>
      </c>
      <c r="N894" s="13" t="s">
        <v>1521</v>
      </c>
      <c r="O894" s="12">
        <v>14</v>
      </c>
      <c r="P894" s="12" t="s">
        <v>1479</v>
      </c>
      <c r="Q894" s="33" t="s">
        <v>31</v>
      </c>
      <c r="R894" s="33" t="s">
        <v>31</v>
      </c>
      <c r="S894" s="9" t="s">
        <v>1522</v>
      </c>
      <c r="T894" s="3">
        <v>0</v>
      </c>
      <c r="U894" s="3">
        <v>10</v>
      </c>
      <c r="V894" s="3">
        <f t="shared" ref="V894:V901" si="504">U894-T894</f>
        <v>10</v>
      </c>
      <c r="W894" s="3">
        <f>V894</f>
        <v>10</v>
      </c>
      <c r="X894" s="31">
        <v>1.0622474725197171</v>
      </c>
      <c r="Y894" s="78">
        <v>-26.402180000000001</v>
      </c>
      <c r="AA894" s="79">
        <v>0.18380693286529179</v>
      </c>
      <c r="AC894" s="79">
        <v>2.2852988152698557</v>
      </c>
      <c r="AE894" s="78">
        <f t="shared" si="503"/>
        <v>12.433148084488755</v>
      </c>
      <c r="AF894" s="26">
        <v>4.72</v>
      </c>
      <c r="AG894" s="17">
        <f>X894*AC894*V894</f>
        <v>24.275528904727079</v>
      </c>
      <c r="AH894" s="17">
        <f>AG894</f>
        <v>24.275528904727079</v>
      </c>
    </row>
    <row r="895" spans="1:34" x14ac:dyDescent="0.2">
      <c r="A895" s="102" t="s">
        <v>1533</v>
      </c>
      <c r="B895" s="9" t="s">
        <v>1529</v>
      </c>
      <c r="C895" s="9" t="s">
        <v>1522</v>
      </c>
      <c r="D895" s="3">
        <v>10</v>
      </c>
      <c r="E895" s="3">
        <v>20</v>
      </c>
      <c r="F895" s="10">
        <v>207</v>
      </c>
      <c r="G895" s="11">
        <v>-117.08373400000001</v>
      </c>
      <c r="H895" s="11">
        <v>46.781025</v>
      </c>
      <c r="I895" s="11">
        <v>493608.1128</v>
      </c>
      <c r="J895" s="11">
        <v>5180834.0839999998</v>
      </c>
      <c r="K895" s="11" t="s">
        <v>58</v>
      </c>
      <c r="L895" s="12">
        <v>6</v>
      </c>
      <c r="M895" s="12" t="s">
        <v>29</v>
      </c>
      <c r="N895" s="13" t="s">
        <v>1521</v>
      </c>
      <c r="O895" s="12">
        <v>14</v>
      </c>
      <c r="P895" s="12" t="s">
        <v>1479</v>
      </c>
      <c r="Q895" s="33" t="s">
        <v>73</v>
      </c>
      <c r="R895" s="33" t="s">
        <v>73</v>
      </c>
      <c r="S895" s="9" t="s">
        <v>1522</v>
      </c>
      <c r="T895" s="3">
        <v>10</v>
      </c>
      <c r="U895" s="3">
        <v>20</v>
      </c>
      <c r="V895" s="3">
        <f t="shared" si="504"/>
        <v>10</v>
      </c>
      <c r="W895" s="3">
        <f t="shared" ref="W895:W901" si="505">W894+V895</f>
        <v>20</v>
      </c>
      <c r="X895" s="31">
        <v>1.4510295181466908</v>
      </c>
      <c r="Y895" s="81">
        <v>-26.0143697</v>
      </c>
      <c r="AA895" s="80">
        <v>0.13183902306155804</v>
      </c>
      <c r="AC895" s="80">
        <v>1.319243689849283</v>
      </c>
      <c r="AE895" s="78">
        <f t="shared" si="503"/>
        <v>10.00647349482637</v>
      </c>
      <c r="AF895" s="86">
        <v>5.0999999999999996</v>
      </c>
      <c r="AG895" s="17">
        <f t="shared" ref="AG895" si="506">X895*AC895*V895</f>
        <v>19.142615356000675</v>
      </c>
      <c r="AH895" s="17">
        <f>AH894+AG895</f>
        <v>43.418144260727757</v>
      </c>
    </row>
    <row r="896" spans="1:34" x14ac:dyDescent="0.2">
      <c r="A896" s="102" t="s">
        <v>1533</v>
      </c>
      <c r="B896" s="9" t="s">
        <v>1530</v>
      </c>
      <c r="C896" s="9" t="s">
        <v>1522</v>
      </c>
      <c r="D896" s="3">
        <v>20</v>
      </c>
      <c r="E896" s="3">
        <v>30</v>
      </c>
      <c r="F896" s="10">
        <v>207</v>
      </c>
      <c r="G896" s="11">
        <v>-117.08373400000001</v>
      </c>
      <c r="H896" s="11">
        <v>46.781025</v>
      </c>
      <c r="I896" s="11">
        <v>493608.1128</v>
      </c>
      <c r="J896" s="11">
        <v>5180834.0839999998</v>
      </c>
      <c r="K896" s="11" t="s">
        <v>58</v>
      </c>
      <c r="L896" s="12">
        <v>6</v>
      </c>
      <c r="M896" s="12" t="s">
        <v>29</v>
      </c>
      <c r="N896" s="13" t="s">
        <v>1521</v>
      </c>
      <c r="O896" s="12">
        <v>14</v>
      </c>
      <c r="P896" s="12" t="s">
        <v>1479</v>
      </c>
      <c r="Q896" s="33" t="s">
        <v>29</v>
      </c>
      <c r="R896" s="33" t="s">
        <v>29</v>
      </c>
      <c r="S896" s="9" t="s">
        <v>1522</v>
      </c>
      <c r="T896" s="3">
        <v>20</v>
      </c>
      <c r="U896" s="3">
        <v>30</v>
      </c>
      <c r="V896" s="3">
        <f t="shared" si="504"/>
        <v>10</v>
      </c>
      <c r="W896" s="3">
        <f t="shared" si="505"/>
        <v>30</v>
      </c>
      <c r="X896" s="31">
        <v>1.2969105633678564</v>
      </c>
      <c r="Y896" s="81">
        <v>-25.847254100000008</v>
      </c>
      <c r="AA896" s="80">
        <v>0.12426238634254963</v>
      </c>
      <c r="AC896" s="80">
        <v>1.3597861384301353</v>
      </c>
      <c r="AE896" s="78">
        <f t="shared" si="503"/>
        <v>10.942861942805942</v>
      </c>
      <c r="AF896" s="86">
        <v>5.9</v>
      </c>
      <c r="AG896" s="17">
        <f>X896*AC896*V896</f>
        <v>17.635210068512286</v>
      </c>
      <c r="AH896" s="17">
        <f t="shared" ref="AH896:AH899" si="507">AH895+AG896</f>
        <v>61.053354329240044</v>
      </c>
    </row>
    <row r="897" spans="1:34" x14ac:dyDescent="0.2">
      <c r="A897" s="102" t="s">
        <v>1533</v>
      </c>
      <c r="B897" s="9" t="s">
        <v>1532</v>
      </c>
      <c r="C897" s="9" t="s">
        <v>1522</v>
      </c>
      <c r="D897" s="3">
        <v>30</v>
      </c>
      <c r="E897" s="3">
        <v>46</v>
      </c>
      <c r="F897" s="10">
        <v>207</v>
      </c>
      <c r="G897" s="11">
        <v>-117.08373400000001</v>
      </c>
      <c r="H897" s="11">
        <v>46.781025</v>
      </c>
      <c r="I897" s="11">
        <v>493608.1128</v>
      </c>
      <c r="J897" s="11">
        <v>5180834.0839999998</v>
      </c>
      <c r="K897" s="11" t="s">
        <v>58</v>
      </c>
      <c r="L897" s="12">
        <v>6</v>
      </c>
      <c r="M897" s="12" t="s">
        <v>29</v>
      </c>
      <c r="N897" s="13" t="s">
        <v>1521</v>
      </c>
      <c r="O897" s="12">
        <v>14</v>
      </c>
      <c r="P897" s="12" t="s">
        <v>1479</v>
      </c>
      <c r="Q897" s="12" t="s">
        <v>29</v>
      </c>
      <c r="R897" s="12" t="s">
        <v>29</v>
      </c>
      <c r="S897" s="9" t="s">
        <v>1522</v>
      </c>
      <c r="T897" s="3">
        <v>30</v>
      </c>
      <c r="U897" s="3">
        <v>46</v>
      </c>
      <c r="V897" s="3">
        <f t="shared" si="504"/>
        <v>16</v>
      </c>
      <c r="W897" s="3">
        <f t="shared" si="505"/>
        <v>46</v>
      </c>
      <c r="X897" s="36">
        <v>1.3391030678299474</v>
      </c>
      <c r="Y897" s="105">
        <v>-25.621213200000003</v>
      </c>
      <c r="AA897" s="106">
        <v>0.12432857488507139</v>
      </c>
      <c r="AC897" s="106">
        <v>1.5653510766997341</v>
      </c>
      <c r="AE897" s="78">
        <f t="shared" si="503"/>
        <v>12.590436897927411</v>
      </c>
      <c r="AF897" s="17">
        <v>6</v>
      </c>
      <c r="AG897" s="17">
        <f t="shared" ref="AG897:AG901" si="508">X897*AC897*V897</f>
        <v>33.5386628646324</v>
      </c>
      <c r="AH897" s="17">
        <f t="shared" si="507"/>
        <v>94.592017193872437</v>
      </c>
    </row>
    <row r="898" spans="1:34" x14ac:dyDescent="0.2">
      <c r="A898" s="102" t="s">
        <v>1533</v>
      </c>
      <c r="B898" s="9" t="s">
        <v>1524</v>
      </c>
      <c r="C898" s="9" t="s">
        <v>1522</v>
      </c>
      <c r="D898" s="3">
        <v>46</v>
      </c>
      <c r="E898" s="3">
        <v>70</v>
      </c>
      <c r="F898" s="10">
        <v>207</v>
      </c>
      <c r="G898" s="11">
        <v>-117.08373400000001</v>
      </c>
      <c r="H898" s="11">
        <v>46.781025</v>
      </c>
      <c r="I898" s="11">
        <v>493608.1128</v>
      </c>
      <c r="J898" s="11">
        <v>5180834.0839999998</v>
      </c>
      <c r="K898" s="11" t="s">
        <v>58</v>
      </c>
      <c r="L898" s="12">
        <v>6</v>
      </c>
      <c r="M898" s="12" t="s">
        <v>29</v>
      </c>
      <c r="N898" s="13" t="s">
        <v>1521</v>
      </c>
      <c r="O898" s="12">
        <v>14</v>
      </c>
      <c r="P898" s="12" t="s">
        <v>1479</v>
      </c>
      <c r="Q898" s="12" t="s">
        <v>35</v>
      </c>
      <c r="R898" s="12" t="s">
        <v>35</v>
      </c>
      <c r="S898" s="9" t="s">
        <v>1522</v>
      </c>
      <c r="T898" s="3">
        <v>46</v>
      </c>
      <c r="U898" s="3">
        <v>70</v>
      </c>
      <c r="V898" s="3">
        <f t="shared" si="504"/>
        <v>24</v>
      </c>
      <c r="W898" s="3">
        <f t="shared" si="505"/>
        <v>70</v>
      </c>
      <c r="X898" s="36">
        <v>1.1855281779856253</v>
      </c>
      <c r="Y898" s="105">
        <v>-25.229777799999997</v>
      </c>
      <c r="AA898" s="106">
        <v>0.11030641383514615</v>
      </c>
      <c r="AC898" s="106">
        <v>1.2853607982802322</v>
      </c>
      <c r="AE898" s="78">
        <f t="shared" si="503"/>
        <v>11.65263880485875</v>
      </c>
      <c r="AF898" s="17">
        <v>6.26</v>
      </c>
      <c r="AG898" s="17">
        <f t="shared" si="508"/>
        <v>36.571954685743499</v>
      </c>
      <c r="AH898" s="17">
        <f t="shared" si="507"/>
        <v>131.16397187961593</v>
      </c>
    </row>
    <row r="899" spans="1:34" x14ac:dyDescent="0.2">
      <c r="A899" s="102" t="s">
        <v>1533</v>
      </c>
      <c r="B899" s="9" t="s">
        <v>1525</v>
      </c>
      <c r="C899" s="9" t="s">
        <v>1522</v>
      </c>
      <c r="D899" s="3">
        <v>70</v>
      </c>
      <c r="E899" s="3">
        <v>93</v>
      </c>
      <c r="F899" s="10">
        <v>207</v>
      </c>
      <c r="G899" s="11">
        <v>-117.08373400000001</v>
      </c>
      <c r="H899" s="11">
        <v>46.781025</v>
      </c>
      <c r="I899" s="11">
        <v>493608.1128</v>
      </c>
      <c r="J899" s="11">
        <v>5180834.0839999998</v>
      </c>
      <c r="K899" s="11" t="s">
        <v>58</v>
      </c>
      <c r="L899" s="12">
        <v>6</v>
      </c>
      <c r="M899" s="12" t="s">
        <v>29</v>
      </c>
      <c r="N899" s="13" t="s">
        <v>1521</v>
      </c>
      <c r="O899" s="12">
        <v>14</v>
      </c>
      <c r="P899" s="12" t="s">
        <v>1479</v>
      </c>
      <c r="Q899" s="12" t="s">
        <v>66</v>
      </c>
      <c r="R899" s="12" t="s">
        <v>67</v>
      </c>
      <c r="S899" s="9" t="s">
        <v>1522</v>
      </c>
      <c r="T899" s="3">
        <v>70</v>
      </c>
      <c r="U899" s="3">
        <v>93</v>
      </c>
      <c r="V899" s="3">
        <f t="shared" si="504"/>
        <v>23</v>
      </c>
      <c r="W899" s="3">
        <f t="shared" si="505"/>
        <v>93</v>
      </c>
      <c r="X899" s="36">
        <v>1.2632923607919191</v>
      </c>
      <c r="Y899" s="105">
        <v>-25.092467999999993</v>
      </c>
      <c r="AA899" s="106">
        <v>8.2156215621562168E-2</v>
      </c>
      <c r="AC899" s="106">
        <v>0.92953651886927813</v>
      </c>
      <c r="AE899" s="78">
        <f t="shared" si="503"/>
        <v>11.314256770918234</v>
      </c>
      <c r="AF899" s="17">
        <v>6.51</v>
      </c>
      <c r="AG899" s="17">
        <f t="shared" si="508"/>
        <v>27.008356817387469</v>
      </c>
      <c r="AH899" s="17">
        <f t="shared" si="507"/>
        <v>158.17232869700339</v>
      </c>
    </row>
    <row r="900" spans="1:34" x14ac:dyDescent="0.2">
      <c r="A900" s="102" t="s">
        <v>1533</v>
      </c>
      <c r="B900" s="9" t="s">
        <v>1526</v>
      </c>
      <c r="C900" s="9" t="s">
        <v>1522</v>
      </c>
      <c r="D900" s="3">
        <v>93</v>
      </c>
      <c r="E900" s="3">
        <v>135</v>
      </c>
      <c r="F900" s="10">
        <v>207</v>
      </c>
      <c r="G900" s="11">
        <v>-117.08373400000001</v>
      </c>
      <c r="H900" s="11">
        <v>46.781025</v>
      </c>
      <c r="I900" s="11">
        <v>493608.1128</v>
      </c>
      <c r="J900" s="11">
        <v>5180834.0839999998</v>
      </c>
      <c r="K900" s="11" t="s">
        <v>58</v>
      </c>
      <c r="L900" s="12">
        <v>6</v>
      </c>
      <c r="M900" s="12" t="s">
        <v>29</v>
      </c>
      <c r="N900" s="13" t="s">
        <v>1521</v>
      </c>
      <c r="O900" s="12">
        <v>14</v>
      </c>
      <c r="P900" s="12" t="s">
        <v>1479</v>
      </c>
      <c r="Q900" s="12" t="s">
        <v>66</v>
      </c>
      <c r="R900" s="12" t="s">
        <v>69</v>
      </c>
      <c r="S900" s="9" t="s">
        <v>1522</v>
      </c>
      <c r="T900" s="3">
        <v>93</v>
      </c>
      <c r="U900" s="3">
        <v>135</v>
      </c>
      <c r="V900" s="3">
        <f t="shared" si="504"/>
        <v>42</v>
      </c>
      <c r="W900" s="3">
        <f t="shared" si="505"/>
        <v>135</v>
      </c>
      <c r="X900" s="36">
        <v>1.4194276230439014</v>
      </c>
      <c r="Y900" s="105">
        <v>-25.130381899999993</v>
      </c>
      <c r="AA900" s="106">
        <v>4.742659169648436E-2</v>
      </c>
      <c r="AC900" s="106">
        <v>0.48097839874292414</v>
      </c>
      <c r="AE900" s="78">
        <f t="shared" si="503"/>
        <v>10.141534138085198</v>
      </c>
      <c r="AF900" s="17">
        <v>6.73</v>
      </c>
      <c r="AG900" s="17">
        <f t="shared" si="508"/>
        <v>28.673989061051486</v>
      </c>
      <c r="AH900" s="17">
        <f>AH899+AG900</f>
        <v>186.84631775805488</v>
      </c>
    </row>
    <row r="901" spans="1:34" x14ac:dyDescent="0.2">
      <c r="A901" s="102" t="s">
        <v>1533</v>
      </c>
      <c r="B901" s="9" t="s">
        <v>1527</v>
      </c>
      <c r="C901" s="9" t="s">
        <v>1522</v>
      </c>
      <c r="D901" s="3">
        <v>135</v>
      </c>
      <c r="E901" s="3">
        <v>153</v>
      </c>
      <c r="F901" s="10">
        <v>207</v>
      </c>
      <c r="G901" s="11">
        <v>-117.08373400000001</v>
      </c>
      <c r="H901" s="11">
        <v>46.781025</v>
      </c>
      <c r="I901" s="11">
        <v>493608.1128</v>
      </c>
      <c r="J901" s="11">
        <v>5180834.0839999998</v>
      </c>
      <c r="K901" s="11" t="s">
        <v>58</v>
      </c>
      <c r="L901" s="12">
        <v>6</v>
      </c>
      <c r="M901" s="12" t="s">
        <v>29</v>
      </c>
      <c r="N901" s="13" t="s">
        <v>1521</v>
      </c>
      <c r="O901" s="12">
        <v>14</v>
      </c>
      <c r="P901" s="12" t="s">
        <v>1479</v>
      </c>
      <c r="Q901" s="12" t="s">
        <v>66</v>
      </c>
      <c r="R901" s="12" t="s">
        <v>85</v>
      </c>
      <c r="S901" s="9" t="s">
        <v>1522</v>
      </c>
      <c r="T901" s="3">
        <v>135</v>
      </c>
      <c r="U901" s="3">
        <v>153</v>
      </c>
      <c r="V901" s="3">
        <f t="shared" si="504"/>
        <v>18</v>
      </c>
      <c r="W901" s="3">
        <f t="shared" si="505"/>
        <v>153</v>
      </c>
      <c r="X901" s="36">
        <v>1.6904473943546625</v>
      </c>
      <c r="Y901" s="105">
        <v>-25.421396699999999</v>
      </c>
      <c r="AA901" s="106">
        <v>3.0061911170928674E-2</v>
      </c>
      <c r="AC901" s="106">
        <v>0.26442376466064221</v>
      </c>
      <c r="AE901" s="78">
        <f t="shared" si="503"/>
        <v>8.7959731887024137</v>
      </c>
      <c r="AF901" s="17">
        <v>6.91</v>
      </c>
      <c r="AG901" s="17">
        <f t="shared" si="508"/>
        <v>8.0459003515685961</v>
      </c>
      <c r="AH901" s="17">
        <f>AH900+AG901</f>
        <v>194.89221810962349</v>
      </c>
    </row>
    <row r="903" spans="1:34" x14ac:dyDescent="0.2">
      <c r="A903" s="102" t="s">
        <v>1547</v>
      </c>
      <c r="B903" s="9" t="s">
        <v>1542</v>
      </c>
      <c r="C903" s="9" t="s">
        <v>1536</v>
      </c>
      <c r="D903" s="3">
        <v>0</v>
      </c>
      <c r="E903" s="3">
        <v>10</v>
      </c>
      <c r="F903" s="10">
        <v>209</v>
      </c>
      <c r="G903" s="11">
        <v>-117.082898</v>
      </c>
      <c r="H903" s="11">
        <v>46.781014999999996</v>
      </c>
      <c r="I903" s="11">
        <v>493671.92820000002</v>
      </c>
      <c r="J903" s="11">
        <v>5180832.9050000003</v>
      </c>
      <c r="K903" s="11" t="s">
        <v>28</v>
      </c>
      <c r="L903" s="12">
        <v>2</v>
      </c>
      <c r="M903" s="12" t="s">
        <v>59</v>
      </c>
      <c r="N903" s="13" t="s">
        <v>1535</v>
      </c>
      <c r="O903" s="12">
        <v>16</v>
      </c>
      <c r="P903" s="12" t="s">
        <v>1479</v>
      </c>
      <c r="Q903" s="33" t="s">
        <v>31</v>
      </c>
      <c r="R903" s="33" t="s">
        <v>31</v>
      </c>
      <c r="S903" s="9" t="s">
        <v>1536</v>
      </c>
      <c r="T903" s="3">
        <v>0</v>
      </c>
      <c r="U903" s="3">
        <v>10</v>
      </c>
      <c r="V903" s="3">
        <f t="shared" ref="V903:V910" si="509">U903-T903</f>
        <v>10</v>
      </c>
      <c r="W903" s="3">
        <f>V903</f>
        <v>10</v>
      </c>
      <c r="X903" s="31">
        <v>1.2438026007022249</v>
      </c>
      <c r="Y903" s="78">
        <v>-25.786344499999998</v>
      </c>
      <c r="AA903" s="79">
        <v>0.17051899467832868</v>
      </c>
      <c r="AC903" s="79">
        <v>2.0773191422098107</v>
      </c>
      <c r="AE903" s="78">
        <f t="shared" si="503"/>
        <v>12.182332801858923</v>
      </c>
      <c r="AF903" s="26">
        <v>4.6399999999999997</v>
      </c>
      <c r="AG903" s="17">
        <f>X903*AC903*V903</f>
        <v>25.837749515690778</v>
      </c>
      <c r="AH903" s="17">
        <f>AG903</f>
        <v>25.837749515690778</v>
      </c>
    </row>
    <row r="904" spans="1:34" x14ac:dyDescent="0.2">
      <c r="A904" s="102" t="s">
        <v>1547</v>
      </c>
      <c r="B904" s="9" t="s">
        <v>1543</v>
      </c>
      <c r="C904" s="9" t="s">
        <v>1536</v>
      </c>
      <c r="D904" s="3">
        <v>10</v>
      </c>
      <c r="E904" s="3">
        <v>20</v>
      </c>
      <c r="F904" s="10">
        <v>209</v>
      </c>
      <c r="G904" s="11">
        <v>-117.082898</v>
      </c>
      <c r="H904" s="11">
        <v>46.781014999999996</v>
      </c>
      <c r="I904" s="11">
        <v>493671.92820000002</v>
      </c>
      <c r="J904" s="11">
        <v>5180832.9050000003</v>
      </c>
      <c r="K904" s="11" t="s">
        <v>28</v>
      </c>
      <c r="L904" s="12">
        <v>2</v>
      </c>
      <c r="M904" s="12" t="s">
        <v>59</v>
      </c>
      <c r="N904" s="13" t="s">
        <v>1535</v>
      </c>
      <c r="O904" s="12">
        <v>16</v>
      </c>
      <c r="P904" s="12" t="s">
        <v>1479</v>
      </c>
      <c r="Q904" s="33" t="s">
        <v>31</v>
      </c>
      <c r="R904" s="33" t="s">
        <v>31</v>
      </c>
      <c r="S904" s="9" t="s">
        <v>1536</v>
      </c>
      <c r="T904" s="3">
        <v>10</v>
      </c>
      <c r="U904" s="3">
        <v>20</v>
      </c>
      <c r="V904" s="3">
        <f t="shared" si="509"/>
        <v>10</v>
      </c>
      <c r="W904" s="3">
        <f t="shared" ref="W904:W910" si="510">W903+V904</f>
        <v>20</v>
      </c>
      <c r="X904" s="31">
        <v>1.4340032111791381</v>
      </c>
      <c r="Y904" s="81">
        <v>-25.897166299999999</v>
      </c>
      <c r="AA904" s="80">
        <v>0.14631528738373481</v>
      </c>
      <c r="AC904" s="80">
        <v>1.5307550679704267</v>
      </c>
      <c r="AE904" s="78">
        <f t="shared" si="503"/>
        <v>10.462030969845149</v>
      </c>
      <c r="AF904" s="26">
        <v>4.92</v>
      </c>
      <c r="AG904" s="17">
        <f t="shared" ref="AG904" si="511">X904*AC904*V904</f>
        <v>21.951076829983318</v>
      </c>
      <c r="AH904" s="17">
        <f>AH903+AG904</f>
        <v>47.788826345674096</v>
      </c>
    </row>
    <row r="905" spans="1:34" x14ac:dyDescent="0.2">
      <c r="A905" s="102" t="s">
        <v>1547</v>
      </c>
      <c r="B905" s="9" t="s">
        <v>1544</v>
      </c>
      <c r="C905" s="9" t="s">
        <v>1536</v>
      </c>
      <c r="D905" s="3">
        <v>20</v>
      </c>
      <c r="E905" s="3">
        <v>30</v>
      </c>
      <c r="F905" s="10">
        <v>209</v>
      </c>
      <c r="G905" s="11">
        <v>-117.082898</v>
      </c>
      <c r="H905" s="11">
        <v>46.781014999999996</v>
      </c>
      <c r="I905" s="11">
        <v>493671.92820000002</v>
      </c>
      <c r="J905" s="11">
        <v>5180832.9050000003</v>
      </c>
      <c r="K905" s="11" t="s">
        <v>28</v>
      </c>
      <c r="L905" s="12">
        <v>2</v>
      </c>
      <c r="M905" s="12" t="s">
        <v>59</v>
      </c>
      <c r="N905" s="13" t="s">
        <v>1535</v>
      </c>
      <c r="O905" s="12">
        <v>16</v>
      </c>
      <c r="P905" s="12" t="s">
        <v>1479</v>
      </c>
      <c r="Q905" s="33" t="s">
        <v>29</v>
      </c>
      <c r="R905" s="33" t="s">
        <v>29</v>
      </c>
      <c r="S905" s="9" t="s">
        <v>1536</v>
      </c>
      <c r="T905" s="3">
        <v>20</v>
      </c>
      <c r="U905" s="3">
        <v>30</v>
      </c>
      <c r="V905" s="3">
        <f t="shared" si="509"/>
        <v>10</v>
      </c>
      <c r="W905" s="3">
        <f t="shared" si="510"/>
        <v>30</v>
      </c>
      <c r="X905" s="31">
        <v>1.3188771459322124</v>
      </c>
      <c r="Y905" s="78">
        <v>-25.580662700000005</v>
      </c>
      <c r="AA905" s="79">
        <v>0.12522288966171355</v>
      </c>
      <c r="AC905" s="79">
        <v>1.2277593604624903</v>
      </c>
      <c r="AE905" s="78">
        <f t="shared" si="503"/>
        <v>9.8045921458868346</v>
      </c>
      <c r="AF905" s="26">
        <v>5.29</v>
      </c>
      <c r="AG905" s="17">
        <f>X905*AC905*V905</f>
        <v>16.192637612183276</v>
      </c>
      <c r="AH905" s="17">
        <f t="shared" ref="AH905:AH908" si="512">AH904+AG905</f>
        <v>63.981463957857372</v>
      </c>
    </row>
    <row r="906" spans="1:34" x14ac:dyDescent="0.2">
      <c r="A906" s="102" t="s">
        <v>1547</v>
      </c>
      <c r="B906" s="9" t="s">
        <v>1546</v>
      </c>
      <c r="C906" s="9" t="s">
        <v>1536</v>
      </c>
      <c r="D906" s="3">
        <v>30</v>
      </c>
      <c r="E906" s="3">
        <v>48</v>
      </c>
      <c r="F906" s="10">
        <v>209</v>
      </c>
      <c r="G906" s="11">
        <v>-117.082898</v>
      </c>
      <c r="H906" s="11">
        <v>46.781014999999996</v>
      </c>
      <c r="I906" s="11">
        <v>493671.92820000002</v>
      </c>
      <c r="J906" s="11">
        <v>5180832.9050000003</v>
      </c>
      <c r="K906" s="11" t="s">
        <v>28</v>
      </c>
      <c r="L906" s="12">
        <v>2</v>
      </c>
      <c r="M906" s="12" t="s">
        <v>59</v>
      </c>
      <c r="N906" s="13" t="s">
        <v>1535</v>
      </c>
      <c r="O906" s="12">
        <v>16</v>
      </c>
      <c r="P906" s="12" t="s">
        <v>1479</v>
      </c>
      <c r="Q906" s="12" t="s">
        <v>29</v>
      </c>
      <c r="R906" s="12" t="s">
        <v>29</v>
      </c>
      <c r="S906" s="9" t="s">
        <v>1536</v>
      </c>
      <c r="T906" s="3">
        <v>30</v>
      </c>
      <c r="U906" s="3">
        <v>48</v>
      </c>
      <c r="V906" s="3">
        <f t="shared" si="509"/>
        <v>18</v>
      </c>
      <c r="W906" s="3">
        <f t="shared" si="510"/>
        <v>48</v>
      </c>
      <c r="X906" s="36">
        <v>1.4409650525638704</v>
      </c>
      <c r="Y906" s="105">
        <v>-24.954133499999994</v>
      </c>
      <c r="AA906" s="106">
        <v>7.2678124038503808E-2</v>
      </c>
      <c r="AC906" s="106">
        <v>0.76120697991297082</v>
      </c>
      <c r="AE906" s="78">
        <f t="shared" si="503"/>
        <v>10.473674024795885</v>
      </c>
      <c r="AF906" s="17">
        <v>6.22</v>
      </c>
      <c r="AG906" s="17">
        <f t="shared" ref="AG906:AG910" si="513">X906*AC906*V906</f>
        <v>19.743707804801023</v>
      </c>
      <c r="AH906" s="17">
        <f t="shared" si="512"/>
        <v>83.725171762658391</v>
      </c>
    </row>
    <row r="907" spans="1:34" x14ac:dyDescent="0.2">
      <c r="A907" s="102" t="s">
        <v>1547</v>
      </c>
      <c r="B907" s="9" t="s">
        <v>1538</v>
      </c>
      <c r="C907" s="9" t="s">
        <v>1536</v>
      </c>
      <c r="D907" s="3">
        <v>48</v>
      </c>
      <c r="E907" s="3">
        <v>82</v>
      </c>
      <c r="F907" s="10">
        <v>209</v>
      </c>
      <c r="G907" s="11">
        <v>-117.082898</v>
      </c>
      <c r="H907" s="11">
        <v>46.781014999999996</v>
      </c>
      <c r="I907" s="11">
        <v>493671.92820000002</v>
      </c>
      <c r="J907" s="11">
        <v>5180832.9050000003</v>
      </c>
      <c r="K907" s="11" t="s">
        <v>28</v>
      </c>
      <c r="L907" s="12">
        <v>2</v>
      </c>
      <c r="M907" s="12" t="s">
        <v>59</v>
      </c>
      <c r="N907" s="13" t="s">
        <v>1535</v>
      </c>
      <c r="O907" s="12">
        <v>16</v>
      </c>
      <c r="P907" s="12" t="s">
        <v>1479</v>
      </c>
      <c r="Q907" s="12" t="s">
        <v>66</v>
      </c>
      <c r="R907" s="12" t="s">
        <v>66</v>
      </c>
      <c r="S907" s="9" t="s">
        <v>1536</v>
      </c>
      <c r="T907" s="3">
        <v>48</v>
      </c>
      <c r="U907" s="3">
        <v>82</v>
      </c>
      <c r="V907" s="3">
        <f t="shared" si="509"/>
        <v>34</v>
      </c>
      <c r="W907" s="3">
        <f t="shared" si="510"/>
        <v>82</v>
      </c>
      <c r="X907" s="36">
        <v>1.5955721891312942</v>
      </c>
      <c r="Y907" s="105">
        <v>-24.2911526</v>
      </c>
      <c r="AA907" s="106">
        <v>4.3837741691096548E-2</v>
      </c>
      <c r="AC907" s="106">
        <v>0.39364669455515661</v>
      </c>
      <c r="AE907" s="78">
        <f t="shared" si="503"/>
        <v>8.9796298661777616</v>
      </c>
      <c r="AF907" s="17">
        <v>6.62</v>
      </c>
      <c r="AG907" s="17">
        <f t="shared" si="513"/>
        <v>21.355118417972751</v>
      </c>
      <c r="AH907" s="17">
        <f t="shared" si="512"/>
        <v>105.08029018063114</v>
      </c>
    </row>
    <row r="908" spans="1:34" x14ac:dyDescent="0.2">
      <c r="A908" s="102" t="s">
        <v>1547</v>
      </c>
      <c r="B908" s="9" t="s">
        <v>1539</v>
      </c>
      <c r="C908" s="9" t="s">
        <v>1536</v>
      </c>
      <c r="D908" s="3">
        <v>82</v>
      </c>
      <c r="E908" s="3">
        <v>109</v>
      </c>
      <c r="F908" s="10">
        <v>209</v>
      </c>
      <c r="G908" s="11">
        <v>-117.082898</v>
      </c>
      <c r="H908" s="11">
        <v>46.781014999999996</v>
      </c>
      <c r="I908" s="11">
        <v>493671.92820000002</v>
      </c>
      <c r="J908" s="11">
        <v>5180832.9050000003</v>
      </c>
      <c r="K908" s="11" t="s">
        <v>28</v>
      </c>
      <c r="L908" s="12">
        <v>2</v>
      </c>
      <c r="M908" s="12" t="s">
        <v>59</v>
      </c>
      <c r="N908" s="13" t="s">
        <v>1535</v>
      </c>
      <c r="O908" s="12">
        <v>16</v>
      </c>
      <c r="P908" s="12" t="s">
        <v>1479</v>
      </c>
      <c r="Q908" s="12" t="s">
        <v>135</v>
      </c>
      <c r="R908" s="12" t="s">
        <v>135</v>
      </c>
      <c r="S908" s="9" t="s">
        <v>1536</v>
      </c>
      <c r="T908" s="3">
        <v>82</v>
      </c>
      <c r="U908" s="3">
        <v>109</v>
      </c>
      <c r="V908" s="3">
        <f t="shared" si="509"/>
        <v>27</v>
      </c>
      <c r="W908" s="3">
        <f t="shared" si="510"/>
        <v>109</v>
      </c>
      <c r="X908" s="36">
        <v>1.6158187176693668</v>
      </c>
      <c r="Y908" s="105">
        <v>-24.211225999999993</v>
      </c>
      <c r="AA908" s="106">
        <v>3.4168624080970121E-2</v>
      </c>
      <c r="AC908" s="106">
        <v>0.24991731118113245</v>
      </c>
      <c r="AE908" s="78">
        <f t="shared" si="503"/>
        <v>7.3142339764369213</v>
      </c>
      <c r="AF908" s="17">
        <v>7.05</v>
      </c>
      <c r="AG908" s="17">
        <f t="shared" si="513"/>
        <v>10.903168870453985</v>
      </c>
      <c r="AH908" s="17">
        <f t="shared" si="512"/>
        <v>115.98345905108512</v>
      </c>
    </row>
    <row r="909" spans="1:34" x14ac:dyDescent="0.2">
      <c r="A909" s="102" t="s">
        <v>1547</v>
      </c>
      <c r="B909" s="9" t="s">
        <v>1540</v>
      </c>
      <c r="C909" s="9" t="s">
        <v>1536</v>
      </c>
      <c r="D909" s="3">
        <v>109</v>
      </c>
      <c r="E909" s="3">
        <v>139</v>
      </c>
      <c r="F909" s="10">
        <v>209</v>
      </c>
      <c r="G909" s="11">
        <v>-117.082898</v>
      </c>
      <c r="H909" s="11">
        <v>46.781014999999996</v>
      </c>
      <c r="I909" s="11">
        <v>493671.92820000002</v>
      </c>
      <c r="J909" s="11">
        <v>5180832.9050000003</v>
      </c>
      <c r="K909" s="11" t="s">
        <v>28</v>
      </c>
      <c r="L909" s="12">
        <v>2</v>
      </c>
      <c r="M909" s="12" t="s">
        <v>59</v>
      </c>
      <c r="N909" s="13" t="s">
        <v>1535</v>
      </c>
      <c r="O909" s="12">
        <v>16</v>
      </c>
      <c r="P909" s="12" t="s">
        <v>1479</v>
      </c>
      <c r="Q909" s="12" t="s">
        <v>165</v>
      </c>
      <c r="R909" s="12" t="s">
        <v>165</v>
      </c>
      <c r="S909" s="9" t="s">
        <v>1536</v>
      </c>
      <c r="T909" s="3">
        <v>109</v>
      </c>
      <c r="U909" s="3">
        <v>139</v>
      </c>
      <c r="V909" s="3">
        <f t="shared" si="509"/>
        <v>30</v>
      </c>
      <c r="W909" s="3">
        <f t="shared" si="510"/>
        <v>139</v>
      </c>
      <c r="X909" s="36">
        <v>1.5254006576963841</v>
      </c>
      <c r="Y909" s="105">
        <v>-24.035561600000008</v>
      </c>
      <c r="AA909" s="106">
        <v>3.0822511645593693E-2</v>
      </c>
      <c r="AC909" s="106">
        <v>0.14565700161612322</v>
      </c>
      <c r="AE909" s="78">
        <f t="shared" si="503"/>
        <v>4.7256694487110682</v>
      </c>
      <c r="AF909" s="17">
        <v>7.15</v>
      </c>
      <c r="AG909" s="17">
        <f t="shared" si="513"/>
        <v>6.6655585818995293</v>
      </c>
      <c r="AH909" s="17">
        <f>AH908+AG909</f>
        <v>122.64901763298465</v>
      </c>
    </row>
    <row r="910" spans="1:34" x14ac:dyDescent="0.2">
      <c r="A910" s="102" t="s">
        <v>1547</v>
      </c>
      <c r="B910" s="9" t="s">
        <v>1541</v>
      </c>
      <c r="C910" s="9" t="s">
        <v>1536</v>
      </c>
      <c r="D910" s="3">
        <v>139</v>
      </c>
      <c r="E910" s="3">
        <v>149</v>
      </c>
      <c r="F910" s="10">
        <v>209</v>
      </c>
      <c r="G910" s="11">
        <v>-117.082898</v>
      </c>
      <c r="H910" s="11">
        <v>46.781014999999996</v>
      </c>
      <c r="I910" s="11">
        <v>493671.92820000002</v>
      </c>
      <c r="J910" s="11">
        <v>5180832.9050000003</v>
      </c>
      <c r="K910" s="11" t="s">
        <v>28</v>
      </c>
      <c r="L910" s="12">
        <v>2</v>
      </c>
      <c r="M910" s="12" t="s">
        <v>59</v>
      </c>
      <c r="N910" s="13" t="s">
        <v>1535</v>
      </c>
      <c r="O910" s="12">
        <v>16</v>
      </c>
      <c r="P910" s="12" t="s">
        <v>1479</v>
      </c>
      <c r="Q910" s="12" t="s">
        <v>37</v>
      </c>
      <c r="R910" s="12" t="s">
        <v>219</v>
      </c>
      <c r="S910" s="9" t="s">
        <v>1536</v>
      </c>
      <c r="T910" s="3">
        <v>139</v>
      </c>
      <c r="U910" s="3">
        <v>149</v>
      </c>
      <c r="V910" s="3">
        <f t="shared" si="509"/>
        <v>10</v>
      </c>
      <c r="W910" s="3">
        <f t="shared" si="510"/>
        <v>149</v>
      </c>
      <c r="X910" s="36">
        <v>1.5973934014856093</v>
      </c>
      <c r="Y910" s="81">
        <v>-23.045810000000003</v>
      </c>
      <c r="AA910" s="80">
        <v>2.4595104128607964E-2</v>
      </c>
      <c r="AC910" s="80">
        <v>0.10736485202776763</v>
      </c>
      <c r="AE910" s="78">
        <f t="shared" si="503"/>
        <v>4.3652936562641127</v>
      </c>
      <c r="AF910" s="17">
        <v>7.22</v>
      </c>
      <c r="AG910" s="17">
        <f t="shared" si="513"/>
        <v>1.7150390618063485</v>
      </c>
      <c r="AH910" s="17">
        <f>AH909+AG910</f>
        <v>124.364056694791</v>
      </c>
    </row>
    <row r="912" spans="1:34" x14ac:dyDescent="0.2">
      <c r="A912" s="102" t="s">
        <v>1560</v>
      </c>
      <c r="B912" s="9" t="s">
        <v>1555</v>
      </c>
      <c r="C912" s="9" t="s">
        <v>1550</v>
      </c>
      <c r="D912" s="3">
        <v>0</v>
      </c>
      <c r="E912" s="3">
        <v>10</v>
      </c>
      <c r="F912" s="10">
        <v>211</v>
      </c>
      <c r="G912" s="11">
        <v>-117.08206199999999</v>
      </c>
      <c r="H912" s="11">
        <v>46.780853999999998</v>
      </c>
      <c r="I912" s="11">
        <v>493735.72610000003</v>
      </c>
      <c r="J912" s="11">
        <v>5180814.9469999997</v>
      </c>
      <c r="K912" s="11" t="s">
        <v>512</v>
      </c>
      <c r="L912" s="12">
        <v>4</v>
      </c>
      <c r="M912" s="12" t="s">
        <v>59</v>
      </c>
      <c r="N912" s="13" t="s">
        <v>1549</v>
      </c>
      <c r="O912" s="12">
        <v>18</v>
      </c>
      <c r="P912" s="12" t="s">
        <v>1479</v>
      </c>
      <c r="Q912" s="33" t="s">
        <v>31</v>
      </c>
      <c r="R912" s="33" t="s">
        <v>31</v>
      </c>
      <c r="S912" s="9" t="s">
        <v>1550</v>
      </c>
      <c r="T912" s="3">
        <v>0</v>
      </c>
      <c r="U912" s="3">
        <v>10</v>
      </c>
      <c r="V912" s="3">
        <f t="shared" ref="V912:V918" si="514">U912-T912</f>
        <v>10</v>
      </c>
      <c r="W912" s="3">
        <f>V912</f>
        <v>10</v>
      </c>
      <c r="X912" s="31">
        <v>1.1944880639412812</v>
      </c>
      <c r="Y912" s="78">
        <v>-25.833792499999994</v>
      </c>
      <c r="AA912" s="79">
        <v>0.18218422822015173</v>
      </c>
      <c r="AC912" s="79">
        <v>2.4217116511382191</v>
      </c>
      <c r="AE912" s="78">
        <f t="shared" si="503"/>
        <v>13.292652579189339</v>
      </c>
      <c r="AF912" s="26">
        <v>4.91</v>
      </c>
      <c r="AG912" s="17">
        <f>X912*AC912*V912</f>
        <v>28.927056615921348</v>
      </c>
      <c r="AH912" s="17">
        <f>AG912</f>
        <v>28.927056615921348</v>
      </c>
    </row>
    <row r="913" spans="1:34" x14ac:dyDescent="0.2">
      <c r="A913" s="102" t="s">
        <v>1560</v>
      </c>
      <c r="B913" s="9" t="s">
        <v>1556</v>
      </c>
      <c r="C913" s="9" t="s">
        <v>1550</v>
      </c>
      <c r="D913" s="3">
        <v>10</v>
      </c>
      <c r="E913" s="3">
        <v>20</v>
      </c>
      <c r="F913" s="10">
        <v>211</v>
      </c>
      <c r="G913" s="11">
        <v>-117.08206199999999</v>
      </c>
      <c r="H913" s="11">
        <v>46.780853999999998</v>
      </c>
      <c r="I913" s="11">
        <v>493735.72610000003</v>
      </c>
      <c r="J913" s="11">
        <v>5180814.9469999997</v>
      </c>
      <c r="K913" s="11" t="s">
        <v>512</v>
      </c>
      <c r="L913" s="12">
        <v>4</v>
      </c>
      <c r="M913" s="12" t="s">
        <v>59</v>
      </c>
      <c r="N913" s="13" t="s">
        <v>1549</v>
      </c>
      <c r="O913" s="12">
        <v>18</v>
      </c>
      <c r="P913" s="12" t="s">
        <v>1479</v>
      </c>
      <c r="Q913" s="33" t="s">
        <v>31</v>
      </c>
      <c r="R913" s="33" t="s">
        <v>31</v>
      </c>
      <c r="S913" s="9" t="s">
        <v>1550</v>
      </c>
      <c r="T913" s="3">
        <v>10</v>
      </c>
      <c r="U913" s="3">
        <v>20</v>
      </c>
      <c r="V913" s="3">
        <f t="shared" si="514"/>
        <v>10</v>
      </c>
      <c r="W913" s="3">
        <f t="shared" ref="W913:W918" si="515">W912+V913</f>
        <v>20</v>
      </c>
      <c r="X913" s="31">
        <v>1.3278755050549607</v>
      </c>
      <c r="Y913" s="81">
        <v>-26.195315300000001</v>
      </c>
      <c r="AA913" s="80">
        <v>0.15413043478260871</v>
      </c>
      <c r="AC913" s="80">
        <v>1.8064299516908213</v>
      </c>
      <c r="AE913" s="78">
        <f t="shared" si="503"/>
        <v>11.720137909418586</v>
      </c>
      <c r="AF913" s="26">
        <v>4.9400000000000004</v>
      </c>
      <c r="AG913" s="17">
        <f t="shared" ref="AG913" si="516">X913*AC913*V913</f>
        <v>23.987140844478574</v>
      </c>
      <c r="AH913" s="17">
        <f>AH912+AG913</f>
        <v>52.914197460399919</v>
      </c>
    </row>
    <row r="914" spans="1:34" x14ac:dyDescent="0.2">
      <c r="A914" s="102" t="s">
        <v>1560</v>
      </c>
      <c r="B914" s="9" t="s">
        <v>1557</v>
      </c>
      <c r="C914" s="9" t="s">
        <v>1550</v>
      </c>
      <c r="D914" s="3">
        <v>20</v>
      </c>
      <c r="E914" s="3">
        <v>30</v>
      </c>
      <c r="F914" s="10">
        <v>211</v>
      </c>
      <c r="G914" s="11">
        <v>-117.08206199999999</v>
      </c>
      <c r="H914" s="11">
        <v>46.780853999999998</v>
      </c>
      <c r="I914" s="11">
        <v>493735.72610000003</v>
      </c>
      <c r="J914" s="11">
        <v>5180814.9469999997</v>
      </c>
      <c r="K914" s="11" t="s">
        <v>512</v>
      </c>
      <c r="L914" s="12">
        <v>4</v>
      </c>
      <c r="M914" s="12" t="s">
        <v>59</v>
      </c>
      <c r="N914" s="13" t="s">
        <v>1549</v>
      </c>
      <c r="O914" s="12">
        <v>18</v>
      </c>
      <c r="P914" s="12" t="s">
        <v>1479</v>
      </c>
      <c r="Q914" s="33" t="s">
        <v>223</v>
      </c>
      <c r="R914" s="33" t="s">
        <v>223</v>
      </c>
      <c r="S914" s="9" t="s">
        <v>1550</v>
      </c>
      <c r="T914" s="3">
        <v>20</v>
      </c>
      <c r="U914" s="3">
        <v>30</v>
      </c>
      <c r="V914" s="3">
        <f t="shared" si="514"/>
        <v>10</v>
      </c>
      <c r="W914" s="3">
        <f t="shared" si="515"/>
        <v>30</v>
      </c>
      <c r="X914" s="31">
        <v>1.4255341672989044</v>
      </c>
      <c r="Y914" s="78">
        <v>-26.185143200000006</v>
      </c>
      <c r="AA914" s="79">
        <v>0.13392214647020012</v>
      </c>
      <c r="AC914" s="79">
        <v>1.6362621508687045</v>
      </c>
      <c r="AE914" s="78">
        <f t="shared" si="503"/>
        <v>12.218010194697706</v>
      </c>
      <c r="AF914" s="26">
        <v>5.84</v>
      </c>
      <c r="AG914" s="17">
        <f>X914*AC914*V914</f>
        <v>23.325476027213327</v>
      </c>
      <c r="AH914" s="17">
        <f t="shared" ref="AH914:AH917" si="517">AH913+AG914</f>
        <v>76.239673487613246</v>
      </c>
    </row>
    <row r="915" spans="1:34" x14ac:dyDescent="0.2">
      <c r="A915" s="102" t="s">
        <v>1560</v>
      </c>
      <c r="B915" s="9" t="s">
        <v>1559</v>
      </c>
      <c r="C915" s="9" t="s">
        <v>1550</v>
      </c>
      <c r="D915" s="3">
        <v>30</v>
      </c>
      <c r="E915" s="3">
        <v>57</v>
      </c>
      <c r="F915" s="10">
        <v>211</v>
      </c>
      <c r="G915" s="11">
        <v>-117.08206199999999</v>
      </c>
      <c r="H915" s="11">
        <v>46.780853999999998</v>
      </c>
      <c r="I915" s="11">
        <v>493735.72610000003</v>
      </c>
      <c r="J915" s="11">
        <v>5180814.9469999997</v>
      </c>
      <c r="K915" s="11" t="s">
        <v>512</v>
      </c>
      <c r="L915" s="12">
        <v>4</v>
      </c>
      <c r="M915" s="12" t="s">
        <v>59</v>
      </c>
      <c r="N915" s="13" t="s">
        <v>1549</v>
      </c>
      <c r="O915" s="12">
        <v>18</v>
      </c>
      <c r="P915" s="12" t="s">
        <v>1479</v>
      </c>
      <c r="Q915" s="12" t="s">
        <v>35</v>
      </c>
      <c r="R915" s="12" t="s">
        <v>35</v>
      </c>
      <c r="S915" s="9" t="s">
        <v>1550</v>
      </c>
      <c r="T915" s="3">
        <v>30</v>
      </c>
      <c r="U915" s="3">
        <v>57</v>
      </c>
      <c r="V915" s="3">
        <f t="shared" si="514"/>
        <v>27</v>
      </c>
      <c r="W915" s="3">
        <f t="shared" si="515"/>
        <v>57</v>
      </c>
      <c r="X915" s="36">
        <v>1.4519029735778155</v>
      </c>
      <c r="Y915" s="105">
        <v>-25.973502400000001</v>
      </c>
      <c r="AA915" s="106">
        <v>0.13458697858765528</v>
      </c>
      <c r="AC915" s="106">
        <v>1.7256343950891779</v>
      </c>
      <c r="AE915" s="78">
        <f t="shared" si="503"/>
        <v>12.821703950841632</v>
      </c>
      <c r="AF915" s="17">
        <v>6.22</v>
      </c>
      <c r="AG915" s="17">
        <f t="shared" ref="AG915:AG919" si="518">X915*AC915*V915</f>
        <v>67.647250157529569</v>
      </c>
      <c r="AH915" s="17">
        <f t="shared" si="517"/>
        <v>143.88692364514282</v>
      </c>
    </row>
    <row r="916" spans="1:34" x14ac:dyDescent="0.2">
      <c r="A916" s="102" t="s">
        <v>1560</v>
      </c>
      <c r="B916" s="9" t="s">
        <v>1552</v>
      </c>
      <c r="C916" s="9" t="s">
        <v>1550</v>
      </c>
      <c r="D916" s="3">
        <v>57</v>
      </c>
      <c r="E916" s="3">
        <v>94</v>
      </c>
      <c r="F916" s="10">
        <v>211</v>
      </c>
      <c r="G916" s="11">
        <v>-117.08206199999999</v>
      </c>
      <c r="H916" s="11">
        <v>46.780853999999998</v>
      </c>
      <c r="I916" s="11">
        <v>493735.72610000003</v>
      </c>
      <c r="J916" s="11">
        <v>5180814.9469999997</v>
      </c>
      <c r="K916" s="11" t="s">
        <v>512</v>
      </c>
      <c r="L916" s="12">
        <v>4</v>
      </c>
      <c r="M916" s="12" t="s">
        <v>59</v>
      </c>
      <c r="N916" s="13" t="s">
        <v>1549</v>
      </c>
      <c r="O916" s="12">
        <v>18</v>
      </c>
      <c r="P916" s="12" t="s">
        <v>1479</v>
      </c>
      <c r="Q916" s="12" t="s">
        <v>37</v>
      </c>
      <c r="R916" s="33" t="s">
        <v>38</v>
      </c>
      <c r="S916" s="9" t="s">
        <v>1550</v>
      </c>
      <c r="T916" s="3">
        <v>57</v>
      </c>
      <c r="U916" s="3">
        <v>94</v>
      </c>
      <c r="V916" s="3">
        <f t="shared" si="514"/>
        <v>37</v>
      </c>
      <c r="W916" s="3">
        <f t="shared" si="515"/>
        <v>94</v>
      </c>
      <c r="X916" s="36">
        <v>1.4005030095765916</v>
      </c>
      <c r="Y916" s="105">
        <v>-26.220093600000006</v>
      </c>
      <c r="AA916" s="106">
        <v>9.0713863572739445E-2</v>
      </c>
      <c r="AC916" s="106">
        <v>1.1848648480512614</v>
      </c>
      <c r="AE916" s="78">
        <f t="shared" si="503"/>
        <v>13.061563044342947</v>
      </c>
      <c r="AF916" s="17">
        <v>6.72</v>
      </c>
      <c r="AG916" s="17">
        <f t="shared" si="518"/>
        <v>61.398051068580195</v>
      </c>
      <c r="AH916" s="17">
        <f t="shared" si="517"/>
        <v>205.28497471372302</v>
      </c>
    </row>
    <row r="917" spans="1:34" x14ac:dyDescent="0.2">
      <c r="A917" s="102" t="s">
        <v>1560</v>
      </c>
      <c r="B917" s="9" t="s">
        <v>1553</v>
      </c>
      <c r="C917" s="9" t="s">
        <v>1550</v>
      </c>
      <c r="D917" s="3">
        <v>94</v>
      </c>
      <c r="E917" s="3">
        <v>126</v>
      </c>
      <c r="F917" s="10">
        <v>211</v>
      </c>
      <c r="G917" s="11">
        <v>-117.08206199999999</v>
      </c>
      <c r="H917" s="11">
        <v>46.780853999999998</v>
      </c>
      <c r="I917" s="11">
        <v>493735.72610000003</v>
      </c>
      <c r="J917" s="11">
        <v>5180814.9469999997</v>
      </c>
      <c r="K917" s="11" t="s">
        <v>512</v>
      </c>
      <c r="L917" s="12">
        <v>4</v>
      </c>
      <c r="M917" s="12" t="s">
        <v>59</v>
      </c>
      <c r="N917" s="13" t="s">
        <v>1549</v>
      </c>
      <c r="O917" s="12">
        <v>18</v>
      </c>
      <c r="P917" s="12" t="s">
        <v>1479</v>
      </c>
      <c r="Q917" s="12" t="s">
        <v>37</v>
      </c>
      <c r="R917" s="33" t="s">
        <v>40</v>
      </c>
      <c r="S917" s="9" t="s">
        <v>1550</v>
      </c>
      <c r="T917" s="3">
        <v>94</v>
      </c>
      <c r="U917" s="3">
        <v>126</v>
      </c>
      <c r="V917" s="3">
        <f t="shared" si="514"/>
        <v>32</v>
      </c>
      <c r="W917" s="3">
        <f t="shared" si="515"/>
        <v>126</v>
      </c>
      <c r="X917" s="36">
        <v>1.440437718593665</v>
      </c>
      <c r="Y917" s="105">
        <v>-26.184281599999998</v>
      </c>
      <c r="AA917" s="106">
        <v>5.0975290299878795E-2</v>
      </c>
      <c r="AC917" s="106">
        <v>0.58913965672283686</v>
      </c>
      <c r="AE917" s="78">
        <f t="shared" si="503"/>
        <v>11.557357560045865</v>
      </c>
      <c r="AF917" s="17">
        <v>7.16</v>
      </c>
      <c r="AG917" s="17">
        <f t="shared" si="518"/>
        <v>27.155807458012738</v>
      </c>
      <c r="AH917" s="17">
        <f t="shared" si="517"/>
        <v>232.44078217173575</v>
      </c>
    </row>
    <row r="918" spans="1:34" x14ac:dyDescent="0.2">
      <c r="A918" s="102" t="s">
        <v>1560</v>
      </c>
      <c r="B918" s="9" t="s">
        <v>1554</v>
      </c>
      <c r="C918" s="9" t="s">
        <v>1550</v>
      </c>
      <c r="D918" s="3">
        <v>126</v>
      </c>
      <c r="E918" s="3">
        <v>145</v>
      </c>
      <c r="F918" s="10">
        <v>211</v>
      </c>
      <c r="G918" s="11">
        <v>-117.08206199999999</v>
      </c>
      <c r="H918" s="11">
        <v>46.780853999999998</v>
      </c>
      <c r="I918" s="11">
        <v>493735.72610000003</v>
      </c>
      <c r="J918" s="11">
        <v>5180814.9469999997</v>
      </c>
      <c r="K918" s="11" t="s">
        <v>512</v>
      </c>
      <c r="L918" s="12">
        <v>4</v>
      </c>
      <c r="M918" s="12" t="s">
        <v>59</v>
      </c>
      <c r="N918" s="13" t="s">
        <v>1549</v>
      </c>
      <c r="O918" s="12">
        <v>18</v>
      </c>
      <c r="P918" s="12" t="s">
        <v>1479</v>
      </c>
      <c r="Q918" s="12" t="s">
        <v>37</v>
      </c>
      <c r="R918" s="12" t="s">
        <v>169</v>
      </c>
      <c r="S918" s="9" t="s">
        <v>1550</v>
      </c>
      <c r="T918" s="3">
        <v>126</v>
      </c>
      <c r="U918" s="3">
        <v>145</v>
      </c>
      <c r="V918" s="3">
        <f t="shared" si="514"/>
        <v>19</v>
      </c>
      <c r="W918" s="3">
        <f t="shared" si="515"/>
        <v>145</v>
      </c>
      <c r="X918" s="36">
        <v>1.6284587187083568</v>
      </c>
      <c r="Y918" s="105">
        <v>-25.735096800000001</v>
      </c>
      <c r="AA918" s="106">
        <v>3.48634861193374E-2</v>
      </c>
      <c r="AC918" s="106">
        <v>0.3749693345306559</v>
      </c>
      <c r="AE918" s="78">
        <f t="shared" si="503"/>
        <v>10.755359726423778</v>
      </c>
      <c r="AF918" s="17">
        <v>7.41</v>
      </c>
      <c r="AG918" s="17">
        <f t="shared" si="518"/>
        <v>11.601819559229625</v>
      </c>
      <c r="AH918" s="17">
        <f>AH917+AG918</f>
        <v>244.04260173096537</v>
      </c>
    </row>
    <row r="919" spans="1:34" x14ac:dyDescent="0.2">
      <c r="V919" s="3"/>
      <c r="W919" s="3"/>
      <c r="AG919" s="17"/>
      <c r="AH919" s="17"/>
    </row>
    <row r="920" spans="1:34" x14ac:dyDescent="0.2">
      <c r="A920" s="102" t="s">
        <v>1577</v>
      </c>
      <c r="B920" s="9" t="s">
        <v>1572</v>
      </c>
      <c r="C920" s="9" t="s">
        <v>1563</v>
      </c>
      <c r="D920" s="3">
        <v>0</v>
      </c>
      <c r="E920" s="3">
        <v>10</v>
      </c>
      <c r="F920" s="10">
        <v>213</v>
      </c>
      <c r="G920" s="11">
        <v>-117.081226</v>
      </c>
      <c r="H920" s="11">
        <v>46.780994999999997</v>
      </c>
      <c r="I920" s="11">
        <v>493799.55910000001</v>
      </c>
      <c r="J920" s="11">
        <v>5180830.5489999996</v>
      </c>
      <c r="K920" s="11" t="s">
        <v>512</v>
      </c>
      <c r="L920" s="12">
        <v>5</v>
      </c>
      <c r="M920" s="12" t="s">
        <v>59</v>
      </c>
      <c r="N920" s="13" t="s">
        <v>1562</v>
      </c>
      <c r="O920" s="12">
        <v>20</v>
      </c>
      <c r="P920" s="12" t="s">
        <v>1479</v>
      </c>
      <c r="Q920" s="33" t="s">
        <v>31</v>
      </c>
      <c r="R920" s="33" t="s">
        <v>31</v>
      </c>
      <c r="S920" s="9" t="s">
        <v>1563</v>
      </c>
      <c r="T920" s="3">
        <v>0</v>
      </c>
      <c r="U920" s="3">
        <v>10</v>
      </c>
      <c r="V920" s="3">
        <f t="shared" ref="V920:V927" si="519">U920-T920</f>
        <v>10</v>
      </c>
      <c r="W920" s="3">
        <f>V920</f>
        <v>10</v>
      </c>
      <c r="X920" s="31">
        <v>1.2129258782222065</v>
      </c>
      <c r="Y920" s="78">
        <v>-26.323100000000004</v>
      </c>
      <c r="AA920" s="79">
        <v>0.20050415879981626</v>
      </c>
      <c r="AC920" s="79">
        <v>2.4250283206613252</v>
      </c>
      <c r="AE920" s="78">
        <f t="shared" si="503"/>
        <v>12.094653473409887</v>
      </c>
      <c r="AF920" s="86">
        <v>4.9000000000000004</v>
      </c>
      <c r="AG920" s="17">
        <f>X920*AC920*V920</f>
        <v>29.413796055518606</v>
      </c>
      <c r="AH920" s="17">
        <f>AG920</f>
        <v>29.413796055518606</v>
      </c>
    </row>
    <row r="921" spans="1:34" x14ac:dyDescent="0.2">
      <c r="A921" s="102" t="s">
        <v>1577</v>
      </c>
      <c r="B921" s="9" t="s">
        <v>1573</v>
      </c>
      <c r="C921" s="9" t="s">
        <v>1563</v>
      </c>
      <c r="D921" s="3">
        <v>10</v>
      </c>
      <c r="E921" s="3">
        <v>20</v>
      </c>
      <c r="F921" s="10">
        <v>213</v>
      </c>
      <c r="G921" s="11">
        <v>-117.081226</v>
      </c>
      <c r="H921" s="11">
        <v>46.780994999999997</v>
      </c>
      <c r="I921" s="11">
        <v>493799.55910000001</v>
      </c>
      <c r="J921" s="11">
        <v>5180830.5489999996</v>
      </c>
      <c r="K921" s="11" t="s">
        <v>512</v>
      </c>
      <c r="L921" s="12">
        <v>5</v>
      </c>
      <c r="M921" s="12" t="s">
        <v>59</v>
      </c>
      <c r="N921" s="13" t="s">
        <v>1562</v>
      </c>
      <c r="O921" s="12">
        <v>20</v>
      </c>
      <c r="P921" s="12" t="s">
        <v>1479</v>
      </c>
      <c r="Q921" s="33" t="s">
        <v>31</v>
      </c>
      <c r="R921" s="33" t="s">
        <v>31</v>
      </c>
      <c r="S921" s="9" t="s">
        <v>1563</v>
      </c>
      <c r="T921" s="3">
        <v>10</v>
      </c>
      <c r="U921" s="3">
        <v>20</v>
      </c>
      <c r="V921" s="3">
        <f t="shared" si="519"/>
        <v>10</v>
      </c>
      <c r="W921" s="3">
        <f t="shared" ref="W921:W927" si="520">W920+V921</f>
        <v>20</v>
      </c>
      <c r="X921" s="31">
        <v>1.4087725179526087</v>
      </c>
      <c r="Y921" s="81">
        <v>-26.143910299999998</v>
      </c>
      <c r="AA921" s="80">
        <v>0.16800355625802627</v>
      </c>
      <c r="AC921" s="80">
        <v>1.7521130099772793</v>
      </c>
      <c r="AE921" s="78">
        <f t="shared" si="503"/>
        <v>10.429023343329217</v>
      </c>
      <c r="AF921" s="86">
        <v>5.46</v>
      </c>
      <c r="AG921" s="17">
        <f t="shared" ref="AG921" si="521">X921*AC921*V921</f>
        <v>24.683286568032159</v>
      </c>
      <c r="AH921" s="17">
        <f>AH920+AG921</f>
        <v>54.097082623550762</v>
      </c>
    </row>
    <row r="922" spans="1:34" x14ac:dyDescent="0.2">
      <c r="A922" s="102" t="s">
        <v>1577</v>
      </c>
      <c r="B922" s="9" t="s">
        <v>1574</v>
      </c>
      <c r="C922" s="9" t="s">
        <v>1563</v>
      </c>
      <c r="D922" s="3">
        <v>20</v>
      </c>
      <c r="E922" s="3">
        <v>30</v>
      </c>
      <c r="F922" s="10">
        <v>213</v>
      </c>
      <c r="G922" s="11">
        <v>-117.081226</v>
      </c>
      <c r="H922" s="11">
        <v>46.780994999999997</v>
      </c>
      <c r="I922" s="11">
        <v>493799.55910000001</v>
      </c>
      <c r="J922" s="11">
        <v>5180830.5489999996</v>
      </c>
      <c r="K922" s="11" t="s">
        <v>512</v>
      </c>
      <c r="L922" s="12">
        <v>5</v>
      </c>
      <c r="M922" s="12" t="s">
        <v>59</v>
      </c>
      <c r="N922" s="13" t="s">
        <v>1562</v>
      </c>
      <c r="O922" s="12">
        <v>20</v>
      </c>
      <c r="P922" s="12" t="s">
        <v>1479</v>
      </c>
      <c r="Q922" s="33" t="s">
        <v>73</v>
      </c>
      <c r="R922" s="33" t="s">
        <v>73</v>
      </c>
      <c r="S922" s="9" t="s">
        <v>1563</v>
      </c>
      <c r="T922" s="3">
        <v>20</v>
      </c>
      <c r="U922" s="3">
        <v>30</v>
      </c>
      <c r="V922" s="3">
        <f t="shared" si="519"/>
        <v>10</v>
      </c>
      <c r="W922" s="3">
        <f t="shared" si="520"/>
        <v>30</v>
      </c>
      <c r="X922" s="31">
        <v>1.4191823843887292</v>
      </c>
      <c r="Y922" s="78">
        <v>-26.171710300000008</v>
      </c>
      <c r="AA922" s="79">
        <v>0.14371604424082554</v>
      </c>
      <c r="AC922" s="79">
        <v>1.8209690406774952</v>
      </c>
      <c r="AE922" s="78">
        <f t="shared" si="503"/>
        <v>12.670603691443734</v>
      </c>
      <c r="AF922" s="86">
        <v>6.05</v>
      </c>
      <c r="AG922" s="17">
        <f>X922*AC922*V922</f>
        <v>25.842871850467443</v>
      </c>
      <c r="AH922" s="17">
        <f t="shared" ref="AH922:AH925" si="522">AH921+AG922</f>
        <v>79.939954474018208</v>
      </c>
    </row>
    <row r="923" spans="1:34" x14ac:dyDescent="0.2">
      <c r="A923" s="102" t="s">
        <v>1577</v>
      </c>
      <c r="B923" s="9" t="s">
        <v>1576</v>
      </c>
      <c r="C923" s="9" t="s">
        <v>1563</v>
      </c>
      <c r="D923" s="3">
        <v>30</v>
      </c>
      <c r="E923" s="3">
        <v>55</v>
      </c>
      <c r="F923" s="10">
        <v>213</v>
      </c>
      <c r="G923" s="11">
        <v>-117.081226</v>
      </c>
      <c r="H923" s="11">
        <v>46.780994999999997</v>
      </c>
      <c r="I923" s="11">
        <v>493799.55910000001</v>
      </c>
      <c r="J923" s="11">
        <v>5180830.5489999996</v>
      </c>
      <c r="K923" s="11" t="s">
        <v>512</v>
      </c>
      <c r="L923" s="12">
        <v>5</v>
      </c>
      <c r="M923" s="12" t="s">
        <v>59</v>
      </c>
      <c r="N923" s="13" t="s">
        <v>1562</v>
      </c>
      <c r="O923" s="12">
        <v>20</v>
      </c>
      <c r="P923" s="12" t="s">
        <v>1479</v>
      </c>
      <c r="Q923" s="12" t="s">
        <v>29</v>
      </c>
      <c r="R923" s="12" t="s">
        <v>29</v>
      </c>
      <c r="S923" s="9" t="s">
        <v>1563</v>
      </c>
      <c r="T923" s="3">
        <v>30</v>
      </c>
      <c r="U923" s="3">
        <v>55</v>
      </c>
      <c r="V923" s="3">
        <f t="shared" si="519"/>
        <v>25</v>
      </c>
      <c r="W923" s="3">
        <f t="shared" si="520"/>
        <v>55</v>
      </c>
      <c r="X923" s="36">
        <v>1.4179149176516108</v>
      </c>
      <c r="Y923" s="105">
        <v>-25.782164000000009</v>
      </c>
      <c r="AA923" s="106">
        <v>0.14014532327486462</v>
      </c>
      <c r="AC923" s="106">
        <v>1.7242912019253023</v>
      </c>
      <c r="AE923" s="78">
        <f t="shared" si="503"/>
        <v>12.303594309340452</v>
      </c>
      <c r="AF923" s="17">
        <v>6.4</v>
      </c>
      <c r="AG923" s="17">
        <f t="shared" ref="AG923:AG927" si="523">X923*AC923*V923</f>
        <v>61.122455439632809</v>
      </c>
      <c r="AH923" s="17">
        <f t="shared" si="522"/>
        <v>141.06240991365101</v>
      </c>
    </row>
    <row r="924" spans="1:34" x14ac:dyDescent="0.2">
      <c r="A924" s="102" t="s">
        <v>1577</v>
      </c>
      <c r="B924" s="9" t="s">
        <v>1565</v>
      </c>
      <c r="C924" s="9" t="s">
        <v>1563</v>
      </c>
      <c r="D924" s="3">
        <v>55</v>
      </c>
      <c r="E924" s="3">
        <v>86</v>
      </c>
      <c r="F924" s="10">
        <v>213</v>
      </c>
      <c r="G924" s="11">
        <v>-117.081226</v>
      </c>
      <c r="H924" s="11">
        <v>46.780994999999997</v>
      </c>
      <c r="I924" s="11">
        <v>493799.55910000001</v>
      </c>
      <c r="J924" s="11">
        <v>5180830.5489999996</v>
      </c>
      <c r="K924" s="11" t="s">
        <v>512</v>
      </c>
      <c r="L924" s="12">
        <v>5</v>
      </c>
      <c r="M924" s="12" t="s">
        <v>59</v>
      </c>
      <c r="N924" s="13" t="s">
        <v>1562</v>
      </c>
      <c r="O924" s="12">
        <v>20</v>
      </c>
      <c r="P924" s="12" t="s">
        <v>1479</v>
      </c>
      <c r="Q924" s="12" t="s">
        <v>35</v>
      </c>
      <c r="R924" s="12" t="s">
        <v>35</v>
      </c>
      <c r="S924" s="9" t="s">
        <v>1563</v>
      </c>
      <c r="T924" s="3">
        <v>55</v>
      </c>
      <c r="U924" s="3">
        <v>86</v>
      </c>
      <c r="V924" s="3">
        <f t="shared" si="519"/>
        <v>31</v>
      </c>
      <c r="W924" s="3">
        <f t="shared" si="520"/>
        <v>86</v>
      </c>
      <c r="X924" s="36">
        <v>1.4313115282848501</v>
      </c>
      <c r="Y924" s="105">
        <v>-25.823092000000003</v>
      </c>
      <c r="AA924" s="106">
        <v>8.972408356326371E-2</v>
      </c>
      <c r="AC924" s="106">
        <v>1.0233086979371964</v>
      </c>
      <c r="AE924" s="78">
        <f t="shared" si="503"/>
        <v>11.405061576535021</v>
      </c>
      <c r="AF924" s="17">
        <v>6.72</v>
      </c>
      <c r="AG924" s="17">
        <f t="shared" si="523"/>
        <v>45.404879626901725</v>
      </c>
      <c r="AH924" s="17">
        <f t="shared" si="522"/>
        <v>186.46728954055274</v>
      </c>
    </row>
    <row r="925" spans="1:34" x14ac:dyDescent="0.2">
      <c r="A925" s="102" t="s">
        <v>1577</v>
      </c>
      <c r="B925" s="9" t="s">
        <v>1566</v>
      </c>
      <c r="C925" s="9" t="s">
        <v>1563</v>
      </c>
      <c r="D925" s="3">
        <v>86</v>
      </c>
      <c r="E925" s="3">
        <v>114</v>
      </c>
      <c r="F925" s="38">
        <v>213</v>
      </c>
      <c r="G925" s="11">
        <v>-117.081226</v>
      </c>
      <c r="H925" s="11">
        <v>46.780994999999997</v>
      </c>
      <c r="I925" s="11">
        <v>493799.55910000001</v>
      </c>
      <c r="J925" s="11">
        <v>5180830.5489999996</v>
      </c>
      <c r="K925" s="11" t="s">
        <v>512</v>
      </c>
      <c r="L925" s="33">
        <v>5</v>
      </c>
      <c r="M925" s="33" t="s">
        <v>59</v>
      </c>
      <c r="N925" s="35" t="s">
        <v>1562</v>
      </c>
      <c r="O925" s="33">
        <v>20</v>
      </c>
      <c r="P925" s="33" t="s">
        <v>1479</v>
      </c>
      <c r="Q925" s="12" t="s">
        <v>82</v>
      </c>
      <c r="R925" s="12" t="s">
        <v>83</v>
      </c>
      <c r="S925" s="9" t="s">
        <v>1563</v>
      </c>
      <c r="T925" s="3">
        <v>86</v>
      </c>
      <c r="U925" s="3">
        <v>114</v>
      </c>
      <c r="V925" s="3">
        <f t="shared" si="519"/>
        <v>28</v>
      </c>
      <c r="W925" s="3">
        <f t="shared" si="520"/>
        <v>114</v>
      </c>
      <c r="X925" s="36">
        <v>1.4057502451219415</v>
      </c>
      <c r="Y925" s="105">
        <v>-25.668588800000002</v>
      </c>
      <c r="AA925" s="106">
        <v>6.2447122951134325E-2</v>
      </c>
      <c r="AC925" s="106">
        <v>0.62766880350082532</v>
      </c>
      <c r="AE925" s="78">
        <f t="shared" si="503"/>
        <v>10.051204504521117</v>
      </c>
      <c r="AF925" s="17">
        <v>6.9</v>
      </c>
      <c r="AG925" s="17">
        <f t="shared" si="523"/>
        <v>24.705676082547065</v>
      </c>
      <c r="AH925" s="17">
        <f t="shared" si="522"/>
        <v>211.1729656230998</v>
      </c>
    </row>
    <row r="926" spans="1:34" x14ac:dyDescent="0.2">
      <c r="A926" s="102" t="s">
        <v>1577</v>
      </c>
      <c r="B926" s="9" t="s">
        <v>1567</v>
      </c>
      <c r="C926" s="9" t="s">
        <v>1563</v>
      </c>
      <c r="D926" s="3">
        <v>114</v>
      </c>
      <c r="E926" s="3">
        <v>130</v>
      </c>
      <c r="F926" s="10">
        <v>213</v>
      </c>
      <c r="G926" s="11">
        <v>-117.081226</v>
      </c>
      <c r="H926" s="11">
        <v>46.780994999999997</v>
      </c>
      <c r="I926" s="11">
        <v>493799.55910000001</v>
      </c>
      <c r="J926" s="11">
        <v>5180830.5489999996</v>
      </c>
      <c r="K926" s="11" t="s">
        <v>512</v>
      </c>
      <c r="L926" s="12">
        <v>5</v>
      </c>
      <c r="M926" s="12" t="s">
        <v>59</v>
      </c>
      <c r="N926" s="13" t="s">
        <v>1562</v>
      </c>
      <c r="O926" s="12">
        <v>20</v>
      </c>
      <c r="P926" s="12" t="s">
        <v>1479</v>
      </c>
      <c r="Q926" s="12" t="s">
        <v>1568</v>
      </c>
      <c r="R926" s="12" t="s">
        <v>1569</v>
      </c>
      <c r="S926" s="9" t="s">
        <v>1563</v>
      </c>
      <c r="T926" s="3">
        <v>114</v>
      </c>
      <c r="U926" s="3">
        <v>130</v>
      </c>
      <c r="V926" s="3">
        <f t="shared" si="519"/>
        <v>16</v>
      </c>
      <c r="W926" s="3">
        <f t="shared" si="520"/>
        <v>130</v>
      </c>
      <c r="X926" s="36">
        <v>1.6079467419503939</v>
      </c>
      <c r="Y926" s="105">
        <v>-25.171313600000005</v>
      </c>
      <c r="AA926" s="106">
        <v>3.0583888671109366E-2</v>
      </c>
      <c r="AC926" s="106">
        <v>0.26395276362210895</v>
      </c>
      <c r="AE926" s="78">
        <f t="shared" si="503"/>
        <v>8.6304513615185954</v>
      </c>
      <c r="AF926" s="17">
        <v>7.1</v>
      </c>
      <c r="AG926" s="17">
        <f t="shared" si="523"/>
        <v>6.7907517807195603</v>
      </c>
      <c r="AH926" s="17">
        <f>AH925+AG926</f>
        <v>217.96371740381937</v>
      </c>
    </row>
    <row r="927" spans="1:34" x14ac:dyDescent="0.2">
      <c r="A927" s="102" t="s">
        <v>1577</v>
      </c>
      <c r="B927" s="21" t="s">
        <v>1570</v>
      </c>
      <c r="C927" s="21" t="s">
        <v>1563</v>
      </c>
      <c r="D927" s="3">
        <v>130</v>
      </c>
      <c r="E927" s="3">
        <v>153</v>
      </c>
      <c r="F927" s="10">
        <v>213</v>
      </c>
      <c r="G927" s="11">
        <v>-117.081226</v>
      </c>
      <c r="H927" s="11">
        <v>46.780994999999997</v>
      </c>
      <c r="I927" s="11">
        <v>493799.55910000001</v>
      </c>
      <c r="J927" s="11">
        <v>5180830.5489999996</v>
      </c>
      <c r="K927" s="11" t="s">
        <v>512</v>
      </c>
      <c r="L927" s="12">
        <v>5</v>
      </c>
      <c r="M927" s="12" t="s">
        <v>59</v>
      </c>
      <c r="N927" s="13" t="s">
        <v>1562</v>
      </c>
      <c r="O927" s="12">
        <v>20</v>
      </c>
      <c r="P927" s="12" t="s">
        <v>1479</v>
      </c>
      <c r="Q927" s="33" t="s">
        <v>66</v>
      </c>
      <c r="R927" s="33" t="s">
        <v>1571</v>
      </c>
      <c r="S927" s="21" t="s">
        <v>1563</v>
      </c>
      <c r="T927" s="3">
        <v>130</v>
      </c>
      <c r="U927" s="3">
        <v>153</v>
      </c>
      <c r="V927" s="3">
        <f t="shared" si="519"/>
        <v>23</v>
      </c>
      <c r="W927" s="3">
        <f t="shared" si="520"/>
        <v>153</v>
      </c>
      <c r="X927" s="36">
        <v>1.4100673847370606</v>
      </c>
      <c r="Y927" s="105">
        <v>-25.252146400000008</v>
      </c>
      <c r="AA927" s="106">
        <v>3.2299247420280869E-2</v>
      </c>
      <c r="AC927" s="106">
        <v>0.27766467530452321</v>
      </c>
      <c r="AE927" s="78">
        <f t="shared" si="503"/>
        <v>8.5966298747312635</v>
      </c>
      <c r="AF927" s="17">
        <v>7.03</v>
      </c>
      <c r="AG927" s="17">
        <f t="shared" si="523"/>
        <v>9.0050957584318265</v>
      </c>
      <c r="AH927" s="17">
        <f>AH926+AG927</f>
        <v>226.96881316225119</v>
      </c>
    </row>
    <row r="929" spans="1:34" x14ac:dyDescent="0.2">
      <c r="A929" s="102" t="s">
        <v>1591</v>
      </c>
      <c r="B929" s="9" t="s">
        <v>1586</v>
      </c>
      <c r="C929" s="9" t="s">
        <v>1580</v>
      </c>
      <c r="D929" s="3">
        <v>0</v>
      </c>
      <c r="E929" s="3">
        <v>10</v>
      </c>
      <c r="F929" s="10">
        <v>215</v>
      </c>
      <c r="G929" s="11">
        <v>-117.08038999999999</v>
      </c>
      <c r="H929" s="11">
        <v>46.781114000000002</v>
      </c>
      <c r="I929" s="11">
        <v>493863.38919999998</v>
      </c>
      <c r="J929" s="11">
        <v>5180843.7070000004</v>
      </c>
      <c r="K929" s="11" t="s">
        <v>58</v>
      </c>
      <c r="L929" s="12">
        <v>6</v>
      </c>
      <c r="M929" s="12" t="s">
        <v>59</v>
      </c>
      <c r="N929" s="13" t="s">
        <v>1579</v>
      </c>
      <c r="O929" s="12">
        <v>22</v>
      </c>
      <c r="P929" s="12" t="s">
        <v>1479</v>
      </c>
      <c r="Q929" s="33" t="s">
        <v>31</v>
      </c>
      <c r="R929" s="33" t="s">
        <v>31</v>
      </c>
      <c r="S929" s="9" t="s">
        <v>1580</v>
      </c>
      <c r="T929" s="3">
        <v>0</v>
      </c>
      <c r="U929" s="3">
        <v>10</v>
      </c>
      <c r="V929" s="3">
        <f t="shared" ref="V929:V936" si="524">U929-T929</f>
        <v>10</v>
      </c>
      <c r="W929" s="3">
        <f>V929</f>
        <v>10</v>
      </c>
      <c r="X929" s="31">
        <v>1.3698678476277852</v>
      </c>
      <c r="Y929" s="78">
        <v>-25.774482499999998</v>
      </c>
      <c r="AA929" s="79">
        <v>0.16139080562774438</v>
      </c>
      <c r="AC929" s="79">
        <v>1.9572900797562502</v>
      </c>
      <c r="AE929" s="78">
        <f t="shared" si="503"/>
        <v>12.127643034825871</v>
      </c>
      <c r="AF929" s="26">
        <v>4.34</v>
      </c>
      <c r="AG929" s="17">
        <f>X929*AC929*V929</f>
        <v>26.812287487389106</v>
      </c>
      <c r="AH929" s="17">
        <f>AG929</f>
        <v>26.812287487389106</v>
      </c>
    </row>
    <row r="930" spans="1:34" x14ac:dyDescent="0.2">
      <c r="A930" s="102" t="s">
        <v>1591</v>
      </c>
      <c r="B930" s="9" t="s">
        <v>1587</v>
      </c>
      <c r="C930" s="9" t="s">
        <v>1580</v>
      </c>
      <c r="D930" s="3">
        <v>10</v>
      </c>
      <c r="E930" s="3">
        <v>20</v>
      </c>
      <c r="F930" s="10">
        <v>215</v>
      </c>
      <c r="G930" s="11">
        <v>-117.08038999999999</v>
      </c>
      <c r="H930" s="11">
        <v>46.781114000000002</v>
      </c>
      <c r="I930" s="11">
        <v>493863.38919999998</v>
      </c>
      <c r="J930" s="11">
        <v>5180843.7070000004</v>
      </c>
      <c r="K930" s="11" t="s">
        <v>58</v>
      </c>
      <c r="L930" s="12">
        <v>6</v>
      </c>
      <c r="M930" s="12" t="s">
        <v>59</v>
      </c>
      <c r="N930" s="13" t="s">
        <v>1579</v>
      </c>
      <c r="O930" s="12">
        <v>22</v>
      </c>
      <c r="P930" s="12" t="s">
        <v>1479</v>
      </c>
      <c r="Q930" s="33" t="s">
        <v>31</v>
      </c>
      <c r="R930" s="33" t="s">
        <v>31</v>
      </c>
      <c r="S930" s="9" t="s">
        <v>1580</v>
      </c>
      <c r="T930" s="3">
        <v>10</v>
      </c>
      <c r="U930" s="3">
        <v>20</v>
      </c>
      <c r="V930" s="3">
        <f t="shared" si="524"/>
        <v>10</v>
      </c>
      <c r="W930" s="3">
        <f t="shared" ref="W930:W936" si="525">W929+V930</f>
        <v>20</v>
      </c>
      <c r="X930" s="31">
        <v>1.3490481147555444</v>
      </c>
      <c r="Y930" s="81">
        <v>-25.879688600000005</v>
      </c>
      <c r="AA930" s="80">
        <v>0.13858266043348916</v>
      </c>
      <c r="AC930" s="80">
        <v>1.3680110497237568</v>
      </c>
      <c r="AE930" s="78">
        <f t="shared" si="503"/>
        <v>9.8714445620007041</v>
      </c>
      <c r="AF930" s="26">
        <v>4.75</v>
      </c>
      <c r="AG930" s="17">
        <f t="shared" ref="AG930" si="526">X930*AC930*V930</f>
        <v>18.455127275945873</v>
      </c>
      <c r="AH930" s="17">
        <f>AH929+AG930</f>
        <v>45.267414763334983</v>
      </c>
    </row>
    <row r="931" spans="1:34" x14ac:dyDescent="0.2">
      <c r="A931" s="102" t="s">
        <v>1591</v>
      </c>
      <c r="B931" s="21" t="s">
        <v>1588</v>
      </c>
      <c r="C931" s="21" t="s">
        <v>1580</v>
      </c>
      <c r="D931" s="3">
        <v>20</v>
      </c>
      <c r="E931" s="3">
        <v>30</v>
      </c>
      <c r="F931" s="38">
        <v>215</v>
      </c>
      <c r="G931" s="11">
        <v>-117.08038999999999</v>
      </c>
      <c r="H931" s="11">
        <v>46.781114000000002</v>
      </c>
      <c r="I931" s="11">
        <v>493863.38919999998</v>
      </c>
      <c r="J931" s="11">
        <v>5180843.7070000004</v>
      </c>
      <c r="K931" s="11" t="s">
        <v>58</v>
      </c>
      <c r="L931" s="33">
        <v>6</v>
      </c>
      <c r="M931" s="33" t="s">
        <v>59</v>
      </c>
      <c r="N931" s="35" t="s">
        <v>1579</v>
      </c>
      <c r="O931" s="33">
        <v>22</v>
      </c>
      <c r="P931" s="33" t="s">
        <v>1479</v>
      </c>
      <c r="Q931" s="33" t="s">
        <v>31</v>
      </c>
      <c r="R931" s="33" t="s">
        <v>31</v>
      </c>
      <c r="S931" s="21" t="s">
        <v>1580</v>
      </c>
      <c r="T931" s="3">
        <v>20</v>
      </c>
      <c r="U931" s="3">
        <v>30</v>
      </c>
      <c r="V931" s="3">
        <f t="shared" si="524"/>
        <v>10</v>
      </c>
      <c r="W931" s="3">
        <f t="shared" si="525"/>
        <v>30</v>
      </c>
      <c r="X931" s="31">
        <v>1.3640453799601249</v>
      </c>
      <c r="Y931" s="78">
        <v>-25.854487200000001</v>
      </c>
      <c r="AA931" s="79">
        <v>0.14526451731931181</v>
      </c>
      <c r="AC931" s="79">
        <v>1.4355315714219823</v>
      </c>
      <c r="AE931" s="78">
        <f t="shared" si="503"/>
        <v>9.8821900758220416</v>
      </c>
      <c r="AF931" s="26">
        <v>5.41</v>
      </c>
      <c r="AG931" s="17">
        <f>X931*AC931*V931</f>
        <v>19.58130207785053</v>
      </c>
      <c r="AH931" s="17">
        <f t="shared" ref="AH931:AH934" si="527">AH930+AG931</f>
        <v>64.848716841185507</v>
      </c>
    </row>
    <row r="932" spans="1:34" x14ac:dyDescent="0.2">
      <c r="A932" s="102" t="s">
        <v>1591</v>
      </c>
      <c r="B932" s="9" t="s">
        <v>1590</v>
      </c>
      <c r="C932" s="9" t="s">
        <v>1580</v>
      </c>
      <c r="D932" s="3">
        <v>30</v>
      </c>
      <c r="E932" s="3">
        <v>37</v>
      </c>
      <c r="F932" s="10">
        <v>215</v>
      </c>
      <c r="G932" s="11">
        <v>-117.08038999999999</v>
      </c>
      <c r="H932" s="11">
        <v>46.781114000000002</v>
      </c>
      <c r="I932" s="11">
        <v>493863.38919999998</v>
      </c>
      <c r="J932" s="11">
        <v>5180843.7070000004</v>
      </c>
      <c r="K932" s="11" t="s">
        <v>58</v>
      </c>
      <c r="L932" s="12">
        <v>6</v>
      </c>
      <c r="M932" s="12" t="s">
        <v>59</v>
      </c>
      <c r="N932" s="13" t="s">
        <v>1579</v>
      </c>
      <c r="O932" s="12">
        <v>22</v>
      </c>
      <c r="P932" s="12" t="s">
        <v>1479</v>
      </c>
      <c r="Q932" s="12" t="s">
        <v>31</v>
      </c>
      <c r="R932" s="12" t="s">
        <v>1177</v>
      </c>
      <c r="S932" s="9" t="s">
        <v>1580</v>
      </c>
      <c r="T932" s="3">
        <v>30</v>
      </c>
      <c r="U932" s="3">
        <v>37</v>
      </c>
      <c r="V932" s="3">
        <f t="shared" si="524"/>
        <v>7</v>
      </c>
      <c r="W932" s="3">
        <f t="shared" si="525"/>
        <v>37</v>
      </c>
      <c r="X932" s="36">
        <v>1.3200223942182294</v>
      </c>
      <c r="Y932" s="105">
        <v>-25.573431200000009</v>
      </c>
      <c r="AA932" s="106">
        <v>0.12511852422607989</v>
      </c>
      <c r="AC932" s="106">
        <v>1.362188732266691</v>
      </c>
      <c r="AE932" s="78">
        <f t="shared" si="503"/>
        <v>10.887186695115721</v>
      </c>
      <c r="AF932" s="17">
        <v>5.42</v>
      </c>
      <c r="AG932" s="17">
        <f t="shared" ref="AG932:AG936" si="528">X932*AC932*V932</f>
        <v>12.586837422206406</v>
      </c>
      <c r="AH932" s="17">
        <f t="shared" si="527"/>
        <v>77.435554263391907</v>
      </c>
    </row>
    <row r="933" spans="1:34" x14ac:dyDescent="0.2">
      <c r="A933" s="102" t="s">
        <v>1591</v>
      </c>
      <c r="B933" s="21" t="s">
        <v>1582</v>
      </c>
      <c r="C933" s="21" t="s">
        <v>1580</v>
      </c>
      <c r="D933" s="3">
        <v>37</v>
      </c>
      <c r="E933" s="3">
        <v>59</v>
      </c>
      <c r="F933" s="10">
        <v>215</v>
      </c>
      <c r="G933" s="11">
        <v>-117.08038999999999</v>
      </c>
      <c r="H933" s="11">
        <v>46.781114000000002</v>
      </c>
      <c r="I933" s="11">
        <v>493863.38919999998</v>
      </c>
      <c r="J933" s="11">
        <v>5180843.7070000004</v>
      </c>
      <c r="K933" s="11" t="s">
        <v>58</v>
      </c>
      <c r="L933" s="12">
        <v>6</v>
      </c>
      <c r="M933" s="12" t="s">
        <v>59</v>
      </c>
      <c r="N933" s="13" t="s">
        <v>1579</v>
      </c>
      <c r="O933" s="12">
        <v>22</v>
      </c>
      <c r="P933" s="12" t="s">
        <v>1479</v>
      </c>
      <c r="Q933" s="33" t="s">
        <v>35</v>
      </c>
      <c r="R933" s="33" t="s">
        <v>35</v>
      </c>
      <c r="S933" s="21" t="s">
        <v>1580</v>
      </c>
      <c r="T933" s="3">
        <v>37</v>
      </c>
      <c r="U933" s="3">
        <v>59</v>
      </c>
      <c r="V933" s="3">
        <f t="shared" si="524"/>
        <v>22</v>
      </c>
      <c r="W933" s="3">
        <f t="shared" si="525"/>
        <v>59</v>
      </c>
      <c r="X933" s="36">
        <v>1.328740309691214</v>
      </c>
      <c r="Y933" s="105">
        <v>-25.357536000000003</v>
      </c>
      <c r="AA933" s="106">
        <v>0.10247233201581028</v>
      </c>
      <c r="AC933" s="106">
        <v>1.1132289196310936</v>
      </c>
      <c r="AE933" s="78">
        <f t="shared" si="503"/>
        <v>10.863702403682346</v>
      </c>
      <c r="AF933" s="17">
        <v>6.1</v>
      </c>
      <c r="AG933" s="17">
        <f t="shared" si="528"/>
        <v>32.542227067412369</v>
      </c>
      <c r="AH933" s="17">
        <f t="shared" si="527"/>
        <v>109.97778133080428</v>
      </c>
    </row>
    <row r="934" spans="1:34" x14ac:dyDescent="0.2">
      <c r="A934" s="102" t="s">
        <v>1591</v>
      </c>
      <c r="B934" s="9" t="s">
        <v>1583</v>
      </c>
      <c r="C934" s="9" t="s">
        <v>1580</v>
      </c>
      <c r="D934" s="3">
        <v>59</v>
      </c>
      <c r="E934" s="3">
        <v>88</v>
      </c>
      <c r="F934" s="10">
        <v>215</v>
      </c>
      <c r="G934" s="11">
        <v>-117.08038999999999</v>
      </c>
      <c r="H934" s="11">
        <v>46.781114000000002</v>
      </c>
      <c r="I934" s="11">
        <v>493863.38919999998</v>
      </c>
      <c r="J934" s="11">
        <v>5180843.7070000004</v>
      </c>
      <c r="K934" s="11" t="s">
        <v>58</v>
      </c>
      <c r="L934" s="12">
        <v>6</v>
      </c>
      <c r="M934" s="12" t="s">
        <v>59</v>
      </c>
      <c r="N934" s="13" t="s">
        <v>1579</v>
      </c>
      <c r="O934" s="12">
        <v>22</v>
      </c>
      <c r="P934" s="12" t="s">
        <v>1479</v>
      </c>
      <c r="Q934" s="12" t="s">
        <v>66</v>
      </c>
      <c r="R934" s="12" t="s">
        <v>66</v>
      </c>
      <c r="S934" s="9" t="s">
        <v>1580</v>
      </c>
      <c r="T934" s="3">
        <v>59</v>
      </c>
      <c r="U934" s="3">
        <v>88</v>
      </c>
      <c r="V934" s="3">
        <f t="shared" si="524"/>
        <v>29</v>
      </c>
      <c r="W934" s="3">
        <f t="shared" si="525"/>
        <v>88</v>
      </c>
      <c r="X934" s="36">
        <v>1.3354094443804341</v>
      </c>
      <c r="Y934" s="105">
        <v>-25.246007200000008</v>
      </c>
      <c r="AA934" s="106">
        <v>8.5054467307264778E-2</v>
      </c>
      <c r="AC934" s="106">
        <v>0.8655964231899812</v>
      </c>
      <c r="AE934" s="78">
        <f t="shared" si="503"/>
        <v>10.17696601476508</v>
      </c>
      <c r="AF934" s="17">
        <v>6.35</v>
      </c>
      <c r="AG934" s="17">
        <f t="shared" si="528"/>
        <v>33.521843517944887</v>
      </c>
      <c r="AH934" s="17">
        <f t="shared" si="527"/>
        <v>143.49962484874916</v>
      </c>
    </row>
    <row r="935" spans="1:34" x14ac:dyDescent="0.2">
      <c r="A935" s="102" t="s">
        <v>1591</v>
      </c>
      <c r="B935" s="9" t="s">
        <v>1584</v>
      </c>
      <c r="C935" s="9" t="s">
        <v>1580</v>
      </c>
      <c r="D935" s="3">
        <v>88</v>
      </c>
      <c r="E935" s="3">
        <v>130</v>
      </c>
      <c r="F935" s="10">
        <v>215</v>
      </c>
      <c r="G935" s="11">
        <v>-117.08038999999999</v>
      </c>
      <c r="H935" s="11">
        <v>46.781114000000002</v>
      </c>
      <c r="I935" s="11">
        <v>493863.38919999998</v>
      </c>
      <c r="J935" s="11">
        <v>5180843.7070000004</v>
      </c>
      <c r="K935" s="11" t="s">
        <v>58</v>
      </c>
      <c r="L935" s="12">
        <v>6</v>
      </c>
      <c r="M935" s="12" t="s">
        <v>59</v>
      </c>
      <c r="N935" s="13" t="s">
        <v>1579</v>
      </c>
      <c r="O935" s="12">
        <v>22</v>
      </c>
      <c r="P935" s="12" t="s">
        <v>1479</v>
      </c>
      <c r="Q935" s="12" t="s">
        <v>66</v>
      </c>
      <c r="R935" s="12" t="s">
        <v>85</v>
      </c>
      <c r="S935" s="9" t="s">
        <v>1580</v>
      </c>
      <c r="T935" s="3">
        <v>88</v>
      </c>
      <c r="U935" s="3">
        <v>130</v>
      </c>
      <c r="V935" s="3">
        <f t="shared" si="524"/>
        <v>42</v>
      </c>
      <c r="W935" s="3">
        <f t="shared" si="525"/>
        <v>130</v>
      </c>
      <c r="X935" s="36">
        <v>1.3410343400626255</v>
      </c>
      <c r="Y935" s="105">
        <v>-25.1099216</v>
      </c>
      <c r="AA935" s="106">
        <v>8.7008453620104675E-2</v>
      </c>
      <c r="AC935" s="106">
        <v>0.7201403185922135</v>
      </c>
      <c r="AE935" s="78">
        <f t="shared" si="503"/>
        <v>8.2766706984183624</v>
      </c>
      <c r="AF935" s="17">
        <v>6.51</v>
      </c>
      <c r="AG935" s="17">
        <f t="shared" si="528"/>
        <v>40.560781669623509</v>
      </c>
      <c r="AH935" s="17">
        <f>AH934+AG935</f>
        <v>184.06040651837267</v>
      </c>
    </row>
    <row r="936" spans="1:34" x14ac:dyDescent="0.2">
      <c r="A936" s="102" t="s">
        <v>1591</v>
      </c>
      <c r="B936" s="9" t="s">
        <v>1585</v>
      </c>
      <c r="C936" s="9" t="s">
        <v>1580</v>
      </c>
      <c r="D936" s="3">
        <v>130</v>
      </c>
      <c r="E936" s="3">
        <v>151</v>
      </c>
      <c r="F936" s="10">
        <v>215</v>
      </c>
      <c r="G936" s="11">
        <v>-117.08038999999999</v>
      </c>
      <c r="H936" s="11">
        <v>46.781114000000002</v>
      </c>
      <c r="I936" s="11">
        <v>493863.38919999998</v>
      </c>
      <c r="J936" s="11">
        <v>5180843.7070000004</v>
      </c>
      <c r="K936" s="11" t="s">
        <v>58</v>
      </c>
      <c r="L936" s="12">
        <v>6</v>
      </c>
      <c r="M936" s="12" t="s">
        <v>59</v>
      </c>
      <c r="N936" s="13" t="s">
        <v>1579</v>
      </c>
      <c r="O936" s="12">
        <v>22</v>
      </c>
      <c r="P936" s="12" t="s">
        <v>1479</v>
      </c>
      <c r="Q936" s="12" t="s">
        <v>66</v>
      </c>
      <c r="R936" s="12" t="s">
        <v>738</v>
      </c>
      <c r="S936" s="9" t="s">
        <v>1580</v>
      </c>
      <c r="T936" s="3">
        <v>130</v>
      </c>
      <c r="U936" s="3">
        <v>151</v>
      </c>
      <c r="V936" s="3">
        <f t="shared" si="524"/>
        <v>21</v>
      </c>
      <c r="W936" s="3">
        <f t="shared" si="525"/>
        <v>151</v>
      </c>
      <c r="X936" s="36">
        <v>1.5486818048778328</v>
      </c>
      <c r="Y936" s="105">
        <v>-24.949279200000007</v>
      </c>
      <c r="AA936" s="106">
        <v>6.1249879578428174E-2</v>
      </c>
      <c r="AC936" s="106">
        <v>0.34270996705265799</v>
      </c>
      <c r="AE936" s="78">
        <f t="shared" si="503"/>
        <v>5.5952757688907901</v>
      </c>
      <c r="AF936" s="17">
        <v>6.71</v>
      </c>
      <c r="AG936" s="17">
        <f t="shared" si="528"/>
        <v>11.145722496819394</v>
      </c>
      <c r="AH936" s="17">
        <f>AH935+AG936</f>
        <v>195.20612901519206</v>
      </c>
    </row>
    <row r="938" spans="1:34" x14ac:dyDescent="0.2">
      <c r="A938" s="102" t="s">
        <v>1604</v>
      </c>
      <c r="B938" s="9" t="s">
        <v>1599</v>
      </c>
      <c r="C938" s="9" t="s">
        <v>1594</v>
      </c>
      <c r="D938" s="3">
        <v>0</v>
      </c>
      <c r="E938" s="3">
        <v>10</v>
      </c>
      <c r="F938" s="10">
        <v>217</v>
      </c>
      <c r="G938" s="11">
        <v>-117.079554</v>
      </c>
      <c r="H938" s="11">
        <v>46.781049000000003</v>
      </c>
      <c r="I938" s="11">
        <v>493927.19839999999</v>
      </c>
      <c r="J938" s="11">
        <v>5180836.4189999998</v>
      </c>
      <c r="K938" s="11" t="s">
        <v>58</v>
      </c>
      <c r="L938" s="12">
        <v>2</v>
      </c>
      <c r="M938" s="12" t="s">
        <v>117</v>
      </c>
      <c r="N938" s="13" t="s">
        <v>1593</v>
      </c>
      <c r="O938" s="12">
        <v>24</v>
      </c>
      <c r="P938" s="12" t="s">
        <v>1479</v>
      </c>
      <c r="Q938" s="33" t="s">
        <v>31</v>
      </c>
      <c r="R938" s="33" t="s">
        <v>31</v>
      </c>
      <c r="S938" s="9" t="s">
        <v>1594</v>
      </c>
      <c r="T938" s="3">
        <v>0</v>
      </c>
      <c r="U938" s="3">
        <v>10</v>
      </c>
      <c r="V938" s="3">
        <f t="shared" ref="V938:V944" si="529">U938-T938</f>
        <v>10</v>
      </c>
      <c r="W938" s="3">
        <f>V938</f>
        <v>10</v>
      </c>
      <c r="X938" s="31">
        <v>1.1754327152107558</v>
      </c>
      <c r="Y938" s="78">
        <v>-25.5194495</v>
      </c>
      <c r="AA938" s="79">
        <v>0.1947528135048231</v>
      </c>
      <c r="AC938" s="79">
        <v>2.4118790192926043</v>
      </c>
      <c r="AE938" s="78">
        <f t="shared" si="503"/>
        <v>12.384308990909</v>
      </c>
      <c r="AF938" s="26">
        <v>4.62</v>
      </c>
      <c r="AG938" s="17">
        <f>X938*AC938*V938</f>
        <v>28.350015044069607</v>
      </c>
      <c r="AH938" s="17">
        <f>AG938</f>
        <v>28.350015044069607</v>
      </c>
    </row>
    <row r="939" spans="1:34" x14ac:dyDescent="0.2">
      <c r="A939" s="102" t="s">
        <v>1604</v>
      </c>
      <c r="B939" s="9" t="s">
        <v>1600</v>
      </c>
      <c r="C939" s="9" t="s">
        <v>1594</v>
      </c>
      <c r="D939" s="3">
        <v>10</v>
      </c>
      <c r="E939" s="3">
        <v>20</v>
      </c>
      <c r="F939" s="10">
        <v>217</v>
      </c>
      <c r="G939" s="11">
        <v>-117.079554</v>
      </c>
      <c r="H939" s="11">
        <v>46.781049000000003</v>
      </c>
      <c r="I939" s="11">
        <v>493927.19839999999</v>
      </c>
      <c r="J939" s="11">
        <v>5180836.4189999998</v>
      </c>
      <c r="K939" s="11" t="s">
        <v>58</v>
      </c>
      <c r="L939" s="12">
        <v>2</v>
      </c>
      <c r="M939" s="12" t="s">
        <v>117</v>
      </c>
      <c r="N939" s="13" t="s">
        <v>1593</v>
      </c>
      <c r="O939" s="12">
        <v>24</v>
      </c>
      <c r="P939" s="12" t="s">
        <v>1479</v>
      </c>
      <c r="Q939" s="33" t="s">
        <v>73</v>
      </c>
      <c r="R939" s="33" t="s">
        <v>73</v>
      </c>
      <c r="S939" s="9" t="s">
        <v>1594</v>
      </c>
      <c r="T939" s="3">
        <v>10</v>
      </c>
      <c r="U939" s="3">
        <v>20</v>
      </c>
      <c r="V939" s="3">
        <f t="shared" si="529"/>
        <v>10</v>
      </c>
      <c r="W939" s="3">
        <f t="shared" ref="W939:W944" si="530">W938+V939</f>
        <v>20</v>
      </c>
      <c r="X939" s="31">
        <v>1.3578700354641211</v>
      </c>
      <c r="Y939" s="81">
        <v>-25.860154699999999</v>
      </c>
      <c r="AA939" s="80">
        <v>0.17101387708864346</v>
      </c>
      <c r="AC939" s="80">
        <v>1.8377268007174548</v>
      </c>
      <c r="AE939" s="78">
        <f t="shared" si="503"/>
        <v>10.74606828406613</v>
      </c>
      <c r="AF939" s="26">
        <v>5.05</v>
      </c>
      <c r="AG939" s="17">
        <f t="shared" ref="AG939" si="531">X939*AC939*V939</f>
        <v>24.953941560635759</v>
      </c>
      <c r="AH939" s="17">
        <f>AH938+AG939</f>
        <v>53.303956604705363</v>
      </c>
    </row>
    <row r="940" spans="1:34" x14ac:dyDescent="0.2">
      <c r="A940" s="102" t="s">
        <v>1604</v>
      </c>
      <c r="B940" s="9" t="s">
        <v>1601</v>
      </c>
      <c r="C940" s="9" t="s">
        <v>1594</v>
      </c>
      <c r="D940" s="3">
        <v>20</v>
      </c>
      <c r="E940" s="3">
        <v>30</v>
      </c>
      <c r="F940" s="10">
        <v>217</v>
      </c>
      <c r="G940" s="11">
        <v>-117.079554</v>
      </c>
      <c r="H940" s="11">
        <v>46.781049000000003</v>
      </c>
      <c r="I940" s="11">
        <v>493927.19839999999</v>
      </c>
      <c r="J940" s="11">
        <v>5180836.4189999998</v>
      </c>
      <c r="K940" s="11" t="s">
        <v>58</v>
      </c>
      <c r="L940" s="12">
        <v>2</v>
      </c>
      <c r="M940" s="12" t="s">
        <v>117</v>
      </c>
      <c r="N940" s="13" t="s">
        <v>1593</v>
      </c>
      <c r="O940" s="12">
        <v>24</v>
      </c>
      <c r="P940" s="12" t="s">
        <v>1479</v>
      </c>
      <c r="Q940" s="33" t="s">
        <v>29</v>
      </c>
      <c r="R940" s="33" t="s">
        <v>29</v>
      </c>
      <c r="S940" s="9" t="s">
        <v>1594</v>
      </c>
      <c r="T940" s="3">
        <v>20</v>
      </c>
      <c r="U940" s="3">
        <v>30</v>
      </c>
      <c r="V940" s="3">
        <f t="shared" si="529"/>
        <v>10</v>
      </c>
      <c r="W940" s="3">
        <f t="shared" si="530"/>
        <v>30</v>
      </c>
      <c r="X940" s="31">
        <v>1.2995571395804295</v>
      </c>
      <c r="Y940" s="78">
        <v>-25.586862500000002</v>
      </c>
      <c r="AA940" s="79">
        <v>0.14526702431008651</v>
      </c>
      <c r="AC940" s="79">
        <v>1.3593784737325407</v>
      </c>
      <c r="AE940" s="78">
        <f t="shared" si="503"/>
        <v>9.3577911448837554</v>
      </c>
      <c r="AF940" s="86">
        <v>5.8</v>
      </c>
      <c r="AG940" s="17">
        <f>X940*AC940*V940</f>
        <v>17.665900009310707</v>
      </c>
      <c r="AH940" s="17">
        <f t="shared" ref="AH940:AH943" si="532">AH939+AG940</f>
        <v>70.969856614016066</v>
      </c>
    </row>
    <row r="941" spans="1:34" x14ac:dyDescent="0.2">
      <c r="A941" s="102" t="s">
        <v>1604</v>
      </c>
      <c r="B941" s="9" t="s">
        <v>1603</v>
      </c>
      <c r="C941" s="9" t="s">
        <v>1594</v>
      </c>
      <c r="D941" s="3">
        <v>30</v>
      </c>
      <c r="E941" s="3">
        <v>38</v>
      </c>
      <c r="F941" s="10">
        <v>217</v>
      </c>
      <c r="G941" s="11">
        <v>-117.079554</v>
      </c>
      <c r="H941" s="11">
        <v>46.781049000000003</v>
      </c>
      <c r="I941" s="11">
        <v>493927.19839999999</v>
      </c>
      <c r="J941" s="11">
        <v>5180836.4189999998</v>
      </c>
      <c r="K941" s="11" t="s">
        <v>58</v>
      </c>
      <c r="L941" s="12">
        <v>2</v>
      </c>
      <c r="M941" s="12" t="s">
        <v>117</v>
      </c>
      <c r="N941" s="13" t="s">
        <v>1593</v>
      </c>
      <c r="O941" s="12">
        <v>24</v>
      </c>
      <c r="P941" s="12" t="s">
        <v>1479</v>
      </c>
      <c r="Q941" s="12" t="s">
        <v>29</v>
      </c>
      <c r="R941" s="12" t="s">
        <v>29</v>
      </c>
      <c r="S941" s="9" t="s">
        <v>1594</v>
      </c>
      <c r="T941" s="3">
        <v>30</v>
      </c>
      <c r="U941" s="3">
        <v>38</v>
      </c>
      <c r="V941" s="3">
        <f t="shared" si="529"/>
        <v>8</v>
      </c>
      <c r="W941" s="3">
        <f t="shared" si="530"/>
        <v>38</v>
      </c>
      <c r="X941" s="36">
        <v>1.3406790834932241</v>
      </c>
      <c r="Y941" s="105">
        <v>-25.417904800000002</v>
      </c>
      <c r="AA941" s="106">
        <v>0.11652171995589855</v>
      </c>
      <c r="AC941" s="106">
        <v>1.208867034178611</v>
      </c>
      <c r="AE941" s="78">
        <f t="shared" si="503"/>
        <v>10.374606851290439</v>
      </c>
      <c r="AF941" s="17">
        <v>6</v>
      </c>
      <c r="AG941" s="17">
        <f t="shared" ref="AG941:AG945" si="533">X941*AC941*V941</f>
        <v>12.965621979582018</v>
      </c>
      <c r="AH941" s="17">
        <f t="shared" si="532"/>
        <v>83.935478593598077</v>
      </c>
    </row>
    <row r="942" spans="1:34" x14ac:dyDescent="0.2">
      <c r="A942" s="102" t="s">
        <v>1604</v>
      </c>
      <c r="B942" s="9" t="s">
        <v>1596</v>
      </c>
      <c r="C942" s="9" t="s">
        <v>1594</v>
      </c>
      <c r="D942" s="3">
        <v>38</v>
      </c>
      <c r="E942" s="3">
        <v>83</v>
      </c>
      <c r="F942" s="10">
        <v>217</v>
      </c>
      <c r="G942" s="11">
        <v>-117.079554</v>
      </c>
      <c r="H942" s="11">
        <v>46.781049000000003</v>
      </c>
      <c r="I942" s="11">
        <v>493927.19839999999</v>
      </c>
      <c r="J942" s="11">
        <v>5180836.4189999998</v>
      </c>
      <c r="K942" s="11" t="s">
        <v>58</v>
      </c>
      <c r="L942" s="12">
        <v>2</v>
      </c>
      <c r="M942" s="12" t="s">
        <v>117</v>
      </c>
      <c r="N942" s="13" t="s">
        <v>1593</v>
      </c>
      <c r="O942" s="12">
        <v>24</v>
      </c>
      <c r="P942" s="12" t="s">
        <v>1479</v>
      </c>
      <c r="Q942" s="12" t="s">
        <v>66</v>
      </c>
      <c r="R942" s="12" t="s">
        <v>66</v>
      </c>
      <c r="S942" s="9" t="s">
        <v>1594</v>
      </c>
      <c r="T942" s="3">
        <v>38</v>
      </c>
      <c r="U942" s="3">
        <v>83</v>
      </c>
      <c r="V942" s="3">
        <f t="shared" si="529"/>
        <v>45</v>
      </c>
      <c r="W942" s="3">
        <f t="shared" si="530"/>
        <v>83</v>
      </c>
      <c r="X942" s="36">
        <v>1.4209275952258189</v>
      </c>
      <c r="Y942" s="105">
        <v>-24.957464800000004</v>
      </c>
      <c r="AA942" s="106">
        <v>6.0936486443933624E-2</v>
      </c>
      <c r="AC942" s="106">
        <v>0.54199105708977557</v>
      </c>
      <c r="AE942" s="78">
        <f t="shared" si="503"/>
        <v>8.8943601562661492</v>
      </c>
      <c r="AF942" s="17">
        <v>6.52</v>
      </c>
      <c r="AG942" s="17">
        <f t="shared" si="533"/>
        <v>34.655852222301348</v>
      </c>
      <c r="AH942" s="17">
        <f t="shared" si="532"/>
        <v>118.59133081589943</v>
      </c>
    </row>
    <row r="943" spans="1:34" x14ac:dyDescent="0.2">
      <c r="A943" s="102" t="s">
        <v>1604</v>
      </c>
      <c r="B943" s="9" t="s">
        <v>1597</v>
      </c>
      <c r="C943" s="9" t="s">
        <v>1594</v>
      </c>
      <c r="D943" s="3">
        <v>83</v>
      </c>
      <c r="E943" s="3">
        <v>119</v>
      </c>
      <c r="F943" s="10">
        <v>217</v>
      </c>
      <c r="G943" s="11">
        <v>-117.079554</v>
      </c>
      <c r="H943" s="11">
        <v>46.781049000000003</v>
      </c>
      <c r="I943" s="11">
        <v>493927.19839999999</v>
      </c>
      <c r="J943" s="11">
        <v>5180836.4189999998</v>
      </c>
      <c r="K943" s="11" t="s">
        <v>58</v>
      </c>
      <c r="L943" s="12">
        <v>2</v>
      </c>
      <c r="M943" s="12" t="s">
        <v>117</v>
      </c>
      <c r="N943" s="13" t="s">
        <v>1593</v>
      </c>
      <c r="O943" s="12">
        <v>24</v>
      </c>
      <c r="P943" s="12" t="s">
        <v>1479</v>
      </c>
      <c r="Q943" s="12" t="s">
        <v>66</v>
      </c>
      <c r="R943" s="12" t="s">
        <v>736</v>
      </c>
      <c r="S943" s="9" t="s">
        <v>1594</v>
      </c>
      <c r="T943" s="3">
        <v>83</v>
      </c>
      <c r="U943" s="3">
        <v>119</v>
      </c>
      <c r="V943" s="3">
        <f t="shared" si="529"/>
        <v>36</v>
      </c>
      <c r="W943" s="3">
        <f t="shared" si="530"/>
        <v>119</v>
      </c>
      <c r="X943" s="36">
        <v>1.5106249448806914</v>
      </c>
      <c r="Y943" s="105">
        <v>-24.675061600000006</v>
      </c>
      <c r="AA943" s="106">
        <v>4.1066240328438336E-2</v>
      </c>
      <c r="AC943" s="106">
        <v>0.28682555660824255</v>
      </c>
      <c r="AE943" s="78">
        <f t="shared" si="503"/>
        <v>6.9844610637418416</v>
      </c>
      <c r="AF943" s="17">
        <v>7.14</v>
      </c>
      <c r="AG943" s="17">
        <f t="shared" si="533"/>
        <v>15.598290263101202</v>
      </c>
      <c r="AH943" s="17">
        <f t="shared" si="532"/>
        <v>134.18962107900063</v>
      </c>
    </row>
    <row r="944" spans="1:34" x14ac:dyDescent="0.2">
      <c r="A944" s="102" t="s">
        <v>1604</v>
      </c>
      <c r="B944" s="9" t="s">
        <v>1598</v>
      </c>
      <c r="C944" s="9" t="s">
        <v>1594</v>
      </c>
      <c r="D944" s="3">
        <v>119</v>
      </c>
      <c r="E944" s="3">
        <v>153</v>
      </c>
      <c r="F944" s="10">
        <v>217</v>
      </c>
      <c r="G944" s="11">
        <v>-117.079554</v>
      </c>
      <c r="H944" s="11">
        <v>46.781049000000003</v>
      </c>
      <c r="I944" s="11">
        <v>493927.19839999999</v>
      </c>
      <c r="J944" s="11">
        <v>5180836.4189999998</v>
      </c>
      <c r="K944" s="11" t="s">
        <v>58</v>
      </c>
      <c r="L944" s="12">
        <v>2</v>
      </c>
      <c r="M944" s="12" t="s">
        <v>117</v>
      </c>
      <c r="N944" s="13" t="s">
        <v>1593</v>
      </c>
      <c r="O944" s="12">
        <v>24</v>
      </c>
      <c r="P944" s="12" t="s">
        <v>1479</v>
      </c>
      <c r="Q944" s="12" t="s">
        <v>66</v>
      </c>
      <c r="R944" s="12" t="s">
        <v>738</v>
      </c>
      <c r="S944" s="9" t="s">
        <v>1594</v>
      </c>
      <c r="T944" s="3">
        <v>119</v>
      </c>
      <c r="U944" s="3">
        <v>153</v>
      </c>
      <c r="V944" s="3">
        <f t="shared" si="529"/>
        <v>34</v>
      </c>
      <c r="W944" s="3">
        <f t="shared" si="530"/>
        <v>153</v>
      </c>
      <c r="X944" s="36">
        <v>1.5764954337905623</v>
      </c>
      <c r="Y944" s="105">
        <v>-24.570695200000003</v>
      </c>
      <c r="AA944" s="106">
        <v>4.0719575268395904E-2</v>
      </c>
      <c r="AC944" s="106">
        <v>0.27471612726275374</v>
      </c>
      <c r="AE944" s="78">
        <f t="shared" si="503"/>
        <v>6.7465371495653086</v>
      </c>
      <c r="AF944" s="17">
        <v>7.44</v>
      </c>
      <c r="AG944" s="17">
        <f t="shared" si="533"/>
        <v>14.725016487424181</v>
      </c>
      <c r="AH944" s="17">
        <f>AH943+AG944</f>
        <v>148.9146375664248</v>
      </c>
    </row>
    <row r="945" spans="1:34" x14ac:dyDescent="0.2">
      <c r="V945" s="3"/>
      <c r="W945" s="3"/>
      <c r="AG945" s="17"/>
      <c r="AH945" s="17"/>
    </row>
    <row r="946" spans="1:34" x14ac:dyDescent="0.2">
      <c r="A946" s="102" t="s">
        <v>1617</v>
      </c>
      <c r="B946" s="9" t="s">
        <v>1612</v>
      </c>
      <c r="C946" s="9" t="s">
        <v>1607</v>
      </c>
      <c r="D946" s="3">
        <v>0</v>
      </c>
      <c r="E946" s="3">
        <v>10</v>
      </c>
      <c r="F946" s="10">
        <v>219</v>
      </c>
      <c r="G946" s="11">
        <v>-117.07871799999999</v>
      </c>
      <c r="H946" s="11">
        <v>46.780982000000002</v>
      </c>
      <c r="I946" s="11">
        <v>493991.00750000001</v>
      </c>
      <c r="J946" s="11">
        <v>5180828.91</v>
      </c>
      <c r="K946" s="11" t="s">
        <v>58</v>
      </c>
      <c r="L946" s="12">
        <v>3</v>
      </c>
      <c r="M946" s="12" t="s">
        <v>117</v>
      </c>
      <c r="N946" s="13" t="s">
        <v>1606</v>
      </c>
      <c r="O946" s="12">
        <v>26</v>
      </c>
      <c r="P946" s="12" t="s">
        <v>1479</v>
      </c>
      <c r="Q946" s="33" t="s">
        <v>31</v>
      </c>
      <c r="R946" s="33" t="s">
        <v>31</v>
      </c>
      <c r="S946" s="9" t="s">
        <v>1607</v>
      </c>
      <c r="T946" s="3">
        <v>0</v>
      </c>
      <c r="U946" s="3">
        <v>10</v>
      </c>
      <c r="V946" s="3">
        <f t="shared" ref="V946:V952" si="534">U946-T946</f>
        <v>10</v>
      </c>
      <c r="W946" s="3">
        <f>V946</f>
        <v>10</v>
      </c>
      <c r="X946" s="31">
        <v>1.1645817527392064</v>
      </c>
      <c r="Y946" s="78">
        <v>-25.9247345</v>
      </c>
      <c r="AA946" s="79">
        <v>0.19668391777509067</v>
      </c>
      <c r="AC946" s="79">
        <v>2.4496038694074969</v>
      </c>
      <c r="AE946" s="78">
        <f t="shared" si="503"/>
        <v>12.454520415892034</v>
      </c>
      <c r="AF946" s="26">
        <v>4.51</v>
      </c>
      <c r="AG946" s="17">
        <f>X946*AC946*V946</f>
        <v>28.52763967751325</v>
      </c>
      <c r="AH946" s="17">
        <f>AG946</f>
        <v>28.52763967751325</v>
      </c>
    </row>
    <row r="947" spans="1:34" x14ac:dyDescent="0.2">
      <c r="A947" s="102" t="s">
        <v>1617</v>
      </c>
      <c r="B947" s="9" t="s">
        <v>1613</v>
      </c>
      <c r="C947" s="9" t="s">
        <v>1607</v>
      </c>
      <c r="D947" s="3">
        <v>10</v>
      </c>
      <c r="E947" s="3">
        <v>20</v>
      </c>
      <c r="F947" s="10">
        <v>219</v>
      </c>
      <c r="G947" s="11">
        <v>-117.07871799999999</v>
      </c>
      <c r="H947" s="11">
        <v>46.780982000000002</v>
      </c>
      <c r="I947" s="11">
        <v>493991.00750000001</v>
      </c>
      <c r="J947" s="11">
        <v>5180828.91</v>
      </c>
      <c r="K947" s="11" t="s">
        <v>58</v>
      </c>
      <c r="L947" s="12">
        <v>3</v>
      </c>
      <c r="M947" s="12" t="s">
        <v>117</v>
      </c>
      <c r="N947" s="13" t="s">
        <v>1606</v>
      </c>
      <c r="O947" s="12">
        <v>26</v>
      </c>
      <c r="P947" s="12" t="s">
        <v>1479</v>
      </c>
      <c r="Q947" s="33" t="s">
        <v>31</v>
      </c>
      <c r="R947" s="33" t="s">
        <v>31</v>
      </c>
      <c r="S947" s="9" t="s">
        <v>1607</v>
      </c>
      <c r="T947" s="3">
        <v>10</v>
      </c>
      <c r="U947" s="3">
        <v>20</v>
      </c>
      <c r="V947" s="3">
        <f t="shared" si="534"/>
        <v>10</v>
      </c>
      <c r="W947" s="3">
        <f t="shared" ref="W947:W952" si="535">W946+V947</f>
        <v>20</v>
      </c>
      <c r="X947" s="31">
        <v>1.3241702983573582</v>
      </c>
      <c r="Y947" s="81">
        <v>-25.921840700000001</v>
      </c>
      <c r="AA947" s="80">
        <v>0.15954679664432678</v>
      </c>
      <c r="AC947" s="80">
        <v>1.6940385246285792</v>
      </c>
      <c r="AE947" s="78">
        <f t="shared" si="503"/>
        <v>10.617815965337442</v>
      </c>
      <c r="AF947" s="26">
        <v>4.87</v>
      </c>
      <c r="AG947" s="17">
        <f t="shared" ref="AG947" si="536">X947*AC947*V947</f>
        <v>22.431954985862848</v>
      </c>
      <c r="AH947" s="17">
        <f>AH946+AG947</f>
        <v>50.959594663376095</v>
      </c>
    </row>
    <row r="948" spans="1:34" x14ac:dyDescent="0.2">
      <c r="A948" s="102" t="s">
        <v>1617</v>
      </c>
      <c r="B948" s="9" t="s">
        <v>1614</v>
      </c>
      <c r="C948" s="9" t="s">
        <v>1607</v>
      </c>
      <c r="D948" s="3">
        <v>20</v>
      </c>
      <c r="E948" s="3">
        <v>30</v>
      </c>
      <c r="F948" s="10">
        <v>219</v>
      </c>
      <c r="G948" s="11">
        <v>-117.07871799999999</v>
      </c>
      <c r="H948" s="11">
        <v>46.780982000000002</v>
      </c>
      <c r="I948" s="11">
        <v>493991.00750000001</v>
      </c>
      <c r="J948" s="11">
        <v>5180828.91</v>
      </c>
      <c r="K948" s="11" t="s">
        <v>58</v>
      </c>
      <c r="L948" s="12">
        <v>3</v>
      </c>
      <c r="M948" s="12" t="s">
        <v>117</v>
      </c>
      <c r="N948" s="13" t="s">
        <v>1606</v>
      </c>
      <c r="O948" s="12">
        <v>26</v>
      </c>
      <c r="P948" s="12" t="s">
        <v>1479</v>
      </c>
      <c r="Q948" s="33" t="s">
        <v>238</v>
      </c>
      <c r="R948" s="33" t="s">
        <v>238</v>
      </c>
      <c r="S948" s="9" t="s">
        <v>1607</v>
      </c>
      <c r="T948" s="3">
        <v>20</v>
      </c>
      <c r="U948" s="3">
        <v>30</v>
      </c>
      <c r="V948" s="3">
        <f t="shared" si="534"/>
        <v>10</v>
      </c>
      <c r="W948" s="3">
        <f t="shared" si="535"/>
        <v>30</v>
      </c>
      <c r="X948" s="31">
        <v>1.2082502602466609</v>
      </c>
      <c r="Y948" s="78">
        <v>-25.664360000000009</v>
      </c>
      <c r="AA948" s="79">
        <v>0.13321625012062141</v>
      </c>
      <c r="AC948" s="79">
        <v>1.3596294509311977</v>
      </c>
      <c r="AE948" s="78">
        <f t="shared" si="503"/>
        <v>10.206183177353465</v>
      </c>
      <c r="AF948" s="26">
        <v>5.97</v>
      </c>
      <c r="AG948" s="17">
        <f>X948*AC948*V948</f>
        <v>16.427726379266442</v>
      </c>
      <c r="AH948" s="17">
        <f t="shared" ref="AH948:AH951" si="537">AH947+AG948</f>
        <v>67.38732104264254</v>
      </c>
    </row>
    <row r="949" spans="1:34" x14ac:dyDescent="0.2">
      <c r="A949" s="102" t="s">
        <v>1617</v>
      </c>
      <c r="B949" s="9" t="s">
        <v>1616</v>
      </c>
      <c r="C949" s="9" t="s">
        <v>1607</v>
      </c>
      <c r="D949" s="3">
        <v>30</v>
      </c>
      <c r="E949" s="3">
        <v>44</v>
      </c>
      <c r="F949" s="10">
        <v>219</v>
      </c>
      <c r="G949" s="11">
        <v>-117.07871799999999</v>
      </c>
      <c r="H949" s="11">
        <v>46.780982000000002</v>
      </c>
      <c r="I949" s="11">
        <v>493991.00750000001</v>
      </c>
      <c r="J949" s="11">
        <v>5180828.91</v>
      </c>
      <c r="K949" s="11" t="s">
        <v>58</v>
      </c>
      <c r="L949" s="12">
        <v>3</v>
      </c>
      <c r="M949" s="12" t="s">
        <v>117</v>
      </c>
      <c r="N949" s="13" t="s">
        <v>1606</v>
      </c>
      <c r="O949" s="12">
        <v>26</v>
      </c>
      <c r="P949" s="12" t="s">
        <v>1479</v>
      </c>
      <c r="Q949" s="12" t="s">
        <v>64</v>
      </c>
      <c r="R949" s="12" t="s">
        <v>64</v>
      </c>
      <c r="S949" s="9" t="s">
        <v>1607</v>
      </c>
      <c r="T949" s="3">
        <v>30</v>
      </c>
      <c r="U949" s="3">
        <v>44</v>
      </c>
      <c r="V949" s="3">
        <f t="shared" si="534"/>
        <v>14</v>
      </c>
      <c r="W949" s="3">
        <f t="shared" si="535"/>
        <v>44</v>
      </c>
      <c r="X949" s="36">
        <v>1.0986901503025335</v>
      </c>
      <c r="Y949" s="105">
        <v>-25.499760800000004</v>
      </c>
      <c r="AA949" s="106">
        <v>0.10927917057693169</v>
      </c>
      <c r="AC949" s="106">
        <v>1.1494181525673683</v>
      </c>
      <c r="AE949" s="78">
        <f t="shared" si="503"/>
        <v>10.518181520770117</v>
      </c>
      <c r="AF949" s="17">
        <v>6.17</v>
      </c>
      <c r="AG949" s="17">
        <f t="shared" ref="AG949:AG952" si="538">X949*AC949*V949</f>
        <v>17.67996163926583</v>
      </c>
      <c r="AH949" s="17">
        <f t="shared" si="537"/>
        <v>85.067282681908367</v>
      </c>
    </row>
    <row r="950" spans="1:34" x14ac:dyDescent="0.2">
      <c r="A950" s="102" t="s">
        <v>1617</v>
      </c>
      <c r="B950" s="9" t="s">
        <v>1609</v>
      </c>
      <c r="C950" s="9" t="s">
        <v>1607</v>
      </c>
      <c r="D950" s="3">
        <v>44</v>
      </c>
      <c r="E950" s="3">
        <v>83</v>
      </c>
      <c r="F950" s="10">
        <v>219</v>
      </c>
      <c r="G950" s="11">
        <v>-117.07871799999999</v>
      </c>
      <c r="H950" s="11">
        <v>46.780982000000002</v>
      </c>
      <c r="I950" s="11">
        <v>493991.00750000001</v>
      </c>
      <c r="J950" s="11">
        <v>5180828.91</v>
      </c>
      <c r="K950" s="11" t="s">
        <v>58</v>
      </c>
      <c r="L950" s="12">
        <v>3</v>
      </c>
      <c r="M950" s="12" t="s">
        <v>117</v>
      </c>
      <c r="N950" s="13" t="s">
        <v>1606</v>
      </c>
      <c r="O950" s="12">
        <v>26</v>
      </c>
      <c r="P950" s="12" t="s">
        <v>1479</v>
      </c>
      <c r="Q950" s="12" t="s">
        <v>66</v>
      </c>
      <c r="R950" s="12" t="s">
        <v>66</v>
      </c>
      <c r="S950" s="9" t="s">
        <v>1607</v>
      </c>
      <c r="T950" s="3">
        <v>44</v>
      </c>
      <c r="U950" s="3">
        <v>83</v>
      </c>
      <c r="V950" s="3">
        <f t="shared" si="534"/>
        <v>39</v>
      </c>
      <c r="W950" s="3">
        <f t="shared" si="535"/>
        <v>83</v>
      </c>
      <c r="X950" s="36">
        <v>1.3033999165630739</v>
      </c>
      <c r="Y950" s="105">
        <v>-25.333446900000002</v>
      </c>
      <c r="AA950" s="106">
        <v>8.2386619491798013E-2</v>
      </c>
      <c r="AC950" s="106">
        <v>0.80338147314248953</v>
      </c>
      <c r="AE950" s="78">
        <f t="shared" si="503"/>
        <v>9.7513586319981247</v>
      </c>
      <c r="AF950" s="17">
        <v>6.6</v>
      </c>
      <c r="AG950" s="17">
        <f t="shared" si="538"/>
        <v>40.83796645742737</v>
      </c>
      <c r="AH950" s="17">
        <f t="shared" si="537"/>
        <v>125.90524913933574</v>
      </c>
    </row>
    <row r="951" spans="1:34" x14ac:dyDescent="0.2">
      <c r="A951" s="102" t="s">
        <v>1617</v>
      </c>
      <c r="B951" s="9" t="s">
        <v>1610</v>
      </c>
      <c r="C951" s="9" t="s">
        <v>1607</v>
      </c>
      <c r="D951" s="3">
        <v>83</v>
      </c>
      <c r="E951" s="3">
        <v>116</v>
      </c>
      <c r="F951" s="10">
        <v>219</v>
      </c>
      <c r="G951" s="11">
        <v>-117.07871799999999</v>
      </c>
      <c r="H951" s="11">
        <v>46.780982000000002</v>
      </c>
      <c r="I951" s="11">
        <v>493991.00750000001</v>
      </c>
      <c r="J951" s="11">
        <v>5180828.91</v>
      </c>
      <c r="K951" s="11" t="s">
        <v>58</v>
      </c>
      <c r="L951" s="12">
        <v>3</v>
      </c>
      <c r="M951" s="12" t="s">
        <v>117</v>
      </c>
      <c r="N951" s="13" t="s">
        <v>1606</v>
      </c>
      <c r="O951" s="12">
        <v>26</v>
      </c>
      <c r="P951" s="12" t="s">
        <v>1479</v>
      </c>
      <c r="Q951" s="12" t="s">
        <v>66</v>
      </c>
      <c r="R951" s="12" t="s">
        <v>736</v>
      </c>
      <c r="S951" s="9" t="s">
        <v>1607</v>
      </c>
      <c r="T951" s="3">
        <v>83</v>
      </c>
      <c r="U951" s="3">
        <v>116</v>
      </c>
      <c r="V951" s="3">
        <f t="shared" si="534"/>
        <v>33</v>
      </c>
      <c r="W951" s="3">
        <f t="shared" si="535"/>
        <v>116</v>
      </c>
      <c r="X951" s="36">
        <v>1.3875568026283471</v>
      </c>
      <c r="Y951" s="105">
        <v>-25.088616299999995</v>
      </c>
      <c r="AA951" s="106">
        <v>4.5931465022656999E-2</v>
      </c>
      <c r="AC951" s="106">
        <v>0.37479064159162956</v>
      </c>
      <c r="AE951" s="78">
        <f t="shared" si="503"/>
        <v>8.1597798242828397</v>
      </c>
      <c r="AF951" s="17">
        <v>6.92</v>
      </c>
      <c r="AG951" s="17">
        <f t="shared" si="538"/>
        <v>17.161429041962975</v>
      </c>
      <c r="AH951" s="17">
        <f t="shared" si="537"/>
        <v>143.0666781812987</v>
      </c>
    </row>
    <row r="952" spans="1:34" x14ac:dyDescent="0.2">
      <c r="A952" s="102" t="s">
        <v>1617</v>
      </c>
      <c r="B952" s="9" t="s">
        <v>1611</v>
      </c>
      <c r="C952" s="9" t="s">
        <v>1607</v>
      </c>
      <c r="D952" s="3">
        <v>116</v>
      </c>
      <c r="E952" s="3">
        <v>148</v>
      </c>
      <c r="F952" s="10">
        <v>219</v>
      </c>
      <c r="G952" s="11">
        <v>-117.07871799999999</v>
      </c>
      <c r="H952" s="11">
        <v>46.780982000000002</v>
      </c>
      <c r="I952" s="11">
        <v>493991.00750000001</v>
      </c>
      <c r="J952" s="11">
        <v>5180828.91</v>
      </c>
      <c r="K952" s="11" t="s">
        <v>58</v>
      </c>
      <c r="L952" s="12">
        <v>3</v>
      </c>
      <c r="M952" s="12" t="s">
        <v>117</v>
      </c>
      <c r="N952" s="13" t="s">
        <v>1606</v>
      </c>
      <c r="O952" s="12">
        <v>26</v>
      </c>
      <c r="P952" s="12" t="s">
        <v>1479</v>
      </c>
      <c r="Q952" s="12" t="s">
        <v>66</v>
      </c>
      <c r="R952" s="12" t="s">
        <v>738</v>
      </c>
      <c r="S952" s="9" t="s">
        <v>1607</v>
      </c>
      <c r="T952" s="3">
        <v>116</v>
      </c>
      <c r="U952" s="3">
        <v>148</v>
      </c>
      <c r="V952" s="3">
        <f t="shared" si="534"/>
        <v>32</v>
      </c>
      <c r="W952" s="3">
        <f t="shared" si="535"/>
        <v>148</v>
      </c>
      <c r="X952" s="36">
        <v>1.3884092838280282</v>
      </c>
      <c r="Y952" s="105">
        <v>-24.646275299999996</v>
      </c>
      <c r="AA952" s="106">
        <v>3.8576358253436069E-2</v>
      </c>
      <c r="AC952" s="106">
        <v>0.26175421053663517</v>
      </c>
      <c r="AE952" s="78">
        <f t="shared" si="503"/>
        <v>6.7853530604672931</v>
      </c>
      <c r="AF952" s="17">
        <v>7.24</v>
      </c>
      <c r="AG952" s="17">
        <f t="shared" si="538"/>
        <v>11.629503231684497</v>
      </c>
      <c r="AH952" s="17">
        <f>AH951+AG952</f>
        <v>154.69618141298321</v>
      </c>
    </row>
    <row r="953" spans="1:34" x14ac:dyDescent="0.2">
      <c r="T953" s="3"/>
      <c r="U953" s="3"/>
    </row>
    <row r="954" spans="1:34" x14ac:dyDescent="0.2">
      <c r="A954" s="102" t="s">
        <v>1630</v>
      </c>
      <c r="B954" s="9" t="s">
        <v>1625</v>
      </c>
      <c r="C954" s="9" t="s">
        <v>1620</v>
      </c>
      <c r="D954" s="3">
        <v>0</v>
      </c>
      <c r="E954" s="3">
        <v>10</v>
      </c>
      <c r="F954" s="10">
        <v>221</v>
      </c>
      <c r="G954" s="11">
        <v>-117.077882</v>
      </c>
      <c r="H954" s="11">
        <v>46.780923999999999</v>
      </c>
      <c r="I954" s="11">
        <v>494054.81770000001</v>
      </c>
      <c r="J954" s="11">
        <v>5180822.4009999996</v>
      </c>
      <c r="K954" s="11" t="s">
        <v>58</v>
      </c>
      <c r="L954" s="12">
        <v>5</v>
      </c>
      <c r="M954" s="12" t="s">
        <v>117</v>
      </c>
      <c r="N954" s="13" t="s">
        <v>1619</v>
      </c>
      <c r="O954" s="12">
        <v>28</v>
      </c>
      <c r="P954" s="12" t="s">
        <v>1479</v>
      </c>
      <c r="Q954" s="33" t="s">
        <v>31</v>
      </c>
      <c r="R954" s="33" t="s">
        <v>31</v>
      </c>
      <c r="S954" s="9" t="s">
        <v>1620</v>
      </c>
      <c r="T954" s="3">
        <v>0</v>
      </c>
      <c r="U954" s="3">
        <v>10</v>
      </c>
      <c r="V954" s="3">
        <f t="shared" ref="V954:V960" si="539">U954-T954</f>
        <v>10</v>
      </c>
      <c r="W954" s="3">
        <f>V954</f>
        <v>10</v>
      </c>
      <c r="X954" s="31">
        <v>1.1510842140550841</v>
      </c>
      <c r="Y954" s="78">
        <v>-25.719126499999994</v>
      </c>
      <c r="AA954" s="79">
        <v>0.18315315712835897</v>
      </c>
      <c r="AC954" s="79">
        <v>2.1634487931871331</v>
      </c>
      <c r="AE954" s="78">
        <f t="shared" si="503"/>
        <v>11.812238604606343</v>
      </c>
      <c r="AF954" s="26">
        <v>4.76</v>
      </c>
      <c r="AG954" s="17">
        <f>X954*AC954*V954</f>
        <v>24.903117537542311</v>
      </c>
      <c r="AH954" s="17">
        <f>AG954</f>
        <v>24.903117537542311</v>
      </c>
    </row>
    <row r="955" spans="1:34" x14ac:dyDescent="0.2">
      <c r="A955" s="102" t="s">
        <v>1630</v>
      </c>
      <c r="B955" s="9" t="s">
        <v>1626</v>
      </c>
      <c r="C955" s="9" t="s">
        <v>1620</v>
      </c>
      <c r="D955" s="3">
        <v>10</v>
      </c>
      <c r="E955" s="3">
        <v>20</v>
      </c>
      <c r="F955" s="10">
        <v>221</v>
      </c>
      <c r="G955" s="11">
        <v>-117.077882</v>
      </c>
      <c r="H955" s="11">
        <v>46.780923999999999</v>
      </c>
      <c r="I955" s="11">
        <v>494054.81770000001</v>
      </c>
      <c r="J955" s="11">
        <v>5180822.4009999996</v>
      </c>
      <c r="K955" s="11" t="s">
        <v>58</v>
      </c>
      <c r="L955" s="12">
        <v>5</v>
      </c>
      <c r="M955" s="12" t="s">
        <v>117</v>
      </c>
      <c r="N955" s="13" t="s">
        <v>1619</v>
      </c>
      <c r="O955" s="12">
        <v>28</v>
      </c>
      <c r="P955" s="12" t="s">
        <v>1479</v>
      </c>
      <c r="Q955" s="33" t="s">
        <v>31</v>
      </c>
      <c r="R955" s="33" t="s">
        <v>31</v>
      </c>
      <c r="S955" s="9" t="s">
        <v>1620</v>
      </c>
      <c r="T955" s="3">
        <v>10</v>
      </c>
      <c r="U955" s="3">
        <v>20</v>
      </c>
      <c r="V955" s="3">
        <f t="shared" si="539"/>
        <v>10</v>
      </c>
      <c r="W955" s="3">
        <f t="shared" ref="W955:W960" si="540">W954+V955</f>
        <v>20</v>
      </c>
      <c r="X955" s="31">
        <v>1.3679270250718987</v>
      </c>
      <c r="Y955" s="81">
        <v>-25.9506275</v>
      </c>
      <c r="AA955" s="80">
        <v>9.9935870715362154E-2</v>
      </c>
      <c r="AC955" s="80">
        <v>1.0580491871613171</v>
      </c>
      <c r="AE955" s="78">
        <f t="shared" ref="AE955:AE1018" si="541">AC955/AA955</f>
        <v>10.58728141945006</v>
      </c>
      <c r="AF955" s="26">
        <v>4.97</v>
      </c>
      <c r="AG955" s="17">
        <f t="shared" ref="AG955" si="542">X955*AC955*V955</f>
        <v>14.473340769733213</v>
      </c>
      <c r="AH955" s="17">
        <f>AH954+AG955</f>
        <v>39.376458307275527</v>
      </c>
    </row>
    <row r="956" spans="1:34" x14ac:dyDescent="0.2">
      <c r="A956" s="102" t="s">
        <v>1630</v>
      </c>
      <c r="B956" s="9" t="s">
        <v>1627</v>
      </c>
      <c r="C956" s="9" t="s">
        <v>1620</v>
      </c>
      <c r="D956" s="3">
        <v>20</v>
      </c>
      <c r="E956" s="3">
        <v>30</v>
      </c>
      <c r="F956" s="10">
        <v>221</v>
      </c>
      <c r="G956" s="11">
        <v>-117.077882</v>
      </c>
      <c r="H956" s="11">
        <v>46.780923999999999</v>
      </c>
      <c r="I956" s="11">
        <v>494054.81770000001</v>
      </c>
      <c r="J956" s="11">
        <v>5180822.4009999996</v>
      </c>
      <c r="K956" s="11" t="s">
        <v>58</v>
      </c>
      <c r="L956" s="12">
        <v>5</v>
      </c>
      <c r="M956" s="12" t="s">
        <v>117</v>
      </c>
      <c r="N956" s="13" t="s">
        <v>1619</v>
      </c>
      <c r="O956" s="12">
        <v>28</v>
      </c>
      <c r="P956" s="12" t="s">
        <v>1479</v>
      </c>
      <c r="Q956" s="33" t="s">
        <v>1280</v>
      </c>
      <c r="R956" s="33" t="s">
        <v>1280</v>
      </c>
      <c r="S956" s="9" t="s">
        <v>1620</v>
      </c>
      <c r="T956" s="3">
        <v>20</v>
      </c>
      <c r="U956" s="3">
        <v>30</v>
      </c>
      <c r="V956" s="3">
        <f t="shared" si="539"/>
        <v>10</v>
      </c>
      <c r="W956" s="3">
        <f t="shared" si="540"/>
        <v>30</v>
      </c>
      <c r="X956" s="31">
        <v>1.2215713605166116</v>
      </c>
      <c r="Y956" s="78">
        <v>-25.552763599999999</v>
      </c>
      <c r="AA956" s="79">
        <v>0.11500046121206531</v>
      </c>
      <c r="AC956" s="79">
        <v>1.1602850290563602</v>
      </c>
      <c r="AE956" s="78">
        <f t="shared" si="541"/>
        <v>10.089394571355237</v>
      </c>
      <c r="AF956" s="26">
        <v>5.94</v>
      </c>
      <c r="AG956" s="17">
        <f>X956*AC956*V956</f>
        <v>14.173709615314342</v>
      </c>
      <c r="AH956" s="17">
        <f t="shared" ref="AH956:AH959" si="543">AH955+AG956</f>
        <v>53.550167922589871</v>
      </c>
    </row>
    <row r="957" spans="1:34" x14ac:dyDescent="0.2">
      <c r="A957" s="102" t="s">
        <v>1630</v>
      </c>
      <c r="B957" s="9" t="s">
        <v>1629</v>
      </c>
      <c r="C957" s="9" t="s">
        <v>1620</v>
      </c>
      <c r="D957" s="3">
        <v>30</v>
      </c>
      <c r="E957" s="3">
        <v>49</v>
      </c>
      <c r="F957" s="10">
        <v>221</v>
      </c>
      <c r="G957" s="11">
        <v>-117.077882</v>
      </c>
      <c r="H957" s="11">
        <v>46.780923999999999</v>
      </c>
      <c r="I957" s="11">
        <v>494054.81770000001</v>
      </c>
      <c r="J957" s="11">
        <v>5180822.4009999996</v>
      </c>
      <c r="K957" s="11" t="s">
        <v>58</v>
      </c>
      <c r="L957" s="12">
        <v>5</v>
      </c>
      <c r="M957" s="12" t="s">
        <v>117</v>
      </c>
      <c r="N957" s="13" t="s">
        <v>1619</v>
      </c>
      <c r="O957" s="12">
        <v>28</v>
      </c>
      <c r="P957" s="12" t="s">
        <v>1479</v>
      </c>
      <c r="Q957" s="12" t="s">
        <v>66</v>
      </c>
      <c r="R957" s="12" t="s">
        <v>67</v>
      </c>
      <c r="S957" s="9" t="s">
        <v>1620</v>
      </c>
      <c r="T957" s="3">
        <v>30</v>
      </c>
      <c r="U957" s="3">
        <v>49</v>
      </c>
      <c r="V957" s="3">
        <f t="shared" si="539"/>
        <v>19</v>
      </c>
      <c r="W957" s="3">
        <f t="shared" si="540"/>
        <v>49</v>
      </c>
      <c r="X957" s="36">
        <v>1.1741229618721296</v>
      </c>
      <c r="Y957" s="105">
        <v>-25.306700699999997</v>
      </c>
      <c r="AA957" s="106">
        <v>8.2589931526666022E-2</v>
      </c>
      <c r="AC957" s="106">
        <v>0.82684878001735951</v>
      </c>
      <c r="AE957" s="78">
        <f t="shared" si="541"/>
        <v>10.011496131951541</v>
      </c>
      <c r="AF957" s="17">
        <v>6.48</v>
      </c>
      <c r="AG957" s="17">
        <f t="shared" ref="AG957:AG960" si="544">X957*AC957*V957</f>
        <v>18.445620633672444</v>
      </c>
      <c r="AH957" s="17">
        <f t="shared" si="543"/>
        <v>71.995788556262312</v>
      </c>
    </row>
    <row r="958" spans="1:34" x14ac:dyDescent="0.2">
      <c r="A958" s="102" t="s">
        <v>1630</v>
      </c>
      <c r="B958" s="9" t="s">
        <v>1622</v>
      </c>
      <c r="C958" s="9" t="s">
        <v>1620</v>
      </c>
      <c r="D958" s="3">
        <v>49</v>
      </c>
      <c r="E958" s="3">
        <v>89</v>
      </c>
      <c r="F958" s="10">
        <v>221</v>
      </c>
      <c r="G958" s="11">
        <v>-117.077882</v>
      </c>
      <c r="H958" s="11">
        <v>46.780923999999999</v>
      </c>
      <c r="I958" s="11">
        <v>494054.81770000001</v>
      </c>
      <c r="J958" s="11">
        <v>5180822.4009999996</v>
      </c>
      <c r="K958" s="11" t="s">
        <v>58</v>
      </c>
      <c r="L958" s="12">
        <v>5</v>
      </c>
      <c r="M958" s="12" t="s">
        <v>117</v>
      </c>
      <c r="N958" s="13" t="s">
        <v>1619</v>
      </c>
      <c r="O958" s="12">
        <v>28</v>
      </c>
      <c r="P958" s="12" t="s">
        <v>1479</v>
      </c>
      <c r="Q958" s="12" t="s">
        <v>66</v>
      </c>
      <c r="R958" s="12" t="s">
        <v>69</v>
      </c>
      <c r="S958" s="9" t="s">
        <v>1620</v>
      </c>
      <c r="T958" s="3">
        <v>49</v>
      </c>
      <c r="U958" s="3">
        <v>89</v>
      </c>
      <c r="V958" s="3">
        <f t="shared" si="539"/>
        <v>40</v>
      </c>
      <c r="W958" s="3">
        <f t="shared" si="540"/>
        <v>89</v>
      </c>
      <c r="X958" s="36">
        <v>1.3337619420398346</v>
      </c>
      <c r="Y958" s="105">
        <v>-25.223375999999991</v>
      </c>
      <c r="AA958" s="106">
        <v>5.016118390046187E-2</v>
      </c>
      <c r="AC958" s="106">
        <v>0.42696138498758912</v>
      </c>
      <c r="AE958" s="78">
        <f t="shared" si="541"/>
        <v>8.5117884345560224</v>
      </c>
      <c r="AF958" s="17">
        <v>6.91</v>
      </c>
      <c r="AG958" s="17">
        <f t="shared" si="544"/>
        <v>22.778593840682575</v>
      </c>
      <c r="AH958" s="17">
        <f t="shared" si="543"/>
        <v>94.774382396944887</v>
      </c>
    </row>
    <row r="959" spans="1:34" x14ac:dyDescent="0.2">
      <c r="A959" s="102" t="s">
        <v>1630</v>
      </c>
      <c r="B959" s="9" t="s">
        <v>1623</v>
      </c>
      <c r="C959" s="9" t="s">
        <v>1620</v>
      </c>
      <c r="D959" s="3">
        <v>89</v>
      </c>
      <c r="E959" s="3">
        <v>118</v>
      </c>
      <c r="F959" s="10">
        <v>221</v>
      </c>
      <c r="G959" s="11">
        <v>-117.077882</v>
      </c>
      <c r="H959" s="11">
        <v>46.780923999999999</v>
      </c>
      <c r="I959" s="11">
        <v>494054.81770000001</v>
      </c>
      <c r="J959" s="11">
        <v>5180822.4009999996</v>
      </c>
      <c r="K959" s="11" t="s">
        <v>58</v>
      </c>
      <c r="L959" s="12">
        <v>5</v>
      </c>
      <c r="M959" s="12" t="s">
        <v>117</v>
      </c>
      <c r="N959" s="13" t="s">
        <v>1619</v>
      </c>
      <c r="O959" s="12">
        <v>28</v>
      </c>
      <c r="P959" s="12" t="s">
        <v>1479</v>
      </c>
      <c r="Q959" s="12" t="s">
        <v>66</v>
      </c>
      <c r="R959" s="12" t="s">
        <v>736</v>
      </c>
      <c r="S959" s="9" t="s">
        <v>1620</v>
      </c>
      <c r="T959" s="3">
        <v>89</v>
      </c>
      <c r="U959" s="3">
        <v>118</v>
      </c>
      <c r="V959" s="3">
        <f t="shared" si="539"/>
        <v>29</v>
      </c>
      <c r="W959" s="3">
        <f t="shared" si="540"/>
        <v>118</v>
      </c>
      <c r="X959" s="36">
        <v>1.5305371776808696</v>
      </c>
      <c r="Y959" s="105">
        <v>-24.552663599999999</v>
      </c>
      <c r="AA959" s="106">
        <v>4.3513638021383187E-2</v>
      </c>
      <c r="AC959" s="106">
        <v>0.26662667715991317</v>
      </c>
      <c r="AE959" s="78">
        <f t="shared" si="541"/>
        <v>6.127427842941775</v>
      </c>
      <c r="AF959" s="17">
        <v>7.2</v>
      </c>
      <c r="AG959" s="17">
        <f t="shared" si="544"/>
        <v>11.834379216688095</v>
      </c>
      <c r="AH959" s="17">
        <f t="shared" si="543"/>
        <v>106.60876161363298</v>
      </c>
    </row>
    <row r="960" spans="1:34" x14ac:dyDescent="0.2">
      <c r="A960" s="102" t="s">
        <v>1630</v>
      </c>
      <c r="B960" s="9" t="s">
        <v>1624</v>
      </c>
      <c r="C960" s="9" t="s">
        <v>1620</v>
      </c>
      <c r="D960" s="3">
        <v>118</v>
      </c>
      <c r="E960" s="3">
        <v>153</v>
      </c>
      <c r="F960" s="10">
        <v>221</v>
      </c>
      <c r="G960" s="11">
        <v>-117.077882</v>
      </c>
      <c r="H960" s="11">
        <v>46.780923999999999</v>
      </c>
      <c r="I960" s="11">
        <v>494054.81770000001</v>
      </c>
      <c r="J960" s="11">
        <v>5180822.4009999996</v>
      </c>
      <c r="K960" s="11" t="s">
        <v>58</v>
      </c>
      <c r="L960" s="12">
        <v>5</v>
      </c>
      <c r="M960" s="12" t="s">
        <v>117</v>
      </c>
      <c r="N960" s="13" t="s">
        <v>1619</v>
      </c>
      <c r="O960" s="12">
        <v>28</v>
      </c>
      <c r="P960" s="12" t="s">
        <v>1479</v>
      </c>
      <c r="Q960" s="12" t="s">
        <v>66</v>
      </c>
      <c r="R960" s="12" t="s">
        <v>738</v>
      </c>
      <c r="S960" s="9" t="s">
        <v>1620</v>
      </c>
      <c r="T960" s="3">
        <v>118</v>
      </c>
      <c r="U960" s="3">
        <v>153</v>
      </c>
      <c r="V960" s="3">
        <f t="shared" si="539"/>
        <v>35</v>
      </c>
      <c r="W960" s="3">
        <f t="shared" si="540"/>
        <v>153</v>
      </c>
      <c r="X960" s="36">
        <v>1.4736838763500903</v>
      </c>
      <c r="Y960" s="105">
        <v>-23.988935999999999</v>
      </c>
      <c r="AA960" s="106">
        <v>3.0470993000355918E-2</v>
      </c>
      <c r="AC960" s="106">
        <v>0.19029501324791395</v>
      </c>
      <c r="AE960" s="78">
        <f t="shared" si="541"/>
        <v>6.2451201785806978</v>
      </c>
      <c r="AF960" s="17">
        <v>7.64</v>
      </c>
      <c r="AG960" s="17">
        <f t="shared" si="544"/>
        <v>9.8152142470647181</v>
      </c>
      <c r="AH960" s="17">
        <f>AH959+AG960</f>
        <v>116.42397586069769</v>
      </c>
    </row>
    <row r="962" spans="1:34" x14ac:dyDescent="0.2">
      <c r="A962" s="102" t="s">
        <v>1644</v>
      </c>
      <c r="B962" s="9" t="s">
        <v>1639</v>
      </c>
      <c r="C962" s="9" t="s">
        <v>1633</v>
      </c>
      <c r="D962" s="3">
        <v>0</v>
      </c>
      <c r="E962" s="3">
        <v>10</v>
      </c>
      <c r="F962" s="10">
        <v>223</v>
      </c>
      <c r="G962" s="11">
        <v>-117.077046</v>
      </c>
      <c r="H962" s="11">
        <v>46.780861999999999</v>
      </c>
      <c r="I962" s="11">
        <v>494118.62770000001</v>
      </c>
      <c r="J962" s="11">
        <v>5180815.449</v>
      </c>
      <c r="K962" s="11" t="s">
        <v>58</v>
      </c>
      <c r="L962" s="12">
        <v>6</v>
      </c>
      <c r="M962" s="12" t="s">
        <v>117</v>
      </c>
      <c r="N962" s="13" t="s">
        <v>1632</v>
      </c>
      <c r="O962" s="12">
        <v>30</v>
      </c>
      <c r="P962" s="12" t="s">
        <v>1479</v>
      </c>
      <c r="Q962" s="33" t="s">
        <v>31</v>
      </c>
      <c r="R962" s="33" t="s">
        <v>31</v>
      </c>
      <c r="S962" s="9" t="s">
        <v>1633</v>
      </c>
      <c r="T962" s="3">
        <v>0</v>
      </c>
      <c r="U962" s="3">
        <v>10</v>
      </c>
      <c r="V962" s="3">
        <f t="shared" ref="V962:V969" si="545">U962-T962</f>
        <v>10</v>
      </c>
      <c r="W962" s="3">
        <f>V962</f>
        <v>10</v>
      </c>
      <c r="X962" s="31">
        <v>1.3222294758014714</v>
      </c>
      <c r="Y962" s="78">
        <v>-25.894164800000006</v>
      </c>
      <c r="AA962" s="79">
        <v>0.14516698047765333</v>
      </c>
      <c r="AC962" s="79">
        <v>1.7239123971856112</v>
      </c>
      <c r="AE962" s="78">
        <f t="shared" si="541"/>
        <v>11.875375457375352</v>
      </c>
      <c r="AF962" s="26">
        <v>4.75</v>
      </c>
      <c r="AG962" s="17">
        <f>X962*AC962*V962</f>
        <v>22.794077852583886</v>
      </c>
      <c r="AH962" s="17">
        <f>AG962</f>
        <v>22.794077852583886</v>
      </c>
    </row>
    <row r="963" spans="1:34" x14ac:dyDescent="0.2">
      <c r="A963" s="102" t="s">
        <v>1644</v>
      </c>
      <c r="B963" s="9" t="s">
        <v>1640</v>
      </c>
      <c r="C963" s="9" t="s">
        <v>1633</v>
      </c>
      <c r="D963" s="3">
        <v>10</v>
      </c>
      <c r="E963" s="3">
        <v>20</v>
      </c>
      <c r="F963" s="10">
        <v>223</v>
      </c>
      <c r="G963" s="11">
        <v>-117.077046</v>
      </c>
      <c r="H963" s="11">
        <v>46.780861999999999</v>
      </c>
      <c r="I963" s="11">
        <v>494118.62770000001</v>
      </c>
      <c r="J963" s="11">
        <v>5180815.449</v>
      </c>
      <c r="K963" s="11" t="s">
        <v>58</v>
      </c>
      <c r="L963" s="12">
        <v>6</v>
      </c>
      <c r="M963" s="12" t="s">
        <v>117</v>
      </c>
      <c r="N963" s="13" t="s">
        <v>1632</v>
      </c>
      <c r="O963" s="12">
        <v>30</v>
      </c>
      <c r="P963" s="12" t="s">
        <v>1479</v>
      </c>
      <c r="Q963" s="33" t="s">
        <v>238</v>
      </c>
      <c r="R963" s="33" t="s">
        <v>238</v>
      </c>
      <c r="S963" s="9" t="s">
        <v>1633</v>
      </c>
      <c r="T963" s="3">
        <v>10</v>
      </c>
      <c r="U963" s="3">
        <v>20</v>
      </c>
      <c r="V963" s="3">
        <f t="shared" si="545"/>
        <v>10</v>
      </c>
      <c r="W963" s="3">
        <f t="shared" ref="W963:W969" si="546">W962+V963</f>
        <v>20</v>
      </c>
      <c r="X963" s="31">
        <v>1.454734724844293</v>
      </c>
      <c r="Y963" s="81">
        <v>-25.798468700000004</v>
      </c>
      <c r="AA963" s="80">
        <v>0.10910457963089543</v>
      </c>
      <c r="AC963" s="80">
        <v>1.1247309182046024</v>
      </c>
      <c r="AE963" s="78">
        <f t="shared" si="541"/>
        <v>10.308741594620557</v>
      </c>
      <c r="AF963" s="26">
        <v>5.1100000000000003</v>
      </c>
      <c r="AG963" s="17">
        <f t="shared" ref="AG963" si="547">X963*AC963*V963</f>
        <v>16.36185122818241</v>
      </c>
      <c r="AH963" s="17">
        <f>AH962+AG963</f>
        <v>39.155929080766299</v>
      </c>
    </row>
    <row r="964" spans="1:34" x14ac:dyDescent="0.2">
      <c r="A964" s="102" t="s">
        <v>1644</v>
      </c>
      <c r="B964" s="9" t="s">
        <v>1641</v>
      </c>
      <c r="C964" s="9" t="s">
        <v>1633</v>
      </c>
      <c r="D964" s="3">
        <v>20</v>
      </c>
      <c r="E964" s="3">
        <v>30</v>
      </c>
      <c r="F964" s="10">
        <v>223</v>
      </c>
      <c r="G964" s="11">
        <v>-117.077046</v>
      </c>
      <c r="H964" s="11">
        <v>46.780861999999999</v>
      </c>
      <c r="I964" s="11">
        <v>494118.62770000001</v>
      </c>
      <c r="J964" s="11">
        <v>5180815.449</v>
      </c>
      <c r="K964" s="11" t="s">
        <v>58</v>
      </c>
      <c r="L964" s="12">
        <v>6</v>
      </c>
      <c r="M964" s="12" t="s">
        <v>117</v>
      </c>
      <c r="N964" s="13" t="s">
        <v>1632</v>
      </c>
      <c r="O964" s="12">
        <v>30</v>
      </c>
      <c r="P964" s="12" t="s">
        <v>1479</v>
      </c>
      <c r="Q964" s="33" t="s">
        <v>64</v>
      </c>
      <c r="R964" s="33" t="s">
        <v>64</v>
      </c>
      <c r="S964" s="9" t="s">
        <v>1633</v>
      </c>
      <c r="T964" s="3">
        <v>20</v>
      </c>
      <c r="U964" s="3">
        <v>30</v>
      </c>
      <c r="V964" s="3">
        <f t="shared" si="545"/>
        <v>10</v>
      </c>
      <c r="W964" s="3">
        <f t="shared" si="546"/>
        <v>30</v>
      </c>
      <c r="X964" s="31">
        <v>1.4796125412424792</v>
      </c>
      <c r="Y964" s="78">
        <v>-24.954482900000002</v>
      </c>
      <c r="AA964" s="79">
        <v>7.7261380323054324E-2</v>
      </c>
      <c r="AC964" s="79">
        <v>0.59995227606461077</v>
      </c>
      <c r="AE964" s="78">
        <f t="shared" si="541"/>
        <v>7.7652285469923017</v>
      </c>
      <c r="AF964" s="26">
        <v>5.67</v>
      </c>
      <c r="AG964" s="17">
        <f>X964*AC964*V964</f>
        <v>8.8769691181216821</v>
      </c>
      <c r="AH964" s="17">
        <f t="shared" ref="AH964:AH967" si="548">AH963+AG964</f>
        <v>48.032898198887978</v>
      </c>
    </row>
    <row r="965" spans="1:34" x14ac:dyDescent="0.2">
      <c r="A965" s="102" t="s">
        <v>1644</v>
      </c>
      <c r="B965" s="9" t="s">
        <v>1643</v>
      </c>
      <c r="C965" s="9" t="s">
        <v>1633</v>
      </c>
      <c r="D965" s="3">
        <v>30</v>
      </c>
      <c r="E965" s="3">
        <v>38</v>
      </c>
      <c r="F965" s="10">
        <v>223</v>
      </c>
      <c r="G965" s="11">
        <v>-117.077046</v>
      </c>
      <c r="H965" s="11">
        <v>46.780861999999999</v>
      </c>
      <c r="I965" s="11">
        <v>494118.62770000001</v>
      </c>
      <c r="J965" s="11">
        <v>5180815.449</v>
      </c>
      <c r="K965" s="11" t="s">
        <v>58</v>
      </c>
      <c r="L965" s="12">
        <v>6</v>
      </c>
      <c r="M965" s="12" t="s">
        <v>117</v>
      </c>
      <c r="N965" s="13" t="s">
        <v>1632</v>
      </c>
      <c r="O965" s="12">
        <v>30</v>
      </c>
      <c r="P965" s="12" t="s">
        <v>1479</v>
      </c>
      <c r="Q965" s="12" t="s">
        <v>64</v>
      </c>
      <c r="R965" s="12" t="s">
        <v>64</v>
      </c>
      <c r="S965" s="9" t="s">
        <v>1633</v>
      </c>
      <c r="T965" s="3">
        <v>30</v>
      </c>
      <c r="U965" s="3">
        <v>38</v>
      </c>
      <c r="V965" s="3">
        <f t="shared" si="545"/>
        <v>8</v>
      </c>
      <c r="W965" s="3">
        <f t="shared" si="546"/>
        <v>38</v>
      </c>
      <c r="X965" s="36">
        <v>1.4898868426418759</v>
      </c>
      <c r="Y965" s="105">
        <v>-25.053640499999997</v>
      </c>
      <c r="AA965" s="106">
        <v>6.6156485275898222E-2</v>
      </c>
      <c r="AC965" s="106">
        <v>0.54677975793386069</v>
      </c>
      <c r="AE965" s="78">
        <f t="shared" si="541"/>
        <v>8.2649456913192534</v>
      </c>
      <c r="AF965" s="17">
        <v>6.17</v>
      </c>
      <c r="AG965" s="17">
        <f t="shared" ref="AG965:AG969" si="549">X965*AC965*V965</f>
        <v>6.5171197373485512</v>
      </c>
      <c r="AH965" s="17">
        <f t="shared" si="548"/>
        <v>54.550017936236529</v>
      </c>
    </row>
    <row r="966" spans="1:34" x14ac:dyDescent="0.2">
      <c r="A966" s="102" t="s">
        <v>1644</v>
      </c>
      <c r="B966" s="9" t="s">
        <v>1635</v>
      </c>
      <c r="C966" s="9" t="s">
        <v>1633</v>
      </c>
      <c r="D966" s="3">
        <v>38</v>
      </c>
      <c r="E966" s="3">
        <v>66</v>
      </c>
      <c r="F966" s="10">
        <v>223</v>
      </c>
      <c r="G966" s="11">
        <v>-117.077046</v>
      </c>
      <c r="H966" s="11">
        <v>46.780861999999999</v>
      </c>
      <c r="I966" s="11">
        <v>494118.62770000001</v>
      </c>
      <c r="J966" s="11">
        <v>5180815.449</v>
      </c>
      <c r="K966" s="11" t="s">
        <v>58</v>
      </c>
      <c r="L966" s="12">
        <v>6</v>
      </c>
      <c r="M966" s="12" t="s">
        <v>117</v>
      </c>
      <c r="N966" s="13" t="s">
        <v>1632</v>
      </c>
      <c r="O966" s="12">
        <v>30</v>
      </c>
      <c r="P966" s="12" t="s">
        <v>1479</v>
      </c>
      <c r="Q966" s="12" t="s">
        <v>66</v>
      </c>
      <c r="R966" s="12" t="s">
        <v>66</v>
      </c>
      <c r="S966" s="9" t="s">
        <v>1633</v>
      </c>
      <c r="T966" s="3">
        <v>38</v>
      </c>
      <c r="U966" s="3">
        <v>66</v>
      </c>
      <c r="V966" s="3">
        <f t="shared" si="545"/>
        <v>28</v>
      </c>
      <c r="W966" s="3">
        <f t="shared" si="546"/>
        <v>66</v>
      </c>
      <c r="X966" s="36">
        <v>1.5192547190457373</v>
      </c>
      <c r="Y966" s="105">
        <v>-24.575295000000001</v>
      </c>
      <c r="AA966" s="106">
        <v>4.7576281695656433E-2</v>
      </c>
      <c r="AC966" s="106">
        <v>0.3108922102927259</v>
      </c>
      <c r="AE966" s="78">
        <f t="shared" si="541"/>
        <v>6.5346050429390621</v>
      </c>
      <c r="AF966" s="17">
        <v>6.61</v>
      </c>
      <c r="AG966" s="17">
        <f t="shared" si="549"/>
        <v>13.225084812849939</v>
      </c>
      <c r="AH966" s="17">
        <f t="shared" si="548"/>
        <v>67.775102749086471</v>
      </c>
    </row>
    <row r="967" spans="1:34" x14ac:dyDescent="0.2">
      <c r="A967" s="102" t="s">
        <v>1644</v>
      </c>
      <c r="B967" s="9" t="s">
        <v>1636</v>
      </c>
      <c r="C967" s="9" t="s">
        <v>1633</v>
      </c>
      <c r="D967" s="3">
        <v>66</v>
      </c>
      <c r="E967" s="3">
        <v>91</v>
      </c>
      <c r="F967" s="10">
        <v>223</v>
      </c>
      <c r="G967" s="11">
        <v>-117.077046</v>
      </c>
      <c r="H967" s="11">
        <v>46.780861999999999</v>
      </c>
      <c r="I967" s="11">
        <v>494118.62770000001</v>
      </c>
      <c r="J967" s="11">
        <v>5180815.449</v>
      </c>
      <c r="K967" s="11" t="s">
        <v>58</v>
      </c>
      <c r="L967" s="12">
        <v>6</v>
      </c>
      <c r="M967" s="12" t="s">
        <v>117</v>
      </c>
      <c r="N967" s="13" t="s">
        <v>1632</v>
      </c>
      <c r="O967" s="12">
        <v>30</v>
      </c>
      <c r="P967" s="12" t="s">
        <v>1479</v>
      </c>
      <c r="Q967" s="12" t="s">
        <v>66</v>
      </c>
      <c r="R967" s="12" t="s">
        <v>736</v>
      </c>
      <c r="S967" s="9" t="s">
        <v>1633</v>
      </c>
      <c r="T967" s="3">
        <v>66</v>
      </c>
      <c r="U967" s="3">
        <v>91</v>
      </c>
      <c r="V967" s="3">
        <f t="shared" si="545"/>
        <v>25</v>
      </c>
      <c r="W967" s="3">
        <f t="shared" si="546"/>
        <v>91</v>
      </c>
      <c r="X967" s="36">
        <v>1.6277571804723596</v>
      </c>
      <c r="Y967" s="105">
        <v>-24.296517300000001</v>
      </c>
      <c r="AA967" s="106">
        <v>4.0692245518946416E-2</v>
      </c>
      <c r="AC967" s="106">
        <v>0.2137422146151286</v>
      </c>
      <c r="AE967" s="78">
        <f t="shared" si="541"/>
        <v>5.2526522409683603</v>
      </c>
      <c r="AF967" s="17">
        <v>7.01</v>
      </c>
      <c r="AG967" s="17">
        <f t="shared" si="549"/>
        <v>8.6980106152459928</v>
      </c>
      <c r="AH967" s="17">
        <f t="shared" si="548"/>
        <v>76.473113364332463</v>
      </c>
    </row>
    <row r="968" spans="1:34" x14ac:dyDescent="0.2">
      <c r="A968" s="102" t="s">
        <v>1644</v>
      </c>
      <c r="B968" s="9" t="s">
        <v>1637</v>
      </c>
      <c r="C968" s="9" t="s">
        <v>1633</v>
      </c>
      <c r="D968" s="3">
        <v>91</v>
      </c>
      <c r="E968" s="3">
        <v>141</v>
      </c>
      <c r="F968" s="10">
        <v>223</v>
      </c>
      <c r="G968" s="11">
        <v>-117.077046</v>
      </c>
      <c r="H968" s="11">
        <v>46.780861999999999</v>
      </c>
      <c r="I968" s="11">
        <v>494118.62770000001</v>
      </c>
      <c r="J968" s="11">
        <v>5180815.449</v>
      </c>
      <c r="K968" s="11" t="s">
        <v>58</v>
      </c>
      <c r="L968" s="12">
        <v>6</v>
      </c>
      <c r="M968" s="12" t="s">
        <v>117</v>
      </c>
      <c r="N968" s="13" t="s">
        <v>1632</v>
      </c>
      <c r="O968" s="12">
        <v>30</v>
      </c>
      <c r="P968" s="12" t="s">
        <v>1479</v>
      </c>
      <c r="Q968" s="12" t="s">
        <v>66</v>
      </c>
      <c r="R968" s="12" t="s">
        <v>738</v>
      </c>
      <c r="S968" s="9" t="s">
        <v>1633</v>
      </c>
      <c r="T968" s="3">
        <v>91</v>
      </c>
      <c r="U968" s="3">
        <v>141</v>
      </c>
      <c r="V968" s="3">
        <f t="shared" si="545"/>
        <v>50</v>
      </c>
      <c r="W968" s="3">
        <f t="shared" si="546"/>
        <v>141</v>
      </c>
      <c r="X968" s="36">
        <v>1.7281491344195441</v>
      </c>
      <c r="Y968" s="81">
        <v>-23.360255600000002</v>
      </c>
      <c r="AA968" s="80">
        <v>3.4361345299610185E-2</v>
      </c>
      <c r="AC968" s="80">
        <v>0.16121983501042517</v>
      </c>
      <c r="AE968" s="78">
        <f t="shared" si="541"/>
        <v>4.6918953144786837</v>
      </c>
      <c r="AF968" s="17">
        <v>7.23</v>
      </c>
      <c r="AG968" s="17">
        <f t="shared" si="549"/>
        <v>13.930595916226398</v>
      </c>
      <c r="AH968" s="17">
        <f>AH967+AG968</f>
        <v>90.403709280558857</v>
      </c>
    </row>
    <row r="969" spans="1:34" x14ac:dyDescent="0.2">
      <c r="A969" s="102" t="s">
        <v>1644</v>
      </c>
      <c r="B969" s="9" t="s">
        <v>1638</v>
      </c>
      <c r="C969" s="9" t="s">
        <v>1633</v>
      </c>
      <c r="D969" s="3">
        <v>141</v>
      </c>
      <c r="E969" s="3">
        <v>151</v>
      </c>
      <c r="F969" s="10">
        <v>223</v>
      </c>
      <c r="G969" s="11">
        <v>-117.077046</v>
      </c>
      <c r="H969" s="11">
        <v>46.780861999999999</v>
      </c>
      <c r="I969" s="11">
        <v>494118.62770000001</v>
      </c>
      <c r="J969" s="11">
        <v>5180815.449</v>
      </c>
      <c r="K969" s="11" t="s">
        <v>58</v>
      </c>
      <c r="L969" s="12">
        <v>6</v>
      </c>
      <c r="M969" s="12" t="s">
        <v>117</v>
      </c>
      <c r="N969" s="13" t="s">
        <v>1632</v>
      </c>
      <c r="O969" s="12">
        <v>30</v>
      </c>
      <c r="P969" s="12" t="s">
        <v>1479</v>
      </c>
      <c r="Q969" s="12" t="s">
        <v>37</v>
      </c>
      <c r="R969" s="12" t="s">
        <v>219</v>
      </c>
      <c r="S969" s="9" t="s">
        <v>1633</v>
      </c>
      <c r="T969" s="3">
        <v>141</v>
      </c>
      <c r="U969" s="3">
        <v>151</v>
      </c>
      <c r="V969" s="3">
        <f t="shared" si="545"/>
        <v>10</v>
      </c>
      <c r="W969" s="3">
        <f t="shared" si="546"/>
        <v>151</v>
      </c>
      <c r="X969" s="36">
        <v>1.6258672155231433</v>
      </c>
      <c r="Y969" s="105">
        <v>-24.583524599999993</v>
      </c>
      <c r="AA969" s="106">
        <v>4.7585032719525189E-2</v>
      </c>
      <c r="AC969" s="106">
        <v>0.16846484553340438</v>
      </c>
      <c r="AE969" s="78">
        <f t="shared" si="541"/>
        <v>3.540290631433769</v>
      </c>
      <c r="AF969" s="17">
        <v>7.24</v>
      </c>
      <c r="AG969" s="17">
        <f t="shared" si="549"/>
        <v>2.7390146932093264</v>
      </c>
      <c r="AH969" s="17">
        <f>AH968+AG969</f>
        <v>93.142723973768184</v>
      </c>
    </row>
    <row r="971" spans="1:34" x14ac:dyDescent="0.2">
      <c r="A971" s="102" t="s">
        <v>1658</v>
      </c>
      <c r="B971" s="9" t="s">
        <v>1653</v>
      </c>
      <c r="C971" s="9" t="s">
        <v>1648</v>
      </c>
      <c r="D971" s="3">
        <v>0</v>
      </c>
      <c r="E971" s="3">
        <v>10</v>
      </c>
      <c r="F971" s="10">
        <v>225</v>
      </c>
      <c r="G971" s="11">
        <v>-117.08629500000001</v>
      </c>
      <c r="H971" s="11">
        <v>46.781365000000001</v>
      </c>
      <c r="I971" s="11">
        <v>493412.65870000003</v>
      </c>
      <c r="J971" s="11">
        <v>5180872.0769999996</v>
      </c>
      <c r="K971" s="11" t="s">
        <v>58</v>
      </c>
      <c r="L971" s="12">
        <v>1</v>
      </c>
      <c r="M971" s="12" t="s">
        <v>29</v>
      </c>
      <c r="N971" s="13" t="s">
        <v>1646</v>
      </c>
      <c r="O971" s="12">
        <v>7</v>
      </c>
      <c r="P971" s="12" t="s">
        <v>1647</v>
      </c>
      <c r="Q971" s="33" t="s">
        <v>31</v>
      </c>
      <c r="R971" s="33" t="s">
        <v>31</v>
      </c>
      <c r="S971" s="9" t="s">
        <v>1648</v>
      </c>
      <c r="T971" s="3">
        <v>0</v>
      </c>
      <c r="U971" s="3">
        <v>10</v>
      </c>
      <c r="V971" s="3">
        <f t="shared" ref="V971:V977" si="550">U971-T971</f>
        <v>10</v>
      </c>
      <c r="W971" s="3">
        <f>V971</f>
        <v>10</v>
      </c>
      <c r="X971" s="31">
        <v>1.1678458634013797</v>
      </c>
      <c r="Y971" s="78">
        <v>-26.175788800000007</v>
      </c>
      <c r="AA971" s="79">
        <v>0.16389166779324951</v>
      </c>
      <c r="AC971" s="79">
        <v>1.8816614843855617</v>
      </c>
      <c r="AE971" s="78">
        <f t="shared" si="541"/>
        <v>11.481129637165514</v>
      </c>
      <c r="AF971" s="26">
        <v>5.26</v>
      </c>
      <c r="AG971" s="17">
        <f>X971*AC971*V971</f>
        <v>21.974905808613784</v>
      </c>
      <c r="AH971" s="17">
        <f>AG971</f>
        <v>21.974905808613784</v>
      </c>
    </row>
    <row r="972" spans="1:34" x14ac:dyDescent="0.2">
      <c r="A972" s="102" t="s">
        <v>1658</v>
      </c>
      <c r="B972" s="9" t="s">
        <v>1654</v>
      </c>
      <c r="C972" s="9" t="s">
        <v>1648</v>
      </c>
      <c r="D972" s="3">
        <v>10</v>
      </c>
      <c r="E972" s="3">
        <v>20</v>
      </c>
      <c r="F972" s="10">
        <v>225</v>
      </c>
      <c r="G972" s="11">
        <v>-117.08629500000001</v>
      </c>
      <c r="H972" s="11">
        <v>46.781365000000001</v>
      </c>
      <c r="I972" s="11">
        <v>493412.65870000003</v>
      </c>
      <c r="J972" s="11">
        <v>5180872.0769999996</v>
      </c>
      <c r="K972" s="11" t="s">
        <v>58</v>
      </c>
      <c r="L972" s="12">
        <v>1</v>
      </c>
      <c r="M972" s="12" t="s">
        <v>29</v>
      </c>
      <c r="N972" s="13" t="s">
        <v>1646</v>
      </c>
      <c r="O972" s="12">
        <v>7</v>
      </c>
      <c r="P972" s="12" t="s">
        <v>1647</v>
      </c>
      <c r="Q972" s="33" t="s">
        <v>238</v>
      </c>
      <c r="R972" s="33" t="s">
        <v>238</v>
      </c>
      <c r="S972" s="9" t="s">
        <v>1648</v>
      </c>
      <c r="T972" s="3">
        <v>10</v>
      </c>
      <c r="U972" s="3">
        <v>20</v>
      </c>
      <c r="V972" s="3">
        <f t="shared" si="550"/>
        <v>10</v>
      </c>
      <c r="W972" s="3">
        <f t="shared" ref="W972:W977" si="551">W971+V972</f>
        <v>20</v>
      </c>
      <c r="X972" s="31">
        <v>1.3062617993189476</v>
      </c>
      <c r="Y972" s="81">
        <v>-26.3515865</v>
      </c>
      <c r="AA972" s="80">
        <v>0.12543119728062446</v>
      </c>
      <c r="AC972" s="80">
        <v>1.416236518527844</v>
      </c>
      <c r="AE972" s="78">
        <f t="shared" si="541"/>
        <v>11.290943156345142</v>
      </c>
      <c r="AF972" s="26">
        <v>5.0599999999999996</v>
      </c>
      <c r="AG972" s="17">
        <f t="shared" ref="AG972" si="552">X972*AC972*V972</f>
        <v>18.499756629533838</v>
      </c>
      <c r="AH972" s="17">
        <f>AH971+AG972</f>
        <v>40.474662438147618</v>
      </c>
    </row>
    <row r="973" spans="1:34" x14ac:dyDescent="0.2">
      <c r="A973" s="102" t="s">
        <v>1658</v>
      </c>
      <c r="B973" s="9" t="s">
        <v>1655</v>
      </c>
      <c r="C973" s="9" t="s">
        <v>1648</v>
      </c>
      <c r="D973" s="3">
        <v>20</v>
      </c>
      <c r="E973" s="3">
        <v>30</v>
      </c>
      <c r="F973" s="10">
        <v>225</v>
      </c>
      <c r="G973" s="11">
        <v>-117.08629500000001</v>
      </c>
      <c r="H973" s="11">
        <v>46.781365000000001</v>
      </c>
      <c r="I973" s="11">
        <v>493412.65870000003</v>
      </c>
      <c r="J973" s="11">
        <v>5180872.0769999996</v>
      </c>
      <c r="K973" s="11" t="s">
        <v>58</v>
      </c>
      <c r="L973" s="12">
        <v>1</v>
      </c>
      <c r="M973" s="12" t="s">
        <v>29</v>
      </c>
      <c r="N973" s="13" t="s">
        <v>1646</v>
      </c>
      <c r="O973" s="12">
        <v>7</v>
      </c>
      <c r="P973" s="12" t="s">
        <v>1647</v>
      </c>
      <c r="Q973" s="33" t="s">
        <v>64</v>
      </c>
      <c r="R973" s="33" t="s">
        <v>64</v>
      </c>
      <c r="S973" s="9" t="s">
        <v>1648</v>
      </c>
      <c r="T973" s="3">
        <v>20</v>
      </c>
      <c r="U973" s="3">
        <v>30</v>
      </c>
      <c r="V973" s="3">
        <f t="shared" si="550"/>
        <v>10</v>
      </c>
      <c r="W973" s="3">
        <f t="shared" si="551"/>
        <v>30</v>
      </c>
      <c r="X973" s="31">
        <v>1.3662508601372692</v>
      </c>
      <c r="Y973" s="78">
        <v>-26.237841500000009</v>
      </c>
      <c r="AA973" s="79">
        <v>0.11572503388008783</v>
      </c>
      <c r="AC973" s="79">
        <v>1.2163806719940182</v>
      </c>
      <c r="AE973" s="78">
        <f t="shared" si="541"/>
        <v>10.510955419156842</v>
      </c>
      <c r="AF973" s="86">
        <v>5.4</v>
      </c>
      <c r="AG973" s="17">
        <f>X973*AC973*V973</f>
        <v>16.618811393661769</v>
      </c>
      <c r="AH973" s="17">
        <f t="shared" ref="AH973:AH976" si="553">AH972+AG973</f>
        <v>57.093473831809391</v>
      </c>
    </row>
    <row r="974" spans="1:34" x14ac:dyDescent="0.2">
      <c r="A974" s="102" t="s">
        <v>1658</v>
      </c>
      <c r="B974" s="9" t="s">
        <v>1657</v>
      </c>
      <c r="C974" s="9" t="s">
        <v>1648</v>
      </c>
      <c r="D974" s="3">
        <v>30</v>
      </c>
      <c r="E974" s="3">
        <v>42</v>
      </c>
      <c r="F974" s="10">
        <v>225</v>
      </c>
      <c r="G974" s="11">
        <v>-117.08629500000001</v>
      </c>
      <c r="H974" s="11">
        <v>46.781365000000001</v>
      </c>
      <c r="I974" s="11">
        <v>493412.65870000003</v>
      </c>
      <c r="J974" s="11">
        <v>5180872.0769999996</v>
      </c>
      <c r="K974" s="11" t="s">
        <v>58</v>
      </c>
      <c r="L974" s="12">
        <v>1</v>
      </c>
      <c r="M974" s="12" t="s">
        <v>29</v>
      </c>
      <c r="N974" s="13" t="s">
        <v>1646</v>
      </c>
      <c r="O974" s="12">
        <v>7</v>
      </c>
      <c r="P974" s="12" t="s">
        <v>1647</v>
      </c>
      <c r="Q974" s="12" t="s">
        <v>64</v>
      </c>
      <c r="R974" s="12" t="s">
        <v>64</v>
      </c>
      <c r="S974" s="9" t="s">
        <v>1648</v>
      </c>
      <c r="T974" s="3">
        <v>30</v>
      </c>
      <c r="U974" s="3">
        <v>42</v>
      </c>
      <c r="V974" s="3">
        <f t="shared" si="550"/>
        <v>12</v>
      </c>
      <c r="W974" s="3">
        <f t="shared" si="551"/>
        <v>42</v>
      </c>
      <c r="X974" s="36">
        <v>1.2759176327198818</v>
      </c>
      <c r="Y974" s="105">
        <v>-26.3981514</v>
      </c>
      <c r="AA974" s="106">
        <v>0.10920807174887893</v>
      </c>
      <c r="AC974" s="106">
        <v>1.2109744394618835</v>
      </c>
      <c r="AE974" s="78">
        <f t="shared" si="541"/>
        <v>11.088689874925063</v>
      </c>
      <c r="AF974" s="17">
        <v>5.52</v>
      </c>
      <c r="AG974" s="17">
        <f t="shared" ref="AG974:AG978" si="554">X974*AC974*V974</f>
        <v>18.541243680989908</v>
      </c>
      <c r="AH974" s="17">
        <f t="shared" si="553"/>
        <v>75.634717512799298</v>
      </c>
    </row>
    <row r="975" spans="1:34" x14ac:dyDescent="0.2">
      <c r="A975" s="102" t="s">
        <v>1658</v>
      </c>
      <c r="B975" s="9" t="s">
        <v>1650</v>
      </c>
      <c r="C975" s="9" t="s">
        <v>1648</v>
      </c>
      <c r="D975" s="3">
        <v>42</v>
      </c>
      <c r="E975" s="3">
        <v>61</v>
      </c>
      <c r="F975" s="10">
        <v>225</v>
      </c>
      <c r="G975" s="11">
        <v>-117.08629500000001</v>
      </c>
      <c r="H975" s="11">
        <v>46.781365000000001</v>
      </c>
      <c r="I975" s="11">
        <v>493412.65870000003</v>
      </c>
      <c r="J975" s="11">
        <v>5180872.0769999996</v>
      </c>
      <c r="K975" s="11" t="s">
        <v>58</v>
      </c>
      <c r="L975" s="12">
        <v>1</v>
      </c>
      <c r="M975" s="12" t="s">
        <v>29</v>
      </c>
      <c r="N975" s="13" t="s">
        <v>1646</v>
      </c>
      <c r="O975" s="12">
        <v>7</v>
      </c>
      <c r="P975" s="12" t="s">
        <v>1647</v>
      </c>
      <c r="Q975" s="12" t="s">
        <v>66</v>
      </c>
      <c r="R975" s="12" t="s">
        <v>66</v>
      </c>
      <c r="S975" s="9" t="s">
        <v>1648</v>
      </c>
      <c r="T975" s="3">
        <v>42</v>
      </c>
      <c r="U975" s="3">
        <v>61</v>
      </c>
      <c r="V975" s="3">
        <f t="shared" si="550"/>
        <v>19</v>
      </c>
      <c r="W975" s="3">
        <f t="shared" si="551"/>
        <v>61</v>
      </c>
      <c r="X975" s="36">
        <v>1.4713979196045124</v>
      </c>
      <c r="Y975" s="105">
        <v>-26.385806999999996</v>
      </c>
      <c r="AA975" s="106">
        <v>0.10138805197967074</v>
      </c>
      <c r="AC975" s="106">
        <v>1.1727054992543899</v>
      </c>
      <c r="AE975" s="78">
        <f t="shared" si="541"/>
        <v>11.566505878715654</v>
      </c>
      <c r="AF975" s="17">
        <v>6.32</v>
      </c>
      <c r="AG975" s="17">
        <f t="shared" si="554"/>
        <v>32.784812206321931</v>
      </c>
      <c r="AH975" s="17">
        <f t="shared" si="553"/>
        <v>108.41952971912123</v>
      </c>
    </row>
    <row r="976" spans="1:34" x14ac:dyDescent="0.2">
      <c r="A976" s="102" t="s">
        <v>1658</v>
      </c>
      <c r="B976" s="9" t="s">
        <v>1651</v>
      </c>
      <c r="C976" s="9" t="s">
        <v>1648</v>
      </c>
      <c r="D976" s="3">
        <v>61</v>
      </c>
      <c r="E976" s="3">
        <v>101</v>
      </c>
      <c r="F976" s="10">
        <v>225</v>
      </c>
      <c r="G976" s="11">
        <v>-117.08629500000001</v>
      </c>
      <c r="H976" s="11">
        <v>46.781365000000001</v>
      </c>
      <c r="I976" s="11">
        <v>493412.65870000003</v>
      </c>
      <c r="J976" s="11">
        <v>5180872.0769999996</v>
      </c>
      <c r="K976" s="11" t="s">
        <v>58</v>
      </c>
      <c r="L976" s="12">
        <v>1</v>
      </c>
      <c r="M976" s="12" t="s">
        <v>29</v>
      </c>
      <c r="N976" s="13" t="s">
        <v>1646</v>
      </c>
      <c r="O976" s="12">
        <v>7</v>
      </c>
      <c r="P976" s="12" t="s">
        <v>1647</v>
      </c>
      <c r="Q976" s="12" t="s">
        <v>66</v>
      </c>
      <c r="R976" s="12" t="s">
        <v>85</v>
      </c>
      <c r="S976" s="9" t="s">
        <v>1648</v>
      </c>
      <c r="T976" s="3">
        <v>61</v>
      </c>
      <c r="U976" s="3">
        <v>101</v>
      </c>
      <c r="V976" s="3">
        <f t="shared" si="550"/>
        <v>40</v>
      </c>
      <c r="W976" s="3">
        <f t="shared" si="551"/>
        <v>101</v>
      </c>
      <c r="X976" s="36">
        <v>1.5112259205772625</v>
      </c>
      <c r="Y976" s="105">
        <v>-25.988728799999993</v>
      </c>
      <c r="AA976" s="106">
        <v>6.3389374579690655E-2</v>
      </c>
      <c r="AC976" s="106">
        <v>0.77982731290229623</v>
      </c>
      <c r="AE976" s="78">
        <f t="shared" si="541"/>
        <v>12.302177108908491</v>
      </c>
      <c r="AF976" s="17">
        <v>6.69</v>
      </c>
      <c r="AG976" s="17">
        <f t="shared" si="554"/>
        <v>47.139809953282622</v>
      </c>
      <c r="AH976" s="17">
        <f t="shared" si="553"/>
        <v>155.55933967240384</v>
      </c>
    </row>
    <row r="977" spans="1:34" x14ac:dyDescent="0.2">
      <c r="A977" s="102" t="s">
        <v>1658</v>
      </c>
      <c r="B977" s="9" t="s">
        <v>1652</v>
      </c>
      <c r="C977" s="9" t="s">
        <v>1648</v>
      </c>
      <c r="D977" s="3">
        <v>101</v>
      </c>
      <c r="E977" s="3">
        <v>146</v>
      </c>
      <c r="F977" s="10">
        <v>225</v>
      </c>
      <c r="G977" s="11">
        <v>-117.08629500000001</v>
      </c>
      <c r="H977" s="11">
        <v>46.781365000000001</v>
      </c>
      <c r="I977" s="11">
        <v>493412.65870000003</v>
      </c>
      <c r="J977" s="11">
        <v>5180872.0769999996</v>
      </c>
      <c r="K977" s="11" t="s">
        <v>58</v>
      </c>
      <c r="L977" s="12">
        <v>1</v>
      </c>
      <c r="M977" s="12" t="s">
        <v>29</v>
      </c>
      <c r="N977" s="13" t="s">
        <v>1646</v>
      </c>
      <c r="O977" s="12">
        <v>7</v>
      </c>
      <c r="P977" s="12" t="s">
        <v>1647</v>
      </c>
      <c r="Q977" s="12" t="s">
        <v>37</v>
      </c>
      <c r="R977" s="12" t="s">
        <v>219</v>
      </c>
      <c r="S977" s="9" t="s">
        <v>1648</v>
      </c>
      <c r="T977" s="3">
        <v>101</v>
      </c>
      <c r="U977" s="3">
        <v>146</v>
      </c>
      <c r="V977" s="3">
        <f t="shared" si="550"/>
        <v>45</v>
      </c>
      <c r="W977" s="3">
        <f t="shared" si="551"/>
        <v>146</v>
      </c>
      <c r="X977" s="36">
        <v>1.5410319467500528</v>
      </c>
      <c r="Y977" s="105">
        <v>-26.202698399999999</v>
      </c>
      <c r="AA977" s="106">
        <v>6.8572077319485877E-2</v>
      </c>
      <c r="AC977" s="106">
        <v>0.70127194108239399</v>
      </c>
      <c r="AE977" s="78">
        <f t="shared" si="541"/>
        <v>10.226785719427463</v>
      </c>
      <c r="AF977" s="17">
        <v>6.85</v>
      </c>
      <c r="AG977" s="17">
        <f t="shared" si="554"/>
        <v>48.630710905532553</v>
      </c>
      <c r="AH977" s="17">
        <f>AH976+AG977</f>
        <v>204.1900505779364</v>
      </c>
    </row>
    <row r="978" spans="1:34" x14ac:dyDescent="0.2">
      <c r="AG978" s="17"/>
      <c r="AH978" s="17"/>
    </row>
    <row r="979" spans="1:34" x14ac:dyDescent="0.2">
      <c r="A979" s="102" t="s">
        <v>1671</v>
      </c>
      <c r="B979" s="9" t="s">
        <v>1666</v>
      </c>
      <c r="C979" s="9" t="s">
        <v>1661</v>
      </c>
      <c r="D979" s="3">
        <v>0</v>
      </c>
      <c r="E979" s="3">
        <v>10</v>
      </c>
      <c r="F979" s="10">
        <v>227</v>
      </c>
      <c r="G979" s="11">
        <v>-117.085459</v>
      </c>
      <c r="H979" s="11">
        <v>46.781239999999997</v>
      </c>
      <c r="I979" s="11">
        <v>493476.45980000001</v>
      </c>
      <c r="J979" s="11">
        <v>5180858.1169999996</v>
      </c>
      <c r="K979" s="11" t="s">
        <v>58</v>
      </c>
      <c r="L979" s="12">
        <v>3</v>
      </c>
      <c r="M979" s="12" t="s">
        <v>29</v>
      </c>
      <c r="N979" s="13" t="s">
        <v>1660</v>
      </c>
      <c r="O979" s="12">
        <v>9</v>
      </c>
      <c r="P979" s="12" t="s">
        <v>1647</v>
      </c>
      <c r="Q979" s="33" t="s">
        <v>31</v>
      </c>
      <c r="R979" s="33" t="s">
        <v>31</v>
      </c>
      <c r="S979" s="9" t="s">
        <v>1661</v>
      </c>
      <c r="T979" s="3">
        <v>0</v>
      </c>
      <c r="U979" s="3">
        <v>10</v>
      </c>
      <c r="V979" s="3">
        <f t="shared" ref="V979:V985" si="555">U979-T979</f>
        <v>10</v>
      </c>
      <c r="W979" s="3">
        <f>V979</f>
        <v>10</v>
      </c>
      <c r="X979" s="31">
        <v>1.2647987719886373</v>
      </c>
      <c r="Y979" s="78">
        <v>-25.730219400000003</v>
      </c>
      <c r="AA979" s="79">
        <v>0.1373277894466115</v>
      </c>
      <c r="AC979" s="79">
        <v>1.5117514681297957</v>
      </c>
      <c r="AE979" s="78">
        <f t="shared" si="541"/>
        <v>11.008343425767547</v>
      </c>
      <c r="AF979" s="86">
        <v>4.9000000000000004</v>
      </c>
      <c r="AG979" s="17">
        <f>X979*AC979*V979</f>
        <v>19.12061400442585</v>
      </c>
      <c r="AH979" s="17">
        <f>AG979</f>
        <v>19.12061400442585</v>
      </c>
    </row>
    <row r="980" spans="1:34" x14ac:dyDescent="0.2">
      <c r="A980" s="102" t="s">
        <v>1671</v>
      </c>
      <c r="B980" s="9" t="s">
        <v>1667</v>
      </c>
      <c r="C980" s="9" t="s">
        <v>1661</v>
      </c>
      <c r="D980" s="3">
        <v>10</v>
      </c>
      <c r="E980" s="3">
        <v>20</v>
      </c>
      <c r="F980" s="10">
        <v>227</v>
      </c>
      <c r="G980" s="11">
        <v>-117.085459</v>
      </c>
      <c r="H980" s="11">
        <v>46.781239999999997</v>
      </c>
      <c r="I980" s="11">
        <v>493476.45980000001</v>
      </c>
      <c r="J980" s="11">
        <v>5180858.1169999996</v>
      </c>
      <c r="K980" s="11" t="s">
        <v>58</v>
      </c>
      <c r="L980" s="12">
        <v>3</v>
      </c>
      <c r="M980" s="12" t="s">
        <v>29</v>
      </c>
      <c r="N980" s="13" t="s">
        <v>1660</v>
      </c>
      <c r="O980" s="12">
        <v>9</v>
      </c>
      <c r="P980" s="12" t="s">
        <v>1647</v>
      </c>
      <c r="Q980" s="33" t="s">
        <v>238</v>
      </c>
      <c r="R980" s="33" t="s">
        <v>238</v>
      </c>
      <c r="S980" s="9" t="s">
        <v>1661</v>
      </c>
      <c r="T980" s="3">
        <v>10</v>
      </c>
      <c r="U980" s="3">
        <v>20</v>
      </c>
      <c r="V980" s="3">
        <f t="shared" si="555"/>
        <v>10</v>
      </c>
      <c r="W980" s="3">
        <f t="shared" ref="W980:W985" si="556">W979+V980</f>
        <v>20</v>
      </c>
      <c r="X980" s="31">
        <v>1.4227993718792455</v>
      </c>
      <c r="Y980" s="81">
        <v>-25.6123826</v>
      </c>
      <c r="AA980" s="80">
        <v>0.10367165693986301</v>
      </c>
      <c r="AC980" s="80">
        <v>0.95787262116214156</v>
      </c>
      <c r="AE980" s="78">
        <f t="shared" si="541"/>
        <v>9.2394840541400463</v>
      </c>
      <c r="AF980" s="26">
        <v>5.22</v>
      </c>
      <c r="AG980" s="17">
        <f t="shared" ref="AG980" si="557">X980*AC980*V980</f>
        <v>13.628605637298215</v>
      </c>
      <c r="AH980" s="17">
        <f>AH979+AG980</f>
        <v>32.749219641724068</v>
      </c>
    </row>
    <row r="981" spans="1:34" x14ac:dyDescent="0.2">
      <c r="A981" s="102" t="s">
        <v>1671</v>
      </c>
      <c r="B981" s="9" t="s">
        <v>1668</v>
      </c>
      <c r="C981" s="9" t="s">
        <v>1661</v>
      </c>
      <c r="D981" s="3">
        <v>20</v>
      </c>
      <c r="E981" s="3">
        <v>30</v>
      </c>
      <c r="F981" s="10">
        <v>227</v>
      </c>
      <c r="G981" s="11">
        <v>-117.085459</v>
      </c>
      <c r="H981" s="11">
        <v>46.781239999999997</v>
      </c>
      <c r="I981" s="11">
        <v>493476.45980000001</v>
      </c>
      <c r="J981" s="11">
        <v>5180858.1169999996</v>
      </c>
      <c r="K981" s="11" t="s">
        <v>58</v>
      </c>
      <c r="L981" s="12">
        <v>3</v>
      </c>
      <c r="M981" s="12" t="s">
        <v>29</v>
      </c>
      <c r="N981" s="13" t="s">
        <v>1660</v>
      </c>
      <c r="O981" s="12">
        <v>9</v>
      </c>
      <c r="P981" s="12" t="s">
        <v>1647</v>
      </c>
      <c r="Q981" s="33" t="s">
        <v>64</v>
      </c>
      <c r="R981" s="33" t="s">
        <v>64</v>
      </c>
      <c r="S981" s="9" t="s">
        <v>1661</v>
      </c>
      <c r="T981" s="3">
        <v>20</v>
      </c>
      <c r="U981" s="3">
        <v>30</v>
      </c>
      <c r="V981" s="3">
        <f t="shared" si="555"/>
        <v>10</v>
      </c>
      <c r="W981" s="3">
        <f t="shared" si="556"/>
        <v>30</v>
      </c>
      <c r="X981" s="31">
        <v>1.4054201880833495</v>
      </c>
      <c r="Y981" s="78">
        <v>-24.997881500000005</v>
      </c>
      <c r="AA981" s="79">
        <v>6.6538173652694599E-2</v>
      </c>
      <c r="AC981" s="79">
        <v>0.63436564371257487</v>
      </c>
      <c r="AE981" s="78">
        <f t="shared" si="541"/>
        <v>9.5338601721131688</v>
      </c>
      <c r="AF981" s="26">
        <v>6.02</v>
      </c>
      <c r="AG981" s="17">
        <f>X981*AC981*V981</f>
        <v>8.9155028230014199</v>
      </c>
      <c r="AH981" s="17">
        <f t="shared" ref="AH981:AH984" si="558">AH980+AG981</f>
        <v>41.664722464725486</v>
      </c>
    </row>
    <row r="982" spans="1:34" x14ac:dyDescent="0.2">
      <c r="A982" s="102" t="s">
        <v>1671</v>
      </c>
      <c r="B982" s="9" t="s">
        <v>1670</v>
      </c>
      <c r="C982" s="9" t="s">
        <v>1661</v>
      </c>
      <c r="D982" s="3">
        <v>30</v>
      </c>
      <c r="E982" s="3">
        <v>42</v>
      </c>
      <c r="F982" s="10">
        <v>227</v>
      </c>
      <c r="G982" s="11">
        <v>-117.085459</v>
      </c>
      <c r="H982" s="11">
        <v>46.781239999999997</v>
      </c>
      <c r="I982" s="11">
        <v>493476.45980000001</v>
      </c>
      <c r="J982" s="11">
        <v>5180858.1169999996</v>
      </c>
      <c r="K982" s="11" t="s">
        <v>58</v>
      </c>
      <c r="L982" s="12">
        <v>3</v>
      </c>
      <c r="M982" s="12" t="s">
        <v>29</v>
      </c>
      <c r="N982" s="13" t="s">
        <v>1660</v>
      </c>
      <c r="O982" s="12">
        <v>9</v>
      </c>
      <c r="P982" s="12" t="s">
        <v>1647</v>
      </c>
      <c r="Q982" s="12" t="s">
        <v>64</v>
      </c>
      <c r="R982" s="12" t="s">
        <v>64</v>
      </c>
      <c r="S982" s="9" t="s">
        <v>1661</v>
      </c>
      <c r="T982" s="3">
        <v>30</v>
      </c>
      <c r="U982" s="3">
        <v>42</v>
      </c>
      <c r="V982" s="3">
        <f t="shared" si="555"/>
        <v>12</v>
      </c>
      <c r="W982" s="3">
        <f t="shared" si="556"/>
        <v>42</v>
      </c>
      <c r="X982" s="36">
        <v>1.4423914076900175</v>
      </c>
      <c r="Y982" s="105">
        <v>-25.294356299999993</v>
      </c>
      <c r="AA982" s="106">
        <v>6.1855845109194348E-2</v>
      </c>
      <c r="AC982" s="106">
        <v>0.4713571297485778</v>
      </c>
      <c r="AE982" s="78">
        <f t="shared" si="541"/>
        <v>7.6202520378872736</v>
      </c>
      <c r="AF982" s="17">
        <v>6.23</v>
      </c>
      <c r="AG982" s="17">
        <f t="shared" ref="AG982:AG985" si="559">X982*AC982*V982</f>
        <v>8.1585776868333273</v>
      </c>
      <c r="AH982" s="17">
        <f t="shared" si="558"/>
        <v>49.823300151558811</v>
      </c>
    </row>
    <row r="983" spans="1:34" x14ac:dyDescent="0.2">
      <c r="A983" s="102" t="s">
        <v>1671</v>
      </c>
      <c r="B983" s="9" t="s">
        <v>1663</v>
      </c>
      <c r="C983" s="9" t="s">
        <v>1661</v>
      </c>
      <c r="D983" s="3">
        <v>42</v>
      </c>
      <c r="E983" s="3">
        <v>69</v>
      </c>
      <c r="F983" s="10">
        <v>227</v>
      </c>
      <c r="G983" s="11">
        <v>-117.085459</v>
      </c>
      <c r="H983" s="11">
        <v>46.781239999999997</v>
      </c>
      <c r="I983" s="11">
        <v>493476.45980000001</v>
      </c>
      <c r="J983" s="11">
        <v>5180858.1169999996</v>
      </c>
      <c r="K983" s="11" t="s">
        <v>58</v>
      </c>
      <c r="L983" s="12">
        <v>3</v>
      </c>
      <c r="M983" s="12" t="s">
        <v>29</v>
      </c>
      <c r="N983" s="13" t="s">
        <v>1660</v>
      </c>
      <c r="O983" s="12">
        <v>9</v>
      </c>
      <c r="P983" s="12" t="s">
        <v>1647</v>
      </c>
      <c r="Q983" s="12" t="s">
        <v>66</v>
      </c>
      <c r="R983" s="12" t="s">
        <v>66</v>
      </c>
      <c r="S983" s="9" t="s">
        <v>1661</v>
      </c>
      <c r="T983" s="3">
        <v>42</v>
      </c>
      <c r="U983" s="3">
        <v>69</v>
      </c>
      <c r="V983" s="3">
        <f t="shared" si="555"/>
        <v>27</v>
      </c>
      <c r="W983" s="3">
        <f t="shared" si="556"/>
        <v>69</v>
      </c>
      <c r="X983" s="36">
        <v>1.4601176578910975</v>
      </c>
      <c r="Y983" s="105">
        <v>-24.577352399999992</v>
      </c>
      <c r="AA983" s="106">
        <v>4.435624573020127E-2</v>
      </c>
      <c r="AC983" s="106">
        <v>0.36828656261495613</v>
      </c>
      <c r="AE983" s="78">
        <f t="shared" si="541"/>
        <v>8.3029245724508485</v>
      </c>
      <c r="AF983" s="17">
        <v>6.72</v>
      </c>
      <c r="AG983" s="17">
        <f t="shared" si="559"/>
        <v>14.519026257429044</v>
      </c>
      <c r="AH983" s="17">
        <f t="shared" si="558"/>
        <v>64.342326408987859</v>
      </c>
    </row>
    <row r="984" spans="1:34" x14ac:dyDescent="0.2">
      <c r="A984" s="102" t="s">
        <v>1671</v>
      </c>
      <c r="B984" s="9" t="s">
        <v>1664</v>
      </c>
      <c r="C984" s="9" t="s">
        <v>1661</v>
      </c>
      <c r="D984" s="3">
        <v>69</v>
      </c>
      <c r="E984" s="3">
        <v>121</v>
      </c>
      <c r="F984" s="10">
        <v>227</v>
      </c>
      <c r="G984" s="11">
        <v>-117.085459</v>
      </c>
      <c r="H984" s="11">
        <v>46.781239999999997</v>
      </c>
      <c r="I984" s="11">
        <v>493476.45980000001</v>
      </c>
      <c r="J984" s="11">
        <v>5180858.1169999996</v>
      </c>
      <c r="K984" s="11" t="s">
        <v>58</v>
      </c>
      <c r="L984" s="12">
        <v>3</v>
      </c>
      <c r="M984" s="12" t="s">
        <v>29</v>
      </c>
      <c r="N984" s="13" t="s">
        <v>1660</v>
      </c>
      <c r="O984" s="12">
        <v>9</v>
      </c>
      <c r="P984" s="12" t="s">
        <v>1647</v>
      </c>
      <c r="Q984" s="12" t="s">
        <v>66</v>
      </c>
      <c r="R984" s="12" t="s">
        <v>736</v>
      </c>
      <c r="S984" s="9" t="s">
        <v>1661</v>
      </c>
      <c r="T984" s="3">
        <v>69</v>
      </c>
      <c r="U984" s="3">
        <v>121</v>
      </c>
      <c r="V984" s="3">
        <f t="shared" si="555"/>
        <v>52</v>
      </c>
      <c r="W984" s="3">
        <f t="shared" si="556"/>
        <v>121</v>
      </c>
      <c r="X984" s="36">
        <v>1.452671439711362</v>
      </c>
      <c r="Y984" s="105">
        <v>-24.201876899999998</v>
      </c>
      <c r="AA984" s="106">
        <v>3.2065763866363936E-2</v>
      </c>
      <c r="AC984" s="106">
        <v>0.2211970888744729</v>
      </c>
      <c r="AE984" s="78">
        <f t="shared" si="541"/>
        <v>6.8982323264253278</v>
      </c>
      <c r="AF984" s="17">
        <v>7.01</v>
      </c>
      <c r="AG984" s="17">
        <f t="shared" si="559"/>
        <v>16.708988064872617</v>
      </c>
      <c r="AH984" s="17">
        <f t="shared" si="558"/>
        <v>81.051314473860472</v>
      </c>
    </row>
    <row r="985" spans="1:34" x14ac:dyDescent="0.2">
      <c r="A985" s="102" t="s">
        <v>1671</v>
      </c>
      <c r="B985" s="9" t="s">
        <v>1665</v>
      </c>
      <c r="C985" s="9" t="s">
        <v>1661</v>
      </c>
      <c r="D985" s="3">
        <v>121</v>
      </c>
      <c r="E985" s="3">
        <v>150</v>
      </c>
      <c r="F985" s="10">
        <v>227</v>
      </c>
      <c r="G985" s="11">
        <v>-117.085459</v>
      </c>
      <c r="H985" s="11">
        <v>46.781239999999997</v>
      </c>
      <c r="I985" s="11">
        <v>493476.45980000001</v>
      </c>
      <c r="J985" s="11">
        <v>5180858.1169999996</v>
      </c>
      <c r="K985" s="11" t="s">
        <v>58</v>
      </c>
      <c r="L985" s="12">
        <v>3</v>
      </c>
      <c r="M985" s="12" t="s">
        <v>29</v>
      </c>
      <c r="N985" s="13" t="s">
        <v>1660</v>
      </c>
      <c r="O985" s="12">
        <v>9</v>
      </c>
      <c r="P985" s="12" t="s">
        <v>1647</v>
      </c>
      <c r="Q985" s="12" t="s">
        <v>66</v>
      </c>
      <c r="R985" s="12" t="s">
        <v>738</v>
      </c>
      <c r="S985" s="9" t="s">
        <v>1661</v>
      </c>
      <c r="T985" s="3">
        <v>121</v>
      </c>
      <c r="U985" s="3">
        <v>150</v>
      </c>
      <c r="V985" s="3">
        <f t="shared" si="555"/>
        <v>29</v>
      </c>
      <c r="W985" s="3">
        <f t="shared" si="556"/>
        <v>150</v>
      </c>
      <c r="X985" s="36">
        <v>1.6155884587817915</v>
      </c>
      <c r="Y985" s="105">
        <v>-22.293638399999995</v>
      </c>
      <c r="AA985" s="106">
        <v>3.2178423632168128E-2</v>
      </c>
      <c r="AC985" s="106">
        <v>0.18315311707382192</v>
      </c>
      <c r="AE985" s="78">
        <f t="shared" si="541"/>
        <v>5.6917989261204021</v>
      </c>
      <c r="AF985" s="17">
        <v>7.17</v>
      </c>
      <c r="AG985" s="17">
        <f t="shared" si="559"/>
        <v>8.5811018018969314</v>
      </c>
      <c r="AH985" s="17">
        <f>AH984+AG985</f>
        <v>89.632416275757407</v>
      </c>
    </row>
    <row r="986" spans="1:34" x14ac:dyDescent="0.2">
      <c r="T986" s="3"/>
      <c r="U986" s="3"/>
    </row>
    <row r="987" spans="1:34" x14ac:dyDescent="0.2">
      <c r="A987" s="102" t="s">
        <v>1684</v>
      </c>
      <c r="B987" s="9" t="s">
        <v>1679</v>
      </c>
      <c r="C987" s="9" t="s">
        <v>1674</v>
      </c>
      <c r="D987" s="3">
        <v>0</v>
      </c>
      <c r="E987" s="3">
        <v>10</v>
      </c>
      <c r="F987" s="10">
        <v>229</v>
      </c>
      <c r="G987" s="11">
        <v>-117.08462299999999</v>
      </c>
      <c r="H987" s="11">
        <v>46.781205999999997</v>
      </c>
      <c r="I987" s="11">
        <v>493540.2721</v>
      </c>
      <c r="J987" s="11">
        <v>5180854.2699999996</v>
      </c>
      <c r="K987" s="11" t="s">
        <v>28</v>
      </c>
      <c r="L987" s="12">
        <v>4</v>
      </c>
      <c r="M987" s="12" t="s">
        <v>29</v>
      </c>
      <c r="N987" s="13" t="s">
        <v>1673</v>
      </c>
      <c r="O987" s="12">
        <v>11</v>
      </c>
      <c r="P987" s="12" t="s">
        <v>1647</v>
      </c>
      <c r="Q987" s="33" t="s">
        <v>31</v>
      </c>
      <c r="R987" s="33" t="s">
        <v>31</v>
      </c>
      <c r="S987" s="9" t="s">
        <v>1674</v>
      </c>
      <c r="T987" s="3">
        <v>0</v>
      </c>
      <c r="U987" s="3">
        <v>10</v>
      </c>
      <c r="V987" s="3">
        <f t="shared" ref="V987:V993" si="560">U987-T987</f>
        <v>10</v>
      </c>
      <c r="W987" s="3">
        <f>V987</f>
        <v>10</v>
      </c>
      <c r="X987" s="31">
        <v>1.2426557510101099</v>
      </c>
      <c r="Y987" s="78">
        <v>-26.044029000000009</v>
      </c>
      <c r="AA987" s="79">
        <v>0.18647746404348453</v>
      </c>
      <c r="AC987" s="79">
        <v>2.1185482707200922</v>
      </c>
      <c r="AE987" s="78">
        <f t="shared" si="541"/>
        <v>11.360880959996697</v>
      </c>
      <c r="AF987" s="26">
        <v>5.59</v>
      </c>
      <c r="AG987" s="17">
        <f>X987*AC987*V987</f>
        <v>26.326261924028458</v>
      </c>
      <c r="AH987" s="17">
        <f>AG987</f>
        <v>26.326261924028458</v>
      </c>
    </row>
    <row r="988" spans="1:34" x14ac:dyDescent="0.2">
      <c r="A988" s="102" t="s">
        <v>1684</v>
      </c>
      <c r="B988" s="9" t="s">
        <v>1680</v>
      </c>
      <c r="C988" s="9" t="s">
        <v>1674</v>
      </c>
      <c r="D988" s="3">
        <v>10</v>
      </c>
      <c r="E988" s="3">
        <v>20</v>
      </c>
      <c r="F988" s="10">
        <v>229</v>
      </c>
      <c r="G988" s="11">
        <v>-117.08462299999999</v>
      </c>
      <c r="H988" s="11">
        <v>46.781205999999997</v>
      </c>
      <c r="I988" s="11">
        <v>493540.2721</v>
      </c>
      <c r="J988" s="11">
        <v>5180854.2699999996</v>
      </c>
      <c r="K988" s="11" t="s">
        <v>28</v>
      </c>
      <c r="L988" s="12">
        <v>4</v>
      </c>
      <c r="M988" s="12" t="s">
        <v>29</v>
      </c>
      <c r="N988" s="13" t="s">
        <v>1673</v>
      </c>
      <c r="O988" s="12">
        <v>11</v>
      </c>
      <c r="P988" s="12" t="s">
        <v>1647</v>
      </c>
      <c r="Q988" s="33" t="s">
        <v>31</v>
      </c>
      <c r="R988" s="33" t="s">
        <v>31</v>
      </c>
      <c r="S988" s="9" t="s">
        <v>1674</v>
      </c>
      <c r="T988" s="3">
        <v>10</v>
      </c>
      <c r="U988" s="3">
        <v>20</v>
      </c>
      <c r="V988" s="3">
        <f t="shared" si="560"/>
        <v>10</v>
      </c>
      <c r="W988" s="3">
        <f t="shared" ref="W988:W993" si="561">W987+V988</f>
        <v>20</v>
      </c>
      <c r="X988" s="31">
        <v>1.4246519752280467</v>
      </c>
      <c r="Y988" s="81">
        <v>-25.9681052</v>
      </c>
      <c r="AA988" s="80">
        <v>0.1306173456635841</v>
      </c>
      <c r="AC988" s="80">
        <v>1.390205781887861</v>
      </c>
      <c r="AE988" s="78">
        <f t="shared" si="541"/>
        <v>10.643347365735423</v>
      </c>
      <c r="AF988" s="26">
        <v>5.58</v>
      </c>
      <c r="AG988" s="17">
        <f t="shared" ref="AG988" si="562">X988*AC988*V988</f>
        <v>19.805594131399921</v>
      </c>
      <c r="AH988" s="17">
        <f>AH987+AG988</f>
        <v>46.131856055428379</v>
      </c>
    </row>
    <row r="989" spans="1:34" x14ac:dyDescent="0.2">
      <c r="A989" s="102" t="s">
        <v>1684</v>
      </c>
      <c r="B989" s="9" t="s">
        <v>1681</v>
      </c>
      <c r="C989" s="9" t="s">
        <v>1674</v>
      </c>
      <c r="D989" s="3">
        <v>20</v>
      </c>
      <c r="E989" s="3">
        <v>30</v>
      </c>
      <c r="F989" s="10">
        <v>229</v>
      </c>
      <c r="G989" s="11">
        <v>-117.08462299999999</v>
      </c>
      <c r="H989" s="11">
        <v>46.781205999999997</v>
      </c>
      <c r="I989" s="11">
        <v>493540.2721</v>
      </c>
      <c r="J989" s="11">
        <v>5180854.2699999996</v>
      </c>
      <c r="K989" s="11" t="s">
        <v>28</v>
      </c>
      <c r="L989" s="12">
        <v>4</v>
      </c>
      <c r="M989" s="12" t="s">
        <v>29</v>
      </c>
      <c r="N989" s="13" t="s">
        <v>1673</v>
      </c>
      <c r="O989" s="12">
        <v>11</v>
      </c>
      <c r="P989" s="12" t="s">
        <v>1647</v>
      </c>
      <c r="Q989" s="33" t="s">
        <v>223</v>
      </c>
      <c r="R989" s="33" t="s">
        <v>223</v>
      </c>
      <c r="S989" s="9" t="s">
        <v>1674</v>
      </c>
      <c r="T989" s="3">
        <v>20</v>
      </c>
      <c r="U989" s="3">
        <v>30</v>
      </c>
      <c r="V989" s="3">
        <f t="shared" si="560"/>
        <v>10</v>
      </c>
      <c r="W989" s="3">
        <f t="shared" si="561"/>
        <v>30</v>
      </c>
      <c r="X989" s="31">
        <v>1.3658097641018403</v>
      </c>
      <c r="Y989" s="78">
        <v>-25.6684932</v>
      </c>
      <c r="AA989" s="79">
        <v>0.10675499231950843</v>
      </c>
      <c r="AC989" s="79">
        <v>1.2178595430107526</v>
      </c>
      <c r="AE989" s="78">
        <f t="shared" si="541"/>
        <v>11.407986798086263</v>
      </c>
      <c r="AF989" s="26">
        <v>6.12</v>
      </c>
      <c r="AG989" s="17">
        <f>X989*AC989*V989</f>
        <v>16.63364455148691</v>
      </c>
      <c r="AH989" s="17">
        <f t="shared" ref="AH989:AH992" si="563">AH988+AG989</f>
        <v>62.765500606915289</v>
      </c>
    </row>
    <row r="990" spans="1:34" x14ac:dyDescent="0.2">
      <c r="A990" s="102" t="s">
        <v>1684</v>
      </c>
      <c r="B990" s="9" t="s">
        <v>1683</v>
      </c>
      <c r="C990" s="9" t="s">
        <v>1674</v>
      </c>
      <c r="D990" s="3">
        <v>30</v>
      </c>
      <c r="E990" s="3">
        <v>52</v>
      </c>
      <c r="F990" s="10">
        <v>229</v>
      </c>
      <c r="G990" s="11">
        <v>-117.08462299999999</v>
      </c>
      <c r="H990" s="11">
        <v>46.781205999999997</v>
      </c>
      <c r="I990" s="11">
        <v>493540.2721</v>
      </c>
      <c r="J990" s="11">
        <v>5180854.2699999996</v>
      </c>
      <c r="K990" s="11" t="s">
        <v>28</v>
      </c>
      <c r="L990" s="12">
        <v>4</v>
      </c>
      <c r="M990" s="12" t="s">
        <v>29</v>
      </c>
      <c r="N990" s="13" t="s">
        <v>1673</v>
      </c>
      <c r="O990" s="12">
        <v>11</v>
      </c>
      <c r="P990" s="12" t="s">
        <v>1647</v>
      </c>
      <c r="Q990" s="12" t="s">
        <v>35</v>
      </c>
      <c r="R990" s="12" t="s">
        <v>35</v>
      </c>
      <c r="S990" s="9" t="s">
        <v>1674</v>
      </c>
      <c r="T990" s="3">
        <v>30</v>
      </c>
      <c r="U990" s="3">
        <v>52</v>
      </c>
      <c r="V990" s="3">
        <f t="shared" si="560"/>
        <v>22</v>
      </c>
      <c r="W990" s="3">
        <f t="shared" si="561"/>
        <v>52</v>
      </c>
      <c r="X990" s="36">
        <v>1.2566401815298753</v>
      </c>
      <c r="Y990" s="105">
        <v>-25.309357500000004</v>
      </c>
      <c r="AA990" s="106">
        <v>0.12124536450265221</v>
      </c>
      <c r="AC990" s="106">
        <v>1.2847317279256441</v>
      </c>
      <c r="AE990" s="78">
        <f t="shared" si="541"/>
        <v>10.596130690815325</v>
      </c>
      <c r="AF990" s="17">
        <v>6.48</v>
      </c>
      <c r="AG990" s="17">
        <f t="shared" ref="AG990:AG993" si="564">X990*AC990*V990</f>
        <v>35.517801259548776</v>
      </c>
      <c r="AH990" s="17">
        <f t="shared" si="563"/>
        <v>98.283301866464058</v>
      </c>
    </row>
    <row r="991" spans="1:34" x14ac:dyDescent="0.2">
      <c r="A991" s="102" t="s">
        <v>1684</v>
      </c>
      <c r="B991" s="9" t="s">
        <v>1676</v>
      </c>
      <c r="C991" s="9" t="s">
        <v>1674</v>
      </c>
      <c r="D991" s="3">
        <v>52</v>
      </c>
      <c r="E991" s="3">
        <v>82</v>
      </c>
      <c r="F991" s="10">
        <v>229</v>
      </c>
      <c r="G991" s="11">
        <v>-117.08462299999999</v>
      </c>
      <c r="H991" s="11">
        <v>46.781205999999997</v>
      </c>
      <c r="I991" s="11">
        <v>493540.2721</v>
      </c>
      <c r="J991" s="11">
        <v>5180854.2699999996</v>
      </c>
      <c r="K991" s="11" t="s">
        <v>28</v>
      </c>
      <c r="L991" s="12">
        <v>4</v>
      </c>
      <c r="M991" s="12" t="s">
        <v>29</v>
      </c>
      <c r="N991" s="13" t="s">
        <v>1673</v>
      </c>
      <c r="O991" s="12">
        <v>11</v>
      </c>
      <c r="P991" s="12" t="s">
        <v>1647</v>
      </c>
      <c r="Q991" s="12" t="s">
        <v>66</v>
      </c>
      <c r="R991" s="12" t="s">
        <v>66</v>
      </c>
      <c r="S991" s="9" t="s">
        <v>1674</v>
      </c>
      <c r="T991" s="3">
        <v>52</v>
      </c>
      <c r="U991" s="3">
        <v>82</v>
      </c>
      <c r="V991" s="3">
        <f t="shared" si="560"/>
        <v>30</v>
      </c>
      <c r="W991" s="3">
        <f t="shared" si="561"/>
        <v>82</v>
      </c>
      <c r="X991" s="36">
        <v>1.4137849645332401</v>
      </c>
      <c r="Y991" s="105">
        <v>-24.898757500000002</v>
      </c>
      <c r="AA991" s="106">
        <v>7.1985251369297149E-2</v>
      </c>
      <c r="AC991" s="106">
        <v>0.69588690676539888</v>
      </c>
      <c r="AE991" s="78">
        <f t="shared" si="541"/>
        <v>9.6670761514101713</v>
      </c>
      <c r="AF991" s="17">
        <v>6.74</v>
      </c>
      <c r="AG991" s="17">
        <f t="shared" si="564"/>
        <v>29.515033374013971</v>
      </c>
      <c r="AH991" s="17">
        <f t="shared" si="563"/>
        <v>127.79833524047802</v>
      </c>
    </row>
    <row r="992" spans="1:34" x14ac:dyDescent="0.2">
      <c r="A992" s="102" t="s">
        <v>1684</v>
      </c>
      <c r="B992" s="9" t="s">
        <v>1677</v>
      </c>
      <c r="C992" s="9" t="s">
        <v>1674</v>
      </c>
      <c r="D992" s="3">
        <v>82</v>
      </c>
      <c r="E992" s="3">
        <v>93</v>
      </c>
      <c r="F992" s="10">
        <v>229</v>
      </c>
      <c r="G992" s="11">
        <v>-117.08462299999999</v>
      </c>
      <c r="H992" s="11">
        <v>46.781205999999997</v>
      </c>
      <c r="I992" s="11">
        <v>493540.2721</v>
      </c>
      <c r="J992" s="11">
        <v>5180854.2699999996</v>
      </c>
      <c r="K992" s="11" t="s">
        <v>28</v>
      </c>
      <c r="L992" s="12">
        <v>4</v>
      </c>
      <c r="M992" s="12" t="s">
        <v>29</v>
      </c>
      <c r="N992" s="13" t="s">
        <v>1673</v>
      </c>
      <c r="O992" s="12">
        <v>11</v>
      </c>
      <c r="P992" s="12" t="s">
        <v>1647</v>
      </c>
      <c r="Q992" s="12" t="s">
        <v>165</v>
      </c>
      <c r="R992" s="33" t="s">
        <v>165</v>
      </c>
      <c r="S992" s="9" t="s">
        <v>1674</v>
      </c>
      <c r="T992" s="3">
        <v>82</v>
      </c>
      <c r="U992" s="3">
        <v>93</v>
      </c>
      <c r="V992" s="3">
        <f t="shared" si="560"/>
        <v>11</v>
      </c>
      <c r="W992" s="3">
        <f t="shared" si="561"/>
        <v>93</v>
      </c>
      <c r="X992" s="36">
        <v>1.5799067042581112</v>
      </c>
      <c r="Y992" s="81">
        <v>-24.760874399999999</v>
      </c>
      <c r="AA992" s="80">
        <v>5.7438454811038125E-2</v>
      </c>
      <c r="AC992" s="80">
        <v>0.44898382985057961</v>
      </c>
      <c r="AE992" s="78">
        <f t="shared" si="541"/>
        <v>7.8167811325644676</v>
      </c>
      <c r="AF992" s="17">
        <v>7.01</v>
      </c>
      <c r="AG992" s="17">
        <f t="shared" si="564"/>
        <v>7.8028781917285519</v>
      </c>
      <c r="AH992" s="17">
        <f t="shared" si="563"/>
        <v>135.60121343220658</v>
      </c>
    </row>
    <row r="993" spans="1:34" x14ac:dyDescent="0.2">
      <c r="A993" s="102" t="s">
        <v>1684</v>
      </c>
      <c r="B993" s="9" t="s">
        <v>1678</v>
      </c>
      <c r="C993" s="9" t="s">
        <v>1674</v>
      </c>
      <c r="D993" s="3">
        <v>93</v>
      </c>
      <c r="E993" s="3">
        <v>153</v>
      </c>
      <c r="F993" s="10">
        <v>229</v>
      </c>
      <c r="G993" s="11">
        <v>-117.08462299999999</v>
      </c>
      <c r="H993" s="11">
        <v>46.781205999999997</v>
      </c>
      <c r="I993" s="11">
        <v>493540.2721</v>
      </c>
      <c r="J993" s="11">
        <v>5180854.2699999996</v>
      </c>
      <c r="K993" s="11" t="s">
        <v>28</v>
      </c>
      <c r="L993" s="12">
        <v>4</v>
      </c>
      <c r="M993" s="12" t="s">
        <v>29</v>
      </c>
      <c r="N993" s="13" t="s">
        <v>1673</v>
      </c>
      <c r="O993" s="12">
        <v>11</v>
      </c>
      <c r="P993" s="12" t="s">
        <v>1647</v>
      </c>
      <c r="Q993" s="12" t="s">
        <v>37</v>
      </c>
      <c r="R993" s="33" t="s">
        <v>219</v>
      </c>
      <c r="S993" s="9" t="s">
        <v>1674</v>
      </c>
      <c r="T993" s="3">
        <v>93</v>
      </c>
      <c r="U993" s="3">
        <v>153</v>
      </c>
      <c r="V993" s="3">
        <f t="shared" si="560"/>
        <v>60</v>
      </c>
      <c r="W993" s="3">
        <f t="shared" si="561"/>
        <v>153</v>
      </c>
      <c r="X993" s="36">
        <v>1.5301202790141359</v>
      </c>
      <c r="Y993" s="105">
        <v>-23.927688500000002</v>
      </c>
      <c r="AA993" s="106">
        <v>2.6974760458050948E-2</v>
      </c>
      <c r="AC993" s="106">
        <v>0.18915634494040665</v>
      </c>
      <c r="AE993" s="78">
        <f t="shared" si="541"/>
        <v>7.0123456790123457</v>
      </c>
      <c r="AF993" s="17">
        <v>7.12</v>
      </c>
      <c r="AG993" s="17">
        <f t="shared" si="564"/>
        <v>17.365917557850548</v>
      </c>
      <c r="AH993" s="17">
        <f>AH992+AG993</f>
        <v>152.96713099005711</v>
      </c>
    </row>
    <row r="995" spans="1:34" x14ac:dyDescent="0.2">
      <c r="A995" s="102" t="s">
        <v>1698</v>
      </c>
      <c r="B995" s="9" t="s">
        <v>1693</v>
      </c>
      <c r="C995" s="9" t="s">
        <v>1687</v>
      </c>
      <c r="D995" s="3">
        <v>0</v>
      </c>
      <c r="E995" s="3">
        <v>10</v>
      </c>
      <c r="F995" s="10">
        <v>231</v>
      </c>
      <c r="G995" s="11">
        <v>-117.083787</v>
      </c>
      <c r="H995" s="11">
        <v>46.781247999999998</v>
      </c>
      <c r="I995" s="11">
        <v>493604.09340000001</v>
      </c>
      <c r="J995" s="11">
        <v>5180858.8679999998</v>
      </c>
      <c r="K995" s="11" t="s">
        <v>58</v>
      </c>
      <c r="L995" s="12">
        <v>6</v>
      </c>
      <c r="M995" s="12" t="s">
        <v>29</v>
      </c>
      <c r="N995" s="13" t="s">
        <v>1686</v>
      </c>
      <c r="O995" s="12">
        <v>13</v>
      </c>
      <c r="P995" s="12" t="s">
        <v>1647</v>
      </c>
      <c r="Q995" s="33" t="s">
        <v>31</v>
      </c>
      <c r="R995" s="33" t="s">
        <v>31</v>
      </c>
      <c r="S995" s="9" t="s">
        <v>1687</v>
      </c>
      <c r="T995" s="3">
        <v>0</v>
      </c>
      <c r="U995" s="3">
        <v>10</v>
      </c>
      <c r="V995" s="3">
        <f t="shared" ref="V995:V1001" si="565">U995-T995</f>
        <v>10</v>
      </c>
      <c r="W995" s="3">
        <f>V995</f>
        <v>10</v>
      </c>
      <c r="X995" s="31">
        <v>1.2444201351518254</v>
      </c>
      <c r="Y995" s="78">
        <v>-25.807666000000005</v>
      </c>
      <c r="AA995" s="79">
        <v>0.14709148264984226</v>
      </c>
      <c r="AC995" s="79">
        <v>1.7870617395223072</v>
      </c>
      <c r="AE995" s="78">
        <f t="shared" si="541"/>
        <v>12.149321682863761</v>
      </c>
      <c r="AF995" s="26">
        <v>4.96</v>
      </c>
      <c r="AG995" s="17">
        <f>X995*AC995*V995</f>
        <v>22.238556114210056</v>
      </c>
      <c r="AH995" s="17">
        <f>AG995</f>
        <v>22.238556114210056</v>
      </c>
    </row>
    <row r="996" spans="1:34" x14ac:dyDescent="0.2">
      <c r="A996" s="102" t="s">
        <v>1698</v>
      </c>
      <c r="B996" s="9" t="s">
        <v>1694</v>
      </c>
      <c r="C996" s="9" t="s">
        <v>1687</v>
      </c>
      <c r="D996" s="3">
        <v>10</v>
      </c>
      <c r="E996" s="3">
        <v>20</v>
      </c>
      <c r="F996" s="10">
        <v>231</v>
      </c>
      <c r="G996" s="11">
        <v>-117.083787</v>
      </c>
      <c r="H996" s="11">
        <v>46.781247999999998</v>
      </c>
      <c r="I996" s="11">
        <v>493604.09340000001</v>
      </c>
      <c r="J996" s="11">
        <v>5180858.8679999998</v>
      </c>
      <c r="K996" s="11" t="s">
        <v>58</v>
      </c>
      <c r="L996" s="12">
        <v>6</v>
      </c>
      <c r="M996" s="12" t="s">
        <v>29</v>
      </c>
      <c r="N996" s="13" t="s">
        <v>1686</v>
      </c>
      <c r="O996" s="12">
        <v>13</v>
      </c>
      <c r="P996" s="12" t="s">
        <v>1647</v>
      </c>
      <c r="Q996" s="33" t="s">
        <v>31</v>
      </c>
      <c r="R996" s="33" t="s">
        <v>31</v>
      </c>
      <c r="S996" s="9" t="s">
        <v>1687</v>
      </c>
      <c r="T996" s="3">
        <v>10</v>
      </c>
      <c r="U996" s="3">
        <v>20</v>
      </c>
      <c r="V996" s="3">
        <f t="shared" si="565"/>
        <v>10</v>
      </c>
      <c r="W996" s="3">
        <f t="shared" ref="W996:W1001" si="566">W995+V996</f>
        <v>20</v>
      </c>
      <c r="X996" s="31">
        <v>1.4236815639501033</v>
      </c>
      <c r="Y996" s="81">
        <v>-25.726501700000004</v>
      </c>
      <c r="AA996" s="80">
        <v>0.11055736023251837</v>
      </c>
      <c r="AC996" s="80">
        <v>1.2089485382116598</v>
      </c>
      <c r="AE996" s="78">
        <f t="shared" si="541"/>
        <v>10.9350344081033</v>
      </c>
      <c r="AF996" s="26">
        <v>5.47</v>
      </c>
      <c r="AG996" s="17">
        <f t="shared" ref="AG996" si="567">X996*AC996*V996</f>
        <v>17.211577456163671</v>
      </c>
      <c r="AH996" s="17">
        <f>AH995+AG996</f>
        <v>39.450133570373723</v>
      </c>
    </row>
    <row r="997" spans="1:34" x14ac:dyDescent="0.2">
      <c r="A997" s="102" t="s">
        <v>1698</v>
      </c>
      <c r="B997" s="9" t="s">
        <v>1695</v>
      </c>
      <c r="C997" s="9" t="s">
        <v>1687</v>
      </c>
      <c r="D997" s="3">
        <v>20</v>
      </c>
      <c r="E997" s="3">
        <v>30</v>
      </c>
      <c r="F997" s="10">
        <v>231</v>
      </c>
      <c r="G997" s="11">
        <v>-117.083787</v>
      </c>
      <c r="H997" s="11">
        <v>46.781247999999998</v>
      </c>
      <c r="I997" s="11">
        <v>493604.09340000001</v>
      </c>
      <c r="J997" s="11">
        <v>5180858.8679999998</v>
      </c>
      <c r="K997" s="11" t="s">
        <v>58</v>
      </c>
      <c r="L997" s="12">
        <v>6</v>
      </c>
      <c r="M997" s="12" t="s">
        <v>29</v>
      </c>
      <c r="N997" s="13" t="s">
        <v>1686</v>
      </c>
      <c r="O997" s="12">
        <v>13</v>
      </c>
      <c r="P997" s="12" t="s">
        <v>1647</v>
      </c>
      <c r="Q997" s="33" t="s">
        <v>73</v>
      </c>
      <c r="R997" s="33" t="s">
        <v>73</v>
      </c>
      <c r="S997" s="9" t="s">
        <v>1687</v>
      </c>
      <c r="T997" s="3">
        <v>20</v>
      </c>
      <c r="U997" s="3">
        <v>30</v>
      </c>
      <c r="V997" s="3">
        <f t="shared" si="565"/>
        <v>10</v>
      </c>
      <c r="W997" s="3">
        <f t="shared" si="566"/>
        <v>30</v>
      </c>
      <c r="X997" s="31">
        <v>1.3672212714152128</v>
      </c>
      <c r="Y997" s="78">
        <v>-25.305804900000005</v>
      </c>
      <c r="AA997" s="79">
        <v>7.838478104809761E-2</v>
      </c>
      <c r="AC997" s="79">
        <v>0.76735642498205292</v>
      </c>
      <c r="AE997" s="78">
        <f t="shared" si="541"/>
        <v>9.7896098543822703</v>
      </c>
      <c r="AF997" s="26">
        <v>6.08</v>
      </c>
      <c r="AG997" s="17">
        <f>X997*AC997*V997</f>
        <v>10.491460269925948</v>
      </c>
      <c r="AH997" s="17">
        <f t="shared" ref="AH997:AH1000" si="568">AH996+AG997</f>
        <v>49.941593840299674</v>
      </c>
    </row>
    <row r="998" spans="1:34" x14ac:dyDescent="0.2">
      <c r="A998" s="102" t="s">
        <v>1698</v>
      </c>
      <c r="B998" s="9" t="s">
        <v>1697</v>
      </c>
      <c r="C998" s="9" t="s">
        <v>1687</v>
      </c>
      <c r="D998" s="3">
        <v>30</v>
      </c>
      <c r="E998" s="3">
        <v>48</v>
      </c>
      <c r="F998" s="10">
        <v>231</v>
      </c>
      <c r="G998" s="11">
        <v>-117.083787</v>
      </c>
      <c r="H998" s="11">
        <v>46.781247999999998</v>
      </c>
      <c r="I998" s="11">
        <v>493604.09340000001</v>
      </c>
      <c r="J998" s="11">
        <v>5180858.8679999998</v>
      </c>
      <c r="K998" s="11" t="s">
        <v>58</v>
      </c>
      <c r="L998" s="12">
        <v>6</v>
      </c>
      <c r="M998" s="12" t="s">
        <v>29</v>
      </c>
      <c r="N998" s="13" t="s">
        <v>1686</v>
      </c>
      <c r="O998" s="12">
        <v>13</v>
      </c>
      <c r="P998" s="12" t="s">
        <v>1647</v>
      </c>
      <c r="Q998" s="12" t="s">
        <v>29</v>
      </c>
      <c r="R998" s="12" t="s">
        <v>29</v>
      </c>
      <c r="S998" s="9" t="s">
        <v>1687</v>
      </c>
      <c r="T998" s="3">
        <v>30</v>
      </c>
      <c r="U998" s="3">
        <v>48</v>
      </c>
      <c r="V998" s="3">
        <f t="shared" si="565"/>
        <v>18</v>
      </c>
      <c r="W998" s="3">
        <f t="shared" si="566"/>
        <v>48</v>
      </c>
      <c r="X998" s="36">
        <v>1.2847409761695379</v>
      </c>
      <c r="Y998" s="105">
        <v>-25.139985000000003</v>
      </c>
      <c r="AA998" s="106">
        <v>6.9002171245161906E-2</v>
      </c>
      <c r="AC998" s="106">
        <v>0.69610875106202197</v>
      </c>
      <c r="AE998" s="78">
        <f t="shared" si="541"/>
        <v>10.08821517498016</v>
      </c>
      <c r="AF998" s="17">
        <v>6.42</v>
      </c>
      <c r="AG998" s="17">
        <f t="shared" ref="AG998:AG1001" si="569">X998*AC998*V998</f>
        <v>16.09774985447244</v>
      </c>
      <c r="AH998" s="17">
        <f t="shared" si="568"/>
        <v>66.039343694772114</v>
      </c>
    </row>
    <row r="999" spans="1:34" x14ac:dyDescent="0.2">
      <c r="A999" s="102" t="s">
        <v>1698</v>
      </c>
      <c r="B999" s="9" t="s">
        <v>1690</v>
      </c>
      <c r="C999" s="9" t="s">
        <v>1687</v>
      </c>
      <c r="D999" s="3">
        <v>48</v>
      </c>
      <c r="E999" s="3">
        <v>87</v>
      </c>
      <c r="F999" s="10">
        <v>231</v>
      </c>
      <c r="G999" s="11">
        <v>-117.083787</v>
      </c>
      <c r="H999" s="11">
        <v>46.781247999999998</v>
      </c>
      <c r="I999" s="11">
        <v>493604.09340000001</v>
      </c>
      <c r="J999" s="11">
        <v>5180858.8679999998</v>
      </c>
      <c r="K999" s="11" t="s">
        <v>58</v>
      </c>
      <c r="L999" s="12">
        <v>6</v>
      </c>
      <c r="M999" s="12" t="s">
        <v>29</v>
      </c>
      <c r="N999" s="13" t="s">
        <v>1686</v>
      </c>
      <c r="O999" s="12">
        <v>13</v>
      </c>
      <c r="P999" s="12" t="s">
        <v>1647</v>
      </c>
      <c r="Q999" s="12" t="s">
        <v>66</v>
      </c>
      <c r="R999" s="33" t="s">
        <v>736</v>
      </c>
      <c r="S999" s="9" t="s">
        <v>1687</v>
      </c>
      <c r="T999" s="3">
        <v>48</v>
      </c>
      <c r="U999" s="3">
        <v>87</v>
      </c>
      <c r="V999" s="3">
        <f t="shared" si="565"/>
        <v>39</v>
      </c>
      <c r="W999" s="3">
        <f t="shared" si="566"/>
        <v>87</v>
      </c>
      <c r="X999" s="36">
        <v>1.4312467358336067</v>
      </c>
      <c r="Y999" s="105">
        <v>-24.576436500000007</v>
      </c>
      <c r="AA999" s="106">
        <v>3.9992683314776525E-2</v>
      </c>
      <c r="AC999" s="106">
        <v>0.32093653570860509</v>
      </c>
      <c r="AE999" s="78">
        <f t="shared" si="541"/>
        <v>8.0248812809723429</v>
      </c>
      <c r="AF999" s="17">
        <v>6.84</v>
      </c>
      <c r="AG999" s="17">
        <f t="shared" si="569"/>
        <v>17.914235396564784</v>
      </c>
      <c r="AH999" s="17">
        <f t="shared" si="568"/>
        <v>83.953579091336906</v>
      </c>
    </row>
    <row r="1000" spans="1:34" x14ac:dyDescent="0.2">
      <c r="A1000" s="102" t="s">
        <v>1698</v>
      </c>
      <c r="B1000" s="9" t="s">
        <v>1691</v>
      </c>
      <c r="C1000" s="9" t="s">
        <v>1687</v>
      </c>
      <c r="D1000" s="3">
        <v>87</v>
      </c>
      <c r="E1000" s="3">
        <v>107</v>
      </c>
      <c r="F1000" s="10">
        <v>231</v>
      </c>
      <c r="G1000" s="11">
        <v>-117.083787</v>
      </c>
      <c r="H1000" s="11">
        <v>46.781247999999998</v>
      </c>
      <c r="I1000" s="11">
        <v>493604.09340000001</v>
      </c>
      <c r="J1000" s="11">
        <v>5180858.8679999998</v>
      </c>
      <c r="K1000" s="11" t="s">
        <v>58</v>
      </c>
      <c r="L1000" s="12">
        <v>6</v>
      </c>
      <c r="M1000" s="12" t="s">
        <v>29</v>
      </c>
      <c r="N1000" s="13" t="s">
        <v>1686</v>
      </c>
      <c r="O1000" s="12">
        <v>13</v>
      </c>
      <c r="P1000" s="12" t="s">
        <v>1647</v>
      </c>
      <c r="Q1000" s="12" t="s">
        <v>135</v>
      </c>
      <c r="R1000" s="33" t="s">
        <v>135</v>
      </c>
      <c r="S1000" s="9" t="s">
        <v>1687</v>
      </c>
      <c r="T1000" s="3">
        <v>87</v>
      </c>
      <c r="U1000" s="3">
        <v>107</v>
      </c>
      <c r="V1000" s="3">
        <f t="shared" si="565"/>
        <v>20</v>
      </c>
      <c r="W1000" s="3">
        <f t="shared" si="566"/>
        <v>107</v>
      </c>
      <c r="X1000" s="36">
        <v>1.5025843045265697</v>
      </c>
      <c r="Y1000" s="105">
        <v>-24.468654000000001</v>
      </c>
      <c r="AA1000" s="106">
        <v>3.0953853790786027E-2</v>
      </c>
      <c r="AC1000" s="106">
        <v>0.17998969013116442</v>
      </c>
      <c r="AE1000" s="78">
        <f t="shared" si="541"/>
        <v>5.8147748370104919</v>
      </c>
      <c r="AF1000" s="17">
        <v>7.16</v>
      </c>
      <c r="AG1000" s="17">
        <f t="shared" si="569"/>
        <v>5.4089936673537693</v>
      </c>
      <c r="AH1000" s="17">
        <f t="shared" si="568"/>
        <v>89.362572758690675</v>
      </c>
    </row>
    <row r="1001" spans="1:34" x14ac:dyDescent="0.2">
      <c r="A1001" s="102" t="s">
        <v>1698</v>
      </c>
      <c r="B1001" s="9" t="s">
        <v>1692</v>
      </c>
      <c r="C1001" s="9" t="s">
        <v>1687</v>
      </c>
      <c r="D1001" s="3">
        <v>107</v>
      </c>
      <c r="E1001" s="3">
        <v>153</v>
      </c>
      <c r="F1001" s="10">
        <v>231</v>
      </c>
      <c r="G1001" s="11">
        <v>-117.083787</v>
      </c>
      <c r="H1001" s="11">
        <v>46.781247999999998</v>
      </c>
      <c r="I1001" s="11">
        <v>493604.09340000001</v>
      </c>
      <c r="J1001" s="11">
        <v>5180858.8679999998</v>
      </c>
      <c r="K1001" s="11" t="s">
        <v>58</v>
      </c>
      <c r="L1001" s="12">
        <v>6</v>
      </c>
      <c r="M1001" s="12" t="s">
        <v>29</v>
      </c>
      <c r="N1001" s="13" t="s">
        <v>1686</v>
      </c>
      <c r="O1001" s="12">
        <v>13</v>
      </c>
      <c r="P1001" s="12" t="s">
        <v>1647</v>
      </c>
      <c r="Q1001" s="12" t="s">
        <v>66</v>
      </c>
      <c r="R1001" s="33" t="s">
        <v>738</v>
      </c>
      <c r="S1001" s="9" t="s">
        <v>1687</v>
      </c>
      <c r="T1001" s="3">
        <v>107</v>
      </c>
      <c r="U1001" s="3">
        <v>153</v>
      </c>
      <c r="V1001" s="3">
        <f t="shared" si="565"/>
        <v>46</v>
      </c>
      <c r="W1001" s="3">
        <f t="shared" si="566"/>
        <v>153</v>
      </c>
      <c r="X1001" s="36">
        <v>1.4702370354372232</v>
      </c>
      <c r="Y1001" s="105">
        <v>-23.859939500000003</v>
      </c>
      <c r="AA1001" s="106">
        <v>2.2167405237832595E-2</v>
      </c>
      <c r="AC1001" s="106">
        <v>0.12175735559824263</v>
      </c>
      <c r="AE1001" s="78">
        <f t="shared" si="541"/>
        <v>5.4926300255675473</v>
      </c>
      <c r="AF1001" s="17">
        <v>7.45</v>
      </c>
      <c r="AG1001" s="17">
        <f t="shared" si="569"/>
        <v>8.2345599827220575</v>
      </c>
      <c r="AH1001" s="17">
        <f>AH1000+AG1001</f>
        <v>97.597132741412736</v>
      </c>
    </row>
    <row r="1003" spans="1:34" x14ac:dyDescent="0.2">
      <c r="A1003" s="102" t="s">
        <v>1712</v>
      </c>
      <c r="B1003" s="9" t="s">
        <v>1707</v>
      </c>
      <c r="C1003" s="9" t="s">
        <v>1701</v>
      </c>
      <c r="D1003" s="3">
        <v>0</v>
      </c>
      <c r="E1003" s="3">
        <v>10</v>
      </c>
      <c r="F1003" s="10">
        <v>233</v>
      </c>
      <c r="G1003" s="11">
        <v>-117.08295099999999</v>
      </c>
      <c r="H1003" s="11">
        <v>46.781232000000003</v>
      </c>
      <c r="I1003" s="11">
        <v>493667.90789999999</v>
      </c>
      <c r="J1003" s="11">
        <v>5180857.023</v>
      </c>
      <c r="K1003" s="11" t="s">
        <v>175</v>
      </c>
      <c r="L1003" s="12">
        <v>1</v>
      </c>
      <c r="M1003" s="12" t="s">
        <v>59</v>
      </c>
      <c r="N1003" s="13" t="s">
        <v>1700</v>
      </c>
      <c r="O1003" s="12">
        <v>15</v>
      </c>
      <c r="P1003" s="12" t="s">
        <v>1647</v>
      </c>
      <c r="Q1003" s="33" t="s">
        <v>31</v>
      </c>
      <c r="R1003" s="33" t="s">
        <v>31</v>
      </c>
      <c r="S1003" s="9" t="s">
        <v>1701</v>
      </c>
      <c r="T1003" s="3">
        <v>0</v>
      </c>
      <c r="U1003" s="3">
        <v>10</v>
      </c>
      <c r="V1003" s="3">
        <f t="shared" ref="V1003:V1009" si="570">U1003-T1003</f>
        <v>10</v>
      </c>
      <c r="W1003" s="3">
        <f>V1003</f>
        <v>10</v>
      </c>
      <c r="X1003" s="31">
        <v>1.2143373855355788</v>
      </c>
      <c r="Y1003" s="78">
        <v>-25.976640400000008</v>
      </c>
      <c r="AA1003" s="79">
        <v>0.17534049509574967</v>
      </c>
      <c r="AC1003" s="79">
        <v>2.153288183092013</v>
      </c>
      <c r="AE1003" s="78">
        <f t="shared" si="541"/>
        <v>12.280609689827491</v>
      </c>
      <c r="AF1003" s="26">
        <v>4.58</v>
      </c>
      <c r="AG1003" s="17">
        <f>X1003*AC1003*V1003</f>
        <v>26.148183425606113</v>
      </c>
      <c r="AH1003" s="17">
        <f>AG1003</f>
        <v>26.148183425606113</v>
      </c>
    </row>
    <row r="1004" spans="1:34" x14ac:dyDescent="0.2">
      <c r="A1004" s="102" t="s">
        <v>1712</v>
      </c>
      <c r="B1004" s="9" t="s">
        <v>1708</v>
      </c>
      <c r="C1004" s="9" t="s">
        <v>1701</v>
      </c>
      <c r="D1004" s="3">
        <v>10</v>
      </c>
      <c r="E1004" s="3">
        <v>20</v>
      </c>
      <c r="F1004" s="10">
        <v>233</v>
      </c>
      <c r="G1004" s="11">
        <v>-117.08295099999999</v>
      </c>
      <c r="H1004" s="11">
        <v>46.781232000000003</v>
      </c>
      <c r="I1004" s="11">
        <v>493667.90789999999</v>
      </c>
      <c r="J1004" s="11">
        <v>5180857.023</v>
      </c>
      <c r="K1004" s="11" t="s">
        <v>175</v>
      </c>
      <c r="L1004" s="12">
        <v>1</v>
      </c>
      <c r="M1004" s="12" t="s">
        <v>59</v>
      </c>
      <c r="N1004" s="13" t="s">
        <v>1700</v>
      </c>
      <c r="O1004" s="12">
        <v>15</v>
      </c>
      <c r="P1004" s="12" t="s">
        <v>1647</v>
      </c>
      <c r="Q1004" s="33" t="s">
        <v>31</v>
      </c>
      <c r="R1004" s="33" t="s">
        <v>31</v>
      </c>
      <c r="S1004" s="9" t="s">
        <v>1701</v>
      </c>
      <c r="T1004" s="3">
        <v>10</v>
      </c>
      <c r="U1004" s="3">
        <v>20</v>
      </c>
      <c r="V1004" s="3">
        <f t="shared" si="570"/>
        <v>10</v>
      </c>
      <c r="W1004" s="3">
        <f t="shared" ref="W1004:W1009" si="571">W1003+V1004</f>
        <v>20</v>
      </c>
      <c r="X1004" s="31">
        <v>1.3170245425834113</v>
      </c>
      <c r="Y1004" s="81">
        <v>-25.6493942</v>
      </c>
      <c r="AA1004" s="80">
        <v>0.11866451131559315</v>
      </c>
      <c r="AC1004" s="80">
        <v>1.3058373538920662</v>
      </c>
      <c r="AE1004" s="78">
        <f t="shared" si="541"/>
        <v>11.004447238813786</v>
      </c>
      <c r="AF1004" s="26">
        <v>5.27</v>
      </c>
      <c r="AG1004" s="17">
        <f t="shared" ref="AG1004" si="572">X1004*AC1004*V1004</f>
        <v>17.198198436980306</v>
      </c>
      <c r="AH1004" s="17">
        <f>AH1003+AG1004</f>
        <v>43.346381862586419</v>
      </c>
    </row>
    <row r="1005" spans="1:34" x14ac:dyDescent="0.2">
      <c r="A1005" s="102" t="s">
        <v>1712</v>
      </c>
      <c r="B1005" s="9" t="s">
        <v>1709</v>
      </c>
      <c r="C1005" s="9" t="s">
        <v>1701</v>
      </c>
      <c r="D1005" s="3">
        <v>20</v>
      </c>
      <c r="E1005" s="3">
        <v>30</v>
      </c>
      <c r="F1005" s="10">
        <v>233</v>
      </c>
      <c r="G1005" s="11">
        <v>-117.08295099999999</v>
      </c>
      <c r="H1005" s="11">
        <v>46.781232000000003</v>
      </c>
      <c r="I1005" s="11">
        <v>493667.90789999999</v>
      </c>
      <c r="J1005" s="11">
        <v>5180857.023</v>
      </c>
      <c r="K1005" s="11" t="s">
        <v>175</v>
      </c>
      <c r="L1005" s="12">
        <v>1</v>
      </c>
      <c r="M1005" s="12" t="s">
        <v>59</v>
      </c>
      <c r="N1005" s="13" t="s">
        <v>1700</v>
      </c>
      <c r="O1005" s="12">
        <v>15</v>
      </c>
      <c r="P1005" s="12" t="s">
        <v>1647</v>
      </c>
      <c r="Q1005" s="33" t="s">
        <v>73</v>
      </c>
      <c r="R1005" s="33" t="s">
        <v>73</v>
      </c>
      <c r="S1005" s="9" t="s">
        <v>1701</v>
      </c>
      <c r="T1005" s="3">
        <v>20</v>
      </c>
      <c r="U1005" s="3">
        <v>30</v>
      </c>
      <c r="V1005" s="3">
        <f t="shared" si="570"/>
        <v>10</v>
      </c>
      <c r="W1005" s="3">
        <f t="shared" si="571"/>
        <v>30</v>
      </c>
      <c r="X1005" s="31">
        <v>1.2790902835365316</v>
      </c>
      <c r="Y1005" s="78">
        <v>-25.238640400000001</v>
      </c>
      <c r="AA1005" s="79">
        <v>8.4766211604095545E-2</v>
      </c>
      <c r="AC1005" s="79">
        <v>0.94510196245733769</v>
      </c>
      <c r="AE1005" s="78">
        <f t="shared" si="541"/>
        <v>11.149512813802266</v>
      </c>
      <c r="AF1005" s="26">
        <v>6.36</v>
      </c>
      <c r="AG1005" s="17">
        <f>X1005*AC1005*V1005</f>
        <v>12.088707371304885</v>
      </c>
      <c r="AH1005" s="17">
        <f t="shared" ref="AH1005:AH1008" si="573">AH1004+AG1005</f>
        <v>55.435089233891304</v>
      </c>
    </row>
    <row r="1006" spans="1:34" x14ac:dyDescent="0.2">
      <c r="A1006" s="102" t="s">
        <v>1712</v>
      </c>
      <c r="B1006" s="9" t="s">
        <v>1711</v>
      </c>
      <c r="C1006" s="9" t="s">
        <v>1701</v>
      </c>
      <c r="D1006" s="3">
        <v>30</v>
      </c>
      <c r="E1006" s="3">
        <v>46</v>
      </c>
      <c r="F1006" s="10">
        <v>233</v>
      </c>
      <c r="G1006" s="11">
        <v>-117.08295099999999</v>
      </c>
      <c r="H1006" s="11">
        <v>46.781232000000003</v>
      </c>
      <c r="I1006" s="11">
        <v>493667.90789999999</v>
      </c>
      <c r="J1006" s="11">
        <v>5180857.023</v>
      </c>
      <c r="K1006" s="11" t="s">
        <v>175</v>
      </c>
      <c r="L1006" s="12">
        <v>1</v>
      </c>
      <c r="M1006" s="12" t="s">
        <v>59</v>
      </c>
      <c r="N1006" s="13" t="s">
        <v>1700</v>
      </c>
      <c r="O1006" s="12">
        <v>15</v>
      </c>
      <c r="P1006" s="12" t="s">
        <v>1647</v>
      </c>
      <c r="Q1006" s="12" t="s">
        <v>29</v>
      </c>
      <c r="R1006" s="12" t="s">
        <v>29</v>
      </c>
      <c r="S1006" s="9" t="s">
        <v>1701</v>
      </c>
      <c r="T1006" s="3">
        <v>30</v>
      </c>
      <c r="U1006" s="3">
        <v>46</v>
      </c>
      <c r="V1006" s="3">
        <f t="shared" si="570"/>
        <v>16</v>
      </c>
      <c r="W1006" s="3">
        <f t="shared" si="571"/>
        <v>46</v>
      </c>
      <c r="X1006" s="36">
        <v>1.1796455867237354</v>
      </c>
      <c r="Y1006" s="105">
        <v>-24.916207999999997</v>
      </c>
      <c r="AA1006" s="106">
        <v>8.0728073296566435E-2</v>
      </c>
      <c r="AC1006" s="106">
        <v>0.77808930795232145</v>
      </c>
      <c r="AE1006" s="78">
        <f t="shared" si="541"/>
        <v>9.6383980959621827</v>
      </c>
      <c r="AF1006" s="17">
        <v>6.44</v>
      </c>
      <c r="AG1006" s="17">
        <f t="shared" ref="AG1006:AG1009" si="574">X1006*AC1006*V1006</f>
        <v>14.685913891246104</v>
      </c>
      <c r="AH1006" s="17">
        <f t="shared" si="573"/>
        <v>70.121003125137406</v>
      </c>
    </row>
    <row r="1007" spans="1:34" x14ac:dyDescent="0.2">
      <c r="A1007" s="102" t="s">
        <v>1712</v>
      </c>
      <c r="B1007" s="9" t="s">
        <v>1703</v>
      </c>
      <c r="C1007" s="9" t="s">
        <v>1701</v>
      </c>
      <c r="D1007" s="3">
        <v>46</v>
      </c>
      <c r="E1007" s="3">
        <v>77</v>
      </c>
      <c r="F1007" s="10">
        <v>233</v>
      </c>
      <c r="G1007" s="11">
        <v>-117.08295099999999</v>
      </c>
      <c r="H1007" s="11">
        <v>46.781232000000003</v>
      </c>
      <c r="I1007" s="11">
        <v>493667.90789999999</v>
      </c>
      <c r="J1007" s="11">
        <v>5180857.023</v>
      </c>
      <c r="K1007" s="11" t="s">
        <v>175</v>
      </c>
      <c r="L1007" s="12">
        <v>1</v>
      </c>
      <c r="M1007" s="12" t="s">
        <v>59</v>
      </c>
      <c r="N1007" s="13" t="s">
        <v>1700</v>
      </c>
      <c r="O1007" s="12">
        <v>15</v>
      </c>
      <c r="P1007" s="12" t="s">
        <v>1647</v>
      </c>
      <c r="Q1007" s="12" t="s">
        <v>66</v>
      </c>
      <c r="R1007" s="12" t="s">
        <v>67</v>
      </c>
      <c r="S1007" s="9" t="s">
        <v>1701</v>
      </c>
      <c r="T1007" s="3">
        <v>46</v>
      </c>
      <c r="U1007" s="3">
        <v>77</v>
      </c>
      <c r="V1007" s="3">
        <f t="shared" si="570"/>
        <v>31</v>
      </c>
      <c r="W1007" s="3">
        <f t="shared" si="571"/>
        <v>77</v>
      </c>
      <c r="X1007" s="36">
        <v>1.1346006685262069</v>
      </c>
      <c r="Y1007" s="105">
        <v>-24.861803500000001</v>
      </c>
      <c r="AA1007" s="106">
        <v>6.8757392604146358E-2</v>
      </c>
      <c r="AC1007" s="106">
        <v>0.65379996100604409</v>
      </c>
      <c r="AE1007" s="78">
        <f t="shared" si="541"/>
        <v>9.5087951454200024</v>
      </c>
      <c r="AF1007" s="17">
        <v>6.76</v>
      </c>
      <c r="AG1007" s="17">
        <f t="shared" si="574"/>
        <v>22.995858058035836</v>
      </c>
      <c r="AH1007" s="17">
        <f t="shared" si="573"/>
        <v>93.116861183173242</v>
      </c>
    </row>
    <row r="1008" spans="1:34" x14ac:dyDescent="0.2">
      <c r="A1008" s="102" t="s">
        <v>1712</v>
      </c>
      <c r="B1008" s="9" t="s">
        <v>1704</v>
      </c>
      <c r="C1008" s="9" t="s">
        <v>1701</v>
      </c>
      <c r="D1008" s="3">
        <v>77</v>
      </c>
      <c r="E1008" s="3">
        <v>118</v>
      </c>
      <c r="F1008" s="10">
        <v>233</v>
      </c>
      <c r="G1008" s="11">
        <v>-117.08295099999999</v>
      </c>
      <c r="H1008" s="11">
        <v>46.781232000000003</v>
      </c>
      <c r="I1008" s="11">
        <v>493667.90789999999</v>
      </c>
      <c r="J1008" s="11">
        <v>5180857.023</v>
      </c>
      <c r="K1008" s="11" t="s">
        <v>175</v>
      </c>
      <c r="L1008" s="12">
        <v>1</v>
      </c>
      <c r="M1008" s="12" t="s">
        <v>59</v>
      </c>
      <c r="N1008" s="13" t="s">
        <v>1700</v>
      </c>
      <c r="O1008" s="12">
        <v>15</v>
      </c>
      <c r="P1008" s="12" t="s">
        <v>1647</v>
      </c>
      <c r="Q1008" s="12" t="s">
        <v>66</v>
      </c>
      <c r="R1008" s="12" t="s">
        <v>69</v>
      </c>
      <c r="S1008" s="9" t="s">
        <v>1701</v>
      </c>
      <c r="T1008" s="3">
        <v>77</v>
      </c>
      <c r="U1008" s="3">
        <v>118</v>
      </c>
      <c r="V1008" s="3">
        <f t="shared" si="570"/>
        <v>41</v>
      </c>
      <c r="W1008" s="3">
        <f t="shared" si="571"/>
        <v>118</v>
      </c>
      <c r="X1008" s="36">
        <v>1.2529429010274418</v>
      </c>
      <c r="Y1008" s="81">
        <v>-13.8909216</v>
      </c>
      <c r="Z1008" s="50">
        <v>-24.778469399999999</v>
      </c>
      <c r="AA1008" s="80">
        <v>5.2388144539179865E-2</v>
      </c>
      <c r="AB1008" s="51">
        <v>4.4988157355795769E-2</v>
      </c>
      <c r="AC1008" s="80">
        <v>1.5183779943158751</v>
      </c>
      <c r="AD1008" s="51">
        <v>0.42080529980588743</v>
      </c>
      <c r="AE1008" s="78">
        <f t="shared" si="541"/>
        <v>28.983236716473435</v>
      </c>
      <c r="AF1008" s="17">
        <v>7.63</v>
      </c>
      <c r="AG1008" s="17">
        <f>X1008*AD1008*V1008</f>
        <v>21.617045537366948</v>
      </c>
      <c r="AH1008" s="17">
        <f t="shared" si="573"/>
        <v>114.73390672054019</v>
      </c>
    </row>
    <row r="1009" spans="1:34" x14ac:dyDescent="0.2">
      <c r="A1009" s="102" t="s">
        <v>1712</v>
      </c>
      <c r="B1009" s="9" t="s">
        <v>1705</v>
      </c>
      <c r="C1009" s="9" t="s">
        <v>1701</v>
      </c>
      <c r="D1009" s="3">
        <v>118</v>
      </c>
      <c r="E1009" s="3">
        <v>153</v>
      </c>
      <c r="F1009" s="10">
        <v>233</v>
      </c>
      <c r="G1009" s="11">
        <v>-117.08295099999999</v>
      </c>
      <c r="H1009" s="11">
        <v>46.781232000000003</v>
      </c>
      <c r="I1009" s="11">
        <v>493667.90789999999</v>
      </c>
      <c r="J1009" s="11">
        <v>5180857.023</v>
      </c>
      <c r="K1009" s="11" t="s">
        <v>175</v>
      </c>
      <c r="L1009" s="12">
        <v>1</v>
      </c>
      <c r="M1009" s="12" t="s">
        <v>59</v>
      </c>
      <c r="N1009" s="13" t="s">
        <v>1700</v>
      </c>
      <c r="O1009" s="12">
        <v>15</v>
      </c>
      <c r="P1009" s="12" t="s">
        <v>1647</v>
      </c>
      <c r="Q1009" s="12" t="s">
        <v>234</v>
      </c>
      <c r="R1009" s="12" t="s">
        <v>1706</v>
      </c>
      <c r="S1009" s="9" t="s">
        <v>1701</v>
      </c>
      <c r="T1009" s="3">
        <v>118</v>
      </c>
      <c r="U1009" s="3">
        <v>153</v>
      </c>
      <c r="V1009" s="3">
        <f t="shared" si="570"/>
        <v>35</v>
      </c>
      <c r="W1009" s="3">
        <f t="shared" si="571"/>
        <v>153</v>
      </c>
      <c r="X1009" s="36">
        <v>1.3003953569002173</v>
      </c>
      <c r="Y1009" s="105">
        <v>-16.673413000000004</v>
      </c>
      <c r="Z1009" s="50">
        <v>-23.5867662</v>
      </c>
      <c r="AA1009" s="106">
        <v>2.5205962216188114E-2</v>
      </c>
      <c r="AB1009" s="51">
        <v>2.242731936725096E-2</v>
      </c>
      <c r="AC1009" s="106">
        <v>0.30478017216476977</v>
      </c>
      <c r="AD1009" s="51">
        <v>0.14948874162747611</v>
      </c>
      <c r="AE1009" s="78">
        <f t="shared" si="541"/>
        <v>12.091590455889429</v>
      </c>
      <c r="AF1009" s="17">
        <v>7.94</v>
      </c>
      <c r="AG1009" s="17">
        <f>X1009*AD1009*V1009</f>
        <v>6.803806293242916</v>
      </c>
      <c r="AH1009" s="17">
        <f>AH1008+AG1009</f>
        <v>121.5377130137831</v>
      </c>
    </row>
    <row r="1011" spans="1:34" x14ac:dyDescent="0.2">
      <c r="A1011" s="102" t="s">
        <v>1725</v>
      </c>
      <c r="B1011" s="9" t="s">
        <v>1720</v>
      </c>
      <c r="C1011" s="9" t="s">
        <v>1715</v>
      </c>
      <c r="D1011" s="3">
        <v>0</v>
      </c>
      <c r="E1011" s="3">
        <v>10</v>
      </c>
      <c r="F1011" s="10">
        <v>235</v>
      </c>
      <c r="G1011" s="11">
        <v>-117.082115</v>
      </c>
      <c r="H1011" s="11">
        <v>46.781337999999998</v>
      </c>
      <c r="I1011" s="11">
        <v>493731.7365</v>
      </c>
      <c r="J1011" s="11">
        <v>5180868.7350000003</v>
      </c>
      <c r="K1011" s="11" t="s">
        <v>58</v>
      </c>
      <c r="L1011" s="12">
        <v>3</v>
      </c>
      <c r="M1011" s="12" t="s">
        <v>59</v>
      </c>
      <c r="N1011" s="13" t="s">
        <v>1714</v>
      </c>
      <c r="O1011" s="12">
        <v>17</v>
      </c>
      <c r="P1011" s="12" t="s">
        <v>1647</v>
      </c>
      <c r="Q1011" s="33" t="s">
        <v>31</v>
      </c>
      <c r="R1011" s="33" t="s">
        <v>31</v>
      </c>
      <c r="S1011" s="9" t="s">
        <v>1715</v>
      </c>
      <c r="T1011" s="3">
        <v>0</v>
      </c>
      <c r="U1011" s="3">
        <v>10</v>
      </c>
      <c r="V1011" s="3">
        <f t="shared" ref="V1011:V1017" si="575">U1011-T1011</f>
        <v>10</v>
      </c>
      <c r="W1011" s="3">
        <f>V1011</f>
        <v>10</v>
      </c>
      <c r="X1011" s="31">
        <v>1.2223653333803837</v>
      </c>
      <c r="Y1011" s="78">
        <v>-26.127510400000006</v>
      </c>
      <c r="AA1011" s="79">
        <v>0.19577327710061637</v>
      </c>
      <c r="AC1011" s="79">
        <v>2.1581475645363115</v>
      </c>
      <c r="AD1011" s="80"/>
      <c r="AE1011" s="78">
        <f t="shared" si="541"/>
        <v>11.023708631220112</v>
      </c>
      <c r="AF1011" s="86">
        <v>4.7</v>
      </c>
      <c r="AG1011" s="17">
        <f>X1011*AC1011*V1011</f>
        <v>26.380447672084916</v>
      </c>
      <c r="AH1011" s="17">
        <f>AG1011</f>
        <v>26.380447672084916</v>
      </c>
    </row>
    <row r="1012" spans="1:34" x14ac:dyDescent="0.2">
      <c r="A1012" s="102" t="s">
        <v>1725</v>
      </c>
      <c r="B1012" s="9" t="s">
        <v>1721</v>
      </c>
      <c r="C1012" s="9" t="s">
        <v>1715</v>
      </c>
      <c r="D1012" s="3">
        <v>10</v>
      </c>
      <c r="E1012" s="3">
        <v>20</v>
      </c>
      <c r="F1012" s="10">
        <v>235</v>
      </c>
      <c r="G1012" s="11">
        <v>-117.082115</v>
      </c>
      <c r="H1012" s="11">
        <v>46.781337999999998</v>
      </c>
      <c r="I1012" s="11">
        <v>493731.7365</v>
      </c>
      <c r="J1012" s="11">
        <v>5180868.7350000003</v>
      </c>
      <c r="K1012" s="11" t="s">
        <v>58</v>
      </c>
      <c r="L1012" s="12">
        <v>3</v>
      </c>
      <c r="M1012" s="12" t="s">
        <v>59</v>
      </c>
      <c r="N1012" s="13" t="s">
        <v>1714</v>
      </c>
      <c r="O1012" s="12">
        <v>17</v>
      </c>
      <c r="P1012" s="12" t="s">
        <v>1647</v>
      </c>
      <c r="Q1012" s="33" t="s">
        <v>31</v>
      </c>
      <c r="R1012" s="33" t="s">
        <v>31</v>
      </c>
      <c r="S1012" s="9" t="s">
        <v>1715</v>
      </c>
      <c r="T1012" s="3">
        <v>10</v>
      </c>
      <c r="U1012" s="3">
        <v>20</v>
      </c>
      <c r="V1012" s="3">
        <f t="shared" si="575"/>
        <v>10</v>
      </c>
      <c r="W1012" s="3">
        <f t="shared" ref="W1012:W1017" si="576">W1011+V1012</f>
        <v>20</v>
      </c>
      <c r="X1012" s="31">
        <v>1.3469308537854863</v>
      </c>
      <c r="Y1012" s="81">
        <v>-25.996891999999999</v>
      </c>
      <c r="AA1012" s="80">
        <v>0.14644882336263115</v>
      </c>
      <c r="AC1012" s="80">
        <v>1.7310499952745486</v>
      </c>
      <c r="AD1012" s="106"/>
      <c r="AE1012" s="78">
        <f t="shared" si="541"/>
        <v>11.820170046625686</v>
      </c>
      <c r="AF1012" s="26">
        <v>5.0599999999999996</v>
      </c>
      <c r="AG1012" s="17">
        <f t="shared" ref="AG1012" si="577">X1012*AC1012*V1012</f>
        <v>23.316046480805099</v>
      </c>
      <c r="AH1012" s="17">
        <f>AH1011+AG1012</f>
        <v>49.696494152890011</v>
      </c>
    </row>
    <row r="1013" spans="1:34" x14ac:dyDescent="0.2">
      <c r="A1013" s="102" t="s">
        <v>1725</v>
      </c>
      <c r="B1013" s="9" t="s">
        <v>1722</v>
      </c>
      <c r="C1013" s="9" t="s">
        <v>1715</v>
      </c>
      <c r="D1013" s="3">
        <v>20</v>
      </c>
      <c r="E1013" s="3">
        <v>30</v>
      </c>
      <c r="F1013" s="10">
        <v>235</v>
      </c>
      <c r="G1013" s="11">
        <v>-117.082115</v>
      </c>
      <c r="H1013" s="11">
        <v>46.781337999999998</v>
      </c>
      <c r="I1013" s="11">
        <v>493731.7365</v>
      </c>
      <c r="J1013" s="11">
        <v>5180868.7350000003</v>
      </c>
      <c r="K1013" s="11" t="s">
        <v>58</v>
      </c>
      <c r="L1013" s="12">
        <v>3</v>
      </c>
      <c r="M1013" s="12" t="s">
        <v>59</v>
      </c>
      <c r="N1013" s="13" t="s">
        <v>1714</v>
      </c>
      <c r="O1013" s="12">
        <v>17</v>
      </c>
      <c r="P1013" s="12" t="s">
        <v>1647</v>
      </c>
      <c r="Q1013" s="33" t="s">
        <v>29</v>
      </c>
      <c r="R1013" s="33" t="s">
        <v>29</v>
      </c>
      <c r="S1013" s="9" t="s">
        <v>1715</v>
      </c>
      <c r="T1013" s="3">
        <v>20</v>
      </c>
      <c r="U1013" s="3">
        <v>30</v>
      </c>
      <c r="V1013" s="3">
        <f t="shared" si="575"/>
        <v>10</v>
      </c>
      <c r="W1013" s="3">
        <f t="shared" si="576"/>
        <v>30</v>
      </c>
      <c r="X1013" s="31">
        <v>1.3425198934311979</v>
      </c>
      <c r="Y1013" s="78">
        <v>-25.525897800000003</v>
      </c>
      <c r="AA1013" s="79">
        <v>0.11375347459557984</v>
      </c>
      <c r="AC1013" s="79">
        <v>1.2749336978810664</v>
      </c>
      <c r="AE1013" s="78">
        <f t="shared" si="541"/>
        <v>11.20786597872068</v>
      </c>
      <c r="AF1013" s="26">
        <v>5.95</v>
      </c>
      <c r="AG1013" s="17">
        <f>X1013*AC1013*V1013</f>
        <v>17.116238522111324</v>
      </c>
      <c r="AH1013" s="17">
        <f t="shared" ref="AH1013:AH1016" si="578">AH1012+AG1013</f>
        <v>66.812732675001342</v>
      </c>
    </row>
    <row r="1014" spans="1:34" x14ac:dyDescent="0.2">
      <c r="A1014" s="102" t="s">
        <v>1725</v>
      </c>
      <c r="B1014" s="9" t="s">
        <v>1724</v>
      </c>
      <c r="C1014" s="9" t="s">
        <v>1715</v>
      </c>
      <c r="D1014" s="3">
        <v>30</v>
      </c>
      <c r="E1014" s="3">
        <v>41</v>
      </c>
      <c r="F1014" s="10">
        <v>235</v>
      </c>
      <c r="G1014" s="11">
        <v>-117.082115</v>
      </c>
      <c r="H1014" s="11">
        <v>46.781337999999998</v>
      </c>
      <c r="I1014" s="11">
        <v>493731.7365</v>
      </c>
      <c r="J1014" s="11">
        <v>5180868.7350000003</v>
      </c>
      <c r="K1014" s="11" t="s">
        <v>58</v>
      </c>
      <c r="L1014" s="12">
        <v>3</v>
      </c>
      <c r="M1014" s="12" t="s">
        <v>59</v>
      </c>
      <c r="N1014" s="13" t="s">
        <v>1714</v>
      </c>
      <c r="O1014" s="12">
        <v>17</v>
      </c>
      <c r="P1014" s="12" t="s">
        <v>1647</v>
      </c>
      <c r="Q1014" s="12" t="s">
        <v>29</v>
      </c>
      <c r="R1014" s="12" t="s">
        <v>29</v>
      </c>
      <c r="S1014" s="9" t="s">
        <v>1715</v>
      </c>
      <c r="T1014" s="3">
        <v>30</v>
      </c>
      <c r="U1014" s="3">
        <v>41</v>
      </c>
      <c r="V1014" s="3">
        <f t="shared" si="575"/>
        <v>11</v>
      </c>
      <c r="W1014" s="3">
        <f t="shared" si="576"/>
        <v>41</v>
      </c>
      <c r="X1014" s="36">
        <v>1.3231530927360808</v>
      </c>
      <c r="Y1014" s="105">
        <v>-25.373000500000003</v>
      </c>
      <c r="AA1014" s="106">
        <v>0.10829724853405502</v>
      </c>
      <c r="AC1014" s="106">
        <v>1.1283247631935047</v>
      </c>
      <c r="AE1014" s="78">
        <f t="shared" si="541"/>
        <v>10.418775901205773</v>
      </c>
      <c r="AF1014" s="17">
        <v>6.11</v>
      </c>
      <c r="AG1014" s="17">
        <f t="shared" ref="AG1014:AG1017" si="579">X1014*AC1014*V1014</f>
        <v>16.422410400332108</v>
      </c>
      <c r="AH1014" s="17">
        <f t="shared" si="578"/>
        <v>83.235143075333454</v>
      </c>
    </row>
    <row r="1015" spans="1:34" x14ac:dyDescent="0.2">
      <c r="A1015" s="102" t="s">
        <v>1725</v>
      </c>
      <c r="B1015" s="9" t="s">
        <v>1717</v>
      </c>
      <c r="C1015" s="9" t="s">
        <v>1715</v>
      </c>
      <c r="D1015" s="3">
        <v>41</v>
      </c>
      <c r="E1015" s="3">
        <v>72</v>
      </c>
      <c r="F1015" s="10">
        <v>235</v>
      </c>
      <c r="G1015" s="11">
        <v>-117.082115</v>
      </c>
      <c r="H1015" s="11">
        <v>46.781337999999998</v>
      </c>
      <c r="I1015" s="11">
        <v>493731.7365</v>
      </c>
      <c r="J1015" s="11">
        <v>5180868.7350000003</v>
      </c>
      <c r="K1015" s="11" t="s">
        <v>58</v>
      </c>
      <c r="L1015" s="12">
        <v>3</v>
      </c>
      <c r="M1015" s="12" t="s">
        <v>59</v>
      </c>
      <c r="N1015" s="13" t="s">
        <v>1714</v>
      </c>
      <c r="O1015" s="12">
        <v>17</v>
      </c>
      <c r="P1015" s="12" t="s">
        <v>1647</v>
      </c>
      <c r="Q1015" s="12" t="s">
        <v>66</v>
      </c>
      <c r="R1015" s="12" t="s">
        <v>67</v>
      </c>
      <c r="S1015" s="9" t="s">
        <v>1715</v>
      </c>
      <c r="T1015" s="3">
        <v>41</v>
      </c>
      <c r="U1015" s="3">
        <v>72</v>
      </c>
      <c r="V1015" s="3">
        <f t="shared" si="575"/>
        <v>31</v>
      </c>
      <c r="W1015" s="3">
        <f t="shared" si="576"/>
        <v>72</v>
      </c>
      <c r="X1015" s="36">
        <v>1.3901590656809477</v>
      </c>
      <c r="Y1015" s="105">
        <v>-25.275483000000001</v>
      </c>
      <c r="AA1015" s="106">
        <v>7.0219893599871033E-2</v>
      </c>
      <c r="AC1015" s="106">
        <v>0.62920780267612442</v>
      </c>
      <c r="AE1015" s="78">
        <f t="shared" si="541"/>
        <v>8.9605348344942524</v>
      </c>
      <c r="AF1015" s="17">
        <v>6.55</v>
      </c>
      <c r="AG1015" s="17">
        <f t="shared" si="579"/>
        <v>27.1156668637095</v>
      </c>
      <c r="AH1015" s="17">
        <f t="shared" si="578"/>
        <v>110.35080993904296</v>
      </c>
    </row>
    <row r="1016" spans="1:34" x14ac:dyDescent="0.2">
      <c r="A1016" s="102" t="s">
        <v>1725</v>
      </c>
      <c r="B1016" s="9" t="s">
        <v>1718</v>
      </c>
      <c r="C1016" s="9" t="s">
        <v>1715</v>
      </c>
      <c r="D1016" s="3">
        <v>72</v>
      </c>
      <c r="E1016" s="3">
        <v>115</v>
      </c>
      <c r="F1016" s="10">
        <v>235</v>
      </c>
      <c r="G1016" s="11">
        <v>-117.082115</v>
      </c>
      <c r="H1016" s="11">
        <v>46.781337999999998</v>
      </c>
      <c r="I1016" s="11">
        <v>493731.7365</v>
      </c>
      <c r="J1016" s="11">
        <v>5180868.7350000003</v>
      </c>
      <c r="K1016" s="11" t="s">
        <v>58</v>
      </c>
      <c r="L1016" s="12">
        <v>3</v>
      </c>
      <c r="M1016" s="12" t="s">
        <v>59</v>
      </c>
      <c r="N1016" s="13" t="s">
        <v>1714</v>
      </c>
      <c r="O1016" s="12">
        <v>17</v>
      </c>
      <c r="P1016" s="12" t="s">
        <v>1647</v>
      </c>
      <c r="Q1016" s="12" t="s">
        <v>66</v>
      </c>
      <c r="R1016" s="12" t="s">
        <v>69</v>
      </c>
      <c r="S1016" s="9" t="s">
        <v>1715</v>
      </c>
      <c r="T1016" s="3">
        <v>72</v>
      </c>
      <c r="U1016" s="3">
        <v>115</v>
      </c>
      <c r="V1016" s="3">
        <f t="shared" si="575"/>
        <v>43</v>
      </c>
      <c r="W1016" s="3">
        <f t="shared" si="576"/>
        <v>115</v>
      </c>
      <c r="X1016" s="36">
        <v>1.5965519391229686</v>
      </c>
      <c r="Y1016" s="105">
        <v>-24.612363999999999</v>
      </c>
      <c r="AA1016" s="106">
        <v>4.0212926461283882E-2</v>
      </c>
      <c r="AC1016" s="106">
        <v>0.28405606657906263</v>
      </c>
      <c r="AE1016" s="78">
        <f t="shared" si="541"/>
        <v>7.0637999164906722</v>
      </c>
      <c r="AF1016" s="17">
        <v>7.02</v>
      </c>
      <c r="AG1016" s="17">
        <f t="shared" si="579"/>
        <v>19.500941348407157</v>
      </c>
      <c r="AH1016" s="17">
        <f t="shared" si="578"/>
        <v>129.85175128745013</v>
      </c>
    </row>
    <row r="1017" spans="1:34" x14ac:dyDescent="0.2">
      <c r="A1017" s="102" t="s">
        <v>1725</v>
      </c>
      <c r="B1017" s="9" t="s">
        <v>1719</v>
      </c>
      <c r="C1017" s="9" t="s">
        <v>1715</v>
      </c>
      <c r="D1017" s="3">
        <v>115</v>
      </c>
      <c r="E1017" s="3">
        <v>153</v>
      </c>
      <c r="F1017" s="10">
        <v>235</v>
      </c>
      <c r="G1017" s="11">
        <v>-117.082115</v>
      </c>
      <c r="H1017" s="11">
        <v>46.781337999999998</v>
      </c>
      <c r="I1017" s="11">
        <v>493731.7365</v>
      </c>
      <c r="J1017" s="11">
        <v>5180868.7350000003</v>
      </c>
      <c r="K1017" s="11" t="s">
        <v>58</v>
      </c>
      <c r="L1017" s="12">
        <v>3</v>
      </c>
      <c r="M1017" s="12" t="s">
        <v>59</v>
      </c>
      <c r="N1017" s="13" t="s">
        <v>1714</v>
      </c>
      <c r="O1017" s="12">
        <v>17</v>
      </c>
      <c r="P1017" s="12" t="s">
        <v>1647</v>
      </c>
      <c r="Q1017" s="12" t="s">
        <v>66</v>
      </c>
      <c r="R1017" s="12" t="s">
        <v>85</v>
      </c>
      <c r="S1017" s="9" t="s">
        <v>1715</v>
      </c>
      <c r="T1017" s="3">
        <v>115</v>
      </c>
      <c r="U1017" s="3">
        <v>153</v>
      </c>
      <c r="V1017" s="3">
        <f t="shared" si="575"/>
        <v>38</v>
      </c>
      <c r="W1017" s="3">
        <f t="shared" si="576"/>
        <v>153</v>
      </c>
      <c r="X1017" s="36">
        <v>1.5846929791295035</v>
      </c>
      <c r="Y1017" s="81">
        <v>-23.9572912</v>
      </c>
      <c r="AA1017" s="80">
        <v>3.3507711338560682E-2</v>
      </c>
      <c r="AC1017" s="80">
        <v>0.20150755172482587</v>
      </c>
      <c r="AE1017" s="78">
        <f t="shared" si="541"/>
        <v>6.013766493593101</v>
      </c>
      <c r="AF1017" s="17">
        <v>7.3</v>
      </c>
      <c r="AG1017" s="17">
        <f t="shared" si="579"/>
        <v>12.13444889347646</v>
      </c>
      <c r="AH1017" s="17">
        <f>AH1016+AG1017</f>
        <v>141.98620018092657</v>
      </c>
    </row>
    <row r="1019" spans="1:34" x14ac:dyDescent="0.2">
      <c r="A1019" s="102" t="s">
        <v>1738</v>
      </c>
      <c r="B1019" s="9" t="s">
        <v>1733</v>
      </c>
      <c r="C1019" s="9" t="s">
        <v>1728</v>
      </c>
      <c r="D1019" s="3">
        <v>0</v>
      </c>
      <c r="E1019" s="3">
        <v>10</v>
      </c>
      <c r="F1019" s="10">
        <v>237</v>
      </c>
      <c r="G1019" s="11">
        <v>-117.08127899999999</v>
      </c>
      <c r="H1019" s="11">
        <v>46.781278999999998</v>
      </c>
      <c r="I1019" s="11">
        <v>493795.54590000003</v>
      </c>
      <c r="J1019" s="11">
        <v>5180862.1119999997</v>
      </c>
      <c r="K1019" s="11" t="s">
        <v>58</v>
      </c>
      <c r="L1019" s="12">
        <v>5</v>
      </c>
      <c r="M1019" s="12" t="s">
        <v>59</v>
      </c>
      <c r="N1019" s="13" t="s">
        <v>1727</v>
      </c>
      <c r="O1019" s="12">
        <v>19</v>
      </c>
      <c r="P1019" s="12" t="s">
        <v>1647</v>
      </c>
      <c r="Q1019" s="33" t="s">
        <v>31</v>
      </c>
      <c r="R1019" s="33" t="s">
        <v>31</v>
      </c>
      <c r="S1019" s="9" t="s">
        <v>1728</v>
      </c>
      <c r="T1019" s="3">
        <v>0</v>
      </c>
      <c r="U1019" s="3">
        <v>10</v>
      </c>
      <c r="V1019" s="3">
        <f t="shared" ref="V1019:V1025" si="580">U1019-T1019</f>
        <v>10</v>
      </c>
      <c r="W1019" s="3">
        <f>V1019</f>
        <v>10</v>
      </c>
      <c r="X1019" s="31">
        <v>1.2569472625580043</v>
      </c>
      <c r="Y1019" s="78">
        <v>-25.690993200000008</v>
      </c>
      <c r="AA1019" s="79">
        <v>0.16376288878516568</v>
      </c>
      <c r="AC1019" s="79">
        <v>1.9769232401239023</v>
      </c>
      <c r="AE1019" s="78">
        <f t="shared" ref="AE1019:AE1082" si="581">AC1019/AA1019</f>
        <v>12.071863502098775</v>
      </c>
      <c r="AF1019" s="26">
        <v>4.4400000000000004</v>
      </c>
      <c r="AG1019" s="17">
        <f>X1019*AC1019*V1019</f>
        <v>24.848882549610391</v>
      </c>
      <c r="AH1019" s="17">
        <f>AG1019</f>
        <v>24.848882549610391</v>
      </c>
    </row>
    <row r="1020" spans="1:34" x14ac:dyDescent="0.2">
      <c r="A1020" s="102" t="s">
        <v>1738</v>
      </c>
      <c r="B1020" s="9" t="s">
        <v>1734</v>
      </c>
      <c r="C1020" s="9" t="s">
        <v>1728</v>
      </c>
      <c r="D1020" s="3">
        <v>10</v>
      </c>
      <c r="E1020" s="3">
        <v>20</v>
      </c>
      <c r="F1020" s="10">
        <v>237</v>
      </c>
      <c r="G1020" s="11">
        <v>-117.08127899999999</v>
      </c>
      <c r="H1020" s="11">
        <v>46.781278999999998</v>
      </c>
      <c r="I1020" s="11">
        <v>493795.54590000003</v>
      </c>
      <c r="J1020" s="11">
        <v>5180862.1119999997</v>
      </c>
      <c r="K1020" s="11" t="s">
        <v>58</v>
      </c>
      <c r="L1020" s="12">
        <v>5</v>
      </c>
      <c r="M1020" s="12" t="s">
        <v>59</v>
      </c>
      <c r="N1020" s="13" t="s">
        <v>1727</v>
      </c>
      <c r="O1020" s="12">
        <v>19</v>
      </c>
      <c r="P1020" s="12" t="s">
        <v>1647</v>
      </c>
      <c r="Q1020" s="33" t="s">
        <v>31</v>
      </c>
      <c r="R1020" s="33" t="s">
        <v>31</v>
      </c>
      <c r="S1020" s="9" t="s">
        <v>1728</v>
      </c>
      <c r="T1020" s="3">
        <v>10</v>
      </c>
      <c r="U1020" s="3">
        <v>20</v>
      </c>
      <c r="V1020" s="3">
        <f t="shared" si="580"/>
        <v>10</v>
      </c>
      <c r="W1020" s="3">
        <f t="shared" ref="W1020:W1025" si="582">W1019+V1020</f>
        <v>20</v>
      </c>
      <c r="X1020" s="31">
        <v>1.3908640189141976</v>
      </c>
      <c r="Y1020" s="81">
        <v>-25.898194399999998</v>
      </c>
      <c r="AA1020" s="80">
        <v>0.13683200166026771</v>
      </c>
      <c r="AC1020" s="80">
        <v>1.5127581197468087</v>
      </c>
      <c r="AE1020" s="78">
        <f t="shared" si="581"/>
        <v>11.055587153528228</v>
      </c>
      <c r="AF1020" s="26">
        <v>4.83</v>
      </c>
      <c r="AG1020" s="17">
        <f t="shared" ref="AG1020" si="583">X1020*AC1020*V1020</f>
        <v>21.040408380761313</v>
      </c>
      <c r="AH1020" s="17">
        <f>AH1019+AG1020</f>
        <v>45.8892909303717</v>
      </c>
    </row>
    <row r="1021" spans="1:34" x14ac:dyDescent="0.2">
      <c r="A1021" s="102" t="s">
        <v>1738</v>
      </c>
      <c r="B1021" s="9" t="s">
        <v>1735</v>
      </c>
      <c r="C1021" s="9" t="s">
        <v>1728</v>
      </c>
      <c r="D1021" s="3">
        <v>20</v>
      </c>
      <c r="E1021" s="3">
        <v>30</v>
      </c>
      <c r="F1021" s="10">
        <v>237</v>
      </c>
      <c r="G1021" s="11">
        <v>-117.08127899999999</v>
      </c>
      <c r="H1021" s="11">
        <v>46.781278999999998</v>
      </c>
      <c r="I1021" s="11">
        <v>493795.54590000003</v>
      </c>
      <c r="J1021" s="11">
        <v>5180862.1119999997</v>
      </c>
      <c r="K1021" s="11" t="s">
        <v>58</v>
      </c>
      <c r="L1021" s="12">
        <v>5</v>
      </c>
      <c r="M1021" s="12" t="s">
        <v>59</v>
      </c>
      <c r="N1021" s="13" t="s">
        <v>1727</v>
      </c>
      <c r="O1021" s="12">
        <v>19</v>
      </c>
      <c r="P1021" s="12" t="s">
        <v>1647</v>
      </c>
      <c r="Q1021" s="33" t="s">
        <v>1280</v>
      </c>
      <c r="R1021" s="33" t="s">
        <v>1280</v>
      </c>
      <c r="S1021" s="9" t="s">
        <v>1728</v>
      </c>
      <c r="T1021" s="3">
        <v>20</v>
      </c>
      <c r="U1021" s="3">
        <v>30</v>
      </c>
      <c r="V1021" s="3">
        <f t="shared" si="580"/>
        <v>10</v>
      </c>
      <c r="W1021" s="3">
        <f t="shared" si="582"/>
        <v>30</v>
      </c>
      <c r="X1021" s="31">
        <v>1.3076733066323201</v>
      </c>
      <c r="Y1021" s="78">
        <v>-25.629227800000002</v>
      </c>
      <c r="AA1021" s="79">
        <v>9.5049999999999982E-2</v>
      </c>
      <c r="AC1021" s="79">
        <v>1.0959321428571429</v>
      </c>
      <c r="AE1021" s="78">
        <f t="shared" si="581"/>
        <v>11.530059367250322</v>
      </c>
      <c r="AF1021" s="26">
        <v>5.74</v>
      </c>
      <c r="AG1021" s="17">
        <f>X1021*AC1021*V1021</f>
        <v>14.33121209094644</v>
      </c>
      <c r="AH1021" s="17">
        <f t="shared" ref="AH1021:AH1024" si="584">AH1020+AG1021</f>
        <v>60.220503021318137</v>
      </c>
    </row>
    <row r="1022" spans="1:34" x14ac:dyDescent="0.2">
      <c r="A1022" s="102" t="s">
        <v>1738</v>
      </c>
      <c r="B1022" s="9" t="s">
        <v>1737</v>
      </c>
      <c r="C1022" s="9" t="s">
        <v>1728</v>
      </c>
      <c r="D1022" s="3">
        <v>30</v>
      </c>
      <c r="E1022" s="3">
        <v>49</v>
      </c>
      <c r="F1022" s="10">
        <v>237</v>
      </c>
      <c r="G1022" s="11">
        <v>-117.08127899999999</v>
      </c>
      <c r="H1022" s="11">
        <v>46.781278999999998</v>
      </c>
      <c r="I1022" s="11">
        <v>493795.54590000003</v>
      </c>
      <c r="J1022" s="11">
        <v>5180862.1119999997</v>
      </c>
      <c r="K1022" s="11" t="s">
        <v>58</v>
      </c>
      <c r="L1022" s="12">
        <v>5</v>
      </c>
      <c r="M1022" s="12" t="s">
        <v>59</v>
      </c>
      <c r="N1022" s="13" t="s">
        <v>1727</v>
      </c>
      <c r="O1022" s="12">
        <v>19</v>
      </c>
      <c r="P1022" s="12" t="s">
        <v>1647</v>
      </c>
      <c r="Q1022" s="12" t="s">
        <v>66</v>
      </c>
      <c r="R1022" s="33" t="s">
        <v>67</v>
      </c>
      <c r="S1022" s="9" t="s">
        <v>1728</v>
      </c>
      <c r="T1022" s="3">
        <v>30</v>
      </c>
      <c r="U1022" s="3">
        <v>49</v>
      </c>
      <c r="V1022" s="3">
        <f t="shared" si="580"/>
        <v>19</v>
      </c>
      <c r="W1022" s="3">
        <f t="shared" si="582"/>
        <v>49</v>
      </c>
      <c r="X1022" s="36">
        <v>1.3304358524088122</v>
      </c>
      <c r="Y1022" s="105">
        <v>-25.137931999999999</v>
      </c>
      <c r="AA1022" s="106">
        <v>9.3423251372642638E-2</v>
      </c>
      <c r="AC1022" s="106">
        <v>0.92392337073287178</v>
      </c>
      <c r="AE1022" s="78">
        <f t="shared" si="581"/>
        <v>9.8896512073591403</v>
      </c>
      <c r="AF1022" s="17">
        <v>6.22</v>
      </c>
      <c r="AG1022" s="17">
        <f t="shared" ref="AG1022:AG1025" si="585">X1022*AC1022*V1022</f>
        <v>23.355194768726815</v>
      </c>
      <c r="AH1022" s="17">
        <f t="shared" si="584"/>
        <v>83.575697790044956</v>
      </c>
    </row>
    <row r="1023" spans="1:34" x14ac:dyDescent="0.2">
      <c r="A1023" s="102" t="s">
        <v>1738</v>
      </c>
      <c r="B1023" s="9" t="s">
        <v>1730</v>
      </c>
      <c r="C1023" s="9" t="s">
        <v>1728</v>
      </c>
      <c r="D1023" s="3">
        <v>49</v>
      </c>
      <c r="E1023" s="3">
        <v>80</v>
      </c>
      <c r="F1023" s="10">
        <v>237</v>
      </c>
      <c r="G1023" s="11">
        <v>-117.08127899999999</v>
      </c>
      <c r="H1023" s="11">
        <v>46.781278999999998</v>
      </c>
      <c r="I1023" s="11">
        <v>493795.54590000003</v>
      </c>
      <c r="J1023" s="11">
        <v>5180862.1119999997</v>
      </c>
      <c r="K1023" s="11" t="s">
        <v>58</v>
      </c>
      <c r="L1023" s="12">
        <v>5</v>
      </c>
      <c r="M1023" s="12" t="s">
        <v>59</v>
      </c>
      <c r="N1023" s="13" t="s">
        <v>1727</v>
      </c>
      <c r="O1023" s="12">
        <v>19</v>
      </c>
      <c r="P1023" s="12" t="s">
        <v>1647</v>
      </c>
      <c r="Q1023" s="12" t="s">
        <v>66</v>
      </c>
      <c r="R1023" s="33" t="s">
        <v>69</v>
      </c>
      <c r="S1023" s="9" t="s">
        <v>1728</v>
      </c>
      <c r="T1023" s="3">
        <v>49</v>
      </c>
      <c r="U1023" s="3">
        <v>80</v>
      </c>
      <c r="V1023" s="3">
        <f t="shared" si="580"/>
        <v>31</v>
      </c>
      <c r="W1023" s="3">
        <f t="shared" si="582"/>
        <v>80</v>
      </c>
      <c r="X1023" s="36">
        <v>1.5588600965893427</v>
      </c>
      <c r="Y1023" s="105">
        <v>-24.949056000000006</v>
      </c>
      <c r="AA1023" s="106">
        <v>6.250796842053645E-2</v>
      </c>
      <c r="AC1023" s="106">
        <v>0.45653606629725874</v>
      </c>
      <c r="AE1023" s="78">
        <f t="shared" si="581"/>
        <v>7.3036458844064391</v>
      </c>
      <c r="AF1023" s="17">
        <v>6.65</v>
      </c>
      <c r="AG1023" s="17">
        <f t="shared" si="585"/>
        <v>22.06195154854456</v>
      </c>
      <c r="AH1023" s="17">
        <f t="shared" si="584"/>
        <v>105.63764933858951</v>
      </c>
    </row>
    <row r="1024" spans="1:34" x14ac:dyDescent="0.2">
      <c r="A1024" s="102" t="s">
        <v>1738</v>
      </c>
      <c r="B1024" s="9" t="s">
        <v>1731</v>
      </c>
      <c r="C1024" s="9" t="s">
        <v>1728</v>
      </c>
      <c r="D1024" s="3">
        <v>80</v>
      </c>
      <c r="E1024" s="3">
        <v>125</v>
      </c>
      <c r="F1024" s="10">
        <v>237</v>
      </c>
      <c r="G1024" s="11">
        <v>-117.08127899999999</v>
      </c>
      <c r="H1024" s="11">
        <v>46.781278999999998</v>
      </c>
      <c r="I1024" s="11">
        <v>493795.54590000003</v>
      </c>
      <c r="J1024" s="11">
        <v>5180862.1119999997</v>
      </c>
      <c r="K1024" s="11" t="s">
        <v>58</v>
      </c>
      <c r="L1024" s="12">
        <v>5</v>
      </c>
      <c r="M1024" s="12" t="s">
        <v>59</v>
      </c>
      <c r="N1024" s="13" t="s">
        <v>1727</v>
      </c>
      <c r="O1024" s="12">
        <v>19</v>
      </c>
      <c r="P1024" s="12" t="s">
        <v>1647</v>
      </c>
      <c r="Q1024" s="12" t="s">
        <v>37</v>
      </c>
      <c r="R1024" s="12" t="s">
        <v>38</v>
      </c>
      <c r="S1024" s="9" t="s">
        <v>1728</v>
      </c>
      <c r="T1024" s="3">
        <v>80</v>
      </c>
      <c r="U1024" s="3">
        <v>125</v>
      </c>
      <c r="V1024" s="3">
        <f t="shared" si="580"/>
        <v>45</v>
      </c>
      <c r="W1024" s="3">
        <f t="shared" si="582"/>
        <v>125</v>
      </c>
      <c r="X1024" s="36">
        <v>1.5555461512577138</v>
      </c>
      <c r="Y1024" s="105">
        <v>-24.307493500000007</v>
      </c>
      <c r="AA1024" s="106">
        <v>3.9356740772409859E-2</v>
      </c>
      <c r="AC1024" s="106">
        <v>0.25065198802907224</v>
      </c>
      <c r="AE1024" s="78">
        <f t="shared" si="581"/>
        <v>6.3687181181625201</v>
      </c>
      <c r="AF1024" s="17">
        <v>6.96</v>
      </c>
      <c r="AG1024" s="17">
        <f t="shared" si="585"/>
        <v>17.545533087767303</v>
      </c>
      <c r="AH1024" s="17">
        <f t="shared" si="584"/>
        <v>123.18318242635681</v>
      </c>
    </row>
    <row r="1025" spans="1:34" x14ac:dyDescent="0.2">
      <c r="A1025" s="102" t="s">
        <v>1738</v>
      </c>
      <c r="B1025" s="9" t="s">
        <v>1732</v>
      </c>
      <c r="C1025" s="9" t="s">
        <v>1728</v>
      </c>
      <c r="D1025" s="3">
        <v>125</v>
      </c>
      <c r="E1025" s="3">
        <v>153</v>
      </c>
      <c r="F1025" s="10">
        <v>237</v>
      </c>
      <c r="G1025" s="11">
        <v>-117.08127899999999</v>
      </c>
      <c r="H1025" s="11">
        <v>46.781278999999998</v>
      </c>
      <c r="I1025" s="11">
        <v>493795.54590000003</v>
      </c>
      <c r="J1025" s="11">
        <v>5180862.1119999997</v>
      </c>
      <c r="K1025" s="11" t="s">
        <v>58</v>
      </c>
      <c r="L1025" s="12">
        <v>5</v>
      </c>
      <c r="M1025" s="12" t="s">
        <v>59</v>
      </c>
      <c r="N1025" s="13" t="s">
        <v>1727</v>
      </c>
      <c r="O1025" s="12">
        <v>19</v>
      </c>
      <c r="P1025" s="12" t="s">
        <v>1647</v>
      </c>
      <c r="Q1025" s="12" t="s">
        <v>37</v>
      </c>
      <c r="R1025" s="12" t="s">
        <v>40</v>
      </c>
      <c r="S1025" s="9" t="s">
        <v>1728</v>
      </c>
      <c r="T1025" s="3">
        <v>125</v>
      </c>
      <c r="U1025" s="3">
        <v>153</v>
      </c>
      <c r="V1025" s="3">
        <f t="shared" si="580"/>
        <v>28</v>
      </c>
      <c r="W1025" s="3">
        <f t="shared" si="582"/>
        <v>153</v>
      </c>
      <c r="X1025" s="36">
        <v>1.5665380020616633</v>
      </c>
      <c r="Y1025" s="105">
        <v>-23.925635500000006</v>
      </c>
      <c r="AA1025" s="106">
        <v>3.4522763691205584E-2</v>
      </c>
      <c r="AC1025" s="106">
        <v>0.16325384107832974</v>
      </c>
      <c r="AE1025" s="78">
        <f t="shared" si="581"/>
        <v>4.7288752006814985</v>
      </c>
      <c r="AF1025" s="17">
        <v>7.12</v>
      </c>
      <c r="AG1025" s="17">
        <f t="shared" si="585"/>
        <v>7.1608136888886911</v>
      </c>
      <c r="AH1025" s="17">
        <f>AH1024+AG1025</f>
        <v>130.34399611524549</v>
      </c>
    </row>
    <row r="1027" spans="1:34" x14ac:dyDescent="0.2">
      <c r="A1027" s="102" t="s">
        <v>1752</v>
      </c>
      <c r="B1027" s="9" t="s">
        <v>1747</v>
      </c>
      <c r="C1027" s="9" t="s">
        <v>1741</v>
      </c>
      <c r="D1027" s="3">
        <v>0</v>
      </c>
      <c r="E1027" s="3">
        <v>10</v>
      </c>
      <c r="F1027" s="10">
        <v>239</v>
      </c>
      <c r="G1027" s="11">
        <v>-117.080443</v>
      </c>
      <c r="H1027" s="11">
        <v>46.781137000000001</v>
      </c>
      <c r="I1027" s="11">
        <v>493859.34610000002</v>
      </c>
      <c r="J1027" s="11">
        <v>5180846.267</v>
      </c>
      <c r="K1027" s="11" t="s">
        <v>58</v>
      </c>
      <c r="L1027" s="12">
        <v>6</v>
      </c>
      <c r="M1027" s="12" t="s">
        <v>59</v>
      </c>
      <c r="N1027" s="13" t="s">
        <v>1740</v>
      </c>
      <c r="O1027" s="12">
        <v>21</v>
      </c>
      <c r="P1027" s="12" t="s">
        <v>1647</v>
      </c>
      <c r="Q1027" s="33" t="s">
        <v>31</v>
      </c>
      <c r="R1027" s="33" t="s">
        <v>31</v>
      </c>
      <c r="S1027" s="9" t="s">
        <v>1741</v>
      </c>
      <c r="T1027" s="3">
        <v>0</v>
      </c>
      <c r="U1027" s="3">
        <v>10</v>
      </c>
      <c r="V1027" s="3">
        <f t="shared" ref="V1027:V1034" si="586">U1027-T1027</f>
        <v>10</v>
      </c>
      <c r="W1027" s="3">
        <f>V1027</f>
        <v>10</v>
      </c>
      <c r="X1027" s="31">
        <v>1.2880886426592797</v>
      </c>
      <c r="Y1027" s="78">
        <v>-25.760393400000005</v>
      </c>
      <c r="AA1027" s="79">
        <v>0.16654123439423243</v>
      </c>
      <c r="AC1027" s="79">
        <v>1.9471821698610863</v>
      </c>
      <c r="AE1027" s="78">
        <f t="shared" si="581"/>
        <v>11.691892262860039</v>
      </c>
      <c r="AF1027" s="26">
        <v>4.51</v>
      </c>
      <c r="AG1027" s="17">
        <f>X1027*AC1027*V1027</f>
        <v>25.081432381867174</v>
      </c>
      <c r="AH1027" s="17">
        <f>AG1027</f>
        <v>25.081432381867174</v>
      </c>
    </row>
    <row r="1028" spans="1:34" x14ac:dyDescent="0.2">
      <c r="A1028" s="102" t="s">
        <v>1752</v>
      </c>
      <c r="B1028" s="9" t="s">
        <v>1748</v>
      </c>
      <c r="C1028" s="9" t="s">
        <v>1741</v>
      </c>
      <c r="D1028" s="3">
        <v>10</v>
      </c>
      <c r="E1028" s="3">
        <v>20</v>
      </c>
      <c r="F1028" s="10">
        <v>239</v>
      </c>
      <c r="G1028" s="11">
        <v>-117.080443</v>
      </c>
      <c r="H1028" s="11">
        <v>46.781137000000001</v>
      </c>
      <c r="I1028" s="11">
        <v>493859.34610000002</v>
      </c>
      <c r="J1028" s="11">
        <v>5180846.267</v>
      </c>
      <c r="K1028" s="11" t="s">
        <v>58</v>
      </c>
      <c r="L1028" s="12">
        <v>6</v>
      </c>
      <c r="M1028" s="12" t="s">
        <v>59</v>
      </c>
      <c r="N1028" s="13" t="s">
        <v>1740</v>
      </c>
      <c r="O1028" s="12">
        <v>21</v>
      </c>
      <c r="P1028" s="12" t="s">
        <v>1647</v>
      </c>
      <c r="Q1028" s="33" t="s">
        <v>73</v>
      </c>
      <c r="R1028" s="33" t="s">
        <v>73</v>
      </c>
      <c r="S1028" s="9" t="s">
        <v>1741</v>
      </c>
      <c r="T1028" s="3">
        <v>10</v>
      </c>
      <c r="U1028" s="3">
        <v>20</v>
      </c>
      <c r="V1028" s="3">
        <f t="shared" si="586"/>
        <v>10</v>
      </c>
      <c r="W1028" s="3">
        <f t="shared" ref="W1028:W1034" si="587">W1027+V1028</f>
        <v>20</v>
      </c>
      <c r="X1028" s="31">
        <v>1.4401785556751416</v>
      </c>
      <c r="Y1028" s="81">
        <v>-25.851929900000005</v>
      </c>
      <c r="AA1028" s="80">
        <v>0.13145925301324338</v>
      </c>
      <c r="AC1028" s="80">
        <v>1.3564366846882594</v>
      </c>
      <c r="AE1028" s="78">
        <f t="shared" si="581"/>
        <v>10.318305129511197</v>
      </c>
      <c r="AF1028" s="26">
        <v>4.78</v>
      </c>
      <c r="AG1028" s="17">
        <f t="shared" ref="AG1028" si="588">X1028*AC1028*V1028</f>
        <v>19.535110254191149</v>
      </c>
      <c r="AH1028" s="17">
        <f>AH1027+AG1028</f>
        <v>44.616542636058327</v>
      </c>
    </row>
    <row r="1029" spans="1:34" x14ac:dyDescent="0.2">
      <c r="A1029" s="102" t="s">
        <v>1752</v>
      </c>
      <c r="B1029" s="9" t="s">
        <v>1749</v>
      </c>
      <c r="C1029" s="9" t="s">
        <v>1741</v>
      </c>
      <c r="D1029" s="3">
        <v>20</v>
      </c>
      <c r="E1029" s="3">
        <v>30</v>
      </c>
      <c r="F1029" s="10">
        <v>239</v>
      </c>
      <c r="G1029" s="11">
        <v>-117.080443</v>
      </c>
      <c r="H1029" s="11">
        <v>46.781137000000001</v>
      </c>
      <c r="I1029" s="11">
        <v>493859.34610000002</v>
      </c>
      <c r="J1029" s="11">
        <v>5180846.267</v>
      </c>
      <c r="K1029" s="11" t="s">
        <v>58</v>
      </c>
      <c r="L1029" s="12">
        <v>6</v>
      </c>
      <c r="M1029" s="12" t="s">
        <v>59</v>
      </c>
      <c r="N1029" s="13" t="s">
        <v>1740</v>
      </c>
      <c r="O1029" s="12">
        <v>21</v>
      </c>
      <c r="P1029" s="12" t="s">
        <v>1647</v>
      </c>
      <c r="Q1029" s="33" t="s">
        <v>29</v>
      </c>
      <c r="R1029" s="33" t="s">
        <v>29</v>
      </c>
      <c r="S1029" s="9" t="s">
        <v>1741</v>
      </c>
      <c r="T1029" s="3">
        <v>20</v>
      </c>
      <c r="U1029" s="3">
        <v>30</v>
      </c>
      <c r="V1029" s="3">
        <f t="shared" si="586"/>
        <v>10</v>
      </c>
      <c r="W1029" s="3">
        <f t="shared" si="587"/>
        <v>30</v>
      </c>
      <c r="X1029" s="31">
        <v>1.4270338938193623</v>
      </c>
      <c r="Y1029" s="78">
        <v>-25.815221799999996</v>
      </c>
      <c r="AA1029" s="79">
        <v>0.1139107175797823</v>
      </c>
      <c r="AC1029" s="79">
        <v>1.3013798192215458</v>
      </c>
      <c r="AE1029" s="78">
        <f t="shared" si="581"/>
        <v>11.424559926155045</v>
      </c>
      <c r="AF1029" s="26">
        <v>5.41</v>
      </c>
      <c r="AG1029" s="17">
        <f>X1029*AC1029*V1029</f>
        <v>18.571131107616601</v>
      </c>
      <c r="AH1029" s="17">
        <f t="shared" ref="AH1029:AH1032" si="589">AH1028+AG1029</f>
        <v>63.187673743674928</v>
      </c>
    </row>
    <row r="1030" spans="1:34" x14ac:dyDescent="0.2">
      <c r="A1030" s="102" t="s">
        <v>1752</v>
      </c>
      <c r="B1030" s="9" t="s">
        <v>1751</v>
      </c>
      <c r="C1030" s="9" t="s">
        <v>1741</v>
      </c>
      <c r="D1030" s="3">
        <v>30</v>
      </c>
      <c r="E1030" s="3">
        <v>35</v>
      </c>
      <c r="F1030" s="38">
        <v>239</v>
      </c>
      <c r="G1030" s="11">
        <v>-117.080443</v>
      </c>
      <c r="H1030" s="11">
        <v>46.781137000000001</v>
      </c>
      <c r="I1030" s="11">
        <v>493859.34610000002</v>
      </c>
      <c r="J1030" s="11">
        <v>5180846.267</v>
      </c>
      <c r="K1030" s="11" t="s">
        <v>58</v>
      </c>
      <c r="L1030" s="33">
        <v>6</v>
      </c>
      <c r="M1030" s="33" t="s">
        <v>59</v>
      </c>
      <c r="N1030" s="35" t="s">
        <v>1740</v>
      </c>
      <c r="O1030" s="33">
        <v>21</v>
      </c>
      <c r="P1030" s="33" t="s">
        <v>1647</v>
      </c>
      <c r="Q1030" s="12" t="s">
        <v>29</v>
      </c>
      <c r="R1030" s="12" t="s">
        <v>29</v>
      </c>
      <c r="S1030" s="9" t="s">
        <v>1741</v>
      </c>
      <c r="T1030" s="3">
        <v>30</v>
      </c>
      <c r="U1030" s="3">
        <v>35</v>
      </c>
      <c r="V1030" s="3">
        <f t="shared" si="586"/>
        <v>5</v>
      </c>
      <c r="W1030" s="3">
        <f t="shared" si="587"/>
        <v>35</v>
      </c>
      <c r="X1030" s="36">
        <v>1.4437626980479075</v>
      </c>
      <c r="Y1030" s="105">
        <v>-25.604989500000002</v>
      </c>
      <c r="AA1030" s="106">
        <v>0.11878312995076</v>
      </c>
      <c r="AC1030" s="106">
        <v>1.2581579961464355</v>
      </c>
      <c r="AE1030" s="78">
        <f t="shared" si="581"/>
        <v>10.592059635640082</v>
      </c>
      <c r="AF1030" s="17">
        <v>5.46</v>
      </c>
      <c r="AG1030" s="17">
        <f t="shared" ref="AG1030:AG1034" si="590">X1030*AC1030*V1030</f>
        <v>9.0824079154346329</v>
      </c>
      <c r="AH1030" s="17">
        <f t="shared" si="589"/>
        <v>72.270081659109564</v>
      </c>
    </row>
    <row r="1031" spans="1:34" x14ac:dyDescent="0.2">
      <c r="A1031" s="102" t="s">
        <v>1752</v>
      </c>
      <c r="B1031" s="9" t="s">
        <v>1743</v>
      </c>
      <c r="C1031" s="9" t="s">
        <v>1741</v>
      </c>
      <c r="D1031" s="3">
        <v>35</v>
      </c>
      <c r="E1031" s="3">
        <v>69</v>
      </c>
      <c r="F1031" s="10">
        <v>239</v>
      </c>
      <c r="G1031" s="11">
        <v>-117.080443</v>
      </c>
      <c r="H1031" s="11">
        <v>46.781137000000001</v>
      </c>
      <c r="I1031" s="11">
        <v>493859.34610000002</v>
      </c>
      <c r="J1031" s="11">
        <v>5180846.267</v>
      </c>
      <c r="K1031" s="11" t="s">
        <v>58</v>
      </c>
      <c r="L1031" s="12">
        <v>6</v>
      </c>
      <c r="M1031" s="12" t="s">
        <v>59</v>
      </c>
      <c r="N1031" s="13" t="s">
        <v>1740</v>
      </c>
      <c r="O1031" s="12">
        <v>21</v>
      </c>
      <c r="P1031" s="12" t="s">
        <v>1647</v>
      </c>
      <c r="Q1031" s="12" t="s">
        <v>35</v>
      </c>
      <c r="R1031" s="12" t="s">
        <v>35</v>
      </c>
      <c r="S1031" s="9" t="s">
        <v>1741</v>
      </c>
      <c r="T1031" s="3">
        <v>35</v>
      </c>
      <c r="U1031" s="3">
        <v>69</v>
      </c>
      <c r="V1031" s="3">
        <f t="shared" si="586"/>
        <v>34</v>
      </c>
      <c r="W1031" s="3">
        <f t="shared" si="587"/>
        <v>69</v>
      </c>
      <c r="X1031" s="36">
        <v>1.2721424288590695</v>
      </c>
      <c r="Y1031" s="105">
        <v>-25.360682500000003</v>
      </c>
      <c r="AA1031" s="106">
        <v>0.13053313091623506</v>
      </c>
      <c r="AC1031" s="106">
        <v>1.491051973566708</v>
      </c>
      <c r="AE1031" s="78">
        <f t="shared" si="581"/>
        <v>11.422785641474707</v>
      </c>
      <c r="AF1031" s="17">
        <v>6.52</v>
      </c>
      <c r="AG1031" s="17">
        <f t="shared" si="590"/>
        <v>64.492236293080879</v>
      </c>
      <c r="AH1031" s="17">
        <f t="shared" si="589"/>
        <v>136.76231795219044</v>
      </c>
    </row>
    <row r="1032" spans="1:34" x14ac:dyDescent="0.2">
      <c r="A1032" s="102" t="s">
        <v>1752</v>
      </c>
      <c r="B1032" s="21" t="s">
        <v>1744</v>
      </c>
      <c r="C1032" s="21" t="s">
        <v>1741</v>
      </c>
      <c r="D1032" s="3">
        <v>69</v>
      </c>
      <c r="E1032" s="3">
        <v>103</v>
      </c>
      <c r="F1032" s="38">
        <v>239</v>
      </c>
      <c r="G1032" s="11">
        <v>-117.080443</v>
      </c>
      <c r="H1032" s="11">
        <v>46.781137000000001</v>
      </c>
      <c r="I1032" s="11">
        <v>493859.34610000002</v>
      </c>
      <c r="J1032" s="11">
        <v>5180846.267</v>
      </c>
      <c r="K1032" s="11" t="s">
        <v>58</v>
      </c>
      <c r="L1032" s="33">
        <v>6</v>
      </c>
      <c r="M1032" s="33" t="s">
        <v>59</v>
      </c>
      <c r="N1032" s="35" t="s">
        <v>1740</v>
      </c>
      <c r="O1032" s="33">
        <v>21</v>
      </c>
      <c r="P1032" s="33" t="s">
        <v>1647</v>
      </c>
      <c r="Q1032" s="33" t="s">
        <v>66</v>
      </c>
      <c r="R1032" s="33" t="s">
        <v>67</v>
      </c>
      <c r="S1032" s="21" t="s">
        <v>1741</v>
      </c>
      <c r="T1032" s="3">
        <v>69</v>
      </c>
      <c r="U1032" s="3">
        <v>103</v>
      </c>
      <c r="V1032" s="3">
        <f t="shared" si="586"/>
        <v>34</v>
      </c>
      <c r="W1032" s="3">
        <f t="shared" si="587"/>
        <v>103</v>
      </c>
      <c r="X1032" s="36">
        <v>1.3779043993144373</v>
      </c>
      <c r="Y1032" s="105">
        <v>-24.955215000000003</v>
      </c>
      <c r="AA1032" s="106">
        <v>9.6722226484578816E-2</v>
      </c>
      <c r="AC1032" s="106">
        <v>0.92747506521405532</v>
      </c>
      <c r="AE1032" s="78">
        <f t="shared" si="581"/>
        <v>9.5890582643062903</v>
      </c>
      <c r="AF1032" s="17">
        <v>6.55</v>
      </c>
      <c r="AG1032" s="17">
        <f t="shared" si="590"/>
        <v>43.451047068838314</v>
      </c>
      <c r="AH1032" s="17">
        <f t="shared" si="589"/>
        <v>180.21336502102875</v>
      </c>
    </row>
    <row r="1033" spans="1:34" x14ac:dyDescent="0.2">
      <c r="A1033" s="102" t="s">
        <v>1752</v>
      </c>
      <c r="B1033" s="9" t="s">
        <v>1745</v>
      </c>
      <c r="C1033" s="9" t="s">
        <v>1741</v>
      </c>
      <c r="D1033" s="3">
        <v>103</v>
      </c>
      <c r="E1033" s="3">
        <v>128</v>
      </c>
      <c r="F1033" s="10">
        <v>239</v>
      </c>
      <c r="G1033" s="11">
        <v>-117.080443</v>
      </c>
      <c r="H1033" s="11">
        <v>46.781137000000001</v>
      </c>
      <c r="I1033" s="11">
        <v>493859.34610000002</v>
      </c>
      <c r="J1033" s="11">
        <v>5180846.267</v>
      </c>
      <c r="K1033" s="11" t="s">
        <v>58</v>
      </c>
      <c r="L1033" s="12">
        <v>6</v>
      </c>
      <c r="M1033" s="12" t="s">
        <v>59</v>
      </c>
      <c r="N1033" s="13" t="s">
        <v>1740</v>
      </c>
      <c r="O1033" s="12">
        <v>21</v>
      </c>
      <c r="P1033" s="12" t="s">
        <v>1647</v>
      </c>
      <c r="Q1033" s="12" t="s">
        <v>66</v>
      </c>
      <c r="R1033" s="12" t="s">
        <v>69</v>
      </c>
      <c r="S1033" s="9" t="s">
        <v>1741</v>
      </c>
      <c r="T1033" s="3">
        <v>103</v>
      </c>
      <c r="U1033" s="3">
        <v>128</v>
      </c>
      <c r="V1033" s="3">
        <f t="shared" si="586"/>
        <v>25</v>
      </c>
      <c r="W1033" s="3">
        <f t="shared" si="587"/>
        <v>128</v>
      </c>
      <c r="X1033" s="36">
        <v>1.4975951700800367</v>
      </c>
      <c r="Y1033" s="105">
        <v>-25.031176000000002</v>
      </c>
      <c r="AA1033" s="106">
        <v>5.5011489713116229E-2</v>
      </c>
      <c r="AC1033" s="106">
        <v>0.50067286632436891</v>
      </c>
      <c r="AE1033" s="78">
        <f t="shared" si="581"/>
        <v>9.1012417394142116</v>
      </c>
      <c r="AF1033" s="17">
        <v>6.76</v>
      </c>
      <c r="AG1033" s="17">
        <f t="shared" si="590"/>
        <v>18.74513165993757</v>
      </c>
      <c r="AH1033" s="17">
        <f>AH1032+AG1033</f>
        <v>198.95849668096633</v>
      </c>
    </row>
    <row r="1034" spans="1:34" x14ac:dyDescent="0.2">
      <c r="A1034" s="102" t="s">
        <v>1752</v>
      </c>
      <c r="B1034" s="21" t="s">
        <v>1746</v>
      </c>
      <c r="C1034" s="21" t="s">
        <v>1741</v>
      </c>
      <c r="D1034" s="3">
        <v>128</v>
      </c>
      <c r="E1034" s="3">
        <v>153</v>
      </c>
      <c r="F1034" s="10">
        <v>239</v>
      </c>
      <c r="G1034" s="11">
        <v>-117.080443</v>
      </c>
      <c r="H1034" s="11">
        <v>46.781137000000001</v>
      </c>
      <c r="I1034" s="11">
        <v>493859.34610000002</v>
      </c>
      <c r="J1034" s="11">
        <v>5180846.267</v>
      </c>
      <c r="K1034" s="11" t="s">
        <v>58</v>
      </c>
      <c r="L1034" s="12">
        <v>6</v>
      </c>
      <c r="M1034" s="12" t="s">
        <v>59</v>
      </c>
      <c r="N1034" s="13" t="s">
        <v>1740</v>
      </c>
      <c r="O1034" s="12">
        <v>21</v>
      </c>
      <c r="P1034" s="12" t="s">
        <v>1647</v>
      </c>
      <c r="Q1034" s="33" t="s">
        <v>66</v>
      </c>
      <c r="R1034" s="33" t="s">
        <v>200</v>
      </c>
      <c r="S1034" s="21" t="s">
        <v>1741</v>
      </c>
      <c r="T1034" s="3">
        <v>128</v>
      </c>
      <c r="U1034" s="3">
        <v>153</v>
      </c>
      <c r="V1034" s="3">
        <f t="shared" si="586"/>
        <v>25</v>
      </c>
      <c r="W1034" s="3">
        <f t="shared" si="587"/>
        <v>153</v>
      </c>
      <c r="X1034" s="36">
        <v>1.7247706444445354</v>
      </c>
      <c r="Y1034" s="105">
        <v>-24.721173</v>
      </c>
      <c r="AA1034" s="106">
        <v>3.4079544549725296E-2</v>
      </c>
      <c r="AC1034" s="106">
        <v>0.2730312923003424</v>
      </c>
      <c r="AE1034" s="78">
        <f t="shared" si="581"/>
        <v>8.0115886496653079</v>
      </c>
      <c r="AF1034" s="17">
        <v>6.91</v>
      </c>
      <c r="AG1034" s="17">
        <f t="shared" si="590"/>
        <v>11.772908949359646</v>
      </c>
      <c r="AH1034" s="17">
        <f>AH1033+AG1034</f>
        <v>210.73140563032598</v>
      </c>
    </row>
    <row r="1036" spans="1:34" x14ac:dyDescent="0.2">
      <c r="A1036" s="102" t="s">
        <v>1765</v>
      </c>
      <c r="B1036" s="9" t="s">
        <v>1760</v>
      </c>
      <c r="C1036" s="9" t="s">
        <v>1755</v>
      </c>
      <c r="D1036" s="3">
        <v>0</v>
      </c>
      <c r="E1036" s="3">
        <v>10</v>
      </c>
      <c r="F1036" s="10">
        <v>241</v>
      </c>
      <c r="G1036" s="11">
        <v>-117.079607</v>
      </c>
      <c r="H1036" s="11">
        <v>46.781371</v>
      </c>
      <c r="I1036" s="11">
        <v>493923.1888</v>
      </c>
      <c r="J1036" s="11">
        <v>5180872.2050000001</v>
      </c>
      <c r="K1036" s="11" t="s">
        <v>58</v>
      </c>
      <c r="L1036" s="12">
        <v>1</v>
      </c>
      <c r="M1036" s="12" t="s">
        <v>117</v>
      </c>
      <c r="N1036" s="13" t="s">
        <v>1754</v>
      </c>
      <c r="O1036" s="12">
        <v>23</v>
      </c>
      <c r="P1036" s="12" t="s">
        <v>1647</v>
      </c>
      <c r="Q1036" s="33" t="s">
        <v>31</v>
      </c>
      <c r="R1036" s="33" t="s">
        <v>31</v>
      </c>
      <c r="S1036" s="9" t="s">
        <v>1755</v>
      </c>
      <c r="T1036" s="3">
        <v>0</v>
      </c>
      <c r="U1036" s="3">
        <v>10</v>
      </c>
      <c r="V1036" s="3">
        <f t="shared" ref="V1036:V1042" si="591">U1036-T1036</f>
        <v>10</v>
      </c>
      <c r="W1036" s="3">
        <f>V1036</f>
        <v>10</v>
      </c>
      <c r="X1036" s="31">
        <v>1.1863718968893906</v>
      </c>
      <c r="Y1036" s="78">
        <v>-25.410375000000002</v>
      </c>
      <c r="AA1036" s="79">
        <v>0.18362298025134649</v>
      </c>
      <c r="AC1036" s="79">
        <v>2.221442998204668</v>
      </c>
      <c r="AE1036" s="78">
        <f t="shared" si="581"/>
        <v>12.097848510921215</v>
      </c>
      <c r="AF1036" s="26">
        <v>4.75</v>
      </c>
      <c r="AG1036" s="17">
        <f>X1036*AC1036*V1036</f>
        <v>26.354575436117269</v>
      </c>
      <c r="AH1036" s="17">
        <f>AG1036</f>
        <v>26.354575436117269</v>
      </c>
    </row>
    <row r="1037" spans="1:34" x14ac:dyDescent="0.2">
      <c r="A1037" s="102" t="s">
        <v>1765</v>
      </c>
      <c r="B1037" s="9" t="s">
        <v>1761</v>
      </c>
      <c r="C1037" s="9" t="s">
        <v>1755</v>
      </c>
      <c r="D1037" s="3">
        <v>10</v>
      </c>
      <c r="E1037" s="3">
        <v>20</v>
      </c>
      <c r="F1037" s="10">
        <v>241</v>
      </c>
      <c r="G1037" s="11">
        <v>-117.079607</v>
      </c>
      <c r="H1037" s="11">
        <v>46.781371</v>
      </c>
      <c r="I1037" s="11">
        <v>493923.1888</v>
      </c>
      <c r="J1037" s="11">
        <v>5180872.2050000001</v>
      </c>
      <c r="K1037" s="11" t="s">
        <v>58</v>
      </c>
      <c r="L1037" s="12">
        <v>1</v>
      </c>
      <c r="M1037" s="12" t="s">
        <v>117</v>
      </c>
      <c r="N1037" s="13" t="s">
        <v>1754</v>
      </c>
      <c r="O1037" s="12">
        <v>23</v>
      </c>
      <c r="P1037" s="12" t="s">
        <v>1647</v>
      </c>
      <c r="Q1037" s="33" t="s">
        <v>31</v>
      </c>
      <c r="R1037" s="33" t="s">
        <v>31</v>
      </c>
      <c r="S1037" s="9" t="s">
        <v>1755</v>
      </c>
      <c r="T1037" s="3">
        <v>10</v>
      </c>
      <c r="U1037" s="3">
        <v>20</v>
      </c>
      <c r="V1037" s="3">
        <f t="shared" si="591"/>
        <v>10</v>
      </c>
      <c r="W1037" s="3">
        <f t="shared" ref="W1037:W1042" si="592">W1036+V1037</f>
        <v>20</v>
      </c>
      <c r="X1037" s="31">
        <v>1.3364327681422801</v>
      </c>
      <c r="Y1037" s="81">
        <v>-25.662759499999996</v>
      </c>
      <c r="AA1037" s="80">
        <v>0.14005802611175028</v>
      </c>
      <c r="AC1037" s="80">
        <v>1.4944064829173125</v>
      </c>
      <c r="AE1037" s="78">
        <f t="shared" si="581"/>
        <v>10.669909639629985</v>
      </c>
      <c r="AF1037" s="26">
        <v>5.21</v>
      </c>
      <c r="AG1037" s="17">
        <f t="shared" ref="AG1037" si="593">X1037*AC1037*V1037</f>
        <v>19.97173792694953</v>
      </c>
      <c r="AH1037" s="17">
        <f>AH1036+AG1037</f>
        <v>46.326313363066802</v>
      </c>
    </row>
    <row r="1038" spans="1:34" x14ac:dyDescent="0.2">
      <c r="A1038" s="102" t="s">
        <v>1765</v>
      </c>
      <c r="B1038" s="9" t="s">
        <v>1762</v>
      </c>
      <c r="C1038" s="9" t="s">
        <v>1755</v>
      </c>
      <c r="D1038" s="3">
        <v>20</v>
      </c>
      <c r="E1038" s="3">
        <v>30</v>
      </c>
      <c r="F1038" s="10">
        <v>241</v>
      </c>
      <c r="G1038" s="11">
        <v>-117.079607</v>
      </c>
      <c r="H1038" s="11">
        <v>46.781371</v>
      </c>
      <c r="I1038" s="11">
        <v>493923.1888</v>
      </c>
      <c r="J1038" s="11">
        <v>5180872.2050000001</v>
      </c>
      <c r="K1038" s="11" t="s">
        <v>58</v>
      </c>
      <c r="L1038" s="12">
        <v>1</v>
      </c>
      <c r="M1038" s="12" t="s">
        <v>117</v>
      </c>
      <c r="N1038" s="13" t="s">
        <v>1754</v>
      </c>
      <c r="O1038" s="12">
        <v>23</v>
      </c>
      <c r="P1038" s="12" t="s">
        <v>1647</v>
      </c>
      <c r="Q1038" s="33" t="s">
        <v>238</v>
      </c>
      <c r="R1038" s="33" t="s">
        <v>238</v>
      </c>
      <c r="S1038" s="9" t="s">
        <v>1755</v>
      </c>
      <c r="T1038" s="3">
        <v>20</v>
      </c>
      <c r="U1038" s="3">
        <v>30</v>
      </c>
      <c r="V1038" s="3">
        <f t="shared" si="591"/>
        <v>10</v>
      </c>
      <c r="W1038" s="3">
        <f t="shared" si="592"/>
        <v>30</v>
      </c>
      <c r="X1038" s="31">
        <v>1.3306985196817049</v>
      </c>
      <c r="Y1038" s="81">
        <v>-25.331236799999999</v>
      </c>
      <c r="AA1038" s="80">
        <v>0.11909631391200952</v>
      </c>
      <c r="AC1038" s="80">
        <v>1.2558154577883471</v>
      </c>
      <c r="AE1038" s="78">
        <f t="shared" si="581"/>
        <v>10.544536741214056</v>
      </c>
      <c r="AF1038" s="26">
        <v>5.97</v>
      </c>
      <c r="AG1038" s="17">
        <f>X1038*AC1038*V1038</f>
        <v>16.711117706723563</v>
      </c>
      <c r="AH1038" s="17">
        <f t="shared" ref="AH1038:AH1041" si="594">AH1037+AG1038</f>
        <v>63.037431069790365</v>
      </c>
    </row>
    <row r="1039" spans="1:34" x14ac:dyDescent="0.2">
      <c r="A1039" s="102" t="s">
        <v>1765</v>
      </c>
      <c r="B1039" s="9" t="s">
        <v>1764</v>
      </c>
      <c r="C1039" s="9" t="s">
        <v>1755</v>
      </c>
      <c r="D1039" s="3">
        <v>30</v>
      </c>
      <c r="E1039" s="3">
        <v>56</v>
      </c>
      <c r="F1039" s="10">
        <v>241</v>
      </c>
      <c r="G1039" s="11">
        <v>-117.079607</v>
      </c>
      <c r="H1039" s="11">
        <v>46.781371</v>
      </c>
      <c r="I1039" s="11">
        <v>493923.1888</v>
      </c>
      <c r="J1039" s="11">
        <v>5180872.2050000001</v>
      </c>
      <c r="K1039" s="11" t="s">
        <v>58</v>
      </c>
      <c r="L1039" s="12">
        <v>1</v>
      </c>
      <c r="M1039" s="12" t="s">
        <v>117</v>
      </c>
      <c r="N1039" s="13" t="s">
        <v>1754</v>
      </c>
      <c r="O1039" s="12">
        <v>23</v>
      </c>
      <c r="P1039" s="12" t="s">
        <v>1647</v>
      </c>
      <c r="Q1039" s="12" t="s">
        <v>64</v>
      </c>
      <c r="R1039" s="12" t="s">
        <v>64</v>
      </c>
      <c r="S1039" s="9" t="s">
        <v>1755</v>
      </c>
      <c r="T1039" s="3">
        <v>30</v>
      </c>
      <c r="U1039" s="3">
        <v>56</v>
      </c>
      <c r="V1039" s="3">
        <f t="shared" si="591"/>
        <v>26</v>
      </c>
      <c r="W1039" s="3">
        <f t="shared" si="592"/>
        <v>56</v>
      </c>
      <c r="X1039" s="36">
        <v>1.2801879452837517</v>
      </c>
      <c r="Y1039" s="105">
        <v>-25.208760500000004</v>
      </c>
      <c r="AA1039" s="106">
        <v>8.9615351444588195E-2</v>
      </c>
      <c r="AC1039" s="106">
        <v>0.85087710219922374</v>
      </c>
      <c r="AE1039" s="78">
        <f t="shared" si="581"/>
        <v>9.4947694617405602</v>
      </c>
      <c r="AF1039" s="17">
        <v>6.28</v>
      </c>
      <c r="AG1039" s="17">
        <f t="shared" ref="AG1039:AG1043" si="595">X1039*AC1039*V1039</f>
        <v>28.321347837988846</v>
      </c>
      <c r="AH1039" s="17">
        <f t="shared" si="594"/>
        <v>91.358778907779211</v>
      </c>
    </row>
    <row r="1040" spans="1:34" x14ac:dyDescent="0.2">
      <c r="A1040" s="102" t="s">
        <v>1765</v>
      </c>
      <c r="B1040" s="9" t="s">
        <v>1757</v>
      </c>
      <c r="C1040" s="9" t="s">
        <v>1755</v>
      </c>
      <c r="D1040" s="3">
        <v>56</v>
      </c>
      <c r="E1040" s="3">
        <v>97</v>
      </c>
      <c r="F1040" s="10">
        <v>241</v>
      </c>
      <c r="G1040" s="11">
        <v>-117.079607</v>
      </c>
      <c r="H1040" s="11">
        <v>46.781371</v>
      </c>
      <c r="I1040" s="11">
        <v>493923.1888</v>
      </c>
      <c r="J1040" s="11">
        <v>5180872.2050000001</v>
      </c>
      <c r="K1040" s="11" t="s">
        <v>58</v>
      </c>
      <c r="L1040" s="12">
        <v>1</v>
      </c>
      <c r="M1040" s="12" t="s">
        <v>117</v>
      </c>
      <c r="N1040" s="13" t="s">
        <v>1754</v>
      </c>
      <c r="O1040" s="12">
        <v>23</v>
      </c>
      <c r="P1040" s="12" t="s">
        <v>1647</v>
      </c>
      <c r="Q1040" s="12" t="s">
        <v>66</v>
      </c>
      <c r="R1040" s="12" t="s">
        <v>67</v>
      </c>
      <c r="S1040" s="9" t="s">
        <v>1755</v>
      </c>
      <c r="T1040" s="3">
        <v>56</v>
      </c>
      <c r="U1040" s="3">
        <v>97</v>
      </c>
      <c r="V1040" s="3">
        <f t="shared" si="591"/>
        <v>41</v>
      </c>
      <c r="W1040" s="3">
        <f t="shared" si="592"/>
        <v>97</v>
      </c>
      <c r="X1040" s="36">
        <v>1.3175772975553515</v>
      </c>
      <c r="Y1040" s="105">
        <v>-24.737568800000002</v>
      </c>
      <c r="AA1040" s="106">
        <v>5.1909181179346175E-2</v>
      </c>
      <c r="AC1040" s="106">
        <v>0.42073690039718903</v>
      </c>
      <c r="AE1040" s="78">
        <f t="shared" si="581"/>
        <v>8.1052501857724053</v>
      </c>
      <c r="AF1040" s="17">
        <v>6.66</v>
      </c>
      <c r="AG1040" s="17">
        <f t="shared" si="595"/>
        <v>22.728488916492879</v>
      </c>
      <c r="AH1040" s="17">
        <f t="shared" si="594"/>
        <v>114.08726782427209</v>
      </c>
    </row>
    <row r="1041" spans="1:34" x14ac:dyDescent="0.2">
      <c r="A1041" s="102" t="s">
        <v>1765</v>
      </c>
      <c r="B1041" s="9" t="s">
        <v>1758</v>
      </c>
      <c r="C1041" s="9" t="s">
        <v>1755</v>
      </c>
      <c r="D1041" s="3">
        <v>97</v>
      </c>
      <c r="E1041" s="3">
        <v>126</v>
      </c>
      <c r="F1041" s="10">
        <v>241</v>
      </c>
      <c r="G1041" s="11">
        <v>-117.079607</v>
      </c>
      <c r="H1041" s="11">
        <v>46.781371</v>
      </c>
      <c r="I1041" s="11">
        <v>493923.1888</v>
      </c>
      <c r="J1041" s="11">
        <v>5180872.2050000001</v>
      </c>
      <c r="K1041" s="11" t="s">
        <v>58</v>
      </c>
      <c r="L1041" s="12">
        <v>1</v>
      </c>
      <c r="M1041" s="12" t="s">
        <v>117</v>
      </c>
      <c r="N1041" s="13" t="s">
        <v>1754</v>
      </c>
      <c r="O1041" s="12">
        <v>23</v>
      </c>
      <c r="P1041" s="12" t="s">
        <v>1647</v>
      </c>
      <c r="Q1041" s="12" t="s">
        <v>66</v>
      </c>
      <c r="R1041" s="12" t="s">
        <v>736</v>
      </c>
      <c r="S1041" s="9" t="s">
        <v>1755</v>
      </c>
      <c r="T1041" s="3">
        <v>97</v>
      </c>
      <c r="U1041" s="3">
        <v>126</v>
      </c>
      <c r="V1041" s="3">
        <f t="shared" si="591"/>
        <v>29</v>
      </c>
      <c r="W1041" s="3">
        <f t="shared" si="592"/>
        <v>126</v>
      </c>
      <c r="X1041" s="36">
        <v>1.3975364682328473</v>
      </c>
      <c r="Y1041" s="105">
        <v>-24.430974199999998</v>
      </c>
      <c r="AA1041" s="106">
        <v>3.8523793182338145E-2</v>
      </c>
      <c r="AC1041" s="106">
        <v>0.28054773888507584</v>
      </c>
      <c r="AE1041" s="78">
        <f t="shared" si="581"/>
        <v>7.2824536658995846</v>
      </c>
      <c r="AF1041" s="17">
        <v>6.75</v>
      </c>
      <c r="AG1041" s="17">
        <f t="shared" si="595"/>
        <v>11.370195188992637</v>
      </c>
      <c r="AH1041" s="17">
        <f t="shared" si="594"/>
        <v>125.45746301326473</v>
      </c>
    </row>
    <row r="1042" spans="1:34" x14ac:dyDescent="0.2">
      <c r="A1042" s="102" t="s">
        <v>1765</v>
      </c>
      <c r="B1042" s="9" t="s">
        <v>1759</v>
      </c>
      <c r="C1042" s="9" t="s">
        <v>1755</v>
      </c>
      <c r="D1042" s="3">
        <v>126</v>
      </c>
      <c r="E1042" s="3">
        <v>153</v>
      </c>
      <c r="F1042" s="10">
        <v>241</v>
      </c>
      <c r="G1042" s="11">
        <v>-117.079607</v>
      </c>
      <c r="H1042" s="11">
        <v>46.781371</v>
      </c>
      <c r="I1042" s="11">
        <v>493923.1888</v>
      </c>
      <c r="J1042" s="11">
        <v>5180872.2050000001</v>
      </c>
      <c r="K1042" s="11" t="s">
        <v>58</v>
      </c>
      <c r="L1042" s="12">
        <v>1</v>
      </c>
      <c r="M1042" s="12" t="s">
        <v>117</v>
      </c>
      <c r="N1042" s="13" t="s">
        <v>1754</v>
      </c>
      <c r="O1042" s="12">
        <v>23</v>
      </c>
      <c r="P1042" s="12" t="s">
        <v>1647</v>
      </c>
      <c r="Q1042" s="12" t="s">
        <v>66</v>
      </c>
      <c r="R1042" s="12" t="s">
        <v>738</v>
      </c>
      <c r="S1042" s="9" t="s">
        <v>1755</v>
      </c>
      <c r="T1042" s="3">
        <v>126</v>
      </c>
      <c r="U1042" s="3">
        <v>153</v>
      </c>
      <c r="V1042" s="3">
        <f t="shared" si="591"/>
        <v>27</v>
      </c>
      <c r="W1042" s="3">
        <f t="shared" si="592"/>
        <v>153</v>
      </c>
      <c r="X1042" s="36">
        <v>1.1202555398302794</v>
      </c>
      <c r="Y1042" s="105">
        <v>-24.786788000000005</v>
      </c>
      <c r="AA1042" s="106">
        <v>4.6965202808929886E-2</v>
      </c>
      <c r="AC1042" s="106">
        <v>0.34753380148831359</v>
      </c>
      <c r="AE1042" s="78">
        <f t="shared" si="581"/>
        <v>7.3998147714212381</v>
      </c>
      <c r="AF1042" s="17">
        <v>6.78</v>
      </c>
      <c r="AG1042" s="17">
        <f t="shared" si="595"/>
        <v>10.511819992680117</v>
      </c>
      <c r="AH1042" s="17">
        <f>AH1041+AG1042</f>
        <v>135.96928300594485</v>
      </c>
    </row>
    <row r="1043" spans="1:34" x14ac:dyDescent="0.2">
      <c r="V1043" s="3"/>
      <c r="W1043" s="3"/>
      <c r="AG1043" s="17"/>
      <c r="AH1043" s="17"/>
    </row>
    <row r="1044" spans="1:34" x14ac:dyDescent="0.2">
      <c r="A1044" s="102" t="s">
        <v>1779</v>
      </c>
      <c r="B1044" s="9" t="s">
        <v>1774</v>
      </c>
      <c r="C1044" s="9" t="s">
        <v>1768</v>
      </c>
      <c r="D1044" s="3">
        <v>0</v>
      </c>
      <c r="E1044" s="3">
        <v>10</v>
      </c>
      <c r="F1044" s="10">
        <v>243</v>
      </c>
      <c r="G1044" s="11">
        <v>-117.078771</v>
      </c>
      <c r="H1044" s="11">
        <v>46.781255999999999</v>
      </c>
      <c r="I1044" s="11">
        <v>493986.99219999998</v>
      </c>
      <c r="J1044" s="11">
        <v>5180859.3619999997</v>
      </c>
      <c r="K1044" s="11" t="s">
        <v>58</v>
      </c>
      <c r="L1044" s="12">
        <v>3</v>
      </c>
      <c r="M1044" s="12" t="s">
        <v>117</v>
      </c>
      <c r="N1044" s="13" t="s">
        <v>1767</v>
      </c>
      <c r="O1044" s="12">
        <v>25</v>
      </c>
      <c r="P1044" s="12" t="s">
        <v>1647</v>
      </c>
      <c r="Q1044" s="33" t="s">
        <v>31</v>
      </c>
      <c r="R1044" s="33" t="s">
        <v>31</v>
      </c>
      <c r="S1044" s="9" t="s">
        <v>1768</v>
      </c>
      <c r="T1044" s="3">
        <v>0</v>
      </c>
      <c r="U1044" s="3">
        <v>10</v>
      </c>
      <c r="V1044" s="3">
        <f t="shared" ref="V1044:V1051" si="596">U1044-T1044</f>
        <v>10</v>
      </c>
      <c r="W1044" s="3">
        <f>V1044</f>
        <v>10</v>
      </c>
      <c r="X1044" s="31">
        <v>1.1323817421529017</v>
      </c>
      <c r="Y1044" s="78">
        <v>-26.024918800000002</v>
      </c>
      <c r="AA1044" s="79">
        <v>0.22874047792966709</v>
      </c>
      <c r="AC1044" s="79">
        <v>2.6511269957215897</v>
      </c>
      <c r="AE1044" s="78">
        <f t="shared" si="581"/>
        <v>11.590108666891725</v>
      </c>
      <c r="AF1044" s="26">
        <v>4.12</v>
      </c>
      <c r="AG1044" s="17">
        <f>X1044*AC1044*V1044</f>
        <v>30.020878060838019</v>
      </c>
      <c r="AH1044" s="17">
        <f>AG1044</f>
        <v>30.020878060838019</v>
      </c>
    </row>
    <row r="1045" spans="1:34" x14ac:dyDescent="0.2">
      <c r="A1045" s="102" t="s">
        <v>1779</v>
      </c>
      <c r="B1045" s="9" t="s">
        <v>1775</v>
      </c>
      <c r="C1045" s="9" t="s">
        <v>1768</v>
      </c>
      <c r="D1045" s="3">
        <v>10</v>
      </c>
      <c r="E1045" s="3">
        <v>20</v>
      </c>
      <c r="F1045" s="10">
        <v>243</v>
      </c>
      <c r="G1045" s="11">
        <v>-117.078771</v>
      </c>
      <c r="H1045" s="11">
        <v>46.781255999999999</v>
      </c>
      <c r="I1045" s="11">
        <v>493986.99219999998</v>
      </c>
      <c r="J1045" s="11">
        <v>5180859.3619999997</v>
      </c>
      <c r="K1045" s="11" t="s">
        <v>58</v>
      </c>
      <c r="L1045" s="12">
        <v>3</v>
      </c>
      <c r="M1045" s="12" t="s">
        <v>117</v>
      </c>
      <c r="N1045" s="13" t="s">
        <v>1767</v>
      </c>
      <c r="O1045" s="12">
        <v>25</v>
      </c>
      <c r="P1045" s="12" t="s">
        <v>1647</v>
      </c>
      <c r="Q1045" s="33" t="s">
        <v>31</v>
      </c>
      <c r="R1045" s="33" t="s">
        <v>31</v>
      </c>
      <c r="S1045" s="9" t="s">
        <v>1768</v>
      </c>
      <c r="T1045" s="3">
        <v>10</v>
      </c>
      <c r="U1045" s="3">
        <v>20</v>
      </c>
      <c r="V1045" s="3">
        <f t="shared" si="596"/>
        <v>10</v>
      </c>
      <c r="W1045" s="3">
        <f t="shared" ref="W1045:W1051" si="597">W1044+V1045</f>
        <v>20</v>
      </c>
      <c r="X1045" s="31">
        <v>1.2608289076697781</v>
      </c>
      <c r="Y1045" s="81">
        <v>-26.080168100000005</v>
      </c>
      <c r="AA1045" s="80">
        <v>0.17296370391540439</v>
      </c>
      <c r="AC1045" s="80">
        <v>1.9729475088120414</v>
      </c>
      <c r="AE1045" s="78">
        <f t="shared" si="581"/>
        <v>11.406714033928179</v>
      </c>
      <c r="AF1045" s="26">
        <v>4.67</v>
      </c>
      <c r="AG1045" s="17">
        <f t="shared" ref="AG1045" si="598">X1045*AC1045*V1045</f>
        <v>24.875492524252959</v>
      </c>
      <c r="AH1045" s="17">
        <f>AH1044+AG1045</f>
        <v>54.896370585090978</v>
      </c>
    </row>
    <row r="1046" spans="1:34" x14ac:dyDescent="0.2">
      <c r="A1046" s="102" t="s">
        <v>1779</v>
      </c>
      <c r="B1046" s="9" t="s">
        <v>1776</v>
      </c>
      <c r="C1046" s="9" t="s">
        <v>1768</v>
      </c>
      <c r="D1046" s="3">
        <v>20</v>
      </c>
      <c r="E1046" s="3">
        <v>30</v>
      </c>
      <c r="F1046" s="10">
        <v>243</v>
      </c>
      <c r="G1046" s="11">
        <v>-117.078771</v>
      </c>
      <c r="H1046" s="11">
        <v>46.781255999999999</v>
      </c>
      <c r="I1046" s="11">
        <v>493986.99219999998</v>
      </c>
      <c r="J1046" s="11">
        <v>5180859.3619999997</v>
      </c>
      <c r="K1046" s="11" t="s">
        <v>58</v>
      </c>
      <c r="L1046" s="12">
        <v>3</v>
      </c>
      <c r="M1046" s="12" t="s">
        <v>117</v>
      </c>
      <c r="N1046" s="13" t="s">
        <v>1767</v>
      </c>
      <c r="O1046" s="12">
        <v>25</v>
      </c>
      <c r="P1046" s="12" t="s">
        <v>1647</v>
      </c>
      <c r="Q1046" s="33" t="s">
        <v>223</v>
      </c>
      <c r="R1046" s="33" t="s">
        <v>223</v>
      </c>
      <c r="S1046" s="9" t="s">
        <v>1768</v>
      </c>
      <c r="T1046" s="3">
        <v>20</v>
      </c>
      <c r="U1046" s="3">
        <v>30</v>
      </c>
      <c r="V1046" s="3">
        <f t="shared" si="596"/>
        <v>10</v>
      </c>
      <c r="W1046" s="3">
        <f t="shared" si="597"/>
        <v>30</v>
      </c>
      <c r="X1046" s="31">
        <v>1.2258941016638141</v>
      </c>
      <c r="Y1046" s="81">
        <v>-25.627837499999998</v>
      </c>
      <c r="AA1046" s="80">
        <v>0.13668233713901948</v>
      </c>
      <c r="AC1046" s="80">
        <v>1.4740434295948064</v>
      </c>
      <c r="AE1046" s="78">
        <f t="shared" si="581"/>
        <v>10.784447064989518</v>
      </c>
      <c r="AF1046" s="26">
        <v>5.86</v>
      </c>
      <c r="AG1046" s="17">
        <f>X1046*AC1046*V1046</f>
        <v>18.07021145936573</v>
      </c>
      <c r="AH1046" s="17">
        <f t="shared" ref="AH1046:AH1049" si="599">AH1045+AG1046</f>
        <v>72.966582044456715</v>
      </c>
    </row>
    <row r="1047" spans="1:34" x14ac:dyDescent="0.2">
      <c r="A1047" s="102" t="s">
        <v>1779</v>
      </c>
      <c r="B1047" s="9" t="s">
        <v>1778</v>
      </c>
      <c r="C1047" s="9" t="s">
        <v>1768</v>
      </c>
      <c r="D1047" s="3">
        <v>30</v>
      </c>
      <c r="E1047" s="3">
        <v>49</v>
      </c>
      <c r="F1047" s="10">
        <v>243</v>
      </c>
      <c r="G1047" s="11">
        <v>-117.078771</v>
      </c>
      <c r="H1047" s="11">
        <v>46.781255999999999</v>
      </c>
      <c r="I1047" s="11">
        <v>493986.99219999998</v>
      </c>
      <c r="J1047" s="11">
        <v>5180859.3619999997</v>
      </c>
      <c r="K1047" s="11" t="s">
        <v>58</v>
      </c>
      <c r="L1047" s="12">
        <v>3</v>
      </c>
      <c r="M1047" s="12" t="s">
        <v>117</v>
      </c>
      <c r="N1047" s="13" t="s">
        <v>1767</v>
      </c>
      <c r="O1047" s="12">
        <v>25</v>
      </c>
      <c r="P1047" s="12" t="s">
        <v>1647</v>
      </c>
      <c r="Q1047" s="12" t="s">
        <v>35</v>
      </c>
      <c r="R1047" s="12" t="s">
        <v>35</v>
      </c>
      <c r="S1047" s="9" t="s">
        <v>1768</v>
      </c>
      <c r="T1047" s="3">
        <v>30</v>
      </c>
      <c r="U1047" s="3">
        <v>49</v>
      </c>
      <c r="V1047" s="3">
        <f t="shared" si="596"/>
        <v>19</v>
      </c>
      <c r="W1047" s="3">
        <f t="shared" si="597"/>
        <v>49</v>
      </c>
      <c r="X1047" s="36">
        <v>1.1449533083367023</v>
      </c>
      <c r="Y1047" s="105">
        <v>-25.401002600000009</v>
      </c>
      <c r="AA1047" s="106">
        <v>0.1093038011357052</v>
      </c>
      <c r="AC1047" s="106">
        <v>1.1588500985050412</v>
      </c>
      <c r="AE1047" s="78">
        <f t="shared" si="581"/>
        <v>10.602102456311476</v>
      </c>
      <c r="AF1047" s="17">
        <v>6.29</v>
      </c>
      <c r="AG1047" s="17">
        <f t="shared" ref="AG1047:AG1051" si="600">X1047*AC1047*V1047</f>
        <v>25.209755828843544</v>
      </c>
      <c r="AH1047" s="17">
        <f t="shared" si="599"/>
        <v>98.176337873300255</v>
      </c>
    </row>
    <row r="1048" spans="1:34" x14ac:dyDescent="0.2">
      <c r="A1048" s="102" t="s">
        <v>1779</v>
      </c>
      <c r="B1048" s="9" t="s">
        <v>1770</v>
      </c>
      <c r="C1048" s="9" t="s">
        <v>1768</v>
      </c>
      <c r="D1048" s="3">
        <v>49</v>
      </c>
      <c r="E1048" s="3">
        <v>85</v>
      </c>
      <c r="F1048" s="10">
        <v>243</v>
      </c>
      <c r="G1048" s="11">
        <v>-117.078771</v>
      </c>
      <c r="H1048" s="11">
        <v>46.781255999999999</v>
      </c>
      <c r="I1048" s="11">
        <v>493986.99219999998</v>
      </c>
      <c r="J1048" s="11">
        <v>5180859.3619999997</v>
      </c>
      <c r="K1048" s="11" t="s">
        <v>58</v>
      </c>
      <c r="L1048" s="12">
        <v>3</v>
      </c>
      <c r="M1048" s="12" t="s">
        <v>117</v>
      </c>
      <c r="N1048" s="13" t="s">
        <v>1767</v>
      </c>
      <c r="O1048" s="12">
        <v>25</v>
      </c>
      <c r="P1048" s="12" t="s">
        <v>1647</v>
      </c>
      <c r="Q1048" s="12" t="s">
        <v>66</v>
      </c>
      <c r="R1048" s="12" t="s">
        <v>66</v>
      </c>
      <c r="S1048" s="9" t="s">
        <v>1768</v>
      </c>
      <c r="T1048" s="3">
        <v>49</v>
      </c>
      <c r="U1048" s="3">
        <v>85</v>
      </c>
      <c r="V1048" s="3">
        <f t="shared" si="596"/>
        <v>36</v>
      </c>
      <c r="W1048" s="3">
        <f t="shared" si="597"/>
        <v>85</v>
      </c>
      <c r="X1048" s="36">
        <v>1.3657690787072085</v>
      </c>
      <c r="Y1048" s="105">
        <v>-25.180541600000002</v>
      </c>
      <c r="AA1048" s="106">
        <v>5.749807425666309E-2</v>
      </c>
      <c r="AC1048" s="106">
        <v>0.51390787243876135</v>
      </c>
      <c r="AE1048" s="78">
        <f t="shared" si="581"/>
        <v>8.937827554793417</v>
      </c>
      <c r="AF1048" s="17">
        <v>6.73</v>
      </c>
      <c r="AG1048" s="17">
        <f t="shared" si="600"/>
        <v>25.267661333318472</v>
      </c>
      <c r="AH1048" s="17">
        <f t="shared" si="599"/>
        <v>123.44399920661873</v>
      </c>
    </row>
    <row r="1049" spans="1:34" x14ac:dyDescent="0.2">
      <c r="A1049" s="102" t="s">
        <v>1779</v>
      </c>
      <c r="B1049" s="9" t="s">
        <v>1771</v>
      </c>
      <c r="C1049" s="9" t="s">
        <v>1768</v>
      </c>
      <c r="D1049" s="3">
        <v>85</v>
      </c>
      <c r="E1049" s="3">
        <v>110</v>
      </c>
      <c r="F1049" s="10">
        <v>243</v>
      </c>
      <c r="G1049" s="11">
        <v>-117.078771</v>
      </c>
      <c r="H1049" s="11">
        <v>46.781255999999999</v>
      </c>
      <c r="I1049" s="11">
        <v>493986.99219999998</v>
      </c>
      <c r="J1049" s="11">
        <v>5180859.3619999997</v>
      </c>
      <c r="K1049" s="11" t="s">
        <v>58</v>
      </c>
      <c r="L1049" s="12">
        <v>3</v>
      </c>
      <c r="M1049" s="12" t="s">
        <v>117</v>
      </c>
      <c r="N1049" s="13" t="s">
        <v>1767</v>
      </c>
      <c r="O1049" s="12">
        <v>25</v>
      </c>
      <c r="P1049" s="12" t="s">
        <v>1647</v>
      </c>
      <c r="Q1049" s="12" t="s">
        <v>135</v>
      </c>
      <c r="R1049" s="33" t="s">
        <v>135</v>
      </c>
      <c r="S1049" s="9" t="s">
        <v>1768</v>
      </c>
      <c r="T1049" s="3">
        <v>85</v>
      </c>
      <c r="U1049" s="3">
        <v>110</v>
      </c>
      <c r="V1049" s="3">
        <f t="shared" si="596"/>
        <v>25</v>
      </c>
      <c r="W1049" s="3">
        <f t="shared" si="597"/>
        <v>110</v>
      </c>
      <c r="X1049" s="36">
        <v>1.4075265279689493</v>
      </c>
      <c r="Y1049" s="105">
        <v>-24.694502000000004</v>
      </c>
      <c r="AA1049" s="106">
        <v>4.1459029435163088E-2</v>
      </c>
      <c r="AC1049" s="106">
        <v>0.31693615751789972</v>
      </c>
      <c r="AE1049" s="78">
        <f t="shared" si="581"/>
        <v>7.6445628813754452</v>
      </c>
      <c r="AF1049" s="17">
        <v>6.97</v>
      </c>
      <c r="AG1049" s="17">
        <f t="shared" si="600"/>
        <v>11.152401234474734</v>
      </c>
      <c r="AH1049" s="17">
        <f t="shared" si="599"/>
        <v>134.59640044109346</v>
      </c>
    </row>
    <row r="1050" spans="1:34" x14ac:dyDescent="0.2">
      <c r="A1050" s="102" t="s">
        <v>1779</v>
      </c>
      <c r="B1050" s="9" t="s">
        <v>1772</v>
      </c>
      <c r="C1050" s="9" t="s">
        <v>1768</v>
      </c>
      <c r="D1050" s="3">
        <v>110</v>
      </c>
      <c r="E1050" s="3">
        <v>128</v>
      </c>
      <c r="F1050" s="10">
        <v>243</v>
      </c>
      <c r="G1050" s="11">
        <v>-117.078771</v>
      </c>
      <c r="H1050" s="11">
        <v>46.781255999999999</v>
      </c>
      <c r="I1050" s="11">
        <v>493986.99219999998</v>
      </c>
      <c r="J1050" s="11">
        <v>5180859.3619999997</v>
      </c>
      <c r="K1050" s="11" t="s">
        <v>58</v>
      </c>
      <c r="L1050" s="12">
        <v>3</v>
      </c>
      <c r="M1050" s="12" t="s">
        <v>117</v>
      </c>
      <c r="N1050" s="13" t="s">
        <v>1767</v>
      </c>
      <c r="O1050" s="12">
        <v>25</v>
      </c>
      <c r="P1050" s="12" t="s">
        <v>1647</v>
      </c>
      <c r="Q1050" s="12" t="s">
        <v>66</v>
      </c>
      <c r="R1050" s="33" t="s">
        <v>736</v>
      </c>
      <c r="S1050" s="9" t="s">
        <v>1768</v>
      </c>
      <c r="T1050" s="3">
        <v>110</v>
      </c>
      <c r="U1050" s="3">
        <v>128</v>
      </c>
      <c r="V1050" s="3">
        <f t="shared" si="596"/>
        <v>18</v>
      </c>
      <c r="W1050" s="3">
        <f t="shared" si="597"/>
        <v>128</v>
      </c>
      <c r="X1050" s="36">
        <v>1.5483068118323533</v>
      </c>
      <c r="Y1050" s="105">
        <v>-24.458660000000005</v>
      </c>
      <c r="AA1050" s="106">
        <v>3.5589912880415679E-2</v>
      </c>
      <c r="AC1050" s="106">
        <v>0.24312321756455835</v>
      </c>
      <c r="AE1050" s="78">
        <f t="shared" si="581"/>
        <v>6.8312394689323206</v>
      </c>
      <c r="AF1050" s="17">
        <v>7.12</v>
      </c>
      <c r="AG1050" s="17">
        <f t="shared" si="600"/>
        <v>6.7757280096564889</v>
      </c>
      <c r="AH1050" s="17">
        <f>AH1049+AG1050</f>
        <v>141.37212845074995</v>
      </c>
    </row>
    <row r="1051" spans="1:34" x14ac:dyDescent="0.2">
      <c r="A1051" s="102" t="s">
        <v>1779</v>
      </c>
      <c r="B1051" s="9" t="s">
        <v>1773</v>
      </c>
      <c r="C1051" s="9" t="s">
        <v>1768</v>
      </c>
      <c r="D1051" s="3">
        <v>128</v>
      </c>
      <c r="E1051" s="3">
        <v>153</v>
      </c>
      <c r="F1051" s="10">
        <v>243</v>
      </c>
      <c r="G1051" s="11">
        <v>-117.078771</v>
      </c>
      <c r="H1051" s="11">
        <v>46.781255999999999</v>
      </c>
      <c r="I1051" s="11">
        <v>493986.99219999998</v>
      </c>
      <c r="J1051" s="11">
        <v>5180859.3619999997</v>
      </c>
      <c r="K1051" s="11" t="s">
        <v>58</v>
      </c>
      <c r="L1051" s="12">
        <v>3</v>
      </c>
      <c r="M1051" s="12" t="s">
        <v>117</v>
      </c>
      <c r="N1051" s="13" t="s">
        <v>1767</v>
      </c>
      <c r="O1051" s="12">
        <v>25</v>
      </c>
      <c r="P1051" s="12" t="s">
        <v>1647</v>
      </c>
      <c r="Q1051" s="12" t="s">
        <v>66</v>
      </c>
      <c r="R1051" s="12" t="s">
        <v>738</v>
      </c>
      <c r="S1051" s="9" t="s">
        <v>1768</v>
      </c>
      <c r="T1051" s="3">
        <v>128</v>
      </c>
      <c r="U1051" s="3">
        <v>153</v>
      </c>
      <c r="V1051" s="3">
        <f t="shared" si="596"/>
        <v>25</v>
      </c>
      <c r="W1051" s="3">
        <f t="shared" si="597"/>
        <v>153</v>
      </c>
      <c r="X1051" s="36">
        <v>1.5470979526725839</v>
      </c>
      <c r="Y1051" s="105">
        <v>-24.184878200000004</v>
      </c>
      <c r="AA1051" s="106">
        <v>3.871059380548432E-2</v>
      </c>
      <c r="AC1051" s="106">
        <v>0.23021207338725591</v>
      </c>
      <c r="AE1051" s="78">
        <f t="shared" si="581"/>
        <v>5.9470044439008483</v>
      </c>
      <c r="AF1051" s="17">
        <v>7.31</v>
      </c>
      <c r="AG1051" s="17">
        <f t="shared" si="600"/>
        <v>8.904015685448357</v>
      </c>
      <c r="AH1051" s="17">
        <f>AH1050+AG1051</f>
        <v>150.2761441361983</v>
      </c>
    </row>
    <row r="1053" spans="1:34" x14ac:dyDescent="0.2">
      <c r="A1053" s="102" t="s">
        <v>1804</v>
      </c>
      <c r="B1053" s="9" t="s">
        <v>1795</v>
      </c>
      <c r="C1053" s="9" t="s">
        <v>1782</v>
      </c>
      <c r="D1053" s="3">
        <v>0</v>
      </c>
      <c r="E1053" s="3">
        <v>10</v>
      </c>
      <c r="F1053" s="10">
        <v>245</v>
      </c>
      <c r="G1053" s="11">
        <v>-117.077935</v>
      </c>
      <c r="H1053" s="11">
        <v>46.781272999999999</v>
      </c>
      <c r="I1053" s="11">
        <v>494050.81040000002</v>
      </c>
      <c r="J1053" s="11">
        <v>5180861.1869999999</v>
      </c>
      <c r="K1053" s="11" t="s">
        <v>58</v>
      </c>
      <c r="L1053" s="12">
        <v>4</v>
      </c>
      <c r="M1053" s="12" t="s">
        <v>117</v>
      </c>
      <c r="N1053" s="13" t="s">
        <v>1781</v>
      </c>
      <c r="O1053" s="12">
        <v>27</v>
      </c>
      <c r="P1053" s="12" t="s">
        <v>1647</v>
      </c>
      <c r="Q1053" s="33" t="s">
        <v>31</v>
      </c>
      <c r="R1053" s="33" t="s">
        <v>31</v>
      </c>
      <c r="S1053" s="9" t="s">
        <v>1782</v>
      </c>
      <c r="T1053" s="3">
        <v>0</v>
      </c>
      <c r="U1053" s="3">
        <v>10</v>
      </c>
      <c r="V1053" s="3">
        <f t="shared" ref="V1053:V1060" si="601">U1053-T1053</f>
        <v>10</v>
      </c>
      <c r="W1053" s="3">
        <f>V1053</f>
        <v>10</v>
      </c>
      <c r="X1053" s="31">
        <v>1.182490251777617</v>
      </c>
      <c r="Y1053" s="78">
        <v>-25.771457200000008</v>
      </c>
      <c r="AA1053" s="79">
        <v>0.19489811455954137</v>
      </c>
      <c r="AC1053" s="79">
        <v>2.4114514756594563</v>
      </c>
      <c r="AE1053" s="78">
        <f t="shared" si="581"/>
        <v>12.372882524334313</v>
      </c>
      <c r="AF1053" s="26">
        <v>4.7699999999999996</v>
      </c>
      <c r="AG1053" s="17">
        <f>X1053*AC1053*V1053</f>
        <v>28.515178626020568</v>
      </c>
      <c r="AH1053" s="17">
        <f>AG1053</f>
        <v>28.515178626020568</v>
      </c>
    </row>
    <row r="1054" spans="1:34" x14ac:dyDescent="0.2">
      <c r="A1054" s="102" t="s">
        <v>1804</v>
      </c>
      <c r="B1054" s="9" t="s">
        <v>1796</v>
      </c>
      <c r="C1054" s="9" t="s">
        <v>1782</v>
      </c>
      <c r="D1054" s="3">
        <v>10</v>
      </c>
      <c r="E1054" s="3">
        <v>20</v>
      </c>
      <c r="F1054" s="10">
        <v>245</v>
      </c>
      <c r="G1054" s="11">
        <v>-117.077935</v>
      </c>
      <c r="H1054" s="11">
        <v>46.781272999999999</v>
      </c>
      <c r="I1054" s="11">
        <v>494050.81040000002</v>
      </c>
      <c r="J1054" s="11">
        <v>5180861.1869999999</v>
      </c>
      <c r="K1054" s="11" t="s">
        <v>58</v>
      </c>
      <c r="L1054" s="12">
        <v>4</v>
      </c>
      <c r="M1054" s="12" t="s">
        <v>117</v>
      </c>
      <c r="N1054" s="13" t="s">
        <v>1781</v>
      </c>
      <c r="O1054" s="12">
        <v>27</v>
      </c>
      <c r="P1054" s="12" t="s">
        <v>1647</v>
      </c>
      <c r="Q1054" s="33" t="s">
        <v>31</v>
      </c>
      <c r="R1054" s="33" t="s">
        <v>31</v>
      </c>
      <c r="S1054" s="9" t="s">
        <v>1782</v>
      </c>
      <c r="T1054" s="3">
        <v>10</v>
      </c>
      <c r="U1054" s="3">
        <v>20</v>
      </c>
      <c r="V1054" s="3">
        <f t="shared" si="601"/>
        <v>10</v>
      </c>
      <c r="W1054" s="3">
        <f t="shared" ref="W1054:W1060" si="602">W1053+V1054</f>
        <v>20</v>
      </c>
      <c r="X1054" s="31">
        <v>1.2942639871552835</v>
      </c>
      <c r="Y1054" s="81">
        <v>-26.055493700000003</v>
      </c>
      <c r="AA1054" s="80">
        <v>0.15875593119810202</v>
      </c>
      <c r="AC1054" s="80">
        <v>1.8090223408461843</v>
      </c>
      <c r="AE1054" s="78">
        <f t="shared" si="581"/>
        <v>11.394990582045175</v>
      </c>
      <c r="AF1054" s="26">
        <v>4.95</v>
      </c>
      <c r="AG1054" s="17">
        <f t="shared" ref="AG1054" si="603">X1054*AC1054*V1054</f>
        <v>23.413524677165665</v>
      </c>
      <c r="AH1054" s="17">
        <f>AH1053+AG1054</f>
        <v>51.928703303186232</v>
      </c>
    </row>
    <row r="1055" spans="1:34" x14ac:dyDescent="0.2">
      <c r="A1055" s="102" t="s">
        <v>1804</v>
      </c>
      <c r="B1055" s="9" t="s">
        <v>1797</v>
      </c>
      <c r="C1055" s="9" t="s">
        <v>1782</v>
      </c>
      <c r="D1055" s="3">
        <v>20</v>
      </c>
      <c r="E1055" s="3">
        <v>30</v>
      </c>
      <c r="F1055" s="10">
        <v>245</v>
      </c>
      <c r="G1055" s="11">
        <v>-117.077935</v>
      </c>
      <c r="H1055" s="11">
        <v>46.781272999999999</v>
      </c>
      <c r="I1055" s="11">
        <v>494050.81040000002</v>
      </c>
      <c r="J1055" s="11">
        <v>5180861.1869999999</v>
      </c>
      <c r="K1055" s="11" t="s">
        <v>58</v>
      </c>
      <c r="L1055" s="12">
        <v>4</v>
      </c>
      <c r="M1055" s="12" t="s">
        <v>117</v>
      </c>
      <c r="N1055" s="13" t="s">
        <v>1781</v>
      </c>
      <c r="O1055" s="12">
        <v>27</v>
      </c>
      <c r="P1055" s="12" t="s">
        <v>1647</v>
      </c>
      <c r="Q1055" s="33" t="s">
        <v>64</v>
      </c>
      <c r="R1055" s="33" t="s">
        <v>64</v>
      </c>
      <c r="S1055" s="9" t="s">
        <v>1782</v>
      </c>
      <c r="T1055" s="3">
        <v>20</v>
      </c>
      <c r="U1055" s="3">
        <v>30</v>
      </c>
      <c r="V1055" s="3">
        <f t="shared" si="601"/>
        <v>10</v>
      </c>
      <c r="W1055" s="3">
        <f t="shared" si="602"/>
        <v>30</v>
      </c>
      <c r="X1055" s="31">
        <v>1.2447730119801683</v>
      </c>
      <c r="Y1055" s="81">
        <v>-25.9193067</v>
      </c>
      <c r="AA1055" s="80">
        <v>0.12964960049993302</v>
      </c>
      <c r="AC1055" s="80">
        <v>1.4180926661607818</v>
      </c>
      <c r="AE1055" s="78">
        <f t="shared" si="581"/>
        <v>10.937886894310287</v>
      </c>
      <c r="AF1055" s="26">
        <v>5.58</v>
      </c>
      <c r="AG1055" s="17">
        <f>X1055*AC1055*V1055</f>
        <v>17.652034793239437</v>
      </c>
      <c r="AH1055" s="17">
        <f t="shared" ref="AH1055:AH1058" si="604">AH1054+AG1055</f>
        <v>69.580738096425677</v>
      </c>
    </row>
    <row r="1056" spans="1:34" x14ac:dyDescent="0.2">
      <c r="A1056" s="102" t="s">
        <v>1804</v>
      </c>
      <c r="B1056" s="9" t="s">
        <v>1803</v>
      </c>
      <c r="C1056" s="9" t="s">
        <v>1782</v>
      </c>
      <c r="D1056" s="3">
        <v>30</v>
      </c>
      <c r="E1056" s="3">
        <v>39</v>
      </c>
      <c r="F1056" s="10">
        <v>245</v>
      </c>
      <c r="G1056" s="11">
        <v>-117.077935</v>
      </c>
      <c r="H1056" s="11">
        <v>46.781272999999999</v>
      </c>
      <c r="I1056" s="11">
        <v>494050.81040000002</v>
      </c>
      <c r="J1056" s="11">
        <v>5180861.1869999999</v>
      </c>
      <c r="K1056" s="11" t="s">
        <v>58</v>
      </c>
      <c r="L1056" s="12">
        <v>4</v>
      </c>
      <c r="M1056" s="12" t="s">
        <v>117</v>
      </c>
      <c r="N1056" s="13" t="s">
        <v>1781</v>
      </c>
      <c r="O1056" s="12">
        <v>27</v>
      </c>
      <c r="P1056" s="12" t="s">
        <v>1647</v>
      </c>
      <c r="Q1056" s="12" t="s">
        <v>64</v>
      </c>
      <c r="R1056" s="12" t="s">
        <v>64</v>
      </c>
      <c r="S1056" s="9" t="s">
        <v>1782</v>
      </c>
      <c r="T1056" s="3">
        <v>30</v>
      </c>
      <c r="U1056" s="3">
        <v>39</v>
      </c>
      <c r="V1056" s="3">
        <f t="shared" si="601"/>
        <v>9</v>
      </c>
      <c r="W1056" s="3">
        <f t="shared" si="602"/>
        <v>39</v>
      </c>
      <c r="X1056" s="36">
        <v>1.2054416331220033</v>
      </c>
      <c r="Y1056" s="105">
        <v>-25.731181400000001</v>
      </c>
      <c r="AA1056" s="106">
        <v>0.12523681558616057</v>
      </c>
      <c r="AC1056" s="106">
        <v>1.3472455492106148</v>
      </c>
      <c r="AE1056" s="78">
        <f t="shared" si="581"/>
        <v>10.757583885416947</v>
      </c>
      <c r="AF1056" s="17">
        <v>6.14</v>
      </c>
      <c r="AG1056" s="17">
        <f t="shared" ref="AG1056:AG1060" si="605">X1056*AC1056*V1056</f>
        <v>14.616232875511145</v>
      </c>
      <c r="AH1056" s="17">
        <f t="shared" si="604"/>
        <v>84.196970971936821</v>
      </c>
    </row>
    <row r="1057" spans="1:34" x14ac:dyDescent="0.2">
      <c r="A1057" s="102" t="s">
        <v>1804</v>
      </c>
      <c r="B1057" s="9" t="s">
        <v>1784</v>
      </c>
      <c r="C1057" s="9" t="s">
        <v>1782</v>
      </c>
      <c r="D1057" s="3">
        <v>39</v>
      </c>
      <c r="E1057" s="3">
        <v>65</v>
      </c>
      <c r="F1057" s="10">
        <v>245</v>
      </c>
      <c r="G1057" s="11">
        <v>-117.077935</v>
      </c>
      <c r="H1057" s="11">
        <v>46.781272999999999</v>
      </c>
      <c r="I1057" s="11">
        <v>494050.81040000002</v>
      </c>
      <c r="J1057" s="11">
        <v>5180861.1869999999</v>
      </c>
      <c r="K1057" s="11" t="s">
        <v>58</v>
      </c>
      <c r="L1057" s="12">
        <v>4</v>
      </c>
      <c r="M1057" s="12" t="s">
        <v>117</v>
      </c>
      <c r="N1057" s="13" t="s">
        <v>1781</v>
      </c>
      <c r="O1057" s="12">
        <v>27</v>
      </c>
      <c r="P1057" s="12" t="s">
        <v>1647</v>
      </c>
      <c r="Q1057" s="12" t="s">
        <v>66</v>
      </c>
      <c r="R1057" s="12" t="s">
        <v>67</v>
      </c>
      <c r="S1057" s="9" t="s">
        <v>1782</v>
      </c>
      <c r="T1057" s="3">
        <v>39</v>
      </c>
      <c r="U1057" s="3">
        <v>65</v>
      </c>
      <c r="V1057" s="3">
        <f t="shared" si="601"/>
        <v>26</v>
      </c>
      <c r="W1057" s="3">
        <f t="shared" si="602"/>
        <v>65</v>
      </c>
      <c r="X1057" s="36">
        <v>1.281723907510282</v>
      </c>
      <c r="Y1057" s="105">
        <v>-25.125170000000001</v>
      </c>
      <c r="AA1057" s="106">
        <v>4.9628648992861207E-2</v>
      </c>
      <c r="AC1057" s="106">
        <v>0.43898582297147837</v>
      </c>
      <c r="AE1057" s="78">
        <f t="shared" si="581"/>
        <v>8.8454115088771399</v>
      </c>
      <c r="AF1057" s="17">
        <v>6.28</v>
      </c>
      <c r="AG1057" s="17">
        <f t="shared" si="605"/>
        <v>14.629124233376125</v>
      </c>
      <c r="AH1057" s="17">
        <f t="shared" si="604"/>
        <v>98.826095205312953</v>
      </c>
    </row>
    <row r="1058" spans="1:34" x14ac:dyDescent="0.2">
      <c r="A1058" s="102" t="s">
        <v>1804</v>
      </c>
      <c r="B1058" s="9" t="s">
        <v>1785</v>
      </c>
      <c r="C1058" s="9" t="s">
        <v>1782</v>
      </c>
      <c r="D1058" s="3">
        <v>65</v>
      </c>
      <c r="E1058" s="3">
        <v>84</v>
      </c>
      <c r="F1058" s="10">
        <v>245</v>
      </c>
      <c r="G1058" s="11">
        <v>-117.077935</v>
      </c>
      <c r="H1058" s="11">
        <v>46.781272999999999</v>
      </c>
      <c r="I1058" s="11">
        <v>494050.81040000002</v>
      </c>
      <c r="J1058" s="11">
        <v>5180861.1869999999</v>
      </c>
      <c r="K1058" s="11" t="s">
        <v>58</v>
      </c>
      <c r="L1058" s="12">
        <v>4</v>
      </c>
      <c r="M1058" s="12" t="s">
        <v>117</v>
      </c>
      <c r="N1058" s="13" t="s">
        <v>1781</v>
      </c>
      <c r="O1058" s="12">
        <v>27</v>
      </c>
      <c r="P1058" s="12" t="s">
        <v>1647</v>
      </c>
      <c r="Q1058" s="12" t="s">
        <v>66</v>
      </c>
      <c r="R1058" s="12" t="s">
        <v>69</v>
      </c>
      <c r="S1058" s="9" t="s">
        <v>1782</v>
      </c>
      <c r="T1058" s="3">
        <v>65</v>
      </c>
      <c r="U1058" s="3">
        <v>84</v>
      </c>
      <c r="V1058" s="3">
        <f t="shared" si="601"/>
        <v>19</v>
      </c>
      <c r="W1058" s="3">
        <f t="shared" si="602"/>
        <v>84</v>
      </c>
      <c r="X1058" s="36">
        <v>1.5129227931322864</v>
      </c>
      <c r="Y1058" s="105">
        <v>-24.987766400000002</v>
      </c>
      <c r="AA1058" s="106">
        <v>4.5889221409998536E-2</v>
      </c>
      <c r="AC1058" s="106">
        <v>0.38276161507138301</v>
      </c>
      <c r="AE1058" s="78">
        <f t="shared" si="581"/>
        <v>8.3409917037290437</v>
      </c>
      <c r="AF1058" s="17">
        <v>6.66</v>
      </c>
      <c r="AG1058" s="17">
        <f t="shared" si="605"/>
        <v>11.002686663774815</v>
      </c>
      <c r="AH1058" s="17">
        <f t="shared" si="604"/>
        <v>109.82878186908776</v>
      </c>
    </row>
    <row r="1059" spans="1:34" x14ac:dyDescent="0.2">
      <c r="A1059" s="102" t="s">
        <v>1804</v>
      </c>
      <c r="B1059" s="9" t="s">
        <v>1786</v>
      </c>
      <c r="C1059" s="9" t="s">
        <v>1782</v>
      </c>
      <c r="D1059" s="3">
        <v>84</v>
      </c>
      <c r="E1059" s="3">
        <v>118</v>
      </c>
      <c r="F1059" s="10">
        <v>245</v>
      </c>
      <c r="G1059" s="11">
        <v>-117.077935</v>
      </c>
      <c r="H1059" s="11">
        <v>46.781272999999999</v>
      </c>
      <c r="I1059" s="11">
        <v>494050.81040000002</v>
      </c>
      <c r="J1059" s="11">
        <v>5180861.1869999999</v>
      </c>
      <c r="K1059" s="11" t="s">
        <v>58</v>
      </c>
      <c r="L1059" s="12">
        <v>4</v>
      </c>
      <c r="M1059" s="12" t="s">
        <v>117</v>
      </c>
      <c r="N1059" s="13" t="s">
        <v>1781</v>
      </c>
      <c r="O1059" s="12">
        <v>27</v>
      </c>
      <c r="P1059" s="12" t="s">
        <v>1647</v>
      </c>
      <c r="Q1059" s="12" t="s">
        <v>66</v>
      </c>
      <c r="R1059" s="12" t="s">
        <v>200</v>
      </c>
      <c r="S1059" s="9" t="s">
        <v>1782</v>
      </c>
      <c r="T1059" s="3">
        <v>84</v>
      </c>
      <c r="U1059" s="3">
        <v>118</v>
      </c>
      <c r="V1059" s="3">
        <f t="shared" si="601"/>
        <v>34</v>
      </c>
      <c r="W1059" s="3">
        <f t="shared" si="602"/>
        <v>118</v>
      </c>
      <c r="X1059" s="36">
        <v>1.6044588277276479</v>
      </c>
      <c r="Y1059" s="105">
        <v>-24.659638400000002</v>
      </c>
      <c r="AA1059" s="106">
        <v>3.8826259067750064E-2</v>
      </c>
      <c r="AC1059" s="106">
        <v>0.25923935072068494</v>
      </c>
      <c r="AE1059" s="78">
        <f t="shared" si="581"/>
        <v>6.6769077666824401</v>
      </c>
      <c r="AF1059" s="17">
        <v>6.74</v>
      </c>
      <c r="AG1059" s="17">
        <f t="shared" si="605"/>
        <v>14.141921401778349</v>
      </c>
      <c r="AH1059" s="17">
        <f>AH1058+AG1059</f>
        <v>123.97070327086611</v>
      </c>
    </row>
    <row r="1060" spans="1:34" x14ac:dyDescent="0.2">
      <c r="A1060" s="102" t="s">
        <v>1804</v>
      </c>
      <c r="B1060" s="9" t="s">
        <v>1787</v>
      </c>
      <c r="C1060" s="9" t="s">
        <v>1782</v>
      </c>
      <c r="D1060" s="3">
        <v>118</v>
      </c>
      <c r="E1060" s="3">
        <v>152</v>
      </c>
      <c r="F1060" s="10">
        <v>245</v>
      </c>
      <c r="G1060" s="11">
        <v>-117.077935</v>
      </c>
      <c r="H1060" s="11">
        <v>46.781272999999999</v>
      </c>
      <c r="I1060" s="11">
        <v>494050.81040000002</v>
      </c>
      <c r="J1060" s="11">
        <v>5180861.1869999999</v>
      </c>
      <c r="K1060" s="11" t="s">
        <v>58</v>
      </c>
      <c r="L1060" s="12">
        <v>4</v>
      </c>
      <c r="M1060" s="12" t="s">
        <v>117</v>
      </c>
      <c r="N1060" s="13" t="s">
        <v>1781</v>
      </c>
      <c r="O1060" s="12">
        <v>27</v>
      </c>
      <c r="P1060" s="12" t="s">
        <v>1647</v>
      </c>
      <c r="Q1060" s="12" t="s">
        <v>66</v>
      </c>
      <c r="R1060" s="12" t="s">
        <v>85</v>
      </c>
      <c r="S1060" s="9" t="s">
        <v>1782</v>
      </c>
      <c r="T1060" s="3">
        <v>118</v>
      </c>
      <c r="U1060" s="3">
        <v>152</v>
      </c>
      <c r="V1060" s="3">
        <f t="shared" si="601"/>
        <v>34</v>
      </c>
      <c r="W1060" s="3">
        <f t="shared" si="602"/>
        <v>152</v>
      </c>
      <c r="X1060" s="36">
        <v>1.4985140046262644</v>
      </c>
      <c r="Y1060" s="105">
        <v>-24.320231000000003</v>
      </c>
      <c r="AA1060" s="106">
        <v>4.3768023626150912E-2</v>
      </c>
      <c r="AC1060" s="106">
        <v>0.21057193043411124</v>
      </c>
      <c r="AE1060" s="78">
        <f t="shared" si="581"/>
        <v>4.8110906773569013</v>
      </c>
      <c r="AF1060" s="17">
        <v>7.15</v>
      </c>
      <c r="AG1060" s="17">
        <f t="shared" si="605"/>
        <v>10.728529549047908</v>
      </c>
      <c r="AH1060" s="17">
        <f>AH1059+AG1060</f>
        <v>134.69923281991402</v>
      </c>
    </row>
    <row r="1062" spans="1:34" x14ac:dyDescent="0.2">
      <c r="A1062" s="102" t="s">
        <v>1806</v>
      </c>
      <c r="B1062" s="9" t="s">
        <v>1798</v>
      </c>
      <c r="C1062" s="9" t="s">
        <v>1790</v>
      </c>
      <c r="D1062" s="3">
        <v>0</v>
      </c>
      <c r="E1062" s="3">
        <v>10</v>
      </c>
      <c r="F1062" s="10">
        <v>247</v>
      </c>
      <c r="G1062" s="11">
        <v>-117.077099</v>
      </c>
      <c r="H1062" s="11">
        <v>46.781374</v>
      </c>
      <c r="I1062" s="11">
        <v>494114.63770000002</v>
      </c>
      <c r="J1062" s="11">
        <v>5180872.3470000001</v>
      </c>
      <c r="K1062" s="11" t="s">
        <v>58</v>
      </c>
      <c r="L1062" s="12">
        <v>5</v>
      </c>
      <c r="M1062" s="12" t="s">
        <v>117</v>
      </c>
      <c r="N1062" s="13" t="s">
        <v>1789</v>
      </c>
      <c r="O1062" s="12">
        <v>29</v>
      </c>
      <c r="P1062" s="12" t="s">
        <v>1647</v>
      </c>
      <c r="Q1062" s="33" t="s">
        <v>31</v>
      </c>
      <c r="R1062" s="33" t="s">
        <v>31</v>
      </c>
      <c r="S1062" s="9" t="s">
        <v>1790</v>
      </c>
      <c r="T1062" s="3">
        <v>0</v>
      </c>
      <c r="U1062" s="3">
        <v>10</v>
      </c>
      <c r="V1062" s="3">
        <f t="shared" ref="V1062:V1068" si="606">U1062-T1062</f>
        <v>10</v>
      </c>
      <c r="W1062" s="3">
        <f>V1062</f>
        <v>10</v>
      </c>
      <c r="X1062" s="31">
        <v>1.3365209873493658</v>
      </c>
      <c r="Y1062" s="78">
        <v>-25.829793600000002</v>
      </c>
      <c r="AA1062" s="79">
        <v>0.1627454900280832</v>
      </c>
      <c r="AC1062" s="79">
        <v>1.9143414727021753</v>
      </c>
      <c r="AE1062" s="78">
        <f t="shared" si="581"/>
        <v>11.762792765389925</v>
      </c>
      <c r="AF1062" s="26">
        <v>4.6500000000000004</v>
      </c>
      <c r="AG1062" s="17">
        <f>X1062*AC1062*V1062</f>
        <v>25.585575552197501</v>
      </c>
      <c r="AH1062" s="17">
        <f>AG1062</f>
        <v>25.585575552197501</v>
      </c>
    </row>
    <row r="1063" spans="1:34" x14ac:dyDescent="0.2">
      <c r="A1063" s="102" t="s">
        <v>1806</v>
      </c>
      <c r="B1063" s="9" t="s">
        <v>1799</v>
      </c>
      <c r="C1063" s="9" t="s">
        <v>1790</v>
      </c>
      <c r="D1063" s="3">
        <v>10</v>
      </c>
      <c r="E1063" s="3">
        <v>20</v>
      </c>
      <c r="F1063" s="10">
        <v>247</v>
      </c>
      <c r="G1063" s="11">
        <v>-117.077099</v>
      </c>
      <c r="H1063" s="11">
        <v>46.781374</v>
      </c>
      <c r="I1063" s="11">
        <v>494114.63770000002</v>
      </c>
      <c r="J1063" s="11">
        <v>5180872.3470000001</v>
      </c>
      <c r="K1063" s="11" t="s">
        <v>58</v>
      </c>
      <c r="L1063" s="12">
        <v>5</v>
      </c>
      <c r="M1063" s="12" t="s">
        <v>117</v>
      </c>
      <c r="N1063" s="13" t="s">
        <v>1789</v>
      </c>
      <c r="O1063" s="12">
        <v>29</v>
      </c>
      <c r="P1063" s="12" t="s">
        <v>1647</v>
      </c>
      <c r="Q1063" s="33" t="s">
        <v>31</v>
      </c>
      <c r="R1063" s="33" t="s">
        <v>31</v>
      </c>
      <c r="S1063" s="9" t="s">
        <v>1790</v>
      </c>
      <c r="T1063" s="3">
        <v>10</v>
      </c>
      <c r="U1063" s="3">
        <v>20</v>
      </c>
      <c r="V1063" s="3">
        <f t="shared" si="606"/>
        <v>10</v>
      </c>
      <c r="W1063" s="3">
        <f t="shared" ref="W1063:W1068" si="607">W1062+V1063</f>
        <v>20</v>
      </c>
      <c r="X1063" s="31">
        <v>1.5055489881256947</v>
      </c>
      <c r="Y1063" s="81">
        <v>-25.9773581</v>
      </c>
      <c r="AA1063" s="80">
        <v>0.11348666666666668</v>
      </c>
      <c r="AC1063" s="80">
        <v>1.209510222222222</v>
      </c>
      <c r="AE1063" s="78">
        <f t="shared" si="581"/>
        <v>10.657729738197338</v>
      </c>
      <c r="AF1063" s="26">
        <v>5.32</v>
      </c>
      <c r="AG1063" s="17">
        <f t="shared" ref="AG1063" si="608">X1063*AC1063*V1063</f>
        <v>18.209768911943506</v>
      </c>
      <c r="AH1063" s="17">
        <f>AH1062+AG1063</f>
        <v>43.79534446414101</v>
      </c>
    </row>
    <row r="1064" spans="1:34" x14ac:dyDescent="0.2">
      <c r="A1064" s="102" t="s">
        <v>1806</v>
      </c>
      <c r="B1064" s="9" t="s">
        <v>1800</v>
      </c>
      <c r="C1064" s="9" t="s">
        <v>1790</v>
      </c>
      <c r="D1064" s="3">
        <v>20</v>
      </c>
      <c r="E1064" s="3">
        <v>30</v>
      </c>
      <c r="F1064" s="10">
        <v>247</v>
      </c>
      <c r="G1064" s="11">
        <v>-117.077099</v>
      </c>
      <c r="H1064" s="11">
        <v>46.781374</v>
      </c>
      <c r="I1064" s="11">
        <v>494114.63770000002</v>
      </c>
      <c r="J1064" s="11">
        <v>5180872.3470000001</v>
      </c>
      <c r="K1064" s="11" t="s">
        <v>58</v>
      </c>
      <c r="L1064" s="12">
        <v>5</v>
      </c>
      <c r="M1064" s="12" t="s">
        <v>117</v>
      </c>
      <c r="N1064" s="13" t="s">
        <v>1789</v>
      </c>
      <c r="O1064" s="12">
        <v>29</v>
      </c>
      <c r="P1064" s="12" t="s">
        <v>1647</v>
      </c>
      <c r="Q1064" s="33" t="s">
        <v>238</v>
      </c>
      <c r="R1064" s="33" t="s">
        <v>238</v>
      </c>
      <c r="S1064" s="9" t="s">
        <v>1790</v>
      </c>
      <c r="T1064" s="3">
        <v>20</v>
      </c>
      <c r="U1064" s="3">
        <v>30</v>
      </c>
      <c r="V1064" s="3">
        <f t="shared" si="606"/>
        <v>10</v>
      </c>
      <c r="W1064" s="3">
        <f t="shared" si="607"/>
        <v>30</v>
      </c>
      <c r="X1064" s="31">
        <v>1.3475483882350865</v>
      </c>
      <c r="Y1064" s="81">
        <v>-25.4410509</v>
      </c>
      <c r="AA1064" s="80">
        <v>8.1713350479307917E-2</v>
      </c>
      <c r="AC1064" s="80">
        <v>0.82674772036474153</v>
      </c>
      <c r="AE1064" s="78">
        <f t="shared" si="581"/>
        <v>10.117657830884037</v>
      </c>
      <c r="AF1064" s="86">
        <v>6</v>
      </c>
      <c r="AG1064" s="17">
        <f>X1064*AC1064*V1064</f>
        <v>11.140825580545394</v>
      </c>
      <c r="AH1064" s="17">
        <f t="shared" ref="AH1064:AH1067" si="609">AH1063+AG1064</f>
        <v>54.936170044686406</v>
      </c>
    </row>
    <row r="1065" spans="1:34" x14ac:dyDescent="0.2">
      <c r="A1065" s="102" t="s">
        <v>1806</v>
      </c>
      <c r="B1065" s="9" t="s">
        <v>1805</v>
      </c>
      <c r="C1065" s="9" t="s">
        <v>1790</v>
      </c>
      <c r="D1065" s="3">
        <v>30</v>
      </c>
      <c r="E1065" s="3">
        <v>50</v>
      </c>
      <c r="F1065" s="10">
        <v>247</v>
      </c>
      <c r="G1065" s="11">
        <v>-117.077099</v>
      </c>
      <c r="H1065" s="11">
        <v>46.781374</v>
      </c>
      <c r="I1065" s="11">
        <v>494114.63770000002</v>
      </c>
      <c r="J1065" s="11">
        <v>5180872.3470000001</v>
      </c>
      <c r="K1065" s="11" t="s">
        <v>58</v>
      </c>
      <c r="L1065" s="12">
        <v>5</v>
      </c>
      <c r="M1065" s="12" t="s">
        <v>117</v>
      </c>
      <c r="N1065" s="13" t="s">
        <v>1789</v>
      </c>
      <c r="O1065" s="12">
        <v>29</v>
      </c>
      <c r="P1065" s="12" t="s">
        <v>1647</v>
      </c>
      <c r="Q1065" s="12" t="s">
        <v>64</v>
      </c>
      <c r="R1065" s="12" t="s">
        <v>64</v>
      </c>
      <c r="S1065" s="9" t="s">
        <v>1790</v>
      </c>
      <c r="T1065" s="3">
        <v>30</v>
      </c>
      <c r="U1065" s="3">
        <v>50</v>
      </c>
      <c r="V1065" s="3">
        <f t="shared" si="606"/>
        <v>20</v>
      </c>
      <c r="W1065" s="3">
        <f t="shared" si="607"/>
        <v>50</v>
      </c>
      <c r="X1065" s="36">
        <v>1.4581232616802549</v>
      </c>
      <c r="Y1065" s="105">
        <v>-25.249243400000001</v>
      </c>
      <c r="AA1065" s="106">
        <v>6.611126474926253E-2</v>
      </c>
      <c r="AC1065" s="106">
        <v>0.63281757005899686</v>
      </c>
      <c r="AE1065" s="78">
        <f t="shared" si="581"/>
        <v>9.5720082267229039</v>
      </c>
      <c r="AF1065" s="17">
        <v>6.32</v>
      </c>
      <c r="AG1065" s="17">
        <f t="shared" ref="AG1065:AG1069" si="610">X1065*AC1065*V1065</f>
        <v>18.454520386059954</v>
      </c>
      <c r="AH1065" s="17">
        <f t="shared" si="609"/>
        <v>73.390690430746361</v>
      </c>
    </row>
    <row r="1066" spans="1:34" x14ac:dyDescent="0.2">
      <c r="A1066" s="102" t="s">
        <v>1806</v>
      </c>
      <c r="B1066" s="9" t="s">
        <v>1792</v>
      </c>
      <c r="C1066" s="9" t="s">
        <v>1790</v>
      </c>
      <c r="D1066" s="3">
        <v>50</v>
      </c>
      <c r="E1066" s="3">
        <v>83</v>
      </c>
      <c r="F1066" s="10">
        <v>247</v>
      </c>
      <c r="G1066" s="11">
        <v>-117.077099</v>
      </c>
      <c r="H1066" s="11">
        <v>46.781374</v>
      </c>
      <c r="I1066" s="11">
        <v>494114.63770000002</v>
      </c>
      <c r="J1066" s="11">
        <v>5180872.3470000001</v>
      </c>
      <c r="K1066" s="11" t="s">
        <v>58</v>
      </c>
      <c r="L1066" s="12">
        <v>5</v>
      </c>
      <c r="M1066" s="12" t="s">
        <v>117</v>
      </c>
      <c r="N1066" s="13" t="s">
        <v>1789</v>
      </c>
      <c r="O1066" s="12">
        <v>29</v>
      </c>
      <c r="P1066" s="12" t="s">
        <v>1647</v>
      </c>
      <c r="Q1066" s="12" t="s">
        <v>66</v>
      </c>
      <c r="R1066" s="12" t="s">
        <v>67</v>
      </c>
      <c r="S1066" s="9" t="s">
        <v>1790</v>
      </c>
      <c r="T1066" s="3">
        <v>50</v>
      </c>
      <c r="U1066" s="3">
        <v>83</v>
      </c>
      <c r="V1066" s="3">
        <f t="shared" si="606"/>
        <v>33</v>
      </c>
      <c r="W1066" s="3">
        <f t="shared" si="607"/>
        <v>83</v>
      </c>
      <c r="X1066" s="36">
        <v>1.5164934066199345</v>
      </c>
      <c r="Y1066" s="105">
        <v>-24.921115400000001</v>
      </c>
      <c r="AA1066" s="106">
        <v>4.1953822837057814E-2</v>
      </c>
      <c r="AC1066" s="106">
        <v>0.3596085260069008</v>
      </c>
      <c r="AE1066" s="78">
        <f t="shared" si="581"/>
        <v>8.5715317863538907</v>
      </c>
      <c r="AF1066" s="17">
        <v>6.74</v>
      </c>
      <c r="AG1066" s="17">
        <f t="shared" si="610"/>
        <v>17.996350635574682</v>
      </c>
      <c r="AH1066" s="17">
        <f t="shared" si="609"/>
        <v>91.387041066321046</v>
      </c>
    </row>
    <row r="1067" spans="1:34" x14ac:dyDescent="0.2">
      <c r="A1067" s="102" t="s">
        <v>1806</v>
      </c>
      <c r="B1067" s="9" t="s">
        <v>1793</v>
      </c>
      <c r="C1067" s="9" t="s">
        <v>1790</v>
      </c>
      <c r="D1067" s="3">
        <v>83</v>
      </c>
      <c r="E1067" s="3">
        <v>105</v>
      </c>
      <c r="F1067" s="10">
        <v>247</v>
      </c>
      <c r="G1067" s="11">
        <v>-117.077099</v>
      </c>
      <c r="H1067" s="11">
        <v>46.781374</v>
      </c>
      <c r="I1067" s="11">
        <v>494114.63770000002</v>
      </c>
      <c r="J1067" s="11">
        <v>5180872.3470000001</v>
      </c>
      <c r="K1067" s="11" t="s">
        <v>58</v>
      </c>
      <c r="L1067" s="12">
        <v>5</v>
      </c>
      <c r="M1067" s="12" t="s">
        <v>117</v>
      </c>
      <c r="N1067" s="13" t="s">
        <v>1789</v>
      </c>
      <c r="O1067" s="12">
        <v>29</v>
      </c>
      <c r="P1067" s="12" t="s">
        <v>1647</v>
      </c>
      <c r="Q1067" s="12" t="s">
        <v>66</v>
      </c>
      <c r="R1067" s="12" t="s">
        <v>69</v>
      </c>
      <c r="S1067" s="9" t="s">
        <v>1790</v>
      </c>
      <c r="T1067" s="3">
        <v>83</v>
      </c>
      <c r="U1067" s="3">
        <v>105</v>
      </c>
      <c r="V1067" s="3">
        <f t="shared" si="606"/>
        <v>22</v>
      </c>
      <c r="W1067" s="3">
        <f t="shared" si="607"/>
        <v>105</v>
      </c>
      <c r="X1067" s="36">
        <v>1.5463914765402516</v>
      </c>
      <c r="Y1067" s="105">
        <v>-24.659638400000002</v>
      </c>
      <c r="AA1067" s="106">
        <v>3.4921551449506219E-2</v>
      </c>
      <c r="AC1067" s="106">
        <v>0.25601087129659128</v>
      </c>
      <c r="AE1067" s="78">
        <f t="shared" si="581"/>
        <v>7.331027994754546</v>
      </c>
      <c r="AF1067" s="17">
        <v>6.88</v>
      </c>
      <c r="AG1067" s="17">
        <f t="shared" si="610"/>
        <v>8.709646644043227</v>
      </c>
      <c r="AH1067" s="17">
        <f t="shared" si="609"/>
        <v>100.09668771036428</v>
      </c>
    </row>
    <row r="1068" spans="1:34" x14ac:dyDescent="0.2">
      <c r="A1068" s="102" t="s">
        <v>1806</v>
      </c>
      <c r="B1068" s="9" t="s">
        <v>1794</v>
      </c>
      <c r="C1068" s="9" t="s">
        <v>1790</v>
      </c>
      <c r="D1068" s="3">
        <v>105</v>
      </c>
      <c r="E1068" s="3">
        <v>153</v>
      </c>
      <c r="F1068" s="10">
        <v>247</v>
      </c>
      <c r="G1068" s="11">
        <v>-117.077099</v>
      </c>
      <c r="H1068" s="11">
        <v>46.781374</v>
      </c>
      <c r="I1068" s="11">
        <v>494114.63770000002</v>
      </c>
      <c r="J1068" s="11">
        <v>5180872.3470000001</v>
      </c>
      <c r="K1068" s="11" t="s">
        <v>58</v>
      </c>
      <c r="L1068" s="12">
        <v>5</v>
      </c>
      <c r="M1068" s="12" t="s">
        <v>117</v>
      </c>
      <c r="N1068" s="13" t="s">
        <v>1789</v>
      </c>
      <c r="O1068" s="12">
        <v>29</v>
      </c>
      <c r="P1068" s="12" t="s">
        <v>1647</v>
      </c>
      <c r="Q1068" s="12" t="s">
        <v>66</v>
      </c>
      <c r="R1068" s="12" t="s">
        <v>85</v>
      </c>
      <c r="S1068" s="9" t="s">
        <v>1790</v>
      </c>
      <c r="T1068" s="3">
        <v>105</v>
      </c>
      <c r="U1068" s="3">
        <v>153</v>
      </c>
      <c r="V1068" s="3">
        <f t="shared" si="606"/>
        <v>48</v>
      </c>
      <c r="W1068" s="3">
        <f t="shared" si="607"/>
        <v>153</v>
      </c>
      <c r="X1068" s="36">
        <v>1.4955167774243421</v>
      </c>
      <c r="Y1068" s="105">
        <v>-24.289469</v>
      </c>
      <c r="AA1068" s="106">
        <v>3.8942273216206531E-2</v>
      </c>
      <c r="AC1068" s="106">
        <v>0.23721106728815589</v>
      </c>
      <c r="AE1068" s="78">
        <f t="shared" si="581"/>
        <v>6.0913513181720527</v>
      </c>
      <c r="AF1068" s="17">
        <v>7.05</v>
      </c>
      <c r="AG1068" s="17">
        <f t="shared" si="610"/>
        <v>17.028150284168238</v>
      </c>
      <c r="AH1068" s="17">
        <f>AH1067+AG1068</f>
        <v>117.12483799453251</v>
      </c>
    </row>
    <row r="1069" spans="1:34" x14ac:dyDescent="0.2">
      <c r="V1069" s="3"/>
      <c r="W1069" s="3"/>
      <c r="AG1069" s="17"/>
      <c r="AH1069" s="17"/>
    </row>
    <row r="1070" spans="1:34" x14ac:dyDescent="0.2">
      <c r="A1070" s="102" t="s">
        <v>1823</v>
      </c>
      <c r="B1070" s="9" t="s">
        <v>1818</v>
      </c>
      <c r="C1070" s="9" t="s">
        <v>1810</v>
      </c>
      <c r="D1070" s="3">
        <v>0</v>
      </c>
      <c r="E1070" s="3">
        <v>10</v>
      </c>
      <c r="F1070" s="10">
        <v>249</v>
      </c>
      <c r="G1070" s="11">
        <v>-117.085864</v>
      </c>
      <c r="H1070" s="11">
        <v>46.781525999999999</v>
      </c>
      <c r="I1070" s="11">
        <v>493445.57870000001</v>
      </c>
      <c r="J1070" s="11">
        <v>5180889.9309999999</v>
      </c>
      <c r="K1070" s="11" t="s">
        <v>512</v>
      </c>
      <c r="L1070" s="12">
        <v>1</v>
      </c>
      <c r="M1070" s="12" t="s">
        <v>29</v>
      </c>
      <c r="N1070" s="13" t="s">
        <v>1808</v>
      </c>
      <c r="O1070" s="12">
        <v>9</v>
      </c>
      <c r="P1070" s="12" t="s">
        <v>1809</v>
      </c>
      <c r="Q1070" s="33" t="s">
        <v>31</v>
      </c>
      <c r="R1070" s="33" t="s">
        <v>31</v>
      </c>
      <c r="S1070" s="9" t="s">
        <v>1810</v>
      </c>
      <c r="T1070" s="3">
        <v>0</v>
      </c>
      <c r="U1070" s="3">
        <v>10</v>
      </c>
      <c r="V1070" s="3">
        <f t="shared" ref="V1070:V1078" si="611">U1070-T1070</f>
        <v>10</v>
      </c>
      <c r="W1070" s="3">
        <f>V1070</f>
        <v>10</v>
      </c>
      <c r="X1070" s="31">
        <v>1.1237362598584963</v>
      </c>
      <c r="Y1070" s="78">
        <v>-26.070179800000005</v>
      </c>
      <c r="AA1070" s="79">
        <v>0.20846510002620774</v>
      </c>
      <c r="AC1070" s="79">
        <v>2.5048637197519001</v>
      </c>
      <c r="AE1070" s="78">
        <f t="shared" si="581"/>
        <v>12.015746134182626</v>
      </c>
      <c r="AF1070" s="26">
        <v>4.8099999999999996</v>
      </c>
      <c r="AG1070" s="17">
        <f>X1070*AC1070*V1070</f>
        <v>28.14806187889241</v>
      </c>
      <c r="AH1070" s="17">
        <f>AG1070</f>
        <v>28.14806187889241</v>
      </c>
    </row>
    <row r="1071" spans="1:34" x14ac:dyDescent="0.2">
      <c r="A1071" s="102" t="s">
        <v>1823</v>
      </c>
      <c r="B1071" s="9" t="s">
        <v>1819</v>
      </c>
      <c r="C1071" s="9" t="s">
        <v>1810</v>
      </c>
      <c r="D1071" s="3">
        <v>10</v>
      </c>
      <c r="E1071" s="3">
        <v>20</v>
      </c>
      <c r="F1071" s="10">
        <v>249</v>
      </c>
      <c r="G1071" s="11">
        <v>-117.085864</v>
      </c>
      <c r="H1071" s="11">
        <v>46.781525999999999</v>
      </c>
      <c r="I1071" s="11">
        <v>493445.57870000001</v>
      </c>
      <c r="J1071" s="11">
        <v>5180889.9309999999</v>
      </c>
      <c r="K1071" s="11" t="s">
        <v>512</v>
      </c>
      <c r="L1071" s="12">
        <v>1</v>
      </c>
      <c r="M1071" s="12" t="s">
        <v>29</v>
      </c>
      <c r="N1071" s="13" t="s">
        <v>1808</v>
      </c>
      <c r="O1071" s="12">
        <v>9</v>
      </c>
      <c r="P1071" s="12" t="s">
        <v>1809</v>
      </c>
      <c r="Q1071" s="33" t="s">
        <v>1280</v>
      </c>
      <c r="R1071" s="33" t="s">
        <v>1280</v>
      </c>
      <c r="S1071" s="9" t="s">
        <v>1810</v>
      </c>
      <c r="T1071" s="3">
        <v>10</v>
      </c>
      <c r="U1071" s="3">
        <v>20</v>
      </c>
      <c r="V1071" s="3">
        <f t="shared" si="611"/>
        <v>10</v>
      </c>
      <c r="W1071" s="3">
        <f t="shared" ref="W1071:W1078" si="612">W1070+V1071</f>
        <v>20</v>
      </c>
      <c r="X1071" s="31">
        <v>1.373484835118302</v>
      </c>
      <c r="Y1071" s="81">
        <v>-26.060634199999999</v>
      </c>
      <c r="AA1071" s="80">
        <v>0.14926071588589637</v>
      </c>
      <c r="AC1071" s="80">
        <v>1.7043839299049135</v>
      </c>
      <c r="AE1071" s="78">
        <f t="shared" si="581"/>
        <v>11.418837969448333</v>
      </c>
      <c r="AF1071" s="26">
        <v>4.76</v>
      </c>
      <c r="AG1071" s="17">
        <f t="shared" ref="AG1071" si="613">X1071*AC1071*V1071</f>
        <v>23.409454809437339</v>
      </c>
      <c r="AH1071" s="17">
        <f>AH1070+AG1071</f>
        <v>51.557516688329748</v>
      </c>
    </row>
    <row r="1072" spans="1:34" x14ac:dyDescent="0.2">
      <c r="A1072" s="102" t="s">
        <v>1823</v>
      </c>
      <c r="B1072" s="9" t="s">
        <v>1820</v>
      </c>
      <c r="C1072" s="9" t="s">
        <v>1810</v>
      </c>
      <c r="D1072" s="3">
        <v>20</v>
      </c>
      <c r="E1072" s="3">
        <v>30</v>
      </c>
      <c r="F1072" s="10">
        <v>249</v>
      </c>
      <c r="G1072" s="11">
        <v>-117.085864</v>
      </c>
      <c r="H1072" s="11">
        <v>46.781525999999999</v>
      </c>
      <c r="I1072" s="11">
        <v>493445.57870000001</v>
      </c>
      <c r="J1072" s="11">
        <v>5180889.9309999999</v>
      </c>
      <c r="K1072" s="11" t="s">
        <v>512</v>
      </c>
      <c r="L1072" s="12">
        <v>1</v>
      </c>
      <c r="M1072" s="12" t="s">
        <v>29</v>
      </c>
      <c r="N1072" s="13" t="s">
        <v>1808</v>
      </c>
      <c r="O1072" s="12">
        <v>9</v>
      </c>
      <c r="P1072" s="12" t="s">
        <v>1809</v>
      </c>
      <c r="Q1072" s="33" t="s">
        <v>66</v>
      </c>
      <c r="R1072" s="33" t="s">
        <v>66</v>
      </c>
      <c r="S1072" s="9" t="s">
        <v>1810</v>
      </c>
      <c r="T1072" s="3">
        <v>20</v>
      </c>
      <c r="U1072" s="3">
        <v>30</v>
      </c>
      <c r="V1072" s="3">
        <f t="shared" si="611"/>
        <v>10</v>
      </c>
      <c r="W1072" s="3">
        <f t="shared" si="612"/>
        <v>30</v>
      </c>
      <c r="X1072" s="31">
        <v>1.3649275720309826</v>
      </c>
      <c r="Y1072" s="81">
        <v>-25.873123200000002</v>
      </c>
      <c r="AA1072" s="80">
        <v>0.14692613766293161</v>
      </c>
      <c r="AC1072" s="80">
        <v>1.6336716213126001</v>
      </c>
      <c r="AE1072" s="78">
        <f t="shared" si="581"/>
        <v>11.118999296506816</v>
      </c>
      <c r="AF1072" s="26">
        <v>5.15</v>
      </c>
      <c r="AG1072" s="17">
        <f>X1072*AC1072*V1072</f>
        <v>22.298434395741261</v>
      </c>
      <c r="AH1072" s="17">
        <f t="shared" ref="AH1072:AH1075" si="614">AH1071+AG1072</f>
        <v>73.855951084071009</v>
      </c>
    </row>
    <row r="1073" spans="1:34" x14ac:dyDescent="0.2">
      <c r="A1073" s="102" t="s">
        <v>1823</v>
      </c>
      <c r="B1073" s="9" t="s">
        <v>1822</v>
      </c>
      <c r="C1073" s="9" t="s">
        <v>1810</v>
      </c>
      <c r="D1073" s="3">
        <v>30</v>
      </c>
      <c r="E1073" s="3">
        <v>43</v>
      </c>
      <c r="F1073" s="10">
        <v>249</v>
      </c>
      <c r="G1073" s="11">
        <v>-117.085864</v>
      </c>
      <c r="H1073" s="11">
        <v>46.781525999999999</v>
      </c>
      <c r="I1073" s="11">
        <v>493445.57870000001</v>
      </c>
      <c r="J1073" s="11">
        <v>5180889.9309999999</v>
      </c>
      <c r="K1073" s="11" t="s">
        <v>512</v>
      </c>
      <c r="L1073" s="12">
        <v>1</v>
      </c>
      <c r="M1073" s="12" t="s">
        <v>29</v>
      </c>
      <c r="N1073" s="13" t="s">
        <v>1808</v>
      </c>
      <c r="O1073" s="12">
        <v>9</v>
      </c>
      <c r="P1073" s="12" t="s">
        <v>1809</v>
      </c>
      <c r="Q1073" s="12" t="s">
        <v>66</v>
      </c>
      <c r="R1073" s="12" t="s">
        <v>67</v>
      </c>
      <c r="S1073" s="9" t="s">
        <v>1810</v>
      </c>
      <c r="T1073" s="3">
        <v>30</v>
      </c>
      <c r="U1073" s="3">
        <v>43</v>
      </c>
      <c r="V1073" s="3">
        <f t="shared" si="611"/>
        <v>13</v>
      </c>
      <c r="W1073" s="3">
        <f t="shared" si="612"/>
        <v>43</v>
      </c>
      <c r="X1073" s="36">
        <v>1.4736255652718022</v>
      </c>
      <c r="Y1073" s="105">
        <v>-25.558526100000005</v>
      </c>
      <c r="AA1073" s="106">
        <v>0.12255599835096882</v>
      </c>
      <c r="AC1073" s="106">
        <v>1.5059937703265998</v>
      </c>
      <c r="AE1073" s="78">
        <f t="shared" si="581"/>
        <v>12.288209394809231</v>
      </c>
      <c r="AF1073" s="17">
        <v>5.41</v>
      </c>
      <c r="AG1073" s="17">
        <f t="shared" ref="AG1073:AG1078" si="615">X1073*AC1073*V1073</f>
        <v>28.850521974213525</v>
      </c>
      <c r="AH1073" s="17">
        <f t="shared" si="614"/>
        <v>102.70647305828453</v>
      </c>
    </row>
    <row r="1074" spans="1:34" x14ac:dyDescent="0.2">
      <c r="A1074" s="102" t="s">
        <v>1823</v>
      </c>
      <c r="B1074" s="9" t="s">
        <v>1812</v>
      </c>
      <c r="C1074" s="9" t="s">
        <v>1810</v>
      </c>
      <c r="D1074" s="3">
        <v>43</v>
      </c>
      <c r="E1074" s="3">
        <v>76</v>
      </c>
      <c r="F1074" s="10">
        <v>249</v>
      </c>
      <c r="G1074" s="11">
        <v>-117.085864</v>
      </c>
      <c r="H1074" s="11">
        <v>46.781525999999999</v>
      </c>
      <c r="I1074" s="11">
        <v>493445.57870000001</v>
      </c>
      <c r="J1074" s="11">
        <v>5180889.9309999999</v>
      </c>
      <c r="K1074" s="11" t="s">
        <v>512</v>
      </c>
      <c r="L1074" s="12">
        <v>1</v>
      </c>
      <c r="M1074" s="12" t="s">
        <v>29</v>
      </c>
      <c r="N1074" s="13" t="s">
        <v>1808</v>
      </c>
      <c r="O1074" s="12">
        <v>9</v>
      </c>
      <c r="P1074" s="12" t="s">
        <v>1809</v>
      </c>
      <c r="Q1074" s="12" t="s">
        <v>66</v>
      </c>
      <c r="R1074" s="12" t="s">
        <v>69</v>
      </c>
      <c r="S1074" s="9" t="s">
        <v>1810</v>
      </c>
      <c r="T1074" s="3">
        <v>43</v>
      </c>
      <c r="U1074" s="3">
        <v>76</v>
      </c>
      <c r="V1074" s="3">
        <f t="shared" si="611"/>
        <v>33</v>
      </c>
      <c r="W1074" s="3">
        <f t="shared" si="612"/>
        <v>76</v>
      </c>
      <c r="X1074" s="36">
        <v>1.3567356038951155</v>
      </c>
      <c r="Y1074" s="105">
        <v>-25.244172300000006</v>
      </c>
      <c r="AA1074" s="106">
        <v>0.12820007838526359</v>
      </c>
      <c r="AC1074" s="106">
        <v>1.5263400614017899</v>
      </c>
      <c r="AE1074" s="78">
        <f t="shared" si="581"/>
        <v>11.905921436450857</v>
      </c>
      <c r="AF1074" s="17">
        <v>6.15</v>
      </c>
      <c r="AG1074" s="17">
        <f t="shared" si="615"/>
        <v>68.337716863523752</v>
      </c>
      <c r="AH1074" s="17">
        <f t="shared" si="614"/>
        <v>171.04418992180828</v>
      </c>
    </row>
    <row r="1075" spans="1:34" x14ac:dyDescent="0.2">
      <c r="A1075" s="102" t="s">
        <v>1823</v>
      </c>
      <c r="B1075" s="9" t="s">
        <v>1813</v>
      </c>
      <c r="C1075" s="9" t="s">
        <v>1810</v>
      </c>
      <c r="D1075" s="3">
        <v>76</v>
      </c>
      <c r="E1075" s="3">
        <v>99</v>
      </c>
      <c r="F1075" s="10">
        <v>249</v>
      </c>
      <c r="G1075" s="11">
        <v>-117.085864</v>
      </c>
      <c r="H1075" s="11">
        <v>46.781525999999999</v>
      </c>
      <c r="I1075" s="11">
        <v>493445.57870000001</v>
      </c>
      <c r="J1075" s="11">
        <v>5180889.9309999999</v>
      </c>
      <c r="K1075" s="11" t="s">
        <v>512</v>
      </c>
      <c r="L1075" s="12">
        <v>1</v>
      </c>
      <c r="M1075" s="12" t="s">
        <v>29</v>
      </c>
      <c r="N1075" s="13" t="s">
        <v>1808</v>
      </c>
      <c r="O1075" s="12">
        <v>9</v>
      </c>
      <c r="P1075" s="12" t="s">
        <v>1809</v>
      </c>
      <c r="Q1075" s="12" t="s">
        <v>82</v>
      </c>
      <c r="R1075" s="12" t="s">
        <v>83</v>
      </c>
      <c r="S1075" s="9" t="s">
        <v>1810</v>
      </c>
      <c r="T1075" s="3">
        <v>76</v>
      </c>
      <c r="U1075" s="3">
        <v>99</v>
      </c>
      <c r="V1075" s="3">
        <f t="shared" si="611"/>
        <v>23</v>
      </c>
      <c r="W1075" s="3">
        <f t="shared" si="612"/>
        <v>99</v>
      </c>
      <c r="X1075" s="36">
        <v>1.2696174723210469</v>
      </c>
      <c r="Y1075" s="105">
        <v>-24.866125900000004</v>
      </c>
      <c r="AA1075" s="106">
        <v>8.2389361498757419E-2</v>
      </c>
      <c r="AC1075" s="106">
        <v>0.81713080672911487</v>
      </c>
      <c r="AE1075" s="78">
        <f t="shared" si="581"/>
        <v>9.9179164866017153</v>
      </c>
      <c r="AF1075" s="17">
        <v>6.55</v>
      </c>
      <c r="AG1075" s="17">
        <f t="shared" si="615"/>
        <v>23.861201636086761</v>
      </c>
      <c r="AH1075" s="17">
        <f t="shared" si="614"/>
        <v>194.90539155789503</v>
      </c>
    </row>
    <row r="1076" spans="1:34" x14ac:dyDescent="0.2">
      <c r="A1076" s="102" t="s">
        <v>1823</v>
      </c>
      <c r="B1076" s="9" t="s">
        <v>1814</v>
      </c>
      <c r="C1076" s="9" t="s">
        <v>1810</v>
      </c>
      <c r="D1076" s="3">
        <v>99</v>
      </c>
      <c r="E1076" s="3">
        <v>115</v>
      </c>
      <c r="F1076" s="10">
        <v>249</v>
      </c>
      <c r="G1076" s="11">
        <v>-117.085864</v>
      </c>
      <c r="H1076" s="11">
        <v>46.781525999999999</v>
      </c>
      <c r="I1076" s="11">
        <v>493445.57870000001</v>
      </c>
      <c r="J1076" s="11">
        <v>5180889.9309999999</v>
      </c>
      <c r="K1076" s="11" t="s">
        <v>512</v>
      </c>
      <c r="L1076" s="12">
        <v>1</v>
      </c>
      <c r="M1076" s="12" t="s">
        <v>29</v>
      </c>
      <c r="N1076" s="13" t="s">
        <v>1808</v>
      </c>
      <c r="O1076" s="12">
        <v>9</v>
      </c>
      <c r="P1076" s="12" t="s">
        <v>1809</v>
      </c>
      <c r="Q1076" s="12" t="s">
        <v>135</v>
      </c>
      <c r="R1076" s="12" t="s">
        <v>1815</v>
      </c>
      <c r="S1076" s="9" t="s">
        <v>1810</v>
      </c>
      <c r="T1076" s="3">
        <v>99</v>
      </c>
      <c r="U1076" s="3">
        <v>115</v>
      </c>
      <c r="V1076" s="3">
        <f t="shared" si="611"/>
        <v>16</v>
      </c>
      <c r="W1076" s="3">
        <f t="shared" si="612"/>
        <v>115</v>
      </c>
      <c r="X1076" s="36">
        <v>1.4032523473683369</v>
      </c>
      <c r="Y1076" s="105">
        <v>-24.939064200000001</v>
      </c>
      <c r="AA1076" s="106">
        <v>5.7376042471424887E-2</v>
      </c>
      <c r="AC1076" s="106">
        <v>0.55354291713714066</v>
      </c>
      <c r="AE1076" s="78">
        <f t="shared" si="581"/>
        <v>9.6476315426046124</v>
      </c>
      <c r="AF1076" s="17">
        <v>6.69</v>
      </c>
      <c r="AG1076" s="17">
        <f t="shared" si="615"/>
        <v>12.42816636546895</v>
      </c>
      <c r="AH1076" s="17">
        <f>AH1075+AG1076</f>
        <v>207.33355792336397</v>
      </c>
    </row>
    <row r="1077" spans="1:34" x14ac:dyDescent="0.2">
      <c r="A1077" s="102" t="s">
        <v>1823</v>
      </c>
      <c r="B1077" s="9" t="s">
        <v>1816</v>
      </c>
      <c r="C1077" s="9" t="s">
        <v>1810</v>
      </c>
      <c r="D1077" s="3">
        <v>115</v>
      </c>
      <c r="E1077" s="3">
        <v>138</v>
      </c>
      <c r="F1077" s="10">
        <v>249</v>
      </c>
      <c r="G1077" s="11">
        <v>-117.085864</v>
      </c>
      <c r="H1077" s="11">
        <v>46.781525999999999</v>
      </c>
      <c r="I1077" s="11">
        <v>493445.57870000001</v>
      </c>
      <c r="J1077" s="11">
        <v>5180889.9309999999</v>
      </c>
      <c r="K1077" s="11" t="s">
        <v>512</v>
      </c>
      <c r="L1077" s="12">
        <v>1</v>
      </c>
      <c r="M1077" s="12" t="s">
        <v>29</v>
      </c>
      <c r="N1077" s="13" t="s">
        <v>1808</v>
      </c>
      <c r="O1077" s="12">
        <v>9</v>
      </c>
      <c r="P1077" s="12" t="s">
        <v>1809</v>
      </c>
      <c r="Q1077" s="12" t="s">
        <v>165</v>
      </c>
      <c r="R1077" s="33" t="s">
        <v>1512</v>
      </c>
      <c r="S1077" s="9" t="s">
        <v>1810</v>
      </c>
      <c r="T1077" s="3">
        <v>115</v>
      </c>
      <c r="U1077" s="3">
        <v>138</v>
      </c>
      <c r="V1077" s="3">
        <f t="shared" si="611"/>
        <v>23</v>
      </c>
      <c r="W1077" s="3">
        <f t="shared" si="612"/>
        <v>138</v>
      </c>
      <c r="X1077" s="36">
        <v>1.5413810249443343</v>
      </c>
      <c r="Y1077" s="105">
        <v>-24.808597100000004</v>
      </c>
      <c r="AA1077" s="106">
        <v>3.1350325067602554E-2</v>
      </c>
      <c r="AC1077" s="106">
        <v>0.28950942600157259</v>
      </c>
      <c r="AE1077" s="78">
        <f t="shared" si="581"/>
        <v>9.2346546766990887</v>
      </c>
      <c r="AF1077" s="17">
        <v>6.81</v>
      </c>
      <c r="AG1077" s="17">
        <f t="shared" si="615"/>
        <v>10.263619722971047</v>
      </c>
      <c r="AH1077" s="17">
        <f t="shared" ref="AH1077:AH1078" si="616">AH1076+AG1077</f>
        <v>217.59717764633501</v>
      </c>
    </row>
    <row r="1078" spans="1:34" x14ac:dyDescent="0.2">
      <c r="A1078" s="102" t="s">
        <v>1823</v>
      </c>
      <c r="B1078" s="9" t="s">
        <v>1817</v>
      </c>
      <c r="C1078" s="9" t="s">
        <v>1810</v>
      </c>
      <c r="D1078" s="3">
        <v>138</v>
      </c>
      <c r="E1078" s="3">
        <v>152</v>
      </c>
      <c r="F1078" s="10">
        <v>249</v>
      </c>
      <c r="G1078" s="11">
        <v>-117.085864</v>
      </c>
      <c r="H1078" s="11">
        <v>46.781525999999999</v>
      </c>
      <c r="I1078" s="11">
        <v>493445.57870000001</v>
      </c>
      <c r="J1078" s="11">
        <v>5180889.9309999999</v>
      </c>
      <c r="K1078" s="11" t="s">
        <v>512</v>
      </c>
      <c r="L1078" s="12">
        <v>1</v>
      </c>
      <c r="M1078" s="12" t="s">
        <v>29</v>
      </c>
      <c r="N1078" s="13" t="s">
        <v>1808</v>
      </c>
      <c r="O1078" s="12">
        <v>9</v>
      </c>
      <c r="P1078" s="12" t="s">
        <v>1809</v>
      </c>
      <c r="Q1078" s="12" t="s">
        <v>37</v>
      </c>
      <c r="R1078" s="33" t="s">
        <v>219</v>
      </c>
      <c r="S1078" s="9" t="s">
        <v>1810</v>
      </c>
      <c r="T1078" s="3">
        <v>138</v>
      </c>
      <c r="U1078" s="3">
        <v>152</v>
      </c>
      <c r="V1078" s="3">
        <f t="shared" si="611"/>
        <v>14</v>
      </c>
      <c r="W1078" s="3">
        <f t="shared" si="612"/>
        <v>152</v>
      </c>
      <c r="X1078" s="36">
        <v>1.6580712235393937</v>
      </c>
      <c r="Y1078" s="105">
        <v>-25.122950900000003</v>
      </c>
      <c r="AA1078" s="106">
        <v>3.810592987685308E-2</v>
      </c>
      <c r="AC1078" s="106">
        <v>0.29150815750254921</v>
      </c>
      <c r="AE1078" s="78">
        <f t="shared" si="581"/>
        <v>7.649942107294482</v>
      </c>
      <c r="AF1078" s="17">
        <v>6.6</v>
      </c>
      <c r="AG1078" s="17">
        <f t="shared" si="615"/>
        <v>6.7667780233475252</v>
      </c>
      <c r="AH1078" s="17">
        <f t="shared" si="616"/>
        <v>224.36395566968253</v>
      </c>
    </row>
    <row r="1080" spans="1:34" x14ac:dyDescent="0.2">
      <c r="A1080" s="102" t="s">
        <v>1840</v>
      </c>
      <c r="B1080" s="9" t="s">
        <v>1835</v>
      </c>
      <c r="C1080" s="9" t="s">
        <v>1826</v>
      </c>
      <c r="D1080" s="3">
        <v>0</v>
      </c>
      <c r="E1080" s="3">
        <v>10</v>
      </c>
      <c r="F1080" s="10">
        <v>251</v>
      </c>
      <c r="G1080" s="11">
        <v>-117.08502799999999</v>
      </c>
      <c r="H1080" s="11">
        <v>46.781492</v>
      </c>
      <c r="I1080" s="11">
        <v>493509.39059999998</v>
      </c>
      <c r="J1080" s="11">
        <v>5180886.0839999998</v>
      </c>
      <c r="K1080" s="11" t="s">
        <v>175</v>
      </c>
      <c r="L1080" s="12">
        <v>3</v>
      </c>
      <c r="M1080" s="12" t="s">
        <v>29</v>
      </c>
      <c r="N1080" s="13" t="s">
        <v>1825</v>
      </c>
      <c r="O1080" s="12">
        <v>11</v>
      </c>
      <c r="P1080" s="12" t="s">
        <v>1809</v>
      </c>
      <c r="Q1080" s="33" t="s">
        <v>31</v>
      </c>
      <c r="R1080" s="33" t="s">
        <v>31</v>
      </c>
      <c r="S1080" s="9" t="s">
        <v>1826</v>
      </c>
      <c r="T1080" s="3">
        <v>0</v>
      </c>
      <c r="U1080" s="3">
        <v>10</v>
      </c>
      <c r="V1080" s="3">
        <f t="shared" ref="V1080:V1087" si="617">U1080-T1080</f>
        <v>10</v>
      </c>
      <c r="W1080" s="3">
        <f>V1080</f>
        <v>10</v>
      </c>
      <c r="X1080" s="31">
        <v>1.2883533002805372</v>
      </c>
      <c r="Y1080" s="78">
        <v>-25.1901048</v>
      </c>
      <c r="Z1080" s="78">
        <v>-25.1901048</v>
      </c>
      <c r="AA1080" s="79">
        <v>0.13656632372242686</v>
      </c>
      <c r="AB1080" s="79">
        <v>0.13656632372242686</v>
      </c>
      <c r="AC1080" s="79">
        <v>1.5948748888606632</v>
      </c>
      <c r="AD1080" s="79">
        <v>1.5948748888606632</v>
      </c>
      <c r="AE1080" s="78">
        <f t="shared" ref="AE1080:AE1143" si="618">AC1080/AA1080</f>
        <v>11.678390729051701</v>
      </c>
      <c r="AF1080" s="26">
        <v>6.56</v>
      </c>
      <c r="AG1080" s="17">
        <f>X1080*AC1080*V1080</f>
        <v>20.547623265981905</v>
      </c>
      <c r="AH1080" s="17">
        <f>AG1080</f>
        <v>20.547623265981905</v>
      </c>
    </row>
    <row r="1081" spans="1:34" x14ac:dyDescent="0.2">
      <c r="A1081" s="102" t="s">
        <v>1840</v>
      </c>
      <c r="B1081" s="9" t="s">
        <v>1836</v>
      </c>
      <c r="C1081" s="9" t="s">
        <v>1826</v>
      </c>
      <c r="D1081" s="3">
        <v>10</v>
      </c>
      <c r="E1081" s="3">
        <v>20</v>
      </c>
      <c r="F1081" s="10">
        <v>251</v>
      </c>
      <c r="G1081" s="11">
        <v>-117.08502799999999</v>
      </c>
      <c r="H1081" s="11">
        <v>46.781492</v>
      </c>
      <c r="I1081" s="11">
        <v>493509.39059999998</v>
      </c>
      <c r="J1081" s="11">
        <v>5180886.0839999998</v>
      </c>
      <c r="K1081" s="11" t="s">
        <v>175</v>
      </c>
      <c r="L1081" s="12">
        <v>3</v>
      </c>
      <c r="M1081" s="12" t="s">
        <v>29</v>
      </c>
      <c r="N1081" s="13" t="s">
        <v>1825</v>
      </c>
      <c r="O1081" s="12">
        <v>11</v>
      </c>
      <c r="P1081" s="12" t="s">
        <v>1809</v>
      </c>
      <c r="Q1081" s="33" t="s">
        <v>1280</v>
      </c>
      <c r="R1081" s="33" t="s">
        <v>1280</v>
      </c>
      <c r="S1081" s="9" t="s">
        <v>1826</v>
      </c>
      <c r="T1081" s="3">
        <v>10</v>
      </c>
      <c r="U1081" s="3">
        <v>20</v>
      </c>
      <c r="V1081" s="3">
        <f t="shared" si="617"/>
        <v>10</v>
      </c>
      <c r="W1081" s="3">
        <f t="shared" ref="W1081:W1087" si="619">W1080+V1081</f>
        <v>20</v>
      </c>
      <c r="X1081" s="31">
        <v>1.3037916615205463</v>
      </c>
      <c r="Y1081" s="81">
        <v>-22.911563900000001</v>
      </c>
      <c r="Z1081" s="50">
        <v>-25.915911199999996</v>
      </c>
      <c r="AA1081" s="80">
        <v>9.4614898989898985E-2</v>
      </c>
      <c r="AB1081" s="51">
        <v>8.6008234072875042E-2</v>
      </c>
      <c r="AC1081" s="80">
        <v>1.1691447811447808</v>
      </c>
      <c r="AD1081" s="51">
        <v>0.92625859915196085</v>
      </c>
      <c r="AE1081" s="78">
        <f t="shared" si="618"/>
        <v>12.356878183314425</v>
      </c>
      <c r="AF1081" s="26">
        <v>5.0599999999999996</v>
      </c>
      <c r="AG1081" s="17">
        <f>X1081*AD1081*V1081</f>
        <v>12.076482379860288</v>
      </c>
      <c r="AH1081" s="17">
        <f>AH1080+AG1081</f>
        <v>32.624105645842192</v>
      </c>
    </row>
    <row r="1082" spans="1:34" x14ac:dyDescent="0.2">
      <c r="A1082" s="102" t="s">
        <v>1840</v>
      </c>
      <c r="B1082" s="9" t="s">
        <v>1837</v>
      </c>
      <c r="C1082" s="9" t="s">
        <v>1826</v>
      </c>
      <c r="D1082" s="3">
        <v>20</v>
      </c>
      <c r="E1082" s="3">
        <v>30</v>
      </c>
      <c r="F1082" s="10">
        <v>251</v>
      </c>
      <c r="G1082" s="11">
        <v>-117.08502799999999</v>
      </c>
      <c r="H1082" s="11">
        <v>46.781492</v>
      </c>
      <c r="I1082" s="11">
        <v>493509.39059999998</v>
      </c>
      <c r="J1082" s="11">
        <v>5180886.0839999998</v>
      </c>
      <c r="K1082" s="11" t="s">
        <v>175</v>
      </c>
      <c r="L1082" s="12">
        <v>3</v>
      </c>
      <c r="M1082" s="12" t="s">
        <v>29</v>
      </c>
      <c r="N1082" s="13" t="s">
        <v>1825</v>
      </c>
      <c r="O1082" s="12">
        <v>11</v>
      </c>
      <c r="P1082" s="12" t="s">
        <v>1809</v>
      </c>
      <c r="Q1082" s="33" t="s">
        <v>66</v>
      </c>
      <c r="R1082" s="33" t="s">
        <v>66</v>
      </c>
      <c r="S1082" s="9" t="s">
        <v>1826</v>
      </c>
      <c r="T1082" s="3">
        <v>20</v>
      </c>
      <c r="U1082" s="3">
        <v>30</v>
      </c>
      <c r="V1082" s="3">
        <f t="shared" si="617"/>
        <v>10</v>
      </c>
      <c r="W1082" s="3">
        <f t="shared" si="619"/>
        <v>30</v>
      </c>
      <c r="X1082" s="31">
        <v>1.2064858761049455</v>
      </c>
      <c r="Y1082" s="78">
        <v>-16.025737600000006</v>
      </c>
      <c r="Z1082" s="50">
        <v>-24.418091799999999</v>
      </c>
      <c r="AA1082" s="79">
        <v>5.7268730372364289E-2</v>
      </c>
      <c r="AB1082" s="51">
        <v>4.216405249125723E-2</v>
      </c>
      <c r="AC1082" s="79">
        <v>1.1157559443696725</v>
      </c>
      <c r="AD1082" s="51">
        <v>0.33076728645130016</v>
      </c>
      <c r="AE1082" s="78">
        <f t="shared" si="618"/>
        <v>19.482812646883716</v>
      </c>
      <c r="AF1082" s="86">
        <v>7.2</v>
      </c>
      <c r="AG1082" s="17">
        <f t="shared" ref="AG1082:AG1087" si="620">X1082*AD1082*V1082</f>
        <v>3.9906605938105235</v>
      </c>
      <c r="AH1082" s="17">
        <f t="shared" ref="AH1082:AH1085" si="621">AH1081+AG1082</f>
        <v>36.614766239652717</v>
      </c>
    </row>
    <row r="1083" spans="1:34" x14ac:dyDescent="0.2">
      <c r="A1083" s="102" t="s">
        <v>1840</v>
      </c>
      <c r="B1083" s="9" t="s">
        <v>1839</v>
      </c>
      <c r="C1083" s="9" t="s">
        <v>1826</v>
      </c>
      <c r="D1083" s="3">
        <v>30</v>
      </c>
      <c r="E1083" s="3">
        <v>35</v>
      </c>
      <c r="F1083" s="10">
        <v>251</v>
      </c>
      <c r="G1083" s="11">
        <v>-117.08502799999999</v>
      </c>
      <c r="H1083" s="11">
        <v>46.781492</v>
      </c>
      <c r="I1083" s="11">
        <v>493509.39059999998</v>
      </c>
      <c r="J1083" s="11">
        <v>5180886.0839999998</v>
      </c>
      <c r="K1083" s="11" t="s">
        <v>175</v>
      </c>
      <c r="L1083" s="12">
        <v>3</v>
      </c>
      <c r="M1083" s="12" t="s">
        <v>29</v>
      </c>
      <c r="N1083" s="13" t="s">
        <v>1825</v>
      </c>
      <c r="O1083" s="12">
        <v>11</v>
      </c>
      <c r="P1083" s="12" t="s">
        <v>1809</v>
      </c>
      <c r="Q1083" s="12" t="s">
        <v>66</v>
      </c>
      <c r="R1083" s="33" t="s">
        <v>182</v>
      </c>
      <c r="S1083" s="9" t="s">
        <v>1826</v>
      </c>
      <c r="T1083" s="3">
        <v>30</v>
      </c>
      <c r="U1083" s="3">
        <v>35</v>
      </c>
      <c r="V1083" s="3">
        <f t="shared" si="617"/>
        <v>5</v>
      </c>
      <c r="W1083" s="3">
        <f t="shared" si="619"/>
        <v>35</v>
      </c>
      <c r="X1083" s="36">
        <v>1.1848120051220645</v>
      </c>
      <c r="Y1083" s="81">
        <v>-13.067814000000004</v>
      </c>
      <c r="Z1083" s="50">
        <v>-24.418091799999999</v>
      </c>
      <c r="AA1083" s="80">
        <v>4.8779928834207835E-2</v>
      </c>
      <c r="AB1083" s="51">
        <v>4.216405249125723E-2</v>
      </c>
      <c r="AC1083" s="80">
        <v>1.3095585308485616</v>
      </c>
      <c r="AD1083" s="51">
        <v>0.33076728645130016</v>
      </c>
      <c r="AE1083" s="78">
        <f>AA1083/AC1083</f>
        <v>3.7249139832336971E-2</v>
      </c>
      <c r="AF1083" s="17">
        <v>7.75</v>
      </c>
      <c r="AG1083" s="17">
        <f t="shared" si="620"/>
        <v>1.9594852594457461</v>
      </c>
      <c r="AH1083" s="17">
        <f t="shared" si="621"/>
        <v>38.574251499098466</v>
      </c>
    </row>
    <row r="1084" spans="1:34" x14ac:dyDescent="0.2">
      <c r="A1084" s="102" t="s">
        <v>1840</v>
      </c>
      <c r="B1084" s="9" t="s">
        <v>1828</v>
      </c>
      <c r="C1084" s="9" t="s">
        <v>1826</v>
      </c>
      <c r="D1084" s="3">
        <v>35</v>
      </c>
      <c r="E1084" s="3">
        <v>69</v>
      </c>
      <c r="F1084" s="10">
        <v>251</v>
      </c>
      <c r="G1084" s="11">
        <v>-117.08502799999999</v>
      </c>
      <c r="H1084" s="11">
        <v>46.781492</v>
      </c>
      <c r="I1084" s="11">
        <v>493509.39059999998</v>
      </c>
      <c r="J1084" s="11">
        <v>5180886.0839999998</v>
      </c>
      <c r="K1084" s="11" t="s">
        <v>175</v>
      </c>
      <c r="L1084" s="12">
        <v>3</v>
      </c>
      <c r="M1084" s="12" t="s">
        <v>29</v>
      </c>
      <c r="N1084" s="13" t="s">
        <v>1825</v>
      </c>
      <c r="O1084" s="12">
        <v>11</v>
      </c>
      <c r="P1084" s="12" t="s">
        <v>1809</v>
      </c>
      <c r="Q1084" s="12" t="s">
        <v>66</v>
      </c>
      <c r="R1084" s="12" t="s">
        <v>184</v>
      </c>
      <c r="S1084" s="9" t="s">
        <v>1826</v>
      </c>
      <c r="T1084" s="3">
        <v>35</v>
      </c>
      <c r="U1084" s="3">
        <v>69</v>
      </c>
      <c r="V1084" s="3">
        <f t="shared" si="617"/>
        <v>34</v>
      </c>
      <c r="W1084" s="3">
        <f t="shared" si="619"/>
        <v>69</v>
      </c>
      <c r="X1084" s="36">
        <v>1.2267218315888182</v>
      </c>
      <c r="Y1084" s="81">
        <v>-11.979585600000002</v>
      </c>
      <c r="Z1084" s="50">
        <v>-23.651265600000002</v>
      </c>
      <c r="AA1084" s="80">
        <v>3.6978109983982911E-2</v>
      </c>
      <c r="AB1084" s="51">
        <v>2.6655166923199407E-2</v>
      </c>
      <c r="AC1084" s="80">
        <v>1.0279615589962625</v>
      </c>
      <c r="AD1084" s="51">
        <v>0.18674628027528614</v>
      </c>
      <c r="AE1084" s="78">
        <f>AA1084/AC1084</f>
        <v>3.5972269254980337E-2</v>
      </c>
      <c r="AF1084" s="17">
        <v>8.09</v>
      </c>
      <c r="AG1084" s="17">
        <f t="shared" si="620"/>
        <v>7.7889151253777253</v>
      </c>
      <c r="AH1084" s="17">
        <f t="shared" si="621"/>
        <v>46.363166624476193</v>
      </c>
    </row>
    <row r="1085" spans="1:34" x14ac:dyDescent="0.2">
      <c r="A1085" s="102" t="s">
        <v>1840</v>
      </c>
      <c r="B1085" s="9" t="s">
        <v>1829</v>
      </c>
      <c r="C1085" s="9" t="s">
        <v>1826</v>
      </c>
      <c r="D1085" s="3">
        <v>69</v>
      </c>
      <c r="E1085" s="3">
        <v>111</v>
      </c>
      <c r="F1085" s="10">
        <v>251</v>
      </c>
      <c r="G1085" s="11">
        <v>-117.08502799999999</v>
      </c>
      <c r="H1085" s="11">
        <v>46.781492</v>
      </c>
      <c r="I1085" s="11">
        <v>493509.39059999998</v>
      </c>
      <c r="J1085" s="11">
        <v>5180886.0839999998</v>
      </c>
      <c r="K1085" s="11" t="s">
        <v>175</v>
      </c>
      <c r="L1085" s="12">
        <v>3</v>
      </c>
      <c r="M1085" s="12" t="s">
        <v>29</v>
      </c>
      <c r="N1085" s="13" t="s">
        <v>1825</v>
      </c>
      <c r="O1085" s="12">
        <v>11</v>
      </c>
      <c r="P1085" s="12" t="s">
        <v>1809</v>
      </c>
      <c r="Q1085" s="12" t="s">
        <v>66</v>
      </c>
      <c r="R1085" s="12" t="s">
        <v>1830</v>
      </c>
      <c r="S1085" s="9" t="s">
        <v>1826</v>
      </c>
      <c r="T1085" s="3">
        <v>69</v>
      </c>
      <c r="U1085" s="3">
        <v>111</v>
      </c>
      <c r="V1085" s="3">
        <f t="shared" si="617"/>
        <v>42</v>
      </c>
      <c r="W1085" s="3">
        <f t="shared" si="619"/>
        <v>111</v>
      </c>
      <c r="X1085" s="36">
        <v>1.3404422457802896</v>
      </c>
      <c r="Y1085" s="105">
        <v>-12.221090200000003</v>
      </c>
      <c r="Z1085" s="50">
        <v>-23.455719799999997</v>
      </c>
      <c r="AA1085" s="106">
        <v>2.7235283937798213E-2</v>
      </c>
      <c r="AB1085" s="51">
        <v>2.5226454656648613E-2</v>
      </c>
      <c r="AC1085" s="106">
        <v>0.76585675789265506</v>
      </c>
      <c r="AD1085" s="51">
        <v>0.17371588327800105</v>
      </c>
      <c r="AE1085" s="78">
        <f>AA1085/AC1085</f>
        <v>3.5561851034309991E-2</v>
      </c>
      <c r="AF1085" s="17">
        <v>8.09</v>
      </c>
      <c r="AG1085" s="17">
        <f t="shared" si="620"/>
        <v>9.7799565657725562</v>
      </c>
      <c r="AH1085" s="17">
        <f t="shared" si="621"/>
        <v>56.143123190248751</v>
      </c>
    </row>
    <row r="1086" spans="1:34" x14ac:dyDescent="0.2">
      <c r="A1086" s="102" t="s">
        <v>1840</v>
      </c>
      <c r="B1086" s="9" t="s">
        <v>1831</v>
      </c>
      <c r="C1086" s="9" t="s">
        <v>1826</v>
      </c>
      <c r="D1086" s="3">
        <v>111</v>
      </c>
      <c r="E1086" s="3">
        <v>132</v>
      </c>
      <c r="F1086" s="10">
        <v>251</v>
      </c>
      <c r="G1086" s="11">
        <v>-117.08502799999999</v>
      </c>
      <c r="H1086" s="11">
        <v>46.781492</v>
      </c>
      <c r="I1086" s="11">
        <v>493509.39059999998</v>
      </c>
      <c r="J1086" s="11">
        <v>5180886.0839999998</v>
      </c>
      <c r="K1086" s="11" t="s">
        <v>175</v>
      </c>
      <c r="L1086" s="12">
        <v>3</v>
      </c>
      <c r="M1086" s="12" t="s">
        <v>29</v>
      </c>
      <c r="N1086" s="13" t="s">
        <v>1825</v>
      </c>
      <c r="O1086" s="12">
        <v>11</v>
      </c>
      <c r="P1086" s="12" t="s">
        <v>1809</v>
      </c>
      <c r="Q1086" s="12" t="s">
        <v>66</v>
      </c>
      <c r="R1086" s="12" t="s">
        <v>1832</v>
      </c>
      <c r="S1086" s="9" t="s">
        <v>1826</v>
      </c>
      <c r="T1086" s="3">
        <v>111</v>
      </c>
      <c r="U1086" s="3">
        <v>132</v>
      </c>
      <c r="V1086" s="3">
        <f t="shared" si="617"/>
        <v>21</v>
      </c>
      <c r="W1086" s="3">
        <f t="shared" si="619"/>
        <v>132</v>
      </c>
      <c r="X1086" s="36">
        <v>1.5296163689866162</v>
      </c>
      <c r="Y1086" s="105">
        <v>-15.329700000000003</v>
      </c>
      <c r="Z1086" s="50">
        <v>-22.895701200000005</v>
      </c>
      <c r="AA1086" s="106">
        <v>3.103645461043603E-2</v>
      </c>
      <c r="AB1086" s="51">
        <v>1.7770475138896191E-2</v>
      </c>
      <c r="AC1086" s="106">
        <v>0.30062689565906148</v>
      </c>
      <c r="AD1086" s="51">
        <v>0.10245508877087822</v>
      </c>
      <c r="AE1086" s="78">
        <f>AA1086/AC1086</f>
        <v>0.10323911485828674</v>
      </c>
      <c r="AF1086" s="17">
        <v>8.1199999999999992</v>
      </c>
      <c r="AG1086" s="17">
        <f t="shared" si="620"/>
        <v>3.2910565982681557</v>
      </c>
      <c r="AH1086" s="17">
        <f>AH1085+AG1086</f>
        <v>59.434179788516907</v>
      </c>
    </row>
    <row r="1087" spans="1:34" x14ac:dyDescent="0.2">
      <c r="A1087" s="102" t="s">
        <v>1840</v>
      </c>
      <c r="B1087" s="9" t="s">
        <v>1833</v>
      </c>
      <c r="C1087" s="9" t="s">
        <v>1826</v>
      </c>
      <c r="D1087" s="3">
        <v>132</v>
      </c>
      <c r="E1087" s="3">
        <v>150</v>
      </c>
      <c r="F1087" s="10">
        <v>251</v>
      </c>
      <c r="G1087" s="11">
        <v>-117.08502799999999</v>
      </c>
      <c r="H1087" s="11">
        <v>46.781492</v>
      </c>
      <c r="I1087" s="11">
        <v>493509.39059999998</v>
      </c>
      <c r="J1087" s="11">
        <v>5180886.0839999998</v>
      </c>
      <c r="K1087" s="11" t="s">
        <v>175</v>
      </c>
      <c r="L1087" s="12">
        <v>3</v>
      </c>
      <c r="M1087" s="12" t="s">
        <v>29</v>
      </c>
      <c r="N1087" s="13" t="s">
        <v>1825</v>
      </c>
      <c r="O1087" s="12">
        <v>11</v>
      </c>
      <c r="P1087" s="12" t="s">
        <v>1809</v>
      </c>
      <c r="Q1087" s="12" t="s">
        <v>66</v>
      </c>
      <c r="R1087" s="33" t="s">
        <v>1834</v>
      </c>
      <c r="S1087" s="9" t="s">
        <v>1826</v>
      </c>
      <c r="T1087" s="3">
        <v>132</v>
      </c>
      <c r="U1087" s="3">
        <v>150</v>
      </c>
      <c r="V1087" s="3">
        <f t="shared" si="617"/>
        <v>18</v>
      </c>
      <c r="W1087" s="3">
        <f t="shared" si="619"/>
        <v>150</v>
      </c>
      <c r="X1087" s="36">
        <v>1.4703872042769464</v>
      </c>
      <c r="Y1087" s="105">
        <v>-12.659747300000003</v>
      </c>
      <c r="Z1087" s="50">
        <v>-23.355387399999998</v>
      </c>
      <c r="AA1087" s="106">
        <v>2.4971064702808372E-2</v>
      </c>
      <c r="AB1087" s="51">
        <v>1.8827459231983167E-2</v>
      </c>
      <c r="AC1087" s="106">
        <v>0.48921826310797994</v>
      </c>
      <c r="AD1087" s="51">
        <v>0.12568893564790459</v>
      </c>
      <c r="AE1087" s="78">
        <f>AA1087/AC1087</f>
        <v>5.104278925354995E-2</v>
      </c>
      <c r="AF1087" s="17">
        <v>8.1</v>
      </c>
      <c r="AG1087" s="17">
        <f t="shared" si="620"/>
        <v>3.3266052485256141</v>
      </c>
      <c r="AH1087" s="17">
        <f t="shared" ref="AH1087" si="622">AH1086+AG1087</f>
        <v>62.760785037042524</v>
      </c>
    </row>
    <row r="1088" spans="1:34" x14ac:dyDescent="0.2">
      <c r="V1088" s="3"/>
      <c r="W1088" s="3"/>
      <c r="AG1088" s="17"/>
      <c r="AH1088" s="17"/>
    </row>
    <row r="1089" spans="1:34" x14ac:dyDescent="0.2">
      <c r="A1089" s="102" t="s">
        <v>1854</v>
      </c>
      <c r="B1089" s="21" t="s">
        <v>1849</v>
      </c>
      <c r="C1089" s="21" t="s">
        <v>1843</v>
      </c>
      <c r="D1089" s="3">
        <v>0</v>
      </c>
      <c r="E1089" s="3">
        <v>10</v>
      </c>
      <c r="F1089" s="38">
        <v>253</v>
      </c>
      <c r="G1089" s="45">
        <v>-117.084192</v>
      </c>
      <c r="H1089" s="45">
        <v>46.781534000000001</v>
      </c>
      <c r="I1089" s="45">
        <v>493573.21159999998</v>
      </c>
      <c r="J1089" s="45">
        <v>5180890.682</v>
      </c>
      <c r="K1089" s="45" t="s">
        <v>175</v>
      </c>
      <c r="L1089" s="33">
        <v>4</v>
      </c>
      <c r="M1089" s="33" t="s">
        <v>29</v>
      </c>
      <c r="N1089" s="35" t="s">
        <v>1842</v>
      </c>
      <c r="O1089" s="33">
        <v>13</v>
      </c>
      <c r="P1089" s="33" t="s">
        <v>1809</v>
      </c>
      <c r="Q1089" s="33" t="s">
        <v>31</v>
      </c>
      <c r="R1089" s="33" t="s">
        <v>31</v>
      </c>
      <c r="S1089" s="21" t="s">
        <v>1843</v>
      </c>
      <c r="T1089" s="3">
        <v>0</v>
      </c>
      <c r="U1089" s="3">
        <v>10</v>
      </c>
      <c r="V1089" s="3">
        <f t="shared" ref="V1089:V1095" si="623">U1089-T1089</f>
        <v>10</v>
      </c>
      <c r="W1089" s="3">
        <f>V1089</f>
        <v>10</v>
      </c>
      <c r="X1089" s="31">
        <v>1.1645817527392064</v>
      </c>
      <c r="Y1089" s="78">
        <v>-25.536100000000005</v>
      </c>
      <c r="AA1089" s="79">
        <v>0.13825224978301584</v>
      </c>
      <c r="AC1089" s="79">
        <v>1.5538349093234665</v>
      </c>
      <c r="AE1089" s="78">
        <f t="shared" si="618"/>
        <v>11.239129285506598</v>
      </c>
      <c r="AF1089" s="26">
        <v>4.93</v>
      </c>
      <c r="AG1089" s="17">
        <f>X1089*AC1089*V1089</f>
        <v>18.095677821672883</v>
      </c>
      <c r="AH1089" s="17">
        <f>AG1089</f>
        <v>18.095677821672883</v>
      </c>
    </row>
    <row r="1090" spans="1:34" x14ac:dyDescent="0.2">
      <c r="A1090" s="102" t="s">
        <v>1854</v>
      </c>
      <c r="B1090" s="21" t="s">
        <v>1850</v>
      </c>
      <c r="C1090" s="21" t="s">
        <v>1843</v>
      </c>
      <c r="D1090" s="3">
        <v>10</v>
      </c>
      <c r="E1090" s="3">
        <v>20</v>
      </c>
      <c r="F1090" s="38">
        <v>253</v>
      </c>
      <c r="G1090" s="45">
        <v>-117.084192</v>
      </c>
      <c r="H1090" s="45">
        <v>46.781534000000001</v>
      </c>
      <c r="I1090" s="45">
        <v>493573.21159999998</v>
      </c>
      <c r="J1090" s="45">
        <v>5180890.682</v>
      </c>
      <c r="K1090" s="45" t="s">
        <v>175</v>
      </c>
      <c r="L1090" s="33">
        <v>4</v>
      </c>
      <c r="M1090" s="33" t="s">
        <v>29</v>
      </c>
      <c r="N1090" s="35" t="s">
        <v>1842</v>
      </c>
      <c r="O1090" s="33">
        <v>13</v>
      </c>
      <c r="P1090" s="33" t="s">
        <v>1809</v>
      </c>
      <c r="Q1090" s="33" t="s">
        <v>238</v>
      </c>
      <c r="R1090" s="33" t="s">
        <v>238</v>
      </c>
      <c r="S1090" s="21" t="s">
        <v>1843</v>
      </c>
      <c r="T1090" s="3">
        <v>10</v>
      </c>
      <c r="U1090" s="3">
        <v>20</v>
      </c>
      <c r="V1090" s="3">
        <f t="shared" si="623"/>
        <v>10</v>
      </c>
      <c r="W1090" s="3">
        <f t="shared" ref="W1090:W1095" si="624">W1089+V1090</f>
        <v>20</v>
      </c>
      <c r="X1090" s="31">
        <v>1.3328157806517635</v>
      </c>
      <c r="Y1090" s="81">
        <v>-25.586680099999999</v>
      </c>
      <c r="AA1090" s="80">
        <v>0.1116847108529179</v>
      </c>
      <c r="AC1090" s="80">
        <v>1.0546061086171989</v>
      </c>
      <c r="AE1090" s="78">
        <f t="shared" si="618"/>
        <v>9.4427079639043185</v>
      </c>
      <c r="AF1090" s="86">
        <v>5.0999999999999996</v>
      </c>
      <c r="AG1090" s="17">
        <f t="shared" ref="AG1090" si="625">X1090*AC1090*V1090</f>
        <v>14.055956639367507</v>
      </c>
      <c r="AH1090" s="17">
        <f>AH1089+AG1090</f>
        <v>32.151634461040388</v>
      </c>
    </row>
    <row r="1091" spans="1:34" x14ac:dyDescent="0.2">
      <c r="A1091" s="102" t="s">
        <v>1854</v>
      </c>
      <c r="B1091" s="21" t="s">
        <v>1851</v>
      </c>
      <c r="C1091" s="21" t="s">
        <v>1843</v>
      </c>
      <c r="D1091" s="3">
        <v>20</v>
      </c>
      <c r="E1091" s="3">
        <v>30</v>
      </c>
      <c r="F1091" s="38">
        <v>253</v>
      </c>
      <c r="G1091" s="45">
        <v>-117.084192</v>
      </c>
      <c r="H1091" s="45">
        <v>46.781534000000001</v>
      </c>
      <c r="I1091" s="45">
        <v>493573.21159999998</v>
      </c>
      <c r="J1091" s="45">
        <v>5180890.682</v>
      </c>
      <c r="K1091" s="45" t="s">
        <v>175</v>
      </c>
      <c r="L1091" s="33">
        <v>4</v>
      </c>
      <c r="M1091" s="33" t="s">
        <v>29</v>
      </c>
      <c r="N1091" s="35" t="s">
        <v>1842</v>
      </c>
      <c r="O1091" s="33">
        <v>13</v>
      </c>
      <c r="P1091" s="33" t="s">
        <v>1809</v>
      </c>
      <c r="Q1091" s="33" t="s">
        <v>64</v>
      </c>
      <c r="R1091" s="33" t="s">
        <v>64</v>
      </c>
      <c r="S1091" s="21" t="s">
        <v>1843</v>
      </c>
      <c r="T1091" s="3">
        <v>20</v>
      </c>
      <c r="U1091" s="3">
        <v>30</v>
      </c>
      <c r="V1091" s="3">
        <f t="shared" si="623"/>
        <v>10</v>
      </c>
      <c r="W1091" s="3">
        <f t="shared" si="624"/>
        <v>30</v>
      </c>
      <c r="X1091" s="31">
        <v>1.3126135822291232</v>
      </c>
      <c r="Y1091" s="81">
        <v>-24.991531500000001</v>
      </c>
      <c r="AA1091" s="80">
        <v>7.1863379325944346E-2</v>
      </c>
      <c r="AC1091" s="80">
        <v>0.69484279574756835</v>
      </c>
      <c r="AE1091" s="78">
        <f t="shared" si="618"/>
        <v>9.6689412920039786</v>
      </c>
      <c r="AF1091" s="26">
        <v>5.64</v>
      </c>
      <c r="AG1091" s="17">
        <f>X1091*AC1091*V1091</f>
        <v>9.1206009121231464</v>
      </c>
      <c r="AH1091" s="17">
        <f t="shared" ref="AH1091:AH1094" si="626">AH1090+AG1091</f>
        <v>41.272235373163532</v>
      </c>
    </row>
    <row r="1092" spans="1:34" x14ac:dyDescent="0.2">
      <c r="A1092" s="102" t="s">
        <v>1854</v>
      </c>
      <c r="B1092" s="21" t="s">
        <v>1853</v>
      </c>
      <c r="C1092" s="21" t="s">
        <v>1843</v>
      </c>
      <c r="D1092" s="3">
        <v>30</v>
      </c>
      <c r="E1092" s="3">
        <v>39</v>
      </c>
      <c r="F1092" s="38">
        <v>253</v>
      </c>
      <c r="G1092" s="45">
        <v>-117.084192</v>
      </c>
      <c r="H1092" s="45">
        <v>46.781534000000001</v>
      </c>
      <c r="I1092" s="45">
        <v>493573.21159999998</v>
      </c>
      <c r="J1092" s="45">
        <v>5180890.682</v>
      </c>
      <c r="K1092" s="45" t="s">
        <v>175</v>
      </c>
      <c r="L1092" s="33">
        <v>4</v>
      </c>
      <c r="M1092" s="33" t="s">
        <v>29</v>
      </c>
      <c r="N1092" s="35" t="s">
        <v>1842</v>
      </c>
      <c r="O1092" s="33">
        <v>13</v>
      </c>
      <c r="P1092" s="33" t="s">
        <v>1809</v>
      </c>
      <c r="Q1092" s="33" t="s">
        <v>64</v>
      </c>
      <c r="R1092" s="33" t="s">
        <v>64</v>
      </c>
      <c r="S1092" s="21" t="s">
        <v>1843</v>
      </c>
      <c r="T1092" s="3">
        <v>30</v>
      </c>
      <c r="U1092" s="3">
        <v>39</v>
      </c>
      <c r="V1092" s="3">
        <f t="shared" si="623"/>
        <v>9</v>
      </c>
      <c r="W1092" s="3">
        <f t="shared" si="624"/>
        <v>39</v>
      </c>
      <c r="X1092" s="46">
        <v>1.6510460248794783</v>
      </c>
      <c r="Y1092" s="107">
        <v>-24.876398900000002</v>
      </c>
      <c r="Z1092" s="108"/>
      <c r="AA1092" s="109">
        <v>6.1821044831419043E-2</v>
      </c>
      <c r="AB1092" s="108"/>
      <c r="AC1092" s="109">
        <v>0.65009957391626538</v>
      </c>
      <c r="AD1092" s="108"/>
      <c r="AE1092" s="78">
        <f t="shared" si="618"/>
        <v>10.515829612537834</v>
      </c>
      <c r="AF1092" s="69">
        <v>6.55</v>
      </c>
      <c r="AG1092" s="17">
        <f t="shared" ref="AG1092:AG1095" si="627">X1092*AC1092*V1092</f>
        <v>9.6600988556126328</v>
      </c>
      <c r="AH1092" s="17">
        <f t="shared" si="626"/>
        <v>50.932334228776163</v>
      </c>
    </row>
    <row r="1093" spans="1:34" x14ac:dyDescent="0.2">
      <c r="A1093" s="102" t="s">
        <v>1854</v>
      </c>
      <c r="B1093" s="21" t="s">
        <v>1845</v>
      </c>
      <c r="C1093" s="21" t="s">
        <v>1843</v>
      </c>
      <c r="D1093" s="3">
        <v>39</v>
      </c>
      <c r="E1093" s="3">
        <v>79</v>
      </c>
      <c r="F1093" s="38">
        <v>253</v>
      </c>
      <c r="G1093" s="45">
        <v>-117.084192</v>
      </c>
      <c r="H1093" s="45">
        <v>46.781534000000001</v>
      </c>
      <c r="I1093" s="45">
        <v>493573.21159999998</v>
      </c>
      <c r="J1093" s="45">
        <v>5180890.682</v>
      </c>
      <c r="K1093" s="45" t="s">
        <v>175</v>
      </c>
      <c r="L1093" s="33">
        <v>4</v>
      </c>
      <c r="M1093" s="33" t="s">
        <v>29</v>
      </c>
      <c r="N1093" s="35" t="s">
        <v>1842</v>
      </c>
      <c r="O1093" s="33">
        <v>13</v>
      </c>
      <c r="P1093" s="33" t="s">
        <v>1809</v>
      </c>
      <c r="Q1093" s="33" t="s">
        <v>66</v>
      </c>
      <c r="R1093" s="33" t="s">
        <v>66</v>
      </c>
      <c r="S1093" s="21" t="s">
        <v>1843</v>
      </c>
      <c r="T1093" s="3">
        <v>39</v>
      </c>
      <c r="U1093" s="3">
        <v>79</v>
      </c>
      <c r="V1093" s="3">
        <f t="shared" si="623"/>
        <v>40</v>
      </c>
      <c r="W1093" s="3">
        <f t="shared" si="624"/>
        <v>79</v>
      </c>
      <c r="X1093" s="46">
        <v>1.508708039641629</v>
      </c>
      <c r="Y1093" s="107">
        <v>-23.493189200000003</v>
      </c>
      <c r="Z1093" s="108"/>
      <c r="AA1093" s="109">
        <v>4.2822782850951868E-2</v>
      </c>
      <c r="AB1093" s="108"/>
      <c r="AC1093" s="109">
        <v>0.39744002476396845</v>
      </c>
      <c r="AD1093" s="108"/>
      <c r="AE1093" s="78">
        <f t="shared" si="618"/>
        <v>9.2810414995048394</v>
      </c>
      <c r="AF1093" s="69">
        <v>8.01</v>
      </c>
      <c r="AG1093" s="17">
        <f t="shared" si="627"/>
        <v>23.984838425470691</v>
      </c>
      <c r="AH1093" s="17">
        <f t="shared" si="626"/>
        <v>74.917172654246855</v>
      </c>
    </row>
    <row r="1094" spans="1:34" x14ac:dyDescent="0.2">
      <c r="A1094" s="102" t="s">
        <v>1854</v>
      </c>
      <c r="B1094" s="21" t="s">
        <v>1846</v>
      </c>
      <c r="C1094" s="21" t="s">
        <v>1843</v>
      </c>
      <c r="D1094" s="3">
        <v>79</v>
      </c>
      <c r="E1094" s="3">
        <v>124</v>
      </c>
      <c r="F1094" s="38">
        <v>253</v>
      </c>
      <c r="G1094" s="45">
        <v>-117.084192</v>
      </c>
      <c r="H1094" s="45">
        <v>46.781534000000001</v>
      </c>
      <c r="I1094" s="45">
        <v>493573.21159999998</v>
      </c>
      <c r="J1094" s="45">
        <v>5180890.682</v>
      </c>
      <c r="K1094" s="45" t="s">
        <v>175</v>
      </c>
      <c r="L1094" s="33">
        <v>4</v>
      </c>
      <c r="M1094" s="33" t="s">
        <v>29</v>
      </c>
      <c r="N1094" s="35" t="s">
        <v>1842</v>
      </c>
      <c r="O1094" s="33">
        <v>13</v>
      </c>
      <c r="P1094" s="33" t="s">
        <v>1809</v>
      </c>
      <c r="Q1094" s="33" t="s">
        <v>66</v>
      </c>
      <c r="R1094" s="33" t="s">
        <v>458</v>
      </c>
      <c r="S1094" s="21" t="s">
        <v>1843</v>
      </c>
      <c r="T1094" s="3">
        <v>79</v>
      </c>
      <c r="U1094" s="3">
        <v>124</v>
      </c>
      <c r="V1094" s="3">
        <f t="shared" si="623"/>
        <v>45</v>
      </c>
      <c r="W1094" s="3">
        <f t="shared" si="624"/>
        <v>124</v>
      </c>
      <c r="X1094" s="46">
        <v>1.3338344735894208</v>
      </c>
      <c r="Y1094" s="107">
        <v>-14.210123000000001</v>
      </c>
      <c r="Z1094" s="50">
        <v>-23.150627399999998</v>
      </c>
      <c r="AA1094" s="109">
        <v>3.4218282575646124E-2</v>
      </c>
      <c r="AB1094" s="51">
        <v>3.0785301708246279E-2</v>
      </c>
      <c r="AC1094" s="109">
        <v>0.66813398067774998</v>
      </c>
      <c r="AD1094" s="51">
        <v>0.21113959163608911</v>
      </c>
      <c r="AE1094" s="78">
        <f t="shared" si="618"/>
        <v>19.525643322417213</v>
      </c>
      <c r="AF1094" s="69">
        <v>9.07</v>
      </c>
      <c r="AG1094" s="17">
        <f>X1094*AD1094*V1094</f>
        <v>12.673136972871367</v>
      </c>
      <c r="AH1094" s="17">
        <f t="shared" si="626"/>
        <v>87.590309627118216</v>
      </c>
    </row>
    <row r="1095" spans="1:34" x14ac:dyDescent="0.2">
      <c r="A1095" s="102" t="s">
        <v>1854</v>
      </c>
      <c r="B1095" s="21" t="s">
        <v>1847</v>
      </c>
      <c r="C1095" s="21" t="s">
        <v>1843</v>
      </c>
      <c r="D1095" s="3">
        <v>124</v>
      </c>
      <c r="E1095" s="3">
        <v>153</v>
      </c>
      <c r="F1095" s="38">
        <v>253</v>
      </c>
      <c r="G1095" s="45">
        <v>-117.084192</v>
      </c>
      <c r="H1095" s="45">
        <v>46.781534000000001</v>
      </c>
      <c r="I1095" s="45">
        <v>493573.21159999998</v>
      </c>
      <c r="J1095" s="45">
        <v>5180890.682</v>
      </c>
      <c r="K1095" s="45" t="s">
        <v>175</v>
      </c>
      <c r="L1095" s="33">
        <v>4</v>
      </c>
      <c r="M1095" s="33" t="s">
        <v>29</v>
      </c>
      <c r="N1095" s="35" t="s">
        <v>1842</v>
      </c>
      <c r="O1095" s="33">
        <v>13</v>
      </c>
      <c r="P1095" s="33" t="s">
        <v>1809</v>
      </c>
      <c r="Q1095" s="33" t="s">
        <v>66</v>
      </c>
      <c r="R1095" s="33" t="s">
        <v>1848</v>
      </c>
      <c r="S1095" s="21" t="s">
        <v>1843</v>
      </c>
      <c r="T1095" s="3">
        <v>124</v>
      </c>
      <c r="U1095" s="3">
        <v>153</v>
      </c>
      <c r="V1095" s="3">
        <f t="shared" si="623"/>
        <v>29</v>
      </c>
      <c r="W1095" s="3">
        <f t="shared" si="624"/>
        <v>153</v>
      </c>
      <c r="X1095" s="46">
        <v>1.2272338189976617</v>
      </c>
      <c r="Y1095" s="107">
        <v>-12.123637500000003</v>
      </c>
      <c r="Z1095" s="50">
        <v>-23.449576999999998</v>
      </c>
      <c r="AA1095" s="109">
        <v>3.165742977594619E-2</v>
      </c>
      <c r="AB1095" s="51">
        <v>2.9064342021163272E-2</v>
      </c>
      <c r="AC1095" s="109">
        <v>1.1233534650182371</v>
      </c>
      <c r="AD1095" s="51">
        <v>0.2058717420637739</v>
      </c>
      <c r="AE1095" s="78">
        <f t="shared" si="618"/>
        <v>35.48467051711755</v>
      </c>
      <c r="AF1095" s="69">
        <v>9.0500000000000007</v>
      </c>
      <c r="AG1095" s="17">
        <f>X1095*AD1095*V1095</f>
        <v>7.326930162862177</v>
      </c>
      <c r="AH1095" s="17">
        <f>AH1094+AG1095</f>
        <v>94.9172397899804</v>
      </c>
    </row>
    <row r="1097" spans="1:34" x14ac:dyDescent="0.2">
      <c r="A1097" s="102" t="s">
        <v>1868</v>
      </c>
      <c r="B1097" s="9" t="s">
        <v>1863</v>
      </c>
      <c r="C1097" s="9" t="s">
        <v>1857</v>
      </c>
      <c r="D1097" s="3">
        <v>0</v>
      </c>
      <c r="E1097" s="3">
        <v>10</v>
      </c>
      <c r="F1097" s="10">
        <v>255</v>
      </c>
      <c r="G1097" s="11">
        <v>-117.08335599999999</v>
      </c>
      <c r="H1097" s="11">
        <v>46.781517999999998</v>
      </c>
      <c r="I1097" s="11">
        <v>493637.0257</v>
      </c>
      <c r="J1097" s="11">
        <v>5180888.8360000001</v>
      </c>
      <c r="K1097" s="11" t="s">
        <v>58</v>
      </c>
      <c r="L1097" s="12">
        <v>6</v>
      </c>
      <c r="M1097" s="12" t="s">
        <v>29</v>
      </c>
      <c r="N1097" s="13" t="s">
        <v>1856</v>
      </c>
      <c r="O1097" s="12">
        <v>15</v>
      </c>
      <c r="P1097" s="12" t="s">
        <v>1809</v>
      </c>
      <c r="Q1097" s="33" t="s">
        <v>31</v>
      </c>
      <c r="R1097" s="33" t="s">
        <v>31</v>
      </c>
      <c r="S1097" s="9" t="s">
        <v>1857</v>
      </c>
      <c r="T1097" s="3">
        <v>0</v>
      </c>
      <c r="U1097" s="3">
        <v>10</v>
      </c>
      <c r="V1097" s="3">
        <f t="shared" ref="V1097:V1104" si="628">U1097-T1097</f>
        <v>10</v>
      </c>
      <c r="W1097" s="3">
        <f>V1097</f>
        <v>10</v>
      </c>
      <c r="X1097" s="31">
        <v>0.99925895866047953</v>
      </c>
      <c r="Y1097" s="78">
        <v>-26.044029000000009</v>
      </c>
      <c r="AA1097" s="79">
        <v>0.18564021023806371</v>
      </c>
      <c r="AC1097" s="79">
        <v>2.3875270526920187</v>
      </c>
      <c r="AE1097" s="78">
        <f t="shared" si="618"/>
        <v>12.861044757653909</v>
      </c>
      <c r="AF1097" s="26">
        <v>4.93</v>
      </c>
      <c r="AG1097" s="17">
        <f>X1097*AC1097*V1097</f>
        <v>23.857577964467506</v>
      </c>
      <c r="AH1097" s="17">
        <f>AG1097</f>
        <v>23.857577964467506</v>
      </c>
    </row>
    <row r="1098" spans="1:34" x14ac:dyDescent="0.2">
      <c r="A1098" s="102" t="s">
        <v>1868</v>
      </c>
      <c r="B1098" s="9" t="s">
        <v>1864</v>
      </c>
      <c r="C1098" s="9" t="s">
        <v>1857</v>
      </c>
      <c r="D1098" s="3">
        <v>10</v>
      </c>
      <c r="E1098" s="3">
        <v>20</v>
      </c>
      <c r="F1098" s="10">
        <v>255</v>
      </c>
      <c r="G1098" s="11">
        <v>-117.08335599999999</v>
      </c>
      <c r="H1098" s="11">
        <v>46.781517999999998</v>
      </c>
      <c r="I1098" s="11">
        <v>493637.0257</v>
      </c>
      <c r="J1098" s="11">
        <v>5180888.8360000001</v>
      </c>
      <c r="K1098" s="11" t="s">
        <v>58</v>
      </c>
      <c r="L1098" s="12">
        <v>6</v>
      </c>
      <c r="M1098" s="12" t="s">
        <v>29</v>
      </c>
      <c r="N1098" s="13" t="s">
        <v>1856</v>
      </c>
      <c r="O1098" s="12">
        <v>15</v>
      </c>
      <c r="P1098" s="12" t="s">
        <v>1809</v>
      </c>
      <c r="Q1098" s="33" t="s">
        <v>73</v>
      </c>
      <c r="R1098" s="33" t="s">
        <v>73</v>
      </c>
      <c r="S1098" s="9" t="s">
        <v>1857</v>
      </c>
      <c r="T1098" s="3">
        <v>10</v>
      </c>
      <c r="U1098" s="3">
        <v>20</v>
      </c>
      <c r="V1098" s="3">
        <f t="shared" si="628"/>
        <v>10</v>
      </c>
      <c r="W1098" s="3">
        <f t="shared" ref="W1098:W1104" si="629">W1097+V1098</f>
        <v>20</v>
      </c>
      <c r="X1098" s="31">
        <v>1.2602113732201774</v>
      </c>
      <c r="Y1098" s="81">
        <v>-25.975301900000002</v>
      </c>
      <c r="AA1098" s="80">
        <v>0.15763119533527697</v>
      </c>
      <c r="AC1098" s="80">
        <v>1.8485549076773566</v>
      </c>
      <c r="AE1098" s="78">
        <f t="shared" si="618"/>
        <v>11.727088053513354</v>
      </c>
      <c r="AF1098" s="26">
        <v>5.23</v>
      </c>
      <c r="AG1098" s="17">
        <f t="shared" ref="AG1098" si="630">X1098*AC1098*V1098</f>
        <v>23.295699186769802</v>
      </c>
      <c r="AH1098" s="17">
        <f>AH1097+AG1098</f>
        <v>47.153277151237305</v>
      </c>
    </row>
    <row r="1099" spans="1:34" x14ac:dyDescent="0.2">
      <c r="A1099" s="102" t="s">
        <v>1868</v>
      </c>
      <c r="B1099" s="9" t="s">
        <v>1865</v>
      </c>
      <c r="C1099" s="9" t="s">
        <v>1857</v>
      </c>
      <c r="D1099" s="3">
        <v>20</v>
      </c>
      <c r="E1099" s="3">
        <v>30</v>
      </c>
      <c r="F1099" s="10">
        <v>255</v>
      </c>
      <c r="G1099" s="11">
        <v>-117.08335599999999</v>
      </c>
      <c r="H1099" s="11">
        <v>46.781517999999998</v>
      </c>
      <c r="I1099" s="11">
        <v>493637.0257</v>
      </c>
      <c r="J1099" s="11">
        <v>5180888.8360000001</v>
      </c>
      <c r="K1099" s="11" t="s">
        <v>58</v>
      </c>
      <c r="L1099" s="12">
        <v>6</v>
      </c>
      <c r="M1099" s="12" t="s">
        <v>29</v>
      </c>
      <c r="N1099" s="13" t="s">
        <v>1856</v>
      </c>
      <c r="O1099" s="12">
        <v>15</v>
      </c>
      <c r="P1099" s="12" t="s">
        <v>1809</v>
      </c>
      <c r="Q1099" s="33" t="s">
        <v>29</v>
      </c>
      <c r="R1099" s="33" t="s">
        <v>29</v>
      </c>
      <c r="S1099" s="9" t="s">
        <v>1857</v>
      </c>
      <c r="T1099" s="3">
        <v>20</v>
      </c>
      <c r="U1099" s="3">
        <v>30</v>
      </c>
      <c r="V1099" s="3">
        <f t="shared" si="628"/>
        <v>10</v>
      </c>
      <c r="W1099" s="3">
        <f t="shared" si="629"/>
        <v>30</v>
      </c>
      <c r="X1099" s="31">
        <v>1.261975757361893</v>
      </c>
      <c r="Y1099" s="81">
        <v>-25.4564454</v>
      </c>
      <c r="AA1099" s="80">
        <v>0.11364731746501501</v>
      </c>
      <c r="AC1099" s="80">
        <v>1.2132050902633915</v>
      </c>
      <c r="AE1099" s="78">
        <f t="shared" si="618"/>
        <v>10.675175774710763</v>
      </c>
      <c r="AF1099" s="26">
        <v>5.84</v>
      </c>
      <c r="AG1099" s="17">
        <f>X1099*AC1099*V1099</f>
        <v>15.310354126204473</v>
      </c>
      <c r="AH1099" s="17">
        <f t="shared" ref="AH1099:AH1102" si="631">AH1098+AG1099</f>
        <v>62.463631277441777</v>
      </c>
    </row>
    <row r="1100" spans="1:34" x14ac:dyDescent="0.2">
      <c r="A1100" s="102" t="s">
        <v>1868</v>
      </c>
      <c r="B1100" s="9" t="s">
        <v>1867</v>
      </c>
      <c r="C1100" s="9" t="s">
        <v>1857</v>
      </c>
      <c r="D1100" s="3">
        <v>30</v>
      </c>
      <c r="E1100" s="3">
        <v>36</v>
      </c>
      <c r="F1100" s="10">
        <v>255</v>
      </c>
      <c r="G1100" s="11">
        <v>-117.08335599999999</v>
      </c>
      <c r="H1100" s="11">
        <v>46.781517999999998</v>
      </c>
      <c r="I1100" s="11">
        <v>493637.0257</v>
      </c>
      <c r="J1100" s="11">
        <v>5180888.8360000001</v>
      </c>
      <c r="K1100" s="11" t="s">
        <v>58</v>
      </c>
      <c r="L1100" s="12">
        <v>6</v>
      </c>
      <c r="M1100" s="12" t="s">
        <v>29</v>
      </c>
      <c r="N1100" s="13" t="s">
        <v>1856</v>
      </c>
      <c r="O1100" s="12">
        <v>15</v>
      </c>
      <c r="P1100" s="12" t="s">
        <v>1809</v>
      </c>
      <c r="Q1100" s="12" t="s">
        <v>29</v>
      </c>
      <c r="R1100" s="12" t="s">
        <v>29</v>
      </c>
      <c r="S1100" s="9" t="s">
        <v>1857</v>
      </c>
      <c r="T1100" s="3">
        <v>30</v>
      </c>
      <c r="U1100" s="3">
        <v>36</v>
      </c>
      <c r="V1100" s="3">
        <f t="shared" si="628"/>
        <v>6</v>
      </c>
      <c r="W1100" s="3">
        <f t="shared" si="629"/>
        <v>36</v>
      </c>
      <c r="X1100" s="36">
        <v>1.2234381830193186</v>
      </c>
      <c r="Y1100" s="105">
        <v>-25.481245900000005</v>
      </c>
      <c r="AA1100" s="106">
        <v>0.12030495948713382</v>
      </c>
      <c r="AC1100" s="106">
        <v>1.3228185379752471</v>
      </c>
      <c r="AE1100" s="78">
        <f t="shared" si="618"/>
        <v>10.995544519648151</v>
      </c>
      <c r="AF1100" s="17">
        <v>6.05</v>
      </c>
      <c r="AG1100" s="17">
        <f t="shared" ref="AG1100:AG1105" si="632">X1100*AC1100*V1100</f>
        <v>9.7103202513882465</v>
      </c>
      <c r="AH1100" s="17">
        <f t="shared" si="631"/>
        <v>72.173951528830031</v>
      </c>
    </row>
    <row r="1101" spans="1:34" x14ac:dyDescent="0.2">
      <c r="A1101" s="102" t="s">
        <v>1868</v>
      </c>
      <c r="B1101" s="9" t="s">
        <v>1859</v>
      </c>
      <c r="C1101" s="9" t="s">
        <v>1857</v>
      </c>
      <c r="D1101" s="3">
        <v>36</v>
      </c>
      <c r="E1101" s="3">
        <v>66</v>
      </c>
      <c r="F1101" s="10">
        <v>255</v>
      </c>
      <c r="G1101" s="11">
        <v>-117.08335599999999</v>
      </c>
      <c r="H1101" s="11">
        <v>46.781517999999998</v>
      </c>
      <c r="I1101" s="11">
        <v>493637.0257</v>
      </c>
      <c r="J1101" s="11">
        <v>5180888.8360000001</v>
      </c>
      <c r="K1101" s="11" t="s">
        <v>58</v>
      </c>
      <c r="L1101" s="12">
        <v>6</v>
      </c>
      <c r="M1101" s="12" t="s">
        <v>29</v>
      </c>
      <c r="N1101" s="13" t="s">
        <v>1856</v>
      </c>
      <c r="O1101" s="12">
        <v>15</v>
      </c>
      <c r="P1101" s="12" t="s">
        <v>1809</v>
      </c>
      <c r="Q1101" s="12" t="s">
        <v>35</v>
      </c>
      <c r="R1101" s="12" t="s">
        <v>35</v>
      </c>
      <c r="S1101" s="9" t="s">
        <v>1857</v>
      </c>
      <c r="T1101" s="3">
        <v>36</v>
      </c>
      <c r="U1101" s="3">
        <v>66</v>
      </c>
      <c r="V1101" s="3">
        <f t="shared" si="628"/>
        <v>30</v>
      </c>
      <c r="W1101" s="3">
        <f t="shared" si="629"/>
        <v>66</v>
      </c>
      <c r="X1101" s="36">
        <v>1.316468348288508</v>
      </c>
      <c r="Y1101" s="105">
        <v>-25.3007931</v>
      </c>
      <c r="AA1101" s="106">
        <v>7.7479917859515621E-2</v>
      </c>
      <c r="AC1101" s="106">
        <v>0.75145074590807515</v>
      </c>
      <c r="AE1101" s="78">
        <f t="shared" si="618"/>
        <v>9.698651814146011</v>
      </c>
      <c r="AF1101" s="17">
        <v>6.62</v>
      </c>
      <c r="AG1101" s="17">
        <f t="shared" si="632"/>
        <v>29.677833668573129</v>
      </c>
      <c r="AH1101" s="17">
        <f t="shared" si="631"/>
        <v>101.85178519740316</v>
      </c>
    </row>
    <row r="1102" spans="1:34" x14ac:dyDescent="0.2">
      <c r="A1102" s="102" t="s">
        <v>1868</v>
      </c>
      <c r="B1102" s="9" t="s">
        <v>1860</v>
      </c>
      <c r="C1102" s="9" t="s">
        <v>1857</v>
      </c>
      <c r="D1102" s="3">
        <v>66</v>
      </c>
      <c r="E1102" s="3">
        <v>99</v>
      </c>
      <c r="F1102" s="10">
        <v>255</v>
      </c>
      <c r="G1102" s="11">
        <v>-117.08335599999999</v>
      </c>
      <c r="H1102" s="11">
        <v>46.781517999999998</v>
      </c>
      <c r="I1102" s="11">
        <v>493637.0257</v>
      </c>
      <c r="J1102" s="11">
        <v>5180888.8360000001</v>
      </c>
      <c r="K1102" s="11" t="s">
        <v>58</v>
      </c>
      <c r="L1102" s="12">
        <v>6</v>
      </c>
      <c r="M1102" s="12" t="s">
        <v>29</v>
      </c>
      <c r="N1102" s="13" t="s">
        <v>1856</v>
      </c>
      <c r="O1102" s="12">
        <v>15</v>
      </c>
      <c r="P1102" s="12" t="s">
        <v>1809</v>
      </c>
      <c r="Q1102" s="12" t="s">
        <v>66</v>
      </c>
      <c r="R1102" s="12" t="s">
        <v>67</v>
      </c>
      <c r="S1102" s="9" t="s">
        <v>1857</v>
      </c>
      <c r="T1102" s="3">
        <v>66</v>
      </c>
      <c r="U1102" s="3">
        <v>99</v>
      </c>
      <c r="V1102" s="3">
        <f t="shared" si="628"/>
        <v>33</v>
      </c>
      <c r="W1102" s="3">
        <f t="shared" si="629"/>
        <v>99</v>
      </c>
      <c r="X1102" s="36">
        <v>1.5384977832216546</v>
      </c>
      <c r="Y1102" s="105">
        <v>-24.843509300000001</v>
      </c>
      <c r="AA1102" s="106">
        <v>4.9155990777933603E-2</v>
      </c>
      <c r="AC1102" s="106">
        <v>0.39690870629619956</v>
      </c>
      <c r="AE1102" s="78">
        <f t="shared" si="618"/>
        <v>8.0744727146131314</v>
      </c>
      <c r="AF1102" s="17">
        <v>6.96</v>
      </c>
      <c r="AG1102" s="17">
        <f t="shared" si="632"/>
        <v>20.151224437676568</v>
      </c>
      <c r="AH1102" s="17">
        <f t="shared" si="631"/>
        <v>122.00300963507974</v>
      </c>
    </row>
    <row r="1103" spans="1:34" x14ac:dyDescent="0.2">
      <c r="A1103" s="102" t="s">
        <v>1868</v>
      </c>
      <c r="B1103" s="9" t="s">
        <v>1861</v>
      </c>
      <c r="C1103" s="9" t="s">
        <v>1857</v>
      </c>
      <c r="D1103" s="3">
        <v>99</v>
      </c>
      <c r="E1103" s="3">
        <v>136</v>
      </c>
      <c r="F1103" s="10">
        <v>255</v>
      </c>
      <c r="G1103" s="11">
        <v>-117.08335599999999</v>
      </c>
      <c r="H1103" s="11">
        <v>46.781517999999998</v>
      </c>
      <c r="I1103" s="11">
        <v>493637.0257</v>
      </c>
      <c r="J1103" s="11">
        <v>5180888.8360000001</v>
      </c>
      <c r="K1103" s="11" t="s">
        <v>58</v>
      </c>
      <c r="L1103" s="12">
        <v>6</v>
      </c>
      <c r="M1103" s="12" t="s">
        <v>29</v>
      </c>
      <c r="N1103" s="13" t="s">
        <v>1856</v>
      </c>
      <c r="O1103" s="12">
        <v>15</v>
      </c>
      <c r="P1103" s="12" t="s">
        <v>1809</v>
      </c>
      <c r="Q1103" s="12" t="s">
        <v>66</v>
      </c>
      <c r="R1103" s="12" t="s">
        <v>69</v>
      </c>
      <c r="S1103" s="9" t="s">
        <v>1857</v>
      </c>
      <c r="T1103" s="3">
        <v>99</v>
      </c>
      <c r="U1103" s="3">
        <v>136</v>
      </c>
      <c r="V1103" s="3">
        <f t="shared" si="628"/>
        <v>37</v>
      </c>
      <c r="W1103" s="3">
        <f t="shared" si="629"/>
        <v>136</v>
      </c>
      <c r="X1103" s="36">
        <v>1.5305893239154276</v>
      </c>
      <c r="Y1103" s="105">
        <v>-24.429288100000008</v>
      </c>
      <c r="AA1103" s="106">
        <v>3.8088783663805859E-2</v>
      </c>
      <c r="AC1103" s="106">
        <v>0.26391516227680772</v>
      </c>
      <c r="AE1103" s="78">
        <f t="shared" si="618"/>
        <v>6.9289469731110112</v>
      </c>
      <c r="AF1103" s="17">
        <v>7.14</v>
      </c>
      <c r="AG1103" s="17">
        <f t="shared" si="632"/>
        <v>14.94599200261071</v>
      </c>
      <c r="AH1103" s="17">
        <f>AH1102+AG1103</f>
        <v>136.94900163769046</v>
      </c>
    </row>
    <row r="1104" spans="1:34" x14ac:dyDescent="0.2">
      <c r="A1104" s="102" t="s">
        <v>1868</v>
      </c>
      <c r="B1104" s="9" t="s">
        <v>1862</v>
      </c>
      <c r="C1104" s="9" t="s">
        <v>1857</v>
      </c>
      <c r="D1104" s="3">
        <v>136</v>
      </c>
      <c r="E1104" s="3">
        <v>153</v>
      </c>
      <c r="F1104" s="10">
        <v>255</v>
      </c>
      <c r="G1104" s="11">
        <v>-117.08335599999999</v>
      </c>
      <c r="H1104" s="11">
        <v>46.781517999999998</v>
      </c>
      <c r="I1104" s="11">
        <v>493637.0257</v>
      </c>
      <c r="J1104" s="11">
        <v>5180888.8360000001</v>
      </c>
      <c r="K1104" s="11" t="s">
        <v>58</v>
      </c>
      <c r="L1104" s="12">
        <v>6</v>
      </c>
      <c r="M1104" s="12" t="s">
        <v>29</v>
      </c>
      <c r="N1104" s="13" t="s">
        <v>1856</v>
      </c>
      <c r="O1104" s="12">
        <v>15</v>
      </c>
      <c r="P1104" s="12" t="s">
        <v>1809</v>
      </c>
      <c r="Q1104" s="12" t="s">
        <v>66</v>
      </c>
      <c r="R1104" s="12" t="s">
        <v>85</v>
      </c>
      <c r="S1104" s="9" t="s">
        <v>1857</v>
      </c>
      <c r="T1104" s="3">
        <v>136</v>
      </c>
      <c r="U1104" s="3">
        <v>153</v>
      </c>
      <c r="V1104" s="3">
        <f t="shared" si="628"/>
        <v>17</v>
      </c>
      <c r="W1104" s="3">
        <f t="shared" si="629"/>
        <v>153</v>
      </c>
      <c r="X1104" s="36">
        <v>1.5916450769184074</v>
      </c>
      <c r="Y1104" s="105">
        <v>-24.227304000000004</v>
      </c>
      <c r="AA1104" s="106">
        <v>3.3337394858894739E-2</v>
      </c>
      <c r="AC1104" s="106">
        <v>0.18185736184262244</v>
      </c>
      <c r="AE1104" s="78">
        <f t="shared" si="618"/>
        <v>5.4550561797752817</v>
      </c>
      <c r="AF1104" s="17">
        <v>7.2</v>
      </c>
      <c r="AG1104" s="17">
        <f t="shared" si="632"/>
        <v>4.9206903695290496</v>
      </c>
      <c r="AH1104" s="17">
        <f t="shared" ref="AH1104" si="633">AH1103+AG1104</f>
        <v>141.8696920072195</v>
      </c>
    </row>
    <row r="1105" spans="1:34" x14ac:dyDescent="0.2">
      <c r="AG1105" s="17"/>
      <c r="AH1105" s="17"/>
    </row>
    <row r="1106" spans="1:34" x14ac:dyDescent="0.2">
      <c r="A1106" s="102" t="s">
        <v>1882</v>
      </c>
      <c r="B1106" s="9" t="s">
        <v>1877</v>
      </c>
      <c r="C1106" s="9" t="s">
        <v>1871</v>
      </c>
      <c r="D1106" s="3">
        <v>0</v>
      </c>
      <c r="E1106" s="3">
        <v>10</v>
      </c>
      <c r="F1106" s="10">
        <v>257</v>
      </c>
      <c r="G1106" s="11">
        <v>-117.08252</v>
      </c>
      <c r="H1106" s="11">
        <v>46.781624000000001</v>
      </c>
      <c r="I1106" s="11">
        <v>493700.8541</v>
      </c>
      <c r="J1106" s="11">
        <v>5180900.5480000004</v>
      </c>
      <c r="K1106" s="11" t="s">
        <v>58</v>
      </c>
      <c r="L1106" s="12">
        <v>1</v>
      </c>
      <c r="M1106" s="12" t="s">
        <v>59</v>
      </c>
      <c r="N1106" s="13" t="s">
        <v>1870</v>
      </c>
      <c r="O1106" s="12">
        <v>17</v>
      </c>
      <c r="P1106" s="12" t="s">
        <v>1809</v>
      </c>
      <c r="Q1106" s="33" t="s">
        <v>31</v>
      </c>
      <c r="R1106" s="33" t="s">
        <v>31</v>
      </c>
      <c r="S1106" s="9" t="s">
        <v>1871</v>
      </c>
      <c r="T1106" s="3">
        <v>0</v>
      </c>
      <c r="U1106" s="3">
        <v>10</v>
      </c>
      <c r="V1106" s="3">
        <f t="shared" ref="V1106:V1112" si="634">U1106-T1106</f>
        <v>10</v>
      </c>
      <c r="W1106" s="3">
        <f>V1106</f>
        <v>10</v>
      </c>
      <c r="X1106" s="31">
        <v>1.1210014644388377</v>
      </c>
      <c r="Y1106" s="78">
        <v>-25.955518600000005</v>
      </c>
      <c r="AA1106" s="79">
        <v>0.18932949329493293</v>
      </c>
      <c r="AC1106" s="79">
        <v>2.3609913599135988</v>
      </c>
      <c r="AE1106" s="78">
        <f t="shared" si="618"/>
        <v>12.470277709113725</v>
      </c>
      <c r="AF1106" s="86">
        <v>4.3</v>
      </c>
      <c r="AG1106" s="17">
        <f>X1106*AC1106*V1106</f>
        <v>26.466747719905875</v>
      </c>
      <c r="AH1106" s="17">
        <f>AG1106</f>
        <v>26.466747719905875</v>
      </c>
    </row>
    <row r="1107" spans="1:34" x14ac:dyDescent="0.2">
      <c r="A1107" s="102" t="s">
        <v>1882</v>
      </c>
      <c r="B1107" s="9" t="s">
        <v>1878</v>
      </c>
      <c r="C1107" s="9" t="s">
        <v>1871</v>
      </c>
      <c r="D1107" s="3">
        <v>10</v>
      </c>
      <c r="E1107" s="3">
        <v>20</v>
      </c>
      <c r="F1107" s="10">
        <v>257</v>
      </c>
      <c r="G1107" s="11">
        <v>-117.08252</v>
      </c>
      <c r="H1107" s="11">
        <v>46.781624000000001</v>
      </c>
      <c r="I1107" s="11">
        <v>493700.8541</v>
      </c>
      <c r="J1107" s="11">
        <v>5180900.5480000004</v>
      </c>
      <c r="K1107" s="11" t="s">
        <v>58</v>
      </c>
      <c r="L1107" s="12">
        <v>1</v>
      </c>
      <c r="M1107" s="12" t="s">
        <v>59</v>
      </c>
      <c r="N1107" s="13" t="s">
        <v>1870</v>
      </c>
      <c r="O1107" s="12">
        <v>17</v>
      </c>
      <c r="P1107" s="12" t="s">
        <v>1809</v>
      </c>
      <c r="Q1107" s="33" t="s">
        <v>31</v>
      </c>
      <c r="R1107" s="33" t="s">
        <v>31</v>
      </c>
      <c r="S1107" s="9" t="s">
        <v>1871</v>
      </c>
      <c r="T1107" s="3">
        <v>10</v>
      </c>
      <c r="U1107" s="3">
        <v>20</v>
      </c>
      <c r="V1107" s="3">
        <f t="shared" si="634"/>
        <v>10</v>
      </c>
      <c r="W1107" s="3">
        <f t="shared" ref="W1107:W1112" si="635">W1106+V1107</f>
        <v>20</v>
      </c>
      <c r="X1107" s="31">
        <v>1.357958254671207</v>
      </c>
      <c r="Y1107" s="81">
        <v>-25.902306800000002</v>
      </c>
      <c r="AA1107" s="80">
        <v>0.14457311047136165</v>
      </c>
      <c r="AC1107" s="80">
        <v>1.642646843982297</v>
      </c>
      <c r="AE1107" s="78">
        <f t="shared" si="618"/>
        <v>11.36204954452915</v>
      </c>
      <c r="AF1107" s="26">
        <v>4.9400000000000004</v>
      </c>
      <c r="AG1107" s="17">
        <f t="shared" ref="AG1107" si="636">X1107*AC1107*V1107</f>
        <v>22.306458412953667</v>
      </c>
      <c r="AH1107" s="17">
        <f>AH1106+AG1107</f>
        <v>48.773206132859542</v>
      </c>
    </row>
    <row r="1108" spans="1:34" x14ac:dyDescent="0.2">
      <c r="A1108" s="102" t="s">
        <v>1882</v>
      </c>
      <c r="B1108" s="9" t="s">
        <v>1879</v>
      </c>
      <c r="C1108" s="9" t="s">
        <v>1871</v>
      </c>
      <c r="D1108" s="3">
        <v>20</v>
      </c>
      <c r="E1108" s="3">
        <v>30</v>
      </c>
      <c r="F1108" s="10">
        <v>257</v>
      </c>
      <c r="G1108" s="11">
        <v>-117.08252</v>
      </c>
      <c r="H1108" s="11">
        <v>46.781624000000001</v>
      </c>
      <c r="I1108" s="11">
        <v>493700.8541</v>
      </c>
      <c r="J1108" s="11">
        <v>5180900.5480000004</v>
      </c>
      <c r="K1108" s="11" t="s">
        <v>58</v>
      </c>
      <c r="L1108" s="12">
        <v>1</v>
      </c>
      <c r="M1108" s="12" t="s">
        <v>59</v>
      </c>
      <c r="N1108" s="13" t="s">
        <v>1870</v>
      </c>
      <c r="O1108" s="12">
        <v>17</v>
      </c>
      <c r="P1108" s="12" t="s">
        <v>1809</v>
      </c>
      <c r="Q1108" s="33" t="s">
        <v>1280</v>
      </c>
      <c r="R1108" s="33" t="s">
        <v>1280</v>
      </c>
      <c r="S1108" s="9" t="s">
        <v>1871</v>
      </c>
      <c r="T1108" s="3">
        <v>20</v>
      </c>
      <c r="U1108" s="3">
        <v>30</v>
      </c>
      <c r="V1108" s="3">
        <f t="shared" si="634"/>
        <v>10</v>
      </c>
      <c r="W1108" s="3">
        <f t="shared" si="635"/>
        <v>30</v>
      </c>
      <c r="X1108" s="31">
        <v>1.4084196411242653</v>
      </c>
      <c r="Y1108" s="81">
        <v>-25.471839899999999</v>
      </c>
      <c r="AA1108" s="80">
        <v>0.10439040328603436</v>
      </c>
      <c r="AC1108" s="80">
        <v>0.95143203883495142</v>
      </c>
      <c r="AE1108" s="78">
        <f t="shared" si="618"/>
        <v>9.1141715031791311</v>
      </c>
      <c r="AF1108" s="26">
        <v>5.51</v>
      </c>
      <c r="AG1108" s="17">
        <f>X1108*AC1108*V1108</f>
        <v>13.400155706900502</v>
      </c>
      <c r="AH1108" s="17">
        <f t="shared" ref="AH1108:AH1111" si="637">AH1107+AG1108</f>
        <v>62.173361839760048</v>
      </c>
    </row>
    <row r="1109" spans="1:34" x14ac:dyDescent="0.2">
      <c r="A1109" s="102" t="s">
        <v>1882</v>
      </c>
      <c r="B1109" s="9" t="s">
        <v>1881</v>
      </c>
      <c r="C1109" s="9" t="s">
        <v>1871</v>
      </c>
      <c r="D1109" s="3">
        <v>30</v>
      </c>
      <c r="E1109" s="3">
        <v>60</v>
      </c>
      <c r="F1109" s="10">
        <v>257</v>
      </c>
      <c r="G1109" s="11">
        <v>-117.08252</v>
      </c>
      <c r="H1109" s="11">
        <v>46.781624000000001</v>
      </c>
      <c r="I1109" s="11">
        <v>493700.8541</v>
      </c>
      <c r="J1109" s="11">
        <v>5180900.5480000004</v>
      </c>
      <c r="K1109" s="11" t="s">
        <v>58</v>
      </c>
      <c r="L1109" s="12">
        <v>1</v>
      </c>
      <c r="M1109" s="12" t="s">
        <v>59</v>
      </c>
      <c r="N1109" s="13" t="s">
        <v>1870</v>
      </c>
      <c r="O1109" s="12">
        <v>17</v>
      </c>
      <c r="P1109" s="12" t="s">
        <v>1809</v>
      </c>
      <c r="Q1109" s="12" t="s">
        <v>66</v>
      </c>
      <c r="R1109" s="12" t="s">
        <v>67</v>
      </c>
      <c r="S1109" s="9" t="s">
        <v>1871</v>
      </c>
      <c r="T1109" s="3">
        <v>30</v>
      </c>
      <c r="U1109" s="3">
        <v>60</v>
      </c>
      <c r="V1109" s="3">
        <f t="shared" si="634"/>
        <v>30</v>
      </c>
      <c r="W1109" s="3">
        <f t="shared" si="635"/>
        <v>60</v>
      </c>
      <c r="X1109" s="36">
        <v>1.3859742960919217</v>
      </c>
      <c r="Y1109" s="105">
        <v>-24.755333500000006</v>
      </c>
      <c r="AA1109" s="106">
        <v>5.7982030804335435E-2</v>
      </c>
      <c r="AC1109" s="106">
        <v>0.50377780946948092</v>
      </c>
      <c r="AE1109" s="78">
        <f t="shared" si="618"/>
        <v>8.6885161226848986</v>
      </c>
      <c r="AF1109" s="17">
        <v>6.31</v>
      </c>
      <c r="AG1109" s="17">
        <f t="shared" ref="AG1109:AG1113" si="638">X1109*AC1109*V1109</f>
        <v>20.946692845985822</v>
      </c>
      <c r="AH1109" s="17">
        <f t="shared" si="637"/>
        <v>83.12005468574587</v>
      </c>
    </row>
    <row r="1110" spans="1:34" x14ac:dyDescent="0.2">
      <c r="A1110" s="102" t="s">
        <v>1882</v>
      </c>
      <c r="B1110" s="9" t="s">
        <v>1873</v>
      </c>
      <c r="C1110" s="9" t="s">
        <v>1871</v>
      </c>
      <c r="D1110" s="3">
        <v>60</v>
      </c>
      <c r="E1110" s="3">
        <v>95</v>
      </c>
      <c r="F1110" s="10">
        <v>257</v>
      </c>
      <c r="G1110" s="11">
        <v>-117.08252</v>
      </c>
      <c r="H1110" s="11">
        <v>46.781624000000001</v>
      </c>
      <c r="I1110" s="11">
        <v>493700.8541</v>
      </c>
      <c r="J1110" s="11">
        <v>5180900.5480000004</v>
      </c>
      <c r="K1110" s="11" t="s">
        <v>58</v>
      </c>
      <c r="L1110" s="12">
        <v>1</v>
      </c>
      <c r="M1110" s="12" t="s">
        <v>59</v>
      </c>
      <c r="N1110" s="13" t="s">
        <v>1870</v>
      </c>
      <c r="O1110" s="12">
        <v>17</v>
      </c>
      <c r="P1110" s="12" t="s">
        <v>1809</v>
      </c>
      <c r="Q1110" s="12" t="s">
        <v>66</v>
      </c>
      <c r="R1110" s="12" t="s">
        <v>69</v>
      </c>
      <c r="S1110" s="9" t="s">
        <v>1871</v>
      </c>
      <c r="T1110" s="3">
        <v>60</v>
      </c>
      <c r="U1110" s="3">
        <v>95</v>
      </c>
      <c r="V1110" s="3">
        <f t="shared" si="634"/>
        <v>35</v>
      </c>
      <c r="W1110" s="3">
        <f t="shared" si="635"/>
        <v>95</v>
      </c>
      <c r="X1110" s="36">
        <v>1.3617339561730895</v>
      </c>
      <c r="Y1110" s="105">
        <v>-24.514388000000004</v>
      </c>
      <c r="AA1110" s="106">
        <v>4.1788345612860017E-2</v>
      </c>
      <c r="AC1110" s="106">
        <v>0.3169556782225097</v>
      </c>
      <c r="AE1110" s="78">
        <f t="shared" si="618"/>
        <v>7.5847864655586941</v>
      </c>
      <c r="AF1110" s="17">
        <v>7.27</v>
      </c>
      <c r="AG1110" s="17">
        <f t="shared" si="638"/>
        <v>15.1063258373112</v>
      </c>
      <c r="AH1110" s="17">
        <f t="shared" si="637"/>
        <v>98.226380523057074</v>
      </c>
    </row>
    <row r="1111" spans="1:34" x14ac:dyDescent="0.2">
      <c r="A1111" s="102" t="s">
        <v>1882</v>
      </c>
      <c r="B1111" s="9" t="s">
        <v>1874</v>
      </c>
      <c r="C1111" s="9" t="s">
        <v>1871</v>
      </c>
      <c r="D1111" s="3">
        <v>95</v>
      </c>
      <c r="E1111" s="3">
        <v>130</v>
      </c>
      <c r="F1111" s="10">
        <v>257</v>
      </c>
      <c r="G1111" s="11">
        <v>-117.08252</v>
      </c>
      <c r="H1111" s="11">
        <v>46.781624000000001</v>
      </c>
      <c r="I1111" s="11">
        <v>493700.8541</v>
      </c>
      <c r="J1111" s="11">
        <v>5180900.5480000004</v>
      </c>
      <c r="K1111" s="11" t="s">
        <v>58</v>
      </c>
      <c r="L1111" s="12">
        <v>1</v>
      </c>
      <c r="M1111" s="12" t="s">
        <v>59</v>
      </c>
      <c r="N1111" s="13" t="s">
        <v>1870</v>
      </c>
      <c r="O1111" s="12">
        <v>17</v>
      </c>
      <c r="P1111" s="12" t="s">
        <v>1809</v>
      </c>
      <c r="Q1111" s="12" t="s">
        <v>66</v>
      </c>
      <c r="R1111" s="12" t="s">
        <v>85</v>
      </c>
      <c r="S1111" s="9" t="s">
        <v>1871</v>
      </c>
      <c r="T1111" s="3">
        <v>95</v>
      </c>
      <c r="U1111" s="3">
        <v>130</v>
      </c>
      <c r="V1111" s="3">
        <f t="shared" si="634"/>
        <v>35</v>
      </c>
      <c r="W1111" s="3">
        <f t="shared" si="635"/>
        <v>130</v>
      </c>
      <c r="X1111" s="36">
        <v>1.5201073348123015</v>
      </c>
      <c r="Y1111" s="105">
        <v>-24.402630300000006</v>
      </c>
      <c r="AA1111" s="106">
        <v>3.5623847926267285E-2</v>
      </c>
      <c r="AC1111" s="106">
        <v>0.27061443932411683</v>
      </c>
      <c r="AE1111" s="78">
        <f t="shared" si="618"/>
        <v>7.5964404486630137</v>
      </c>
      <c r="AF1111" s="17">
        <v>7.45</v>
      </c>
      <c r="AG1111" s="17">
        <f t="shared" si="638"/>
        <v>14.397704794294798</v>
      </c>
      <c r="AH1111" s="17">
        <f t="shared" si="637"/>
        <v>112.62408531735187</v>
      </c>
    </row>
    <row r="1112" spans="1:34" x14ac:dyDescent="0.2">
      <c r="A1112" s="102" t="s">
        <v>1882</v>
      </c>
      <c r="B1112" s="9" t="s">
        <v>1875</v>
      </c>
      <c r="C1112" s="9" t="s">
        <v>1871</v>
      </c>
      <c r="D1112" s="3">
        <v>130</v>
      </c>
      <c r="E1112" s="3">
        <v>153</v>
      </c>
      <c r="F1112" s="10">
        <v>257</v>
      </c>
      <c r="G1112" s="11">
        <v>-117.08252</v>
      </c>
      <c r="H1112" s="11">
        <v>46.781624000000001</v>
      </c>
      <c r="I1112" s="11">
        <v>493700.8541</v>
      </c>
      <c r="J1112" s="11">
        <v>5180900.5480000004</v>
      </c>
      <c r="K1112" s="11" t="s">
        <v>58</v>
      </c>
      <c r="L1112" s="12">
        <v>1</v>
      </c>
      <c r="M1112" s="12" t="s">
        <v>59</v>
      </c>
      <c r="N1112" s="13" t="s">
        <v>1870</v>
      </c>
      <c r="O1112" s="12">
        <v>17</v>
      </c>
      <c r="P1112" s="12" t="s">
        <v>1809</v>
      </c>
      <c r="Q1112" s="12" t="s">
        <v>117</v>
      </c>
      <c r="R1112" s="12" t="s">
        <v>1876</v>
      </c>
      <c r="S1112" s="9" t="s">
        <v>1871</v>
      </c>
      <c r="T1112" s="3">
        <v>130</v>
      </c>
      <c r="U1112" s="3">
        <v>153</v>
      </c>
      <c r="V1112" s="3">
        <f t="shared" si="634"/>
        <v>23</v>
      </c>
      <c r="W1112" s="3">
        <f t="shared" si="635"/>
        <v>153</v>
      </c>
      <c r="X1112" s="36">
        <v>1.4062831299760437</v>
      </c>
      <c r="Y1112" s="105">
        <v>-24.405706200000004</v>
      </c>
      <c r="AA1112" s="106">
        <v>3.9791691254573346E-2</v>
      </c>
      <c r="AC1112" s="106">
        <v>0.29566092293166535</v>
      </c>
      <c r="AE1112" s="78">
        <f t="shared" si="618"/>
        <v>7.4302175557236314</v>
      </c>
      <c r="AF1112" s="17">
        <v>7.41</v>
      </c>
      <c r="AG1112" s="17">
        <f t="shared" si="638"/>
        <v>9.5630082665748066</v>
      </c>
      <c r="AH1112" s="17">
        <f>AH1111+AG1112</f>
        <v>122.18709358392668</v>
      </c>
    </row>
    <row r="1113" spans="1:34" x14ac:dyDescent="0.2">
      <c r="V1113" s="3"/>
      <c r="W1113" s="3"/>
      <c r="AG1113" s="17"/>
      <c r="AH1113" s="17"/>
    </row>
    <row r="1114" spans="1:34" x14ac:dyDescent="0.2">
      <c r="A1114" s="102" t="s">
        <v>1895</v>
      </c>
      <c r="B1114" s="9" t="s">
        <v>1890</v>
      </c>
      <c r="C1114" s="9" t="s">
        <v>1885</v>
      </c>
      <c r="D1114" s="3">
        <v>0</v>
      </c>
      <c r="E1114" s="3">
        <v>10</v>
      </c>
      <c r="F1114" s="10">
        <v>259</v>
      </c>
      <c r="G1114" s="11">
        <v>-117.081684</v>
      </c>
      <c r="H1114" s="11">
        <v>46.781565000000001</v>
      </c>
      <c r="I1114" s="11">
        <v>493764.66320000001</v>
      </c>
      <c r="J1114" s="11">
        <v>5180893.9249999998</v>
      </c>
      <c r="K1114" s="11" t="s">
        <v>58</v>
      </c>
      <c r="L1114" s="12">
        <v>3</v>
      </c>
      <c r="M1114" s="12" t="s">
        <v>59</v>
      </c>
      <c r="N1114" s="13" t="s">
        <v>1884</v>
      </c>
      <c r="O1114" s="12">
        <v>19</v>
      </c>
      <c r="P1114" s="12" t="s">
        <v>1809</v>
      </c>
      <c r="Q1114" s="33" t="s">
        <v>31</v>
      </c>
      <c r="R1114" s="33" t="s">
        <v>31</v>
      </c>
      <c r="S1114" s="9" t="s">
        <v>1885</v>
      </c>
      <c r="T1114" s="3">
        <v>0</v>
      </c>
      <c r="U1114" s="3">
        <v>10</v>
      </c>
      <c r="V1114" s="3">
        <f t="shared" ref="V1114:V1120" si="639">U1114-T1114</f>
        <v>10</v>
      </c>
      <c r="W1114" s="3">
        <f>V1114</f>
        <v>10</v>
      </c>
      <c r="X1114" s="31">
        <v>1.2507719180620003</v>
      </c>
      <c r="Y1114" s="78">
        <v>-26.038355900000006</v>
      </c>
      <c r="AA1114" s="79">
        <v>0.16257030397875463</v>
      </c>
      <c r="AC1114" s="79">
        <v>2.0406885758998432</v>
      </c>
      <c r="AE1114" s="78">
        <f t="shared" si="618"/>
        <v>12.552652765947519</v>
      </c>
      <c r="AF1114" s="26">
        <v>4.84</v>
      </c>
      <c r="AG1114" s="17">
        <f>X1114*AC1114*V1114</f>
        <v>25.524359642454584</v>
      </c>
      <c r="AH1114" s="17">
        <f>AG1114</f>
        <v>25.524359642454584</v>
      </c>
    </row>
    <row r="1115" spans="1:34" x14ac:dyDescent="0.2">
      <c r="A1115" s="102" t="s">
        <v>1895</v>
      </c>
      <c r="B1115" s="9" t="s">
        <v>1891</v>
      </c>
      <c r="C1115" s="9" t="s">
        <v>1885</v>
      </c>
      <c r="D1115" s="3">
        <v>10</v>
      </c>
      <c r="E1115" s="3">
        <v>20</v>
      </c>
      <c r="F1115" s="10">
        <v>259</v>
      </c>
      <c r="G1115" s="11">
        <v>-117.081684</v>
      </c>
      <c r="H1115" s="11">
        <v>46.781565000000001</v>
      </c>
      <c r="I1115" s="11">
        <v>493764.66320000001</v>
      </c>
      <c r="J1115" s="11">
        <v>5180893.9249999998</v>
      </c>
      <c r="K1115" s="11" t="s">
        <v>58</v>
      </c>
      <c r="L1115" s="12">
        <v>3</v>
      </c>
      <c r="M1115" s="12" t="s">
        <v>59</v>
      </c>
      <c r="N1115" s="13" t="s">
        <v>1884</v>
      </c>
      <c r="O1115" s="12">
        <v>19</v>
      </c>
      <c r="P1115" s="12" t="s">
        <v>1809</v>
      </c>
      <c r="Q1115" s="33" t="s">
        <v>223</v>
      </c>
      <c r="R1115" s="33" t="s">
        <v>223</v>
      </c>
      <c r="S1115" s="9" t="s">
        <v>1885</v>
      </c>
      <c r="T1115" s="3">
        <v>10</v>
      </c>
      <c r="U1115" s="3">
        <v>20</v>
      </c>
      <c r="V1115" s="3">
        <f t="shared" si="639"/>
        <v>10</v>
      </c>
      <c r="W1115" s="3">
        <f t="shared" ref="W1115:W1120" si="640">W1114+V1115</f>
        <v>20</v>
      </c>
      <c r="X1115" s="31">
        <v>1.3576935970499495</v>
      </c>
      <c r="Y1115" s="81">
        <v>-25.938290299999995</v>
      </c>
      <c r="AA1115" s="80">
        <v>0.14759306803594352</v>
      </c>
      <c r="AC1115" s="80">
        <v>1.5506072874493924</v>
      </c>
      <c r="AE1115" s="78">
        <f t="shared" si="618"/>
        <v>10.505962834729955</v>
      </c>
      <c r="AF1115" s="26">
        <v>5.08</v>
      </c>
      <c r="AG1115" s="17">
        <f t="shared" ref="AG1115" si="641">X1115*AC1115*V1115</f>
        <v>21.052495857090307</v>
      </c>
      <c r="AH1115" s="17">
        <f>AH1114+AG1115</f>
        <v>46.576855499544891</v>
      </c>
    </row>
    <row r="1116" spans="1:34" x14ac:dyDescent="0.2">
      <c r="A1116" s="102" t="s">
        <v>1895</v>
      </c>
      <c r="B1116" s="9" t="s">
        <v>1892</v>
      </c>
      <c r="C1116" s="9" t="s">
        <v>1885</v>
      </c>
      <c r="D1116" s="3">
        <v>20</v>
      </c>
      <c r="E1116" s="3">
        <v>30</v>
      </c>
      <c r="F1116" s="10">
        <v>259</v>
      </c>
      <c r="G1116" s="11">
        <v>-117.081684</v>
      </c>
      <c r="H1116" s="11">
        <v>46.781565000000001</v>
      </c>
      <c r="I1116" s="11">
        <v>493764.66320000001</v>
      </c>
      <c r="J1116" s="11">
        <v>5180893.9249999998</v>
      </c>
      <c r="K1116" s="11" t="s">
        <v>58</v>
      </c>
      <c r="L1116" s="12">
        <v>3</v>
      </c>
      <c r="M1116" s="12" t="s">
        <v>59</v>
      </c>
      <c r="N1116" s="13" t="s">
        <v>1884</v>
      </c>
      <c r="O1116" s="12">
        <v>19</v>
      </c>
      <c r="P1116" s="12" t="s">
        <v>1809</v>
      </c>
      <c r="Q1116" s="33" t="s">
        <v>35</v>
      </c>
      <c r="R1116" s="33" t="s">
        <v>35</v>
      </c>
      <c r="S1116" s="9" t="s">
        <v>1885</v>
      </c>
      <c r="T1116" s="3">
        <v>20</v>
      </c>
      <c r="U1116" s="3">
        <v>30</v>
      </c>
      <c r="V1116" s="3">
        <f t="shared" si="639"/>
        <v>10</v>
      </c>
      <c r="W1116" s="3">
        <f t="shared" si="640"/>
        <v>30</v>
      </c>
      <c r="X1116" s="31">
        <v>1.3552234592515482</v>
      </c>
      <c r="Y1116" s="81">
        <v>-25.401025200000007</v>
      </c>
      <c r="AA1116" s="80">
        <v>0.10761888800435747</v>
      </c>
      <c r="AC1116" s="80">
        <v>1.0670272761553607</v>
      </c>
      <c r="AE1116" s="78">
        <f t="shared" si="618"/>
        <v>9.9148699261058795</v>
      </c>
      <c r="AF1116" s="26">
        <v>6.06</v>
      </c>
      <c r="AG1116" s="17">
        <f>X1116*AC1116*V1116</f>
        <v>14.460603963070252</v>
      </c>
      <c r="AH1116" s="17">
        <f t="shared" ref="AH1116:AH1119" si="642">AH1115+AG1116</f>
        <v>61.037459462615146</v>
      </c>
    </row>
    <row r="1117" spans="1:34" x14ac:dyDescent="0.2">
      <c r="A1117" s="102" t="s">
        <v>1895</v>
      </c>
      <c r="B1117" s="9" t="s">
        <v>1894</v>
      </c>
      <c r="C1117" s="9" t="s">
        <v>1885</v>
      </c>
      <c r="D1117" s="3">
        <v>30</v>
      </c>
      <c r="E1117" s="3">
        <v>41</v>
      </c>
      <c r="F1117" s="10">
        <v>259</v>
      </c>
      <c r="G1117" s="11">
        <v>-117.081684</v>
      </c>
      <c r="H1117" s="11">
        <v>46.781565000000001</v>
      </c>
      <c r="I1117" s="11">
        <v>493764.66320000001</v>
      </c>
      <c r="J1117" s="11">
        <v>5180893.9249999998</v>
      </c>
      <c r="K1117" s="11" t="s">
        <v>58</v>
      </c>
      <c r="L1117" s="12">
        <v>3</v>
      </c>
      <c r="M1117" s="12" t="s">
        <v>59</v>
      </c>
      <c r="N1117" s="13" t="s">
        <v>1884</v>
      </c>
      <c r="O1117" s="12">
        <v>19</v>
      </c>
      <c r="P1117" s="12" t="s">
        <v>1809</v>
      </c>
      <c r="Q1117" s="12" t="s">
        <v>35</v>
      </c>
      <c r="R1117" s="12" t="s">
        <v>35</v>
      </c>
      <c r="S1117" s="9" t="s">
        <v>1885</v>
      </c>
      <c r="T1117" s="3">
        <v>30</v>
      </c>
      <c r="U1117" s="3">
        <v>41</v>
      </c>
      <c r="V1117" s="3">
        <f t="shared" si="639"/>
        <v>11</v>
      </c>
      <c r="W1117" s="3">
        <f t="shared" si="640"/>
        <v>41</v>
      </c>
      <c r="X1117" s="36">
        <v>1.3406656268049888</v>
      </c>
      <c r="Y1117" s="105">
        <v>-25.258755800000003</v>
      </c>
      <c r="AA1117" s="106">
        <v>0.10271302502772822</v>
      </c>
      <c r="AC1117" s="106">
        <v>1.0835005063413223</v>
      </c>
      <c r="AE1117" s="78">
        <f t="shared" si="618"/>
        <v>10.54881312325114</v>
      </c>
      <c r="AF1117" s="17">
        <v>5.99</v>
      </c>
      <c r="AG1117" s="17">
        <f t="shared" ref="AG1117:AG1120" si="643">X1117*AC1117*V1117</f>
        <v>15.978730740253727</v>
      </c>
      <c r="AH1117" s="17">
        <f t="shared" si="642"/>
        <v>77.01619020286887</v>
      </c>
    </row>
    <row r="1118" spans="1:34" x14ac:dyDescent="0.2">
      <c r="A1118" s="102" t="s">
        <v>1895</v>
      </c>
      <c r="B1118" s="9" t="s">
        <v>1887</v>
      </c>
      <c r="C1118" s="9" t="s">
        <v>1885</v>
      </c>
      <c r="D1118" s="3">
        <v>41</v>
      </c>
      <c r="E1118" s="3">
        <v>79</v>
      </c>
      <c r="F1118" s="38">
        <v>259</v>
      </c>
      <c r="G1118" s="11">
        <v>-117.081684</v>
      </c>
      <c r="H1118" s="11">
        <v>46.781565000000001</v>
      </c>
      <c r="I1118" s="11">
        <v>493764.66320000001</v>
      </c>
      <c r="J1118" s="11">
        <v>5180893.9249999998</v>
      </c>
      <c r="K1118" s="11" t="s">
        <v>58</v>
      </c>
      <c r="L1118" s="33">
        <v>3</v>
      </c>
      <c r="M1118" s="33" t="s">
        <v>59</v>
      </c>
      <c r="N1118" s="35" t="s">
        <v>1884</v>
      </c>
      <c r="O1118" s="33">
        <v>19</v>
      </c>
      <c r="P1118" s="33" t="s">
        <v>1809</v>
      </c>
      <c r="Q1118" s="12" t="s">
        <v>66</v>
      </c>
      <c r="R1118" s="12" t="s">
        <v>67</v>
      </c>
      <c r="S1118" s="9" t="s">
        <v>1885</v>
      </c>
      <c r="T1118" s="3">
        <v>41</v>
      </c>
      <c r="U1118" s="3">
        <v>79</v>
      </c>
      <c r="V1118" s="3">
        <f t="shared" si="639"/>
        <v>38</v>
      </c>
      <c r="W1118" s="3">
        <f t="shared" si="640"/>
        <v>79</v>
      </c>
      <c r="X1118" s="36">
        <v>1.4758479755791214</v>
      </c>
      <c r="Y1118" s="105">
        <v>-24.717397400000003</v>
      </c>
      <c r="AA1118" s="106">
        <v>5.9004360686731927E-2</v>
      </c>
      <c r="AC1118" s="106">
        <v>0.51994754978196567</v>
      </c>
      <c r="AE1118" s="78">
        <f t="shared" si="618"/>
        <v>8.8120190394484545</v>
      </c>
      <c r="AF1118" s="17">
        <v>6.6</v>
      </c>
      <c r="AG1118" s="17">
        <f t="shared" si="643"/>
        <v>29.159814472615459</v>
      </c>
      <c r="AH1118" s="17">
        <f t="shared" si="642"/>
        <v>106.17600467548434</v>
      </c>
    </row>
    <row r="1119" spans="1:34" x14ac:dyDescent="0.2">
      <c r="A1119" s="102" t="s">
        <v>1895</v>
      </c>
      <c r="B1119" s="9" t="s">
        <v>1888</v>
      </c>
      <c r="C1119" s="9" t="s">
        <v>1885</v>
      </c>
      <c r="D1119" s="3">
        <v>79</v>
      </c>
      <c r="E1119" s="3">
        <v>122</v>
      </c>
      <c r="F1119" s="10">
        <v>259</v>
      </c>
      <c r="G1119" s="11">
        <v>-117.081684</v>
      </c>
      <c r="H1119" s="11">
        <v>46.781565000000001</v>
      </c>
      <c r="I1119" s="11">
        <v>493764.66320000001</v>
      </c>
      <c r="J1119" s="11">
        <v>5180893.9249999998</v>
      </c>
      <c r="K1119" s="11" t="s">
        <v>58</v>
      </c>
      <c r="L1119" s="12">
        <v>3</v>
      </c>
      <c r="M1119" s="12" t="s">
        <v>59</v>
      </c>
      <c r="N1119" s="13" t="s">
        <v>1884</v>
      </c>
      <c r="O1119" s="12">
        <v>19</v>
      </c>
      <c r="P1119" s="12" t="s">
        <v>1809</v>
      </c>
      <c r="Q1119" s="12" t="s">
        <v>66</v>
      </c>
      <c r="R1119" s="12" t="s">
        <v>69</v>
      </c>
      <c r="S1119" s="9" t="s">
        <v>1885</v>
      </c>
      <c r="T1119" s="3">
        <v>79</v>
      </c>
      <c r="U1119" s="3">
        <v>122</v>
      </c>
      <c r="V1119" s="3">
        <f t="shared" si="639"/>
        <v>43</v>
      </c>
      <c r="W1119" s="3">
        <f t="shared" si="640"/>
        <v>122</v>
      </c>
      <c r="X1119" s="36">
        <v>1.656292875247215</v>
      </c>
      <c r="Y1119" s="105">
        <v>-24.439541100000007</v>
      </c>
      <c r="AA1119" s="106">
        <v>3.5779008998388928E-2</v>
      </c>
      <c r="AC1119" s="106">
        <v>0.27322782820543046</v>
      </c>
      <c r="AE1119" s="78">
        <f t="shared" si="618"/>
        <v>7.6365398554703816</v>
      </c>
      <c r="AF1119" s="17">
        <v>7.02</v>
      </c>
      <c r="AG1119" s="17">
        <f t="shared" si="643"/>
        <v>19.459448122564755</v>
      </c>
      <c r="AH1119" s="17">
        <f t="shared" si="642"/>
        <v>125.63545279804909</v>
      </c>
    </row>
    <row r="1120" spans="1:34" x14ac:dyDescent="0.2">
      <c r="A1120" s="102" t="s">
        <v>1895</v>
      </c>
      <c r="B1120" s="21" t="s">
        <v>1889</v>
      </c>
      <c r="C1120" s="21" t="s">
        <v>1885</v>
      </c>
      <c r="D1120" s="3">
        <v>122</v>
      </c>
      <c r="E1120" s="3">
        <v>153</v>
      </c>
      <c r="F1120" s="10">
        <v>259</v>
      </c>
      <c r="G1120" s="11">
        <v>-117.081684</v>
      </c>
      <c r="H1120" s="11">
        <v>46.781565000000001</v>
      </c>
      <c r="I1120" s="11">
        <v>493764.66320000001</v>
      </c>
      <c r="J1120" s="11">
        <v>5180893.9249999998</v>
      </c>
      <c r="K1120" s="11" t="s">
        <v>58</v>
      </c>
      <c r="L1120" s="12">
        <v>3</v>
      </c>
      <c r="M1120" s="12" t="s">
        <v>59</v>
      </c>
      <c r="N1120" s="13" t="s">
        <v>1884</v>
      </c>
      <c r="O1120" s="12">
        <v>19</v>
      </c>
      <c r="P1120" s="12" t="s">
        <v>1809</v>
      </c>
      <c r="Q1120" s="12" t="s">
        <v>37</v>
      </c>
      <c r="R1120" s="33" t="s">
        <v>219</v>
      </c>
      <c r="S1120" s="21" t="s">
        <v>1885</v>
      </c>
      <c r="T1120" s="3">
        <v>122</v>
      </c>
      <c r="U1120" s="3">
        <v>153</v>
      </c>
      <c r="V1120" s="3">
        <f t="shared" si="639"/>
        <v>31</v>
      </c>
      <c r="W1120" s="3">
        <f t="shared" si="640"/>
        <v>153</v>
      </c>
      <c r="X1120" s="36">
        <v>1.7088700479914822</v>
      </c>
      <c r="Y1120" s="105">
        <v>-24.1565583</v>
      </c>
      <c r="AA1120" s="106">
        <v>3.3977995203106563E-2</v>
      </c>
      <c r="AC1120" s="106">
        <v>0.18976681767997869</v>
      </c>
      <c r="AE1120" s="78">
        <f t="shared" si="618"/>
        <v>5.5849915966386554</v>
      </c>
      <c r="AF1120" s="17">
        <v>7.2</v>
      </c>
      <c r="AG1120" s="17">
        <f t="shared" si="643"/>
        <v>10.052891755915256</v>
      </c>
      <c r="AH1120" s="17">
        <f>AH1119+AG1120</f>
        <v>135.68834455396436</v>
      </c>
    </row>
    <row r="1122" spans="1:34" x14ac:dyDescent="0.2">
      <c r="A1122" s="102" t="s">
        <v>1908</v>
      </c>
      <c r="B1122" s="9" t="s">
        <v>1903</v>
      </c>
      <c r="C1122" s="9" t="s">
        <v>1898</v>
      </c>
      <c r="D1122" s="3">
        <v>0</v>
      </c>
      <c r="E1122" s="3">
        <v>10</v>
      </c>
      <c r="F1122" s="10">
        <v>261</v>
      </c>
      <c r="G1122" s="11">
        <v>-117.080848</v>
      </c>
      <c r="H1122" s="11">
        <v>46.781422999999997</v>
      </c>
      <c r="I1122" s="11">
        <v>493828.46289999998</v>
      </c>
      <c r="J1122" s="11">
        <v>5180878.08</v>
      </c>
      <c r="K1122" s="11" t="s">
        <v>175</v>
      </c>
      <c r="L1122" s="12">
        <v>5</v>
      </c>
      <c r="M1122" s="12" t="s">
        <v>59</v>
      </c>
      <c r="N1122" s="13" t="s">
        <v>1897</v>
      </c>
      <c r="O1122" s="12">
        <v>21</v>
      </c>
      <c r="P1122" s="12" t="s">
        <v>1809</v>
      </c>
      <c r="Q1122" s="33" t="s">
        <v>31</v>
      </c>
      <c r="R1122" s="33" t="s">
        <v>31</v>
      </c>
      <c r="S1122" s="9" t="s">
        <v>1898</v>
      </c>
      <c r="T1122" s="3">
        <v>0</v>
      </c>
      <c r="U1122" s="3">
        <v>10</v>
      </c>
      <c r="V1122" s="3">
        <f t="shared" ref="V1122:V1128" si="644">U1122-T1122</f>
        <v>10</v>
      </c>
      <c r="W1122" s="3">
        <f>V1122</f>
        <v>10</v>
      </c>
      <c r="X1122" s="31">
        <v>1.1369691409213614</v>
      </c>
      <c r="Y1122" s="78">
        <v>-26.126547799999997</v>
      </c>
      <c r="AA1122" s="79">
        <v>0.1910917644989667</v>
      </c>
      <c r="AC1122" s="79">
        <v>2.4019940201380643</v>
      </c>
      <c r="AE1122" s="78">
        <f t="shared" si="618"/>
        <v>12.569845835250806</v>
      </c>
      <c r="AF1122" s="26">
        <v>4.46</v>
      </c>
      <c r="AG1122" s="17">
        <f>X1122*AC1122*V1122</f>
        <v>27.309930775746221</v>
      </c>
      <c r="AH1122" s="17">
        <f>AG1122</f>
        <v>27.309930775746221</v>
      </c>
    </row>
    <row r="1123" spans="1:34" x14ac:dyDescent="0.2">
      <c r="A1123" s="102" t="s">
        <v>1908</v>
      </c>
      <c r="B1123" s="9" t="s">
        <v>1904</v>
      </c>
      <c r="C1123" s="9" t="s">
        <v>1898</v>
      </c>
      <c r="D1123" s="3">
        <v>10</v>
      </c>
      <c r="E1123" s="3">
        <v>20</v>
      </c>
      <c r="F1123" s="10">
        <v>261</v>
      </c>
      <c r="G1123" s="11">
        <v>-117.080848</v>
      </c>
      <c r="H1123" s="11">
        <v>46.781422999999997</v>
      </c>
      <c r="I1123" s="11">
        <v>493828.46289999998</v>
      </c>
      <c r="J1123" s="11">
        <v>5180878.08</v>
      </c>
      <c r="K1123" s="11" t="s">
        <v>175</v>
      </c>
      <c r="L1123" s="12">
        <v>5</v>
      </c>
      <c r="M1123" s="12" t="s">
        <v>59</v>
      </c>
      <c r="N1123" s="13" t="s">
        <v>1897</v>
      </c>
      <c r="O1123" s="12">
        <v>21</v>
      </c>
      <c r="P1123" s="12" t="s">
        <v>1809</v>
      </c>
      <c r="Q1123" s="33" t="s">
        <v>31</v>
      </c>
      <c r="R1123" s="33" t="s">
        <v>31</v>
      </c>
      <c r="S1123" s="9" t="s">
        <v>1898</v>
      </c>
      <c r="T1123" s="3">
        <v>10</v>
      </c>
      <c r="U1123" s="3">
        <v>20</v>
      </c>
      <c r="V1123" s="3">
        <f t="shared" si="644"/>
        <v>10</v>
      </c>
      <c r="W1123" s="3">
        <f t="shared" ref="W1123:W1128" si="645">W1122+V1123</f>
        <v>20</v>
      </c>
      <c r="X1123" s="31">
        <v>1.3595462003987508</v>
      </c>
      <c r="Y1123" s="81">
        <v>-26.064746600000003</v>
      </c>
      <c r="AA1123" s="80">
        <v>0.14945052429140529</v>
      </c>
      <c r="AC1123" s="80">
        <v>1.7415834058336002</v>
      </c>
      <c r="AE1123" s="78">
        <f t="shared" si="618"/>
        <v>11.653243868437579</v>
      </c>
      <c r="AF1123" s="26">
        <v>5.22</v>
      </c>
      <c r="AG1123" s="17">
        <f t="shared" ref="AG1123" si="646">X1123*AC1123*V1123</f>
        <v>23.677631020785871</v>
      </c>
      <c r="AH1123" s="17">
        <f>AH1122+AG1123</f>
        <v>50.987561796532091</v>
      </c>
    </row>
    <row r="1124" spans="1:34" x14ac:dyDescent="0.2">
      <c r="A1124" s="102" t="s">
        <v>1908</v>
      </c>
      <c r="B1124" s="9" t="s">
        <v>1905</v>
      </c>
      <c r="C1124" s="9" t="s">
        <v>1898</v>
      </c>
      <c r="D1124" s="3">
        <v>20</v>
      </c>
      <c r="E1124" s="3">
        <v>30</v>
      </c>
      <c r="F1124" s="10">
        <v>261</v>
      </c>
      <c r="G1124" s="11">
        <v>-117.080848</v>
      </c>
      <c r="H1124" s="11">
        <v>46.781422999999997</v>
      </c>
      <c r="I1124" s="11">
        <v>493828.46289999998</v>
      </c>
      <c r="J1124" s="11">
        <v>5180878.08</v>
      </c>
      <c r="K1124" s="11" t="s">
        <v>175</v>
      </c>
      <c r="L1124" s="12">
        <v>5</v>
      </c>
      <c r="M1124" s="12" t="s">
        <v>59</v>
      </c>
      <c r="N1124" s="13" t="s">
        <v>1897</v>
      </c>
      <c r="O1124" s="12">
        <v>21</v>
      </c>
      <c r="P1124" s="12" t="s">
        <v>1809</v>
      </c>
      <c r="Q1124" s="33" t="s">
        <v>1280</v>
      </c>
      <c r="R1124" s="33" t="s">
        <v>1280</v>
      </c>
      <c r="S1124" s="9" t="s">
        <v>1898</v>
      </c>
      <c r="T1124" s="3">
        <v>20</v>
      </c>
      <c r="U1124" s="3">
        <v>30</v>
      </c>
      <c r="V1124" s="3">
        <f t="shared" si="644"/>
        <v>10</v>
      </c>
      <c r="W1124" s="3">
        <f t="shared" si="645"/>
        <v>30</v>
      </c>
      <c r="X1124" s="31">
        <v>1.2673571289941246</v>
      </c>
      <c r="Y1124" s="81">
        <v>-25.707888900000007</v>
      </c>
      <c r="AA1124" s="80">
        <v>0.13869929052210297</v>
      </c>
      <c r="AC1124" s="80">
        <v>1.5636597234855376</v>
      </c>
      <c r="AE1124" s="78">
        <f t="shared" si="618"/>
        <v>11.273739884317248</v>
      </c>
      <c r="AF1124" s="26">
        <v>6.24</v>
      </c>
      <c r="AG1124" s="17">
        <f>X1124*AC1124*V1124</f>
        <v>19.817152978803776</v>
      </c>
      <c r="AH1124" s="17">
        <f t="shared" ref="AH1124:AH1127" si="647">AH1123+AG1124</f>
        <v>70.804714775335867</v>
      </c>
    </row>
    <row r="1125" spans="1:34" x14ac:dyDescent="0.2">
      <c r="A1125" s="102" t="s">
        <v>1908</v>
      </c>
      <c r="B1125" s="9" t="s">
        <v>1907</v>
      </c>
      <c r="C1125" s="9" t="s">
        <v>1898</v>
      </c>
      <c r="D1125" s="3">
        <v>30</v>
      </c>
      <c r="E1125" s="3">
        <v>60</v>
      </c>
      <c r="F1125" s="10">
        <v>261</v>
      </c>
      <c r="G1125" s="11">
        <v>-117.080848</v>
      </c>
      <c r="H1125" s="11">
        <v>46.781422999999997</v>
      </c>
      <c r="I1125" s="11">
        <v>493828.46289999998</v>
      </c>
      <c r="J1125" s="11">
        <v>5180878.08</v>
      </c>
      <c r="K1125" s="11" t="s">
        <v>175</v>
      </c>
      <c r="L1125" s="12">
        <v>5</v>
      </c>
      <c r="M1125" s="12" t="s">
        <v>59</v>
      </c>
      <c r="N1125" s="13" t="s">
        <v>1897</v>
      </c>
      <c r="O1125" s="12">
        <v>21</v>
      </c>
      <c r="P1125" s="12" t="s">
        <v>1809</v>
      </c>
      <c r="Q1125" s="12" t="s">
        <v>66</v>
      </c>
      <c r="R1125" s="12" t="s">
        <v>67</v>
      </c>
      <c r="S1125" s="9" t="s">
        <v>1898</v>
      </c>
      <c r="T1125" s="3">
        <v>30</v>
      </c>
      <c r="U1125" s="3">
        <v>60</v>
      </c>
      <c r="V1125" s="3">
        <f t="shared" si="644"/>
        <v>30</v>
      </c>
      <c r="W1125" s="3">
        <f t="shared" si="645"/>
        <v>60</v>
      </c>
      <c r="X1125" s="36">
        <v>1.1451695514659033</v>
      </c>
      <c r="Y1125" s="105">
        <v>-25.1664788</v>
      </c>
      <c r="AA1125" s="106">
        <v>9.4137417465124357E-2</v>
      </c>
      <c r="AC1125" s="106">
        <v>0.94723179268232149</v>
      </c>
      <c r="AE1125" s="78">
        <f t="shared" si="618"/>
        <v>10.062224120746121</v>
      </c>
      <c r="AF1125" s="17">
        <v>6.45</v>
      </c>
      <c r="AG1125" s="17">
        <f t="shared" ref="AG1125:AG1128" si="648">X1125*AC1125*V1125</f>
        <v>32.542230214807731</v>
      </c>
      <c r="AH1125" s="17">
        <f t="shared" si="647"/>
        <v>103.3469449901436</v>
      </c>
    </row>
    <row r="1126" spans="1:34" x14ac:dyDescent="0.2">
      <c r="A1126" s="102" t="s">
        <v>1908</v>
      </c>
      <c r="B1126" s="9" t="s">
        <v>1900</v>
      </c>
      <c r="C1126" s="9" t="s">
        <v>1898</v>
      </c>
      <c r="D1126" s="3">
        <v>60</v>
      </c>
      <c r="E1126" s="3">
        <v>91</v>
      </c>
      <c r="F1126" s="10">
        <v>261</v>
      </c>
      <c r="G1126" s="11">
        <v>-117.080848</v>
      </c>
      <c r="H1126" s="11">
        <v>46.781422999999997</v>
      </c>
      <c r="I1126" s="11">
        <v>493828.46289999998</v>
      </c>
      <c r="J1126" s="11">
        <v>5180878.08</v>
      </c>
      <c r="K1126" s="11" t="s">
        <v>175</v>
      </c>
      <c r="L1126" s="12">
        <v>5</v>
      </c>
      <c r="M1126" s="12" t="s">
        <v>59</v>
      </c>
      <c r="N1126" s="13" t="s">
        <v>1897</v>
      </c>
      <c r="O1126" s="12">
        <v>21</v>
      </c>
      <c r="P1126" s="12" t="s">
        <v>1809</v>
      </c>
      <c r="Q1126" s="12" t="s">
        <v>66</v>
      </c>
      <c r="R1126" s="12" t="s">
        <v>69</v>
      </c>
      <c r="S1126" s="9" t="s">
        <v>1898</v>
      </c>
      <c r="T1126" s="3">
        <v>60</v>
      </c>
      <c r="U1126" s="3">
        <v>91</v>
      </c>
      <c r="V1126" s="3">
        <f t="shared" si="644"/>
        <v>31</v>
      </c>
      <c r="W1126" s="3">
        <f t="shared" si="645"/>
        <v>91</v>
      </c>
      <c r="X1126" s="36">
        <v>1.5513781111481626</v>
      </c>
      <c r="Y1126" s="105">
        <v>-25.158276400000005</v>
      </c>
      <c r="AA1126" s="106">
        <v>5.865768583112823E-2</v>
      </c>
      <c r="AC1126" s="106">
        <v>0.49619172480153961</v>
      </c>
      <c r="AE1126" s="78">
        <f t="shared" si="618"/>
        <v>8.4591084317585299</v>
      </c>
      <c r="AF1126" s="17">
        <v>6.92</v>
      </c>
      <c r="AG1126" s="17">
        <f t="shared" si="648"/>
        <v>23.863210404488804</v>
      </c>
      <c r="AH1126" s="17">
        <f t="shared" si="647"/>
        <v>127.21015539463241</v>
      </c>
    </row>
    <row r="1127" spans="1:34" x14ac:dyDescent="0.2">
      <c r="A1127" s="102" t="s">
        <v>1908</v>
      </c>
      <c r="B1127" s="9" t="s">
        <v>1901</v>
      </c>
      <c r="C1127" s="9" t="s">
        <v>1898</v>
      </c>
      <c r="D1127" s="3">
        <v>91</v>
      </c>
      <c r="E1127" s="3">
        <v>119</v>
      </c>
      <c r="F1127" s="10">
        <v>261</v>
      </c>
      <c r="G1127" s="11">
        <v>-117.080848</v>
      </c>
      <c r="H1127" s="11">
        <v>46.781422999999997</v>
      </c>
      <c r="I1127" s="11">
        <v>493828.46289999998</v>
      </c>
      <c r="J1127" s="11">
        <v>5180878.08</v>
      </c>
      <c r="K1127" s="11" t="s">
        <v>175</v>
      </c>
      <c r="L1127" s="12">
        <v>5</v>
      </c>
      <c r="M1127" s="12" t="s">
        <v>59</v>
      </c>
      <c r="N1127" s="13" t="s">
        <v>1897</v>
      </c>
      <c r="O1127" s="12">
        <v>21</v>
      </c>
      <c r="P1127" s="12" t="s">
        <v>1809</v>
      </c>
      <c r="Q1127" s="12" t="s">
        <v>66</v>
      </c>
      <c r="R1127" s="12" t="s">
        <v>85</v>
      </c>
      <c r="S1127" s="9" t="s">
        <v>1898</v>
      </c>
      <c r="T1127" s="3">
        <v>91</v>
      </c>
      <c r="U1127" s="3">
        <v>119</v>
      </c>
      <c r="V1127" s="3">
        <f t="shared" si="644"/>
        <v>28</v>
      </c>
      <c r="W1127" s="3">
        <f t="shared" si="645"/>
        <v>119</v>
      </c>
      <c r="X1127" s="36">
        <v>1.5921711299154058</v>
      </c>
      <c r="Y1127" s="105">
        <v>-24.5123374</v>
      </c>
      <c r="AA1127" s="106">
        <v>4.190870975697672E-2</v>
      </c>
      <c r="AC1127" s="106">
        <v>0.30087154483883821</v>
      </c>
      <c r="AE1127" s="78">
        <f t="shared" si="618"/>
        <v>7.1792127837758324</v>
      </c>
      <c r="AF1127" s="17">
        <v>7.19</v>
      </c>
      <c r="AG1127" s="17">
        <f t="shared" si="648"/>
        <v>13.413091650152507</v>
      </c>
      <c r="AH1127" s="17">
        <f t="shared" si="647"/>
        <v>140.6232470447849</v>
      </c>
    </row>
    <row r="1128" spans="1:34" x14ac:dyDescent="0.2">
      <c r="A1128" s="102" t="s">
        <v>1908</v>
      </c>
      <c r="B1128" s="9" t="s">
        <v>1902</v>
      </c>
      <c r="C1128" s="9" t="s">
        <v>1898</v>
      </c>
      <c r="D1128" s="3">
        <v>119</v>
      </c>
      <c r="E1128" s="3">
        <v>152</v>
      </c>
      <c r="F1128" s="10">
        <v>261</v>
      </c>
      <c r="G1128" s="11">
        <v>-117.080848</v>
      </c>
      <c r="H1128" s="11">
        <v>46.781422999999997</v>
      </c>
      <c r="I1128" s="11">
        <v>493828.46289999998</v>
      </c>
      <c r="J1128" s="11">
        <v>5180878.08</v>
      </c>
      <c r="K1128" s="11" t="s">
        <v>175</v>
      </c>
      <c r="L1128" s="12">
        <v>5</v>
      </c>
      <c r="M1128" s="12" t="s">
        <v>59</v>
      </c>
      <c r="N1128" s="13" t="s">
        <v>1897</v>
      </c>
      <c r="O1128" s="12">
        <v>21</v>
      </c>
      <c r="P1128" s="12" t="s">
        <v>1809</v>
      </c>
      <c r="Q1128" s="12" t="s">
        <v>234</v>
      </c>
      <c r="R1128" s="12" t="s">
        <v>1706</v>
      </c>
      <c r="S1128" s="9" t="s">
        <v>1898</v>
      </c>
      <c r="T1128" s="3">
        <v>119</v>
      </c>
      <c r="U1128" s="3">
        <v>152</v>
      </c>
      <c r="V1128" s="3">
        <f t="shared" si="644"/>
        <v>33</v>
      </c>
      <c r="W1128" s="3">
        <f t="shared" si="645"/>
        <v>152</v>
      </c>
      <c r="X1128" s="36">
        <v>1.6268920768991135</v>
      </c>
      <c r="Y1128" s="105">
        <v>-24.389301400000008</v>
      </c>
      <c r="AA1128" s="106">
        <v>3.6653424439853803E-2</v>
      </c>
      <c r="AC1128" s="106">
        <v>0.25165799300810421</v>
      </c>
      <c r="AE1128" s="78">
        <f t="shared" si="618"/>
        <v>6.8658794329315871</v>
      </c>
      <c r="AF1128" s="17">
        <v>7.38</v>
      </c>
      <c r="AG1128" s="17">
        <f t="shared" si="648"/>
        <v>13.510873032136169</v>
      </c>
      <c r="AH1128" s="17">
        <f>AH1127+AG1128</f>
        <v>154.13412007692108</v>
      </c>
    </row>
    <row r="1130" spans="1:34" x14ac:dyDescent="0.2">
      <c r="A1130" s="102" t="s">
        <v>1921</v>
      </c>
      <c r="B1130" s="9" t="s">
        <v>1916</v>
      </c>
      <c r="C1130" s="9" t="s">
        <v>1911</v>
      </c>
      <c r="D1130" s="3">
        <v>0</v>
      </c>
      <c r="E1130" s="3">
        <v>10</v>
      </c>
      <c r="F1130" s="10">
        <v>263</v>
      </c>
      <c r="G1130" s="11">
        <v>-117.080012</v>
      </c>
      <c r="H1130" s="11">
        <v>46.781657000000003</v>
      </c>
      <c r="I1130" s="11">
        <v>493892.30540000001</v>
      </c>
      <c r="J1130" s="11">
        <v>5180904.017</v>
      </c>
      <c r="K1130" s="11" t="s">
        <v>58</v>
      </c>
      <c r="L1130" s="12">
        <v>6</v>
      </c>
      <c r="M1130" s="12" t="s">
        <v>59</v>
      </c>
      <c r="N1130" s="13" t="s">
        <v>1910</v>
      </c>
      <c r="O1130" s="12">
        <v>23</v>
      </c>
      <c r="P1130" s="12" t="s">
        <v>1809</v>
      </c>
      <c r="Q1130" s="33" t="s">
        <v>31</v>
      </c>
      <c r="R1130" s="33" t="s">
        <v>31</v>
      </c>
      <c r="S1130" s="9" t="s">
        <v>1911</v>
      </c>
      <c r="T1130" s="3">
        <v>0</v>
      </c>
      <c r="U1130" s="3">
        <v>10</v>
      </c>
      <c r="V1130" s="3">
        <f t="shared" ref="V1130:V1136" si="649">U1130-T1130</f>
        <v>10</v>
      </c>
      <c r="W1130" s="3">
        <f>V1130</f>
        <v>10</v>
      </c>
      <c r="X1130" s="31">
        <v>1.1929883374208232</v>
      </c>
      <c r="Y1130" s="78">
        <v>-25.867040600000003</v>
      </c>
      <c r="AA1130" s="79">
        <v>0.16582034830430792</v>
      </c>
      <c r="AC1130" s="79">
        <v>2.0378368469294226</v>
      </c>
      <c r="AE1130" s="78">
        <f t="shared" si="618"/>
        <v>12.289425681277988</v>
      </c>
      <c r="AF1130" s="86">
        <v>5.0999999999999996</v>
      </c>
      <c r="AG1130" s="17">
        <f>X1130*AC1130*V1130</f>
        <v>24.311155919532244</v>
      </c>
      <c r="AH1130" s="17">
        <f>AG1130</f>
        <v>24.311155919532244</v>
      </c>
    </row>
    <row r="1131" spans="1:34" x14ac:dyDescent="0.2">
      <c r="A1131" s="102" t="s">
        <v>1921</v>
      </c>
      <c r="B1131" s="9" t="s">
        <v>1917</v>
      </c>
      <c r="C1131" s="9" t="s">
        <v>1911</v>
      </c>
      <c r="D1131" s="3">
        <v>10</v>
      </c>
      <c r="E1131" s="3">
        <v>20</v>
      </c>
      <c r="F1131" s="10">
        <v>263</v>
      </c>
      <c r="G1131" s="11">
        <v>-117.080012</v>
      </c>
      <c r="H1131" s="11">
        <v>46.781657000000003</v>
      </c>
      <c r="I1131" s="11">
        <v>493892.30540000001</v>
      </c>
      <c r="J1131" s="11">
        <v>5180904.017</v>
      </c>
      <c r="K1131" s="11" t="s">
        <v>58</v>
      </c>
      <c r="L1131" s="12">
        <v>6</v>
      </c>
      <c r="M1131" s="12" t="s">
        <v>59</v>
      </c>
      <c r="N1131" s="13" t="s">
        <v>1910</v>
      </c>
      <c r="O1131" s="12">
        <v>23</v>
      </c>
      <c r="P1131" s="12" t="s">
        <v>1809</v>
      </c>
      <c r="Q1131" s="33" t="s">
        <v>223</v>
      </c>
      <c r="R1131" s="33" t="s">
        <v>223</v>
      </c>
      <c r="S1131" s="9" t="s">
        <v>1911</v>
      </c>
      <c r="T1131" s="3">
        <v>10</v>
      </c>
      <c r="U1131" s="3">
        <v>20</v>
      </c>
      <c r="V1131" s="3">
        <f t="shared" si="649"/>
        <v>10</v>
      </c>
      <c r="W1131" s="3">
        <f t="shared" ref="W1131:W1136" si="650">W1130+V1131</f>
        <v>20</v>
      </c>
      <c r="X1131" s="31">
        <v>1.3355505760714224</v>
      </c>
      <c r="Y1131" s="81">
        <v>-25.870435700000005</v>
      </c>
      <c r="AA1131" s="80">
        <v>0.15065809611264158</v>
      </c>
      <c r="AC1131" s="80">
        <v>1.5691439649015406</v>
      </c>
      <c r="AE1131" s="78">
        <f t="shared" si="618"/>
        <v>10.415264797507787</v>
      </c>
      <c r="AF1131" s="26">
        <v>5.36</v>
      </c>
      <c r="AG1131" s="17">
        <f t="shared" ref="AG1131" si="651">X1131*AC1131*V1131</f>
        <v>20.956711262632481</v>
      </c>
      <c r="AH1131" s="17">
        <f>AH1130+AG1131</f>
        <v>45.267867182164721</v>
      </c>
    </row>
    <row r="1132" spans="1:34" x14ac:dyDescent="0.2">
      <c r="A1132" s="102" t="s">
        <v>1921</v>
      </c>
      <c r="B1132" s="9" t="s">
        <v>1918</v>
      </c>
      <c r="C1132" s="9" t="s">
        <v>1911</v>
      </c>
      <c r="D1132" s="3">
        <v>20</v>
      </c>
      <c r="E1132" s="3">
        <v>30</v>
      </c>
      <c r="F1132" s="10">
        <v>263</v>
      </c>
      <c r="G1132" s="11">
        <v>-117.080012</v>
      </c>
      <c r="H1132" s="11">
        <v>46.781657000000003</v>
      </c>
      <c r="I1132" s="11">
        <v>493892.30540000001</v>
      </c>
      <c r="J1132" s="11">
        <v>5180904.017</v>
      </c>
      <c r="K1132" s="11" t="s">
        <v>58</v>
      </c>
      <c r="L1132" s="12">
        <v>6</v>
      </c>
      <c r="M1132" s="12" t="s">
        <v>59</v>
      </c>
      <c r="N1132" s="13" t="s">
        <v>1910</v>
      </c>
      <c r="O1132" s="12">
        <v>23</v>
      </c>
      <c r="P1132" s="12" t="s">
        <v>1809</v>
      </c>
      <c r="Q1132" s="33" t="s">
        <v>35</v>
      </c>
      <c r="R1132" s="33" t="s">
        <v>35</v>
      </c>
      <c r="S1132" s="9" t="s">
        <v>1911</v>
      </c>
      <c r="T1132" s="3">
        <v>20</v>
      </c>
      <c r="U1132" s="3">
        <v>30</v>
      </c>
      <c r="V1132" s="3">
        <f t="shared" si="649"/>
        <v>10</v>
      </c>
      <c r="W1132" s="3">
        <f t="shared" si="650"/>
        <v>30</v>
      </c>
      <c r="X1132" s="31">
        <v>1.4220936182225594</v>
      </c>
      <c r="Y1132" s="81">
        <v>-25.342526100000001</v>
      </c>
      <c r="AA1132" s="80">
        <v>8.3316480397374479E-2</v>
      </c>
      <c r="AC1132" s="80">
        <v>0.7225989001241796</v>
      </c>
      <c r="AE1132" s="78">
        <f t="shared" si="618"/>
        <v>8.6729407756757642</v>
      </c>
      <c r="AF1132" s="26">
        <v>5.55</v>
      </c>
      <c r="AG1132" s="17">
        <f>X1132*AC1132*V1132</f>
        <v>10.276032844012363</v>
      </c>
      <c r="AH1132" s="17">
        <f t="shared" ref="AH1132:AH1135" si="652">AH1131+AG1132</f>
        <v>55.543900026177084</v>
      </c>
    </row>
    <row r="1133" spans="1:34" x14ac:dyDescent="0.2">
      <c r="A1133" s="102" t="s">
        <v>1921</v>
      </c>
      <c r="B1133" s="9" t="s">
        <v>1920</v>
      </c>
      <c r="C1133" s="9" t="s">
        <v>1911</v>
      </c>
      <c r="D1133" s="3">
        <v>30</v>
      </c>
      <c r="E1133" s="3">
        <v>42</v>
      </c>
      <c r="F1133" s="10">
        <v>263</v>
      </c>
      <c r="G1133" s="11">
        <v>-117.080012</v>
      </c>
      <c r="H1133" s="11">
        <v>46.781657000000003</v>
      </c>
      <c r="I1133" s="11">
        <v>493892.30540000001</v>
      </c>
      <c r="J1133" s="11">
        <v>5180904.017</v>
      </c>
      <c r="K1133" s="11" t="s">
        <v>58</v>
      </c>
      <c r="L1133" s="12">
        <v>6</v>
      </c>
      <c r="M1133" s="12" t="s">
        <v>59</v>
      </c>
      <c r="N1133" s="13" t="s">
        <v>1910</v>
      </c>
      <c r="O1133" s="12">
        <v>23</v>
      </c>
      <c r="P1133" s="12" t="s">
        <v>1809</v>
      </c>
      <c r="Q1133" s="12" t="s">
        <v>35</v>
      </c>
      <c r="R1133" s="12" t="s">
        <v>35</v>
      </c>
      <c r="S1133" s="9" t="s">
        <v>1911</v>
      </c>
      <c r="T1133" s="3">
        <v>30</v>
      </c>
      <c r="U1133" s="3">
        <v>42</v>
      </c>
      <c r="V1133" s="3">
        <f t="shared" si="649"/>
        <v>12</v>
      </c>
      <c r="W1133" s="3">
        <f t="shared" si="650"/>
        <v>42</v>
      </c>
      <c r="X1133" s="36">
        <v>1.3486205480550544</v>
      </c>
      <c r="Y1133" s="105">
        <v>-25.545839800000003</v>
      </c>
      <c r="AA1133" s="106">
        <v>0.12094290775309989</v>
      </c>
      <c r="AC1133" s="106">
        <v>1.2431948040150791</v>
      </c>
      <c r="AE1133" s="78">
        <f t="shared" si="618"/>
        <v>10.279187321616341</v>
      </c>
      <c r="AF1133" s="17">
        <v>6.03</v>
      </c>
      <c r="AG1133" s="17">
        <f t="shared" ref="AG1133:AG1136" si="653">X1133*AC1133*V1133</f>
        <v>20.119176695160142</v>
      </c>
      <c r="AH1133" s="17">
        <f t="shared" si="652"/>
        <v>75.663076721337234</v>
      </c>
    </row>
    <row r="1134" spans="1:34" x14ac:dyDescent="0.2">
      <c r="A1134" s="102" t="s">
        <v>1921</v>
      </c>
      <c r="B1134" s="9" t="s">
        <v>1913</v>
      </c>
      <c r="C1134" s="9" t="s">
        <v>1911</v>
      </c>
      <c r="D1134" s="3">
        <v>42</v>
      </c>
      <c r="E1134" s="3">
        <v>89</v>
      </c>
      <c r="F1134" s="10">
        <v>263</v>
      </c>
      <c r="G1134" s="11">
        <v>-117.080012</v>
      </c>
      <c r="H1134" s="11">
        <v>46.781657000000003</v>
      </c>
      <c r="I1134" s="11">
        <v>493892.30540000001</v>
      </c>
      <c r="J1134" s="11">
        <v>5180904.017</v>
      </c>
      <c r="K1134" s="11" t="s">
        <v>58</v>
      </c>
      <c r="L1134" s="12">
        <v>6</v>
      </c>
      <c r="M1134" s="12" t="s">
        <v>59</v>
      </c>
      <c r="N1134" s="13" t="s">
        <v>1910</v>
      </c>
      <c r="O1134" s="12">
        <v>23</v>
      </c>
      <c r="P1134" s="12" t="s">
        <v>1809</v>
      </c>
      <c r="Q1134" s="12" t="s">
        <v>66</v>
      </c>
      <c r="R1134" s="12" t="s">
        <v>66</v>
      </c>
      <c r="S1134" s="9" t="s">
        <v>1911</v>
      </c>
      <c r="T1134" s="3">
        <v>42</v>
      </c>
      <c r="U1134" s="3">
        <v>89</v>
      </c>
      <c r="V1134" s="3">
        <f t="shared" si="649"/>
        <v>47</v>
      </c>
      <c r="W1134" s="3">
        <f t="shared" si="650"/>
        <v>89</v>
      </c>
      <c r="X1134" s="36">
        <v>1.4070767882693878</v>
      </c>
      <c r="Y1134" s="105">
        <v>-25.09163190000001</v>
      </c>
      <c r="AA1134" s="106">
        <v>4.6802285642915123E-2</v>
      </c>
      <c r="AC1134" s="106">
        <v>0.39983950540186097</v>
      </c>
      <c r="AE1134" s="78">
        <f t="shared" si="618"/>
        <v>8.5431619398354801</v>
      </c>
      <c r="AF1134" s="17">
        <v>6.97</v>
      </c>
      <c r="AG1134" s="17">
        <f t="shared" si="653"/>
        <v>26.44242969295134</v>
      </c>
      <c r="AH1134" s="17">
        <f t="shared" si="652"/>
        <v>102.10550641428857</v>
      </c>
    </row>
    <row r="1135" spans="1:34" x14ac:dyDescent="0.2">
      <c r="A1135" s="102" t="s">
        <v>1921</v>
      </c>
      <c r="B1135" s="9" t="s">
        <v>1914</v>
      </c>
      <c r="C1135" s="9" t="s">
        <v>1911</v>
      </c>
      <c r="D1135" s="3">
        <v>89</v>
      </c>
      <c r="E1135" s="3">
        <v>125</v>
      </c>
      <c r="F1135" s="10">
        <v>263</v>
      </c>
      <c r="G1135" s="11">
        <v>-117.080012</v>
      </c>
      <c r="H1135" s="11">
        <v>46.781657000000003</v>
      </c>
      <c r="I1135" s="11">
        <v>493892.30540000001</v>
      </c>
      <c r="J1135" s="11">
        <v>5180904.017</v>
      </c>
      <c r="K1135" s="11" t="s">
        <v>58</v>
      </c>
      <c r="L1135" s="12">
        <v>6</v>
      </c>
      <c r="M1135" s="12" t="s">
        <v>59</v>
      </c>
      <c r="N1135" s="13" t="s">
        <v>1910</v>
      </c>
      <c r="O1135" s="12">
        <v>23</v>
      </c>
      <c r="P1135" s="12" t="s">
        <v>1809</v>
      </c>
      <c r="Q1135" s="12" t="s">
        <v>66</v>
      </c>
      <c r="R1135" s="12" t="s">
        <v>736</v>
      </c>
      <c r="S1135" s="9" t="s">
        <v>1911</v>
      </c>
      <c r="T1135" s="3">
        <v>89</v>
      </c>
      <c r="U1135" s="3">
        <v>125</v>
      </c>
      <c r="V1135" s="3">
        <f t="shared" si="649"/>
        <v>36</v>
      </c>
      <c r="W1135" s="3">
        <f t="shared" si="650"/>
        <v>125</v>
      </c>
      <c r="X1135" s="36">
        <v>1.5888899407674613</v>
      </c>
      <c r="Y1135" s="105">
        <v>-24.5379699</v>
      </c>
      <c r="AA1135" s="106">
        <v>4.0846061171349736E-2</v>
      </c>
      <c r="AC1135" s="106">
        <v>0.22284559480781935</v>
      </c>
      <c r="AE1135" s="78">
        <f t="shared" si="618"/>
        <v>5.4557425714312888</v>
      </c>
      <c r="AF1135" s="17">
        <v>6.65</v>
      </c>
      <c r="AG1135" s="17">
        <f t="shared" si="653"/>
        <v>12.746776461641488</v>
      </c>
      <c r="AH1135" s="17">
        <f t="shared" si="652"/>
        <v>114.85228287593006</v>
      </c>
    </row>
    <row r="1136" spans="1:34" x14ac:dyDescent="0.2">
      <c r="A1136" s="102" t="s">
        <v>1921</v>
      </c>
      <c r="B1136" s="9" t="s">
        <v>1915</v>
      </c>
      <c r="C1136" s="9" t="s">
        <v>1911</v>
      </c>
      <c r="D1136" s="3">
        <v>125</v>
      </c>
      <c r="E1136" s="3">
        <v>153</v>
      </c>
      <c r="F1136" s="10">
        <v>263</v>
      </c>
      <c r="G1136" s="11">
        <v>-117.080012</v>
      </c>
      <c r="H1136" s="11">
        <v>46.781657000000003</v>
      </c>
      <c r="I1136" s="11">
        <v>493892.30540000001</v>
      </c>
      <c r="J1136" s="11">
        <v>5180904.017</v>
      </c>
      <c r="K1136" s="11" t="s">
        <v>58</v>
      </c>
      <c r="L1136" s="12">
        <v>6</v>
      </c>
      <c r="M1136" s="12" t="s">
        <v>59</v>
      </c>
      <c r="N1136" s="13" t="s">
        <v>1910</v>
      </c>
      <c r="O1136" s="12">
        <v>23</v>
      </c>
      <c r="P1136" s="12" t="s">
        <v>1809</v>
      </c>
      <c r="Q1136" s="12" t="s">
        <v>66</v>
      </c>
      <c r="R1136" s="12" t="s">
        <v>738</v>
      </c>
      <c r="S1136" s="9" t="s">
        <v>1911</v>
      </c>
      <c r="T1136" s="3">
        <v>125</v>
      </c>
      <c r="U1136" s="3">
        <v>153</v>
      </c>
      <c r="V1136" s="3">
        <f t="shared" si="649"/>
        <v>28</v>
      </c>
      <c r="W1136" s="3">
        <f t="shared" si="650"/>
        <v>153</v>
      </c>
      <c r="X1136" s="36">
        <v>1.5208311700724568</v>
      </c>
      <c r="Y1136" s="105">
        <v>-24.089913800000005</v>
      </c>
      <c r="AA1136" s="106">
        <v>4.052709655612724E-2</v>
      </c>
      <c r="AC1136" s="106">
        <v>0.21388083524242313</v>
      </c>
      <c r="AE1136" s="78">
        <f t="shared" si="618"/>
        <v>5.2774773772952841</v>
      </c>
      <c r="AF1136" s="17">
        <v>6.87</v>
      </c>
      <c r="AG1136" s="17">
        <f t="shared" si="653"/>
        <v>9.1077459456986443</v>
      </c>
      <c r="AH1136" s="17">
        <f>AH1135+AG1136</f>
        <v>123.9600288216287</v>
      </c>
    </row>
    <row r="1137" spans="1:34" x14ac:dyDescent="0.2">
      <c r="T1137" s="3"/>
      <c r="U1137" s="3"/>
    </row>
    <row r="1138" spans="1:34" x14ac:dyDescent="0.2">
      <c r="A1138" s="102" t="s">
        <v>1933</v>
      </c>
      <c r="B1138" s="9" t="s">
        <v>1929</v>
      </c>
      <c r="C1138" s="9" t="s">
        <v>1924</v>
      </c>
      <c r="D1138" s="3">
        <v>0</v>
      </c>
      <c r="E1138" s="3">
        <v>10</v>
      </c>
      <c r="F1138" s="10">
        <v>265</v>
      </c>
      <c r="G1138" s="11">
        <v>-117.079176</v>
      </c>
      <c r="H1138" s="11">
        <v>46.781542000000002</v>
      </c>
      <c r="I1138" s="11">
        <v>493956.10840000003</v>
      </c>
      <c r="J1138" s="11">
        <v>5180891.1730000004</v>
      </c>
      <c r="K1138" s="11" t="s">
        <v>58</v>
      </c>
      <c r="L1138" s="12">
        <v>2</v>
      </c>
      <c r="M1138" s="12" t="s">
        <v>117</v>
      </c>
      <c r="N1138" s="13" t="s">
        <v>1923</v>
      </c>
      <c r="O1138" s="12">
        <v>25</v>
      </c>
      <c r="P1138" s="12" t="s">
        <v>1809</v>
      </c>
      <c r="Q1138" s="33" t="s">
        <v>31</v>
      </c>
      <c r="R1138" s="33" t="s">
        <v>31</v>
      </c>
      <c r="S1138" s="9" t="s">
        <v>1924</v>
      </c>
      <c r="T1138" s="3">
        <v>0</v>
      </c>
      <c r="U1138" s="3">
        <v>10</v>
      </c>
      <c r="V1138" s="3">
        <f t="shared" ref="V1138:V1144" si="654">U1138-T1138</f>
        <v>10</v>
      </c>
      <c r="W1138" s="3">
        <f>V1138</f>
        <v>10</v>
      </c>
      <c r="X1138" s="41">
        <v>1.2216595797236975</v>
      </c>
      <c r="Y1138" s="78">
        <v>-26.084986100000002</v>
      </c>
      <c r="AA1138" s="79">
        <v>0.21461524759529743</v>
      </c>
      <c r="AC1138" s="79">
        <v>2.6993387068044177</v>
      </c>
      <c r="AE1138" s="78">
        <f t="shared" si="618"/>
        <v>12.577571896916632</v>
      </c>
      <c r="AF1138" s="26">
        <v>4.8899999999999997</v>
      </c>
      <c r="AG1138" s="17">
        <f>X1138*AC1138*V1138</f>
        <v>32.976729900865941</v>
      </c>
      <c r="AH1138" s="17">
        <f>AG1138</f>
        <v>32.976729900865941</v>
      </c>
    </row>
    <row r="1139" spans="1:34" x14ac:dyDescent="0.2">
      <c r="A1139" s="102" t="s">
        <v>1933</v>
      </c>
      <c r="B1139" s="9" t="s">
        <v>1930</v>
      </c>
      <c r="C1139" s="9" t="s">
        <v>1924</v>
      </c>
      <c r="D1139" s="3">
        <v>10</v>
      </c>
      <c r="E1139" s="3">
        <v>20</v>
      </c>
      <c r="F1139" s="10">
        <v>265</v>
      </c>
      <c r="G1139" s="11">
        <v>-117.079176</v>
      </c>
      <c r="H1139" s="11">
        <v>46.781542000000002</v>
      </c>
      <c r="I1139" s="11">
        <v>493956.10840000003</v>
      </c>
      <c r="J1139" s="11">
        <v>5180891.1730000004</v>
      </c>
      <c r="K1139" s="11" t="s">
        <v>58</v>
      </c>
      <c r="L1139" s="12">
        <v>2</v>
      </c>
      <c r="M1139" s="12" t="s">
        <v>117</v>
      </c>
      <c r="N1139" s="13" t="s">
        <v>1923</v>
      </c>
      <c r="O1139" s="12">
        <v>25</v>
      </c>
      <c r="P1139" s="12" t="s">
        <v>1809</v>
      </c>
      <c r="Q1139" s="33" t="s">
        <v>31</v>
      </c>
      <c r="R1139" s="33" t="s">
        <v>31</v>
      </c>
      <c r="S1139" s="9" t="s">
        <v>1924</v>
      </c>
      <c r="T1139" s="3">
        <v>10</v>
      </c>
      <c r="U1139" s="3">
        <v>20</v>
      </c>
      <c r="V1139" s="3">
        <f t="shared" si="654"/>
        <v>10</v>
      </c>
      <c r="W1139" s="3">
        <f t="shared" ref="W1139:W1144" si="655">W1138+V1139</f>
        <v>20</v>
      </c>
      <c r="X1139" s="41">
        <v>1.2691215131358398</v>
      </c>
      <c r="Y1139" s="81">
        <v>-26.024650699999999</v>
      </c>
      <c r="AA1139" s="80">
        <v>0.16789592649009877</v>
      </c>
      <c r="AC1139" s="80">
        <v>1.9432804284801728</v>
      </c>
      <c r="AE1139" s="78">
        <f t="shared" si="618"/>
        <v>11.574315524532828</v>
      </c>
      <c r="AF1139" s="26">
        <v>5.17</v>
      </c>
      <c r="AG1139" s="17">
        <f t="shared" ref="AG1139" si="656">X1139*AC1139*V1139</f>
        <v>24.662589978400199</v>
      </c>
      <c r="AH1139" s="17">
        <f>AH1138+AG1139</f>
        <v>57.639319879266139</v>
      </c>
    </row>
    <row r="1140" spans="1:34" x14ac:dyDescent="0.2">
      <c r="A1140" s="102" t="s">
        <v>1933</v>
      </c>
      <c r="B1140" s="9" t="s">
        <v>1931</v>
      </c>
      <c r="C1140" s="9" t="s">
        <v>1924</v>
      </c>
      <c r="D1140" s="3">
        <v>20</v>
      </c>
      <c r="E1140" s="3">
        <v>30</v>
      </c>
      <c r="F1140" s="10">
        <v>265</v>
      </c>
      <c r="G1140" s="11">
        <v>-117.079176</v>
      </c>
      <c r="H1140" s="11">
        <v>46.781542000000002</v>
      </c>
      <c r="I1140" s="11">
        <v>493956.10840000003</v>
      </c>
      <c r="J1140" s="11">
        <v>5180891.1730000004</v>
      </c>
      <c r="K1140" s="11" t="s">
        <v>58</v>
      </c>
      <c r="L1140" s="12">
        <v>2</v>
      </c>
      <c r="M1140" s="12" t="s">
        <v>117</v>
      </c>
      <c r="N1140" s="13" t="s">
        <v>1923</v>
      </c>
      <c r="O1140" s="12">
        <v>25</v>
      </c>
      <c r="P1140" s="12" t="s">
        <v>1809</v>
      </c>
      <c r="Q1140" s="33" t="s">
        <v>31</v>
      </c>
      <c r="R1140" s="33" t="s">
        <v>31</v>
      </c>
      <c r="S1140" s="9" t="s">
        <v>1924</v>
      </c>
      <c r="T1140" s="3">
        <v>20</v>
      </c>
      <c r="U1140" s="3">
        <v>30</v>
      </c>
      <c r="V1140" s="3">
        <f t="shared" si="654"/>
        <v>10</v>
      </c>
      <c r="W1140" s="3">
        <f t="shared" si="655"/>
        <v>30</v>
      </c>
      <c r="X1140" s="41">
        <v>1.1438502390740513</v>
      </c>
      <c r="Y1140" s="81">
        <v>-25.578575100000002</v>
      </c>
      <c r="AA1140" s="80">
        <v>0.13633255353608059</v>
      </c>
      <c r="AC1140" s="80">
        <v>1.4895609141623174</v>
      </c>
      <c r="AE1140" s="78">
        <f t="shared" si="618"/>
        <v>10.92593717001056</v>
      </c>
      <c r="AF1140" s="86">
        <v>5.9</v>
      </c>
      <c r="AG1140" s="17">
        <f>X1140*AC1140*V1140</f>
        <v>17.038346077799289</v>
      </c>
      <c r="AH1140" s="17">
        <f t="shared" ref="AH1140:AH1143" si="657">AH1139+AG1140</f>
        <v>74.677665957065429</v>
      </c>
    </row>
    <row r="1141" spans="1:34" x14ac:dyDescent="0.2">
      <c r="A1141" s="102" t="s">
        <v>1933</v>
      </c>
      <c r="B1141" s="9" t="s">
        <v>1925</v>
      </c>
      <c r="C1141" s="9" t="s">
        <v>1924</v>
      </c>
      <c r="D1141" s="3">
        <v>30</v>
      </c>
      <c r="E1141" s="3">
        <v>58</v>
      </c>
      <c r="F1141" s="10">
        <v>265</v>
      </c>
      <c r="G1141" s="11">
        <v>-117.079176</v>
      </c>
      <c r="H1141" s="11">
        <v>46.781542000000002</v>
      </c>
      <c r="I1141" s="11">
        <v>493956.10840000003</v>
      </c>
      <c r="J1141" s="11">
        <v>5180891.1730000004</v>
      </c>
      <c r="K1141" s="11" t="s">
        <v>58</v>
      </c>
      <c r="L1141" s="12">
        <v>2</v>
      </c>
      <c r="M1141" s="12" t="s">
        <v>117</v>
      </c>
      <c r="N1141" s="13" t="s">
        <v>1923</v>
      </c>
      <c r="O1141" s="12">
        <v>25</v>
      </c>
      <c r="P1141" s="12" t="s">
        <v>1809</v>
      </c>
      <c r="Q1141" s="12" t="s">
        <v>64</v>
      </c>
      <c r="R1141" s="12" t="s">
        <v>64</v>
      </c>
      <c r="S1141" s="9" t="s">
        <v>1924</v>
      </c>
      <c r="T1141" s="3">
        <v>30</v>
      </c>
      <c r="U1141" s="3">
        <v>58</v>
      </c>
      <c r="V1141" s="3">
        <f t="shared" si="654"/>
        <v>28</v>
      </c>
      <c r="W1141" s="3">
        <f t="shared" si="655"/>
        <v>58</v>
      </c>
      <c r="X1141" s="36">
        <v>1.2309640129763777</v>
      </c>
      <c r="Y1141" s="105">
        <v>-25.524308500000004</v>
      </c>
      <c r="AA1141" s="106">
        <v>8.6010139806421873E-2</v>
      </c>
      <c r="AC1141" s="106">
        <v>0.88023290828084189</v>
      </c>
      <c r="AE1141" s="78">
        <f t="shared" si="618"/>
        <v>10.234059731351815</v>
      </c>
      <c r="AF1141" s="17">
        <v>6.37</v>
      </c>
      <c r="AG1141" s="17">
        <f t="shared" ref="AG1141:AG1144" si="658">X1141*AC1141*V1141</f>
        <v>30.338980927675085</v>
      </c>
      <c r="AH1141" s="17">
        <f t="shared" si="657"/>
        <v>105.01664688474051</v>
      </c>
    </row>
    <row r="1142" spans="1:34" x14ac:dyDescent="0.2">
      <c r="A1142" s="102" t="s">
        <v>1933</v>
      </c>
      <c r="B1142" s="9" t="s">
        <v>1926</v>
      </c>
      <c r="C1142" s="9" t="s">
        <v>1924</v>
      </c>
      <c r="D1142" s="3">
        <v>58</v>
      </c>
      <c r="E1142" s="3">
        <v>89</v>
      </c>
      <c r="F1142" s="10">
        <v>265</v>
      </c>
      <c r="G1142" s="11">
        <v>-117.079176</v>
      </c>
      <c r="H1142" s="11">
        <v>46.781542000000002</v>
      </c>
      <c r="I1142" s="11">
        <v>493956.10840000003</v>
      </c>
      <c r="J1142" s="11">
        <v>5180891.1730000004</v>
      </c>
      <c r="K1142" s="11" t="s">
        <v>58</v>
      </c>
      <c r="L1142" s="12">
        <v>2</v>
      </c>
      <c r="M1142" s="12" t="s">
        <v>117</v>
      </c>
      <c r="N1142" s="13" t="s">
        <v>1923</v>
      </c>
      <c r="O1142" s="12">
        <v>25</v>
      </c>
      <c r="P1142" s="12" t="s">
        <v>1809</v>
      </c>
      <c r="Q1142" s="12" t="s">
        <v>66</v>
      </c>
      <c r="R1142" s="12" t="s">
        <v>67</v>
      </c>
      <c r="S1142" s="9" t="s">
        <v>1924</v>
      </c>
      <c r="T1142" s="3">
        <v>58</v>
      </c>
      <c r="U1142" s="3">
        <v>89</v>
      </c>
      <c r="V1142" s="3">
        <f t="shared" si="654"/>
        <v>31</v>
      </c>
      <c r="W1142" s="3">
        <f t="shared" si="655"/>
        <v>89</v>
      </c>
      <c r="X1142" s="36">
        <v>1.3605581715272634</v>
      </c>
      <c r="Y1142" s="105">
        <v>-25.439208600000008</v>
      </c>
      <c r="AA1142" s="106">
        <v>5.6732772613250708E-2</v>
      </c>
      <c r="AC1142" s="106">
        <v>0.45018916924893021</v>
      </c>
      <c r="AE1142" s="78">
        <f t="shared" si="618"/>
        <v>7.9352576740411669</v>
      </c>
      <c r="AF1142" s="17">
        <v>6.79</v>
      </c>
      <c r="AG1142" s="17">
        <f t="shared" si="658"/>
        <v>18.987765141595769</v>
      </c>
      <c r="AH1142" s="17">
        <f t="shared" si="657"/>
        <v>124.00441202633628</v>
      </c>
    </row>
    <row r="1143" spans="1:34" x14ac:dyDescent="0.2">
      <c r="A1143" s="102" t="s">
        <v>1933</v>
      </c>
      <c r="B1143" s="9" t="s">
        <v>1927</v>
      </c>
      <c r="C1143" s="9" t="s">
        <v>1924</v>
      </c>
      <c r="D1143" s="3">
        <v>89</v>
      </c>
      <c r="E1143" s="3">
        <v>128</v>
      </c>
      <c r="F1143" s="10">
        <v>265</v>
      </c>
      <c r="G1143" s="11">
        <v>-117.079176</v>
      </c>
      <c r="H1143" s="11">
        <v>46.781542000000002</v>
      </c>
      <c r="I1143" s="11">
        <v>493956.10840000003</v>
      </c>
      <c r="J1143" s="11">
        <v>5180891.1730000004</v>
      </c>
      <c r="K1143" s="11" t="s">
        <v>58</v>
      </c>
      <c r="L1143" s="12">
        <v>2</v>
      </c>
      <c r="M1143" s="12" t="s">
        <v>117</v>
      </c>
      <c r="N1143" s="13" t="s">
        <v>1923</v>
      </c>
      <c r="O1143" s="12">
        <v>25</v>
      </c>
      <c r="P1143" s="12" t="s">
        <v>1809</v>
      </c>
      <c r="Q1143" s="12" t="s">
        <v>66</v>
      </c>
      <c r="R1143" s="12" t="s">
        <v>69</v>
      </c>
      <c r="S1143" s="9" t="s">
        <v>1924</v>
      </c>
      <c r="T1143" s="3">
        <v>89</v>
      </c>
      <c r="U1143" s="3">
        <v>128</v>
      </c>
      <c r="V1143" s="3">
        <f t="shared" si="654"/>
        <v>39</v>
      </c>
      <c r="W1143" s="3">
        <f t="shared" si="655"/>
        <v>128</v>
      </c>
      <c r="X1143" s="36">
        <v>1.4623954496558789</v>
      </c>
      <c r="Y1143" s="105">
        <v>-24.941938100000009</v>
      </c>
      <c r="AA1143" s="106">
        <v>4.1787551088253126E-2</v>
      </c>
      <c r="AC1143" s="106">
        <v>0.30761444746465383</v>
      </c>
      <c r="AE1143" s="78">
        <f t="shared" si="618"/>
        <v>7.3613896831376451</v>
      </c>
      <c r="AF1143" s="17">
        <v>7.19</v>
      </c>
      <c r="AG1143" s="17">
        <f t="shared" si="658"/>
        <v>17.544304760607968</v>
      </c>
      <c r="AH1143" s="17">
        <f t="shared" si="657"/>
        <v>141.54871678694425</v>
      </c>
    </row>
    <row r="1144" spans="1:34" x14ac:dyDescent="0.2">
      <c r="A1144" s="102" t="s">
        <v>1933</v>
      </c>
      <c r="B1144" s="9" t="s">
        <v>1928</v>
      </c>
      <c r="C1144" s="9" t="s">
        <v>1924</v>
      </c>
      <c r="D1144" s="3">
        <v>128</v>
      </c>
      <c r="E1144" s="3">
        <v>148</v>
      </c>
      <c r="F1144" s="10">
        <v>265</v>
      </c>
      <c r="G1144" s="11">
        <v>-117.079176</v>
      </c>
      <c r="H1144" s="11">
        <v>46.781542000000002</v>
      </c>
      <c r="I1144" s="11">
        <v>493956.10840000003</v>
      </c>
      <c r="J1144" s="11">
        <v>5180891.1730000004</v>
      </c>
      <c r="K1144" s="11" t="s">
        <v>58</v>
      </c>
      <c r="L1144" s="12">
        <v>2</v>
      </c>
      <c r="M1144" s="12" t="s">
        <v>117</v>
      </c>
      <c r="N1144" s="13" t="s">
        <v>1923</v>
      </c>
      <c r="O1144" s="12">
        <v>25</v>
      </c>
      <c r="P1144" s="12" t="s">
        <v>1809</v>
      </c>
      <c r="Q1144" s="12" t="s">
        <v>66</v>
      </c>
      <c r="R1144" s="12" t="s">
        <v>85</v>
      </c>
      <c r="S1144" s="9" t="s">
        <v>1924</v>
      </c>
      <c r="T1144" s="3">
        <v>128</v>
      </c>
      <c r="U1144" s="3">
        <v>148</v>
      </c>
      <c r="V1144" s="3">
        <f t="shared" si="654"/>
        <v>20</v>
      </c>
      <c r="W1144" s="3">
        <f t="shared" si="655"/>
        <v>148</v>
      </c>
      <c r="X1144" s="36">
        <v>1.5661219419640371</v>
      </c>
      <c r="Y1144" s="105">
        <v>-25.047544000000002</v>
      </c>
      <c r="AA1144" s="106">
        <v>4.5667065070439085E-2</v>
      </c>
      <c r="AC1144" s="106">
        <v>0.31037031957207517</v>
      </c>
      <c r="AE1144" s="78">
        <f t="shared" ref="AE1144:AE1207" si="659">AC1144/AA1144</f>
        <v>6.7963710628949991</v>
      </c>
      <c r="AF1144" s="17">
        <v>7.47</v>
      </c>
      <c r="AG1144" s="17">
        <f t="shared" si="658"/>
        <v>9.7215553523243443</v>
      </c>
      <c r="AH1144" s="17">
        <f>AH1143+AG1144</f>
        <v>151.2702721392686</v>
      </c>
    </row>
    <row r="1146" spans="1:34" x14ac:dyDescent="0.2">
      <c r="A1146" s="102" t="s">
        <v>1945</v>
      </c>
      <c r="B1146" s="9" t="s">
        <v>1941</v>
      </c>
      <c r="C1146" s="9" t="s">
        <v>1936</v>
      </c>
      <c r="D1146" s="3">
        <v>0</v>
      </c>
      <c r="E1146" s="3">
        <v>10</v>
      </c>
      <c r="F1146" s="10">
        <v>267</v>
      </c>
      <c r="G1146" s="11">
        <v>-117.07834</v>
      </c>
      <c r="H1146" s="11">
        <v>46.781559000000001</v>
      </c>
      <c r="I1146" s="11">
        <v>494019.92629999999</v>
      </c>
      <c r="J1146" s="11">
        <v>5180892.9989999998</v>
      </c>
      <c r="K1146" s="11" t="s">
        <v>58</v>
      </c>
      <c r="L1146" s="12">
        <v>3</v>
      </c>
      <c r="M1146" s="12" t="s">
        <v>117</v>
      </c>
      <c r="N1146" s="13" t="s">
        <v>1935</v>
      </c>
      <c r="O1146" s="12">
        <v>27</v>
      </c>
      <c r="P1146" s="12" t="s">
        <v>1809</v>
      </c>
      <c r="Q1146" s="33" t="s">
        <v>31</v>
      </c>
      <c r="R1146" s="33" t="s">
        <v>31</v>
      </c>
      <c r="S1146" s="9" t="s">
        <v>1936</v>
      </c>
      <c r="T1146" s="3">
        <v>0</v>
      </c>
      <c r="U1146" s="3">
        <v>10</v>
      </c>
      <c r="V1146" s="3">
        <f t="shared" ref="V1146:V1151" si="660">U1146-T1146</f>
        <v>10</v>
      </c>
      <c r="W1146" s="3">
        <f>V1146</f>
        <v>10</v>
      </c>
      <c r="X1146" s="31">
        <v>1.128411877834042</v>
      </c>
      <c r="Y1146" s="78">
        <v>-26.176219099999997</v>
      </c>
      <c r="AA1146" s="79">
        <v>0.22764681640222545</v>
      </c>
      <c r="AC1146" s="79">
        <v>2.9204152070883995</v>
      </c>
      <c r="AE1146" s="78">
        <f t="shared" si="659"/>
        <v>12.828710953411118</v>
      </c>
      <c r="AF1146" s="26">
        <v>4.7300000000000004</v>
      </c>
      <c r="AG1146" s="17">
        <f>X1146*AC1146*V1146</f>
        <v>32.954312078857136</v>
      </c>
      <c r="AH1146" s="17">
        <f>AG1146</f>
        <v>32.954312078857136</v>
      </c>
    </row>
    <row r="1147" spans="1:34" x14ac:dyDescent="0.2">
      <c r="A1147" s="102" t="s">
        <v>1945</v>
      </c>
      <c r="B1147" s="9" t="s">
        <v>1942</v>
      </c>
      <c r="C1147" s="9" t="s">
        <v>1936</v>
      </c>
      <c r="D1147" s="3">
        <v>10</v>
      </c>
      <c r="E1147" s="3">
        <v>20</v>
      </c>
      <c r="F1147" s="10">
        <v>267</v>
      </c>
      <c r="G1147" s="11">
        <v>-117.07834</v>
      </c>
      <c r="H1147" s="11">
        <v>46.781559000000001</v>
      </c>
      <c r="I1147" s="11">
        <v>494019.92629999999</v>
      </c>
      <c r="J1147" s="11">
        <v>5180892.9989999998</v>
      </c>
      <c r="K1147" s="11" t="s">
        <v>58</v>
      </c>
      <c r="L1147" s="12">
        <v>3</v>
      </c>
      <c r="M1147" s="12" t="s">
        <v>117</v>
      </c>
      <c r="N1147" s="13" t="s">
        <v>1935</v>
      </c>
      <c r="O1147" s="12">
        <v>27</v>
      </c>
      <c r="P1147" s="12" t="s">
        <v>1809</v>
      </c>
      <c r="Q1147" s="33" t="s">
        <v>73</v>
      </c>
      <c r="R1147" s="33" t="s">
        <v>73</v>
      </c>
      <c r="S1147" s="9" t="s">
        <v>1936</v>
      </c>
      <c r="T1147" s="3">
        <v>10</v>
      </c>
      <c r="U1147" s="3">
        <v>20</v>
      </c>
      <c r="V1147" s="3">
        <f t="shared" si="660"/>
        <v>10</v>
      </c>
      <c r="W1147" s="3">
        <f t="shared" ref="W1147:W1151" si="661">W1146+V1147</f>
        <v>20</v>
      </c>
      <c r="X1147" s="31">
        <v>1.2592409619422342</v>
      </c>
      <c r="Y1147" s="81">
        <v>-26.091477199999996</v>
      </c>
      <c r="AA1147" s="80">
        <v>0.18756505493527864</v>
      </c>
      <c r="AC1147" s="80">
        <v>2.1175090076064227</v>
      </c>
      <c r="AE1147" s="78">
        <f t="shared" si="659"/>
        <v>11.289464385234723</v>
      </c>
      <c r="AF1147" s="26">
        <v>4.67</v>
      </c>
      <c r="AG1147" s="17">
        <f t="shared" ref="AG1147" si="662">X1147*AC1147*V1147</f>
        <v>26.664540796596576</v>
      </c>
      <c r="AH1147" s="17">
        <f>AH1146+AG1147</f>
        <v>59.618852875453712</v>
      </c>
    </row>
    <row r="1148" spans="1:34" x14ac:dyDescent="0.2">
      <c r="A1148" s="102" t="s">
        <v>1945</v>
      </c>
      <c r="B1148" s="9" t="s">
        <v>1943</v>
      </c>
      <c r="C1148" s="9" t="s">
        <v>1936</v>
      </c>
      <c r="D1148" s="3">
        <v>20</v>
      </c>
      <c r="E1148" s="3">
        <v>30</v>
      </c>
      <c r="F1148" s="10">
        <v>267</v>
      </c>
      <c r="G1148" s="11">
        <v>-117.07834</v>
      </c>
      <c r="H1148" s="11">
        <v>46.781559000000001</v>
      </c>
      <c r="I1148" s="11">
        <v>494019.92629999999</v>
      </c>
      <c r="J1148" s="11">
        <v>5180892.9989999998</v>
      </c>
      <c r="K1148" s="11" t="s">
        <v>58</v>
      </c>
      <c r="L1148" s="12">
        <v>3</v>
      </c>
      <c r="M1148" s="12" t="s">
        <v>117</v>
      </c>
      <c r="N1148" s="13" t="s">
        <v>1935</v>
      </c>
      <c r="O1148" s="12">
        <v>27</v>
      </c>
      <c r="P1148" s="12" t="s">
        <v>1809</v>
      </c>
      <c r="Q1148" s="33" t="s">
        <v>29</v>
      </c>
      <c r="R1148" s="33" t="s">
        <v>29</v>
      </c>
      <c r="S1148" s="9" t="s">
        <v>1936</v>
      </c>
      <c r="T1148" s="3">
        <v>20</v>
      </c>
      <c r="U1148" s="3">
        <v>30</v>
      </c>
      <c r="V1148" s="3">
        <f t="shared" si="660"/>
        <v>10</v>
      </c>
      <c r="W1148" s="3">
        <f t="shared" si="661"/>
        <v>30</v>
      </c>
      <c r="X1148" s="31">
        <v>1.2729149390405281</v>
      </c>
      <c r="Y1148" s="81">
        <v>-25.592943300000002</v>
      </c>
      <c r="AA1148" s="80">
        <v>0.12456869145012926</v>
      </c>
      <c r="AC1148" s="80">
        <v>1.3621372557331182</v>
      </c>
      <c r="AE1148" s="78">
        <f t="shared" si="659"/>
        <v>10.934828325450027</v>
      </c>
      <c r="AF1148" s="26">
        <v>5.85</v>
      </c>
      <c r="AG1148" s="17">
        <f>X1148*AC1148*V1148</f>
        <v>17.338848618463544</v>
      </c>
      <c r="AH1148" s="17">
        <f t="shared" ref="AH1148:AH1151" si="663">AH1147+AG1148</f>
        <v>76.957701493917256</v>
      </c>
    </row>
    <row r="1149" spans="1:34" x14ac:dyDescent="0.2">
      <c r="A1149" s="102" t="s">
        <v>1945</v>
      </c>
      <c r="B1149" s="9" t="s">
        <v>1938</v>
      </c>
      <c r="C1149" s="9" t="s">
        <v>1936</v>
      </c>
      <c r="D1149" s="3">
        <v>30</v>
      </c>
      <c r="E1149" s="3">
        <v>71</v>
      </c>
      <c r="F1149" s="10">
        <v>267</v>
      </c>
      <c r="G1149" s="11">
        <v>-117.07834</v>
      </c>
      <c r="H1149" s="11">
        <v>46.781559000000001</v>
      </c>
      <c r="I1149" s="11">
        <v>494019.92629999999</v>
      </c>
      <c r="J1149" s="11">
        <v>5180892.9989999998</v>
      </c>
      <c r="K1149" s="11" t="s">
        <v>58</v>
      </c>
      <c r="L1149" s="12">
        <v>3</v>
      </c>
      <c r="M1149" s="12" t="s">
        <v>117</v>
      </c>
      <c r="N1149" s="13" t="s">
        <v>1935</v>
      </c>
      <c r="O1149" s="12">
        <v>27</v>
      </c>
      <c r="P1149" s="12" t="s">
        <v>1809</v>
      </c>
      <c r="Q1149" s="12" t="s">
        <v>64</v>
      </c>
      <c r="R1149" s="12" t="s">
        <v>64</v>
      </c>
      <c r="S1149" s="9" t="s">
        <v>1936</v>
      </c>
      <c r="T1149" s="3">
        <v>30</v>
      </c>
      <c r="U1149" s="3">
        <v>71</v>
      </c>
      <c r="V1149" s="3">
        <f t="shared" si="660"/>
        <v>41</v>
      </c>
      <c r="W1149" s="3">
        <f t="shared" si="661"/>
        <v>71</v>
      </c>
      <c r="X1149" s="36">
        <v>1.4499233668489933</v>
      </c>
      <c r="Y1149" s="105">
        <v>-25.053684799999999</v>
      </c>
      <c r="AA1149" s="106">
        <v>7.2230309647287175E-2</v>
      </c>
      <c r="AC1149" s="106">
        <v>0.707061535195463</v>
      </c>
      <c r="AE1149" s="78">
        <f t="shared" si="659"/>
        <v>9.7889866269183141</v>
      </c>
      <c r="AF1149" s="17">
        <v>6.28</v>
      </c>
      <c r="AG1149" s="17">
        <f t="shared" ref="AG1149:AG1152" si="664">X1149*AC1149*V1149</f>
        <v>42.03258670888097</v>
      </c>
      <c r="AH1149" s="17">
        <f t="shared" si="663"/>
        <v>118.99028820279823</v>
      </c>
    </row>
    <row r="1150" spans="1:34" x14ac:dyDescent="0.2">
      <c r="A1150" s="102" t="s">
        <v>1945</v>
      </c>
      <c r="B1150" s="9" t="s">
        <v>1939</v>
      </c>
      <c r="C1150" s="9" t="s">
        <v>1936</v>
      </c>
      <c r="D1150" s="3">
        <v>71</v>
      </c>
      <c r="E1150" s="3">
        <v>104</v>
      </c>
      <c r="F1150" s="10">
        <v>267</v>
      </c>
      <c r="G1150" s="11">
        <v>-117.07834</v>
      </c>
      <c r="H1150" s="11">
        <v>46.781559000000001</v>
      </c>
      <c r="I1150" s="11">
        <v>494019.92629999999</v>
      </c>
      <c r="J1150" s="11">
        <v>5180892.9989999998</v>
      </c>
      <c r="K1150" s="11" t="s">
        <v>58</v>
      </c>
      <c r="L1150" s="12">
        <v>3</v>
      </c>
      <c r="M1150" s="12" t="s">
        <v>117</v>
      </c>
      <c r="N1150" s="13" t="s">
        <v>1935</v>
      </c>
      <c r="O1150" s="12">
        <v>27</v>
      </c>
      <c r="P1150" s="12" t="s">
        <v>1809</v>
      </c>
      <c r="Q1150" s="12" t="s">
        <v>66</v>
      </c>
      <c r="R1150" s="12" t="s">
        <v>66</v>
      </c>
      <c r="S1150" s="9" t="s">
        <v>1936</v>
      </c>
      <c r="T1150" s="3">
        <v>71</v>
      </c>
      <c r="U1150" s="3">
        <v>104</v>
      </c>
      <c r="V1150" s="3">
        <f t="shared" si="660"/>
        <v>33</v>
      </c>
      <c r="W1150" s="3">
        <f t="shared" si="661"/>
        <v>104</v>
      </c>
      <c r="X1150" s="36">
        <v>1.6054905599303173</v>
      </c>
      <c r="Y1150" s="105">
        <v>-24.876834400000007</v>
      </c>
      <c r="AA1150" s="106">
        <v>4.2316078946727995E-2</v>
      </c>
      <c r="AC1150" s="106">
        <v>0.34563091674575946</v>
      </c>
      <c r="AE1150" s="78">
        <f t="shared" si="659"/>
        <v>8.1678389243218081</v>
      </c>
      <c r="AF1150" s="17">
        <v>6.89</v>
      </c>
      <c r="AG1150" s="17">
        <f t="shared" si="664"/>
        <v>18.311936743827484</v>
      </c>
      <c r="AH1150" s="17">
        <f t="shared" si="663"/>
        <v>137.3022249466257</v>
      </c>
    </row>
    <row r="1151" spans="1:34" x14ac:dyDescent="0.2">
      <c r="A1151" s="102" t="s">
        <v>1945</v>
      </c>
      <c r="B1151" s="9" t="s">
        <v>1940</v>
      </c>
      <c r="C1151" s="9" t="s">
        <v>1936</v>
      </c>
      <c r="D1151" s="3">
        <v>104</v>
      </c>
      <c r="E1151" s="3">
        <v>153</v>
      </c>
      <c r="F1151" s="10">
        <v>267</v>
      </c>
      <c r="G1151" s="11">
        <v>-117.07834</v>
      </c>
      <c r="H1151" s="11">
        <v>46.781559000000001</v>
      </c>
      <c r="I1151" s="11">
        <v>494019.92629999999</v>
      </c>
      <c r="J1151" s="11">
        <v>5180892.9989999998</v>
      </c>
      <c r="K1151" s="11" t="s">
        <v>58</v>
      </c>
      <c r="L1151" s="12">
        <v>3</v>
      </c>
      <c r="M1151" s="12" t="s">
        <v>117</v>
      </c>
      <c r="N1151" s="13" t="s">
        <v>1935</v>
      </c>
      <c r="O1151" s="12">
        <v>27</v>
      </c>
      <c r="P1151" s="12" t="s">
        <v>1809</v>
      </c>
      <c r="Q1151" s="12" t="s">
        <v>66</v>
      </c>
      <c r="R1151" s="12" t="s">
        <v>85</v>
      </c>
      <c r="S1151" s="9" t="s">
        <v>1936</v>
      </c>
      <c r="T1151" s="3">
        <v>104</v>
      </c>
      <c r="U1151" s="3">
        <v>153</v>
      </c>
      <c r="V1151" s="3">
        <f t="shared" si="660"/>
        <v>49</v>
      </c>
      <c r="W1151" s="3">
        <f t="shared" si="661"/>
        <v>153</v>
      </c>
      <c r="X1151" s="36">
        <v>1.6483753647223758</v>
      </c>
      <c r="Y1151" s="105">
        <v>-24.342170400000001</v>
      </c>
      <c r="AA1151" s="106">
        <v>3.2859497795668005E-2</v>
      </c>
      <c r="AC1151" s="106">
        <v>0.20743013225991949</v>
      </c>
      <c r="AE1151" s="78">
        <f t="shared" si="659"/>
        <v>6.3126385421284743</v>
      </c>
      <c r="AF1151" s="17">
        <v>7.21</v>
      </c>
      <c r="AG1151" s="17">
        <f t="shared" si="664"/>
        <v>16.754213275999415</v>
      </c>
      <c r="AH1151" s="17">
        <f t="shared" si="663"/>
        <v>154.0564382226251</v>
      </c>
    </row>
    <row r="1152" spans="1:34" x14ac:dyDescent="0.2">
      <c r="AG1152" s="17"/>
      <c r="AH1152" s="17"/>
    </row>
    <row r="1153" spans="1:34" x14ac:dyDescent="0.2">
      <c r="A1153" s="102" t="s">
        <v>1959</v>
      </c>
      <c r="B1153" s="9" t="s">
        <v>1954</v>
      </c>
      <c r="C1153" s="9" t="s">
        <v>1948</v>
      </c>
      <c r="D1153" s="3">
        <v>0</v>
      </c>
      <c r="E1153" s="3">
        <v>10</v>
      </c>
      <c r="F1153" s="10">
        <v>269</v>
      </c>
      <c r="G1153" s="11">
        <v>-117.077504</v>
      </c>
      <c r="H1153" s="11">
        <v>46.781660000000002</v>
      </c>
      <c r="I1153" s="11">
        <v>494083.75329999998</v>
      </c>
      <c r="J1153" s="11">
        <v>5180904.159</v>
      </c>
      <c r="K1153" s="11" t="s">
        <v>512</v>
      </c>
      <c r="L1153" s="12">
        <v>4</v>
      </c>
      <c r="M1153" s="12" t="s">
        <v>117</v>
      </c>
      <c r="N1153" s="13" t="s">
        <v>1947</v>
      </c>
      <c r="O1153" s="12">
        <v>29</v>
      </c>
      <c r="P1153" s="12" t="s">
        <v>1809</v>
      </c>
      <c r="Q1153" s="33" t="s">
        <v>31</v>
      </c>
      <c r="R1153" s="33" t="s">
        <v>31</v>
      </c>
      <c r="S1153" s="9" t="s">
        <v>1948</v>
      </c>
      <c r="T1153" s="3">
        <v>0</v>
      </c>
      <c r="U1153" s="3">
        <v>10</v>
      </c>
      <c r="V1153" s="3">
        <f t="shared" ref="V1153:V1159" si="665">U1153-T1153</f>
        <v>10</v>
      </c>
      <c r="W1153" s="3">
        <f>V1153</f>
        <v>10</v>
      </c>
      <c r="X1153" s="31">
        <v>1.3019390581717449</v>
      </c>
      <c r="Y1153" s="78">
        <v>-26.050520300000002</v>
      </c>
      <c r="AA1153" s="79">
        <v>0.18146986269490337</v>
      </c>
      <c r="AC1153" s="79">
        <v>2.3006097277170121</v>
      </c>
      <c r="AE1153" s="78">
        <f t="shared" si="659"/>
        <v>12.67764075837164</v>
      </c>
      <c r="AF1153" s="26">
        <v>4.6900000000000004</v>
      </c>
      <c r="AG1153" s="17">
        <f>X1153*AC1153*V1153</f>
        <v>29.952536621246413</v>
      </c>
      <c r="AH1153" s="17">
        <f>AG1153</f>
        <v>29.952536621246413</v>
      </c>
    </row>
    <row r="1154" spans="1:34" x14ac:dyDescent="0.2">
      <c r="A1154" s="102" t="s">
        <v>1959</v>
      </c>
      <c r="B1154" s="9" t="s">
        <v>1955</v>
      </c>
      <c r="C1154" s="9" t="s">
        <v>1948</v>
      </c>
      <c r="D1154" s="3">
        <v>10</v>
      </c>
      <c r="E1154" s="3">
        <v>20</v>
      </c>
      <c r="F1154" s="10">
        <v>269</v>
      </c>
      <c r="G1154" s="11">
        <v>-117.077504</v>
      </c>
      <c r="H1154" s="11">
        <v>46.781660000000002</v>
      </c>
      <c r="I1154" s="11">
        <v>494083.75329999998</v>
      </c>
      <c r="J1154" s="11">
        <v>5180904.159</v>
      </c>
      <c r="K1154" s="11" t="s">
        <v>512</v>
      </c>
      <c r="L1154" s="12">
        <v>4</v>
      </c>
      <c r="M1154" s="12" t="s">
        <v>117</v>
      </c>
      <c r="N1154" s="13" t="s">
        <v>1947</v>
      </c>
      <c r="O1154" s="12">
        <v>29</v>
      </c>
      <c r="P1154" s="12" t="s">
        <v>1809</v>
      </c>
      <c r="Q1154" s="33" t="s">
        <v>31</v>
      </c>
      <c r="R1154" s="33" t="s">
        <v>31</v>
      </c>
      <c r="S1154" s="9" t="s">
        <v>1948</v>
      </c>
      <c r="T1154" s="3">
        <v>10</v>
      </c>
      <c r="U1154" s="3">
        <v>20</v>
      </c>
      <c r="V1154" s="3">
        <f t="shared" si="665"/>
        <v>10</v>
      </c>
      <c r="W1154" s="3">
        <f t="shared" ref="W1154:W1159" si="666">W1153+V1154</f>
        <v>20</v>
      </c>
      <c r="X1154" s="31">
        <v>1.3969511442031162</v>
      </c>
      <c r="Y1154" s="81">
        <v>-26.051246299999995</v>
      </c>
      <c r="AA1154" s="80">
        <v>0.16906357596624802</v>
      </c>
      <c r="AC1154" s="80">
        <v>1.7553173948887058</v>
      </c>
      <c r="AE1154" s="78">
        <f t="shared" si="659"/>
        <v>10.382587644065559</v>
      </c>
      <c r="AF1154" s="26">
        <v>4.8099999999999996</v>
      </c>
      <c r="AG1154" s="17">
        <f t="shared" ref="AG1154" si="667">X1154*AC1154*V1154</f>
        <v>24.520926432294104</v>
      </c>
      <c r="AH1154" s="17">
        <f>AH1153+AG1154</f>
        <v>54.473463053540513</v>
      </c>
    </row>
    <row r="1155" spans="1:34" x14ac:dyDescent="0.2">
      <c r="A1155" s="102" t="s">
        <v>1959</v>
      </c>
      <c r="B1155" s="9" t="s">
        <v>1956</v>
      </c>
      <c r="C1155" s="9" t="s">
        <v>1948</v>
      </c>
      <c r="D1155" s="3">
        <v>20</v>
      </c>
      <c r="E1155" s="3">
        <v>30</v>
      </c>
      <c r="F1155" s="10">
        <v>269</v>
      </c>
      <c r="G1155" s="11">
        <v>-117.077504</v>
      </c>
      <c r="H1155" s="11">
        <v>46.781660000000002</v>
      </c>
      <c r="I1155" s="11">
        <v>494083.75329999998</v>
      </c>
      <c r="J1155" s="11">
        <v>5180904.159</v>
      </c>
      <c r="K1155" s="11" t="s">
        <v>512</v>
      </c>
      <c r="L1155" s="12">
        <v>4</v>
      </c>
      <c r="M1155" s="12" t="s">
        <v>117</v>
      </c>
      <c r="N1155" s="13" t="s">
        <v>1947</v>
      </c>
      <c r="O1155" s="12">
        <v>29</v>
      </c>
      <c r="P1155" s="12" t="s">
        <v>1809</v>
      </c>
      <c r="Q1155" s="33" t="s">
        <v>73</v>
      </c>
      <c r="R1155" s="33" t="s">
        <v>73</v>
      </c>
      <c r="S1155" s="9" t="s">
        <v>1948</v>
      </c>
      <c r="T1155" s="3">
        <v>20</v>
      </c>
      <c r="U1155" s="3">
        <v>30</v>
      </c>
      <c r="V1155" s="3">
        <f t="shared" si="665"/>
        <v>10</v>
      </c>
      <c r="W1155" s="3">
        <f t="shared" si="666"/>
        <v>30</v>
      </c>
      <c r="X1155" s="31">
        <v>1.3937752527480285</v>
      </c>
      <c r="Y1155" s="81">
        <v>-25.831044900000002</v>
      </c>
      <c r="AA1155" s="80">
        <v>0.14453629999040951</v>
      </c>
      <c r="AC1155" s="80">
        <v>1.7383619449506091</v>
      </c>
      <c r="AE1155" s="78">
        <f t="shared" si="659"/>
        <v>12.027165113995277</v>
      </c>
      <c r="AF1155" s="26">
        <v>5.76</v>
      </c>
      <c r="AG1155" s="17">
        <f>X1155*AC1155*V1155</f>
        <v>24.2288585919109</v>
      </c>
      <c r="AH1155" s="17">
        <f t="shared" ref="AH1155:AH1158" si="668">AH1154+AG1155</f>
        <v>78.702321645451406</v>
      </c>
    </row>
    <row r="1156" spans="1:34" x14ac:dyDescent="0.2">
      <c r="A1156" s="102" t="s">
        <v>1959</v>
      </c>
      <c r="B1156" s="9" t="s">
        <v>1958</v>
      </c>
      <c r="C1156" s="9" t="s">
        <v>1948</v>
      </c>
      <c r="D1156" s="3">
        <v>30</v>
      </c>
      <c r="E1156" s="3">
        <v>55</v>
      </c>
      <c r="F1156" s="10">
        <v>269</v>
      </c>
      <c r="G1156" s="11">
        <v>-117.077504</v>
      </c>
      <c r="H1156" s="11">
        <v>46.781660000000002</v>
      </c>
      <c r="I1156" s="11">
        <v>494083.75329999998</v>
      </c>
      <c r="J1156" s="11">
        <v>5180904.159</v>
      </c>
      <c r="K1156" s="11" t="s">
        <v>512</v>
      </c>
      <c r="L1156" s="12">
        <v>4</v>
      </c>
      <c r="M1156" s="12" t="s">
        <v>117</v>
      </c>
      <c r="N1156" s="13" t="s">
        <v>1947</v>
      </c>
      <c r="O1156" s="12">
        <v>29</v>
      </c>
      <c r="P1156" s="12" t="s">
        <v>1809</v>
      </c>
      <c r="Q1156" s="12" t="s">
        <v>29</v>
      </c>
      <c r="R1156" s="12" t="s">
        <v>29</v>
      </c>
      <c r="S1156" s="9" t="s">
        <v>1948</v>
      </c>
      <c r="T1156" s="3">
        <v>30</v>
      </c>
      <c r="U1156" s="3">
        <v>55</v>
      </c>
      <c r="V1156" s="3">
        <f t="shared" si="665"/>
        <v>25</v>
      </c>
      <c r="W1156" s="3">
        <f t="shared" si="666"/>
        <v>55</v>
      </c>
      <c r="X1156" s="36">
        <v>1.3483694773064874</v>
      </c>
      <c r="Y1156" s="105">
        <v>-25.530769599999999</v>
      </c>
      <c r="AA1156" s="106">
        <v>0.11928096855160196</v>
      </c>
      <c r="AC1156" s="106">
        <v>1.5026827107633252</v>
      </c>
      <c r="AE1156" s="78">
        <f t="shared" si="659"/>
        <v>12.597841290274667</v>
      </c>
      <c r="AF1156" s="17">
        <v>6.39</v>
      </c>
      <c r="AG1156" s="17">
        <f t="shared" ref="AG1156:AG1159" si="669">X1156*AC1156*V1156</f>
        <v>50.65428753173601</v>
      </c>
      <c r="AH1156" s="17">
        <f t="shared" si="668"/>
        <v>129.35660917718741</v>
      </c>
    </row>
    <row r="1157" spans="1:34" x14ac:dyDescent="0.2">
      <c r="A1157" s="102" t="s">
        <v>1959</v>
      </c>
      <c r="B1157" s="9" t="s">
        <v>1951</v>
      </c>
      <c r="C1157" s="9" t="s">
        <v>1948</v>
      </c>
      <c r="D1157" s="3">
        <v>55</v>
      </c>
      <c r="E1157" s="3">
        <v>92</v>
      </c>
      <c r="F1157" s="10">
        <v>269</v>
      </c>
      <c r="G1157" s="11">
        <v>-117.077504</v>
      </c>
      <c r="H1157" s="11">
        <v>46.781660000000002</v>
      </c>
      <c r="I1157" s="11">
        <v>494083.75329999998</v>
      </c>
      <c r="J1157" s="11">
        <v>5180904.159</v>
      </c>
      <c r="K1157" s="11" t="s">
        <v>512</v>
      </c>
      <c r="L1157" s="12">
        <v>4</v>
      </c>
      <c r="M1157" s="12" t="s">
        <v>117</v>
      </c>
      <c r="N1157" s="13" t="s">
        <v>1947</v>
      </c>
      <c r="O1157" s="12">
        <v>29</v>
      </c>
      <c r="P1157" s="12" t="s">
        <v>1809</v>
      </c>
      <c r="Q1157" s="12" t="s">
        <v>64</v>
      </c>
      <c r="R1157" s="33" t="s">
        <v>64</v>
      </c>
      <c r="S1157" s="9" t="s">
        <v>1948</v>
      </c>
      <c r="T1157" s="3">
        <v>55</v>
      </c>
      <c r="U1157" s="3">
        <v>92</v>
      </c>
      <c r="V1157" s="3">
        <f t="shared" si="665"/>
        <v>37</v>
      </c>
      <c r="W1157" s="3">
        <f t="shared" si="666"/>
        <v>92</v>
      </c>
      <c r="X1157" s="36">
        <v>1.3405510631078539</v>
      </c>
      <c r="Y1157" s="105">
        <v>-25.322045000000003</v>
      </c>
      <c r="AA1157" s="106">
        <v>9.7071859063514163E-2</v>
      </c>
      <c r="AC1157" s="106">
        <v>0.95774192551383119</v>
      </c>
      <c r="AE1157" s="78">
        <f t="shared" si="659"/>
        <v>9.8663189801194626</v>
      </c>
      <c r="AF1157" s="17">
        <v>6.59</v>
      </c>
      <c r="AG1157" s="17">
        <f t="shared" si="669"/>
        <v>47.504372387929585</v>
      </c>
      <c r="AH1157" s="17">
        <f t="shared" si="668"/>
        <v>176.86098156511699</v>
      </c>
    </row>
    <row r="1158" spans="1:34" x14ac:dyDescent="0.2">
      <c r="A1158" s="102" t="s">
        <v>1959</v>
      </c>
      <c r="B1158" s="9" t="s">
        <v>1952</v>
      </c>
      <c r="C1158" s="9" t="s">
        <v>1948</v>
      </c>
      <c r="D1158" s="3">
        <v>92</v>
      </c>
      <c r="E1158" s="3">
        <v>116</v>
      </c>
      <c r="F1158" s="10">
        <v>269</v>
      </c>
      <c r="G1158" s="11">
        <v>-117.077504</v>
      </c>
      <c r="H1158" s="11">
        <v>46.781660000000002</v>
      </c>
      <c r="I1158" s="11">
        <v>494083.75329999998</v>
      </c>
      <c r="J1158" s="11">
        <v>5180904.159</v>
      </c>
      <c r="K1158" s="11" t="s">
        <v>512</v>
      </c>
      <c r="L1158" s="12">
        <v>4</v>
      </c>
      <c r="M1158" s="12" t="s">
        <v>117</v>
      </c>
      <c r="N1158" s="13" t="s">
        <v>1947</v>
      </c>
      <c r="O1158" s="12">
        <v>29</v>
      </c>
      <c r="P1158" s="12" t="s">
        <v>1809</v>
      </c>
      <c r="Q1158" s="12" t="s">
        <v>137</v>
      </c>
      <c r="R1158" s="33" t="s">
        <v>137</v>
      </c>
      <c r="S1158" s="9" t="s">
        <v>1948</v>
      </c>
      <c r="T1158" s="3">
        <v>92</v>
      </c>
      <c r="U1158" s="3">
        <v>116</v>
      </c>
      <c r="V1158" s="3">
        <f t="shared" si="665"/>
        <v>24</v>
      </c>
      <c r="W1158" s="3">
        <f t="shared" si="666"/>
        <v>116</v>
      </c>
      <c r="X1158" s="36">
        <v>1.3986673172694983</v>
      </c>
      <c r="Y1158" s="105">
        <v>-25.352891000000007</v>
      </c>
      <c r="AA1158" s="106">
        <v>5.946717229755611E-2</v>
      </c>
      <c r="AC1158" s="106">
        <v>0.64518022676779285</v>
      </c>
      <c r="AE1158" s="78">
        <f t="shared" si="659"/>
        <v>10.849351025797933</v>
      </c>
      <c r="AF1158" s="17">
        <v>6.64</v>
      </c>
      <c r="AG1158" s="17">
        <f t="shared" si="669"/>
        <v>21.65741992628725</v>
      </c>
      <c r="AH1158" s="17">
        <f t="shared" si="668"/>
        <v>198.51840149140423</v>
      </c>
    </row>
    <row r="1159" spans="1:34" x14ac:dyDescent="0.2">
      <c r="A1159" s="102" t="s">
        <v>1959</v>
      </c>
      <c r="B1159" s="9" t="s">
        <v>1953</v>
      </c>
      <c r="C1159" s="9" t="s">
        <v>1948</v>
      </c>
      <c r="D1159" s="3">
        <v>116</v>
      </c>
      <c r="E1159" s="3">
        <v>145</v>
      </c>
      <c r="F1159" s="10">
        <v>269</v>
      </c>
      <c r="G1159" s="11">
        <v>-117.077504</v>
      </c>
      <c r="H1159" s="11">
        <v>46.781660000000002</v>
      </c>
      <c r="I1159" s="11">
        <v>494083.75329999998</v>
      </c>
      <c r="J1159" s="11">
        <v>5180904.159</v>
      </c>
      <c r="K1159" s="11" t="s">
        <v>512</v>
      </c>
      <c r="L1159" s="12">
        <v>4</v>
      </c>
      <c r="M1159" s="12" t="s">
        <v>117</v>
      </c>
      <c r="N1159" s="13" t="s">
        <v>1947</v>
      </c>
      <c r="O1159" s="12">
        <v>29</v>
      </c>
      <c r="P1159" s="12" t="s">
        <v>1809</v>
      </c>
      <c r="Q1159" s="12" t="s">
        <v>37</v>
      </c>
      <c r="R1159" s="33" t="s">
        <v>219</v>
      </c>
      <c r="S1159" s="9" t="s">
        <v>1948</v>
      </c>
      <c r="T1159" s="3">
        <v>116</v>
      </c>
      <c r="U1159" s="3">
        <v>145</v>
      </c>
      <c r="V1159" s="3">
        <f t="shared" si="665"/>
        <v>29</v>
      </c>
      <c r="W1159" s="3">
        <f t="shared" si="666"/>
        <v>145</v>
      </c>
      <c r="X1159" s="36">
        <v>1.6107577861196991</v>
      </c>
      <c r="Y1159" s="105">
        <v>-25.403272800000003</v>
      </c>
      <c r="AA1159" s="106">
        <v>3.3400628626692457E-2</v>
      </c>
      <c r="AC1159" s="106">
        <v>0.28784473726627985</v>
      </c>
      <c r="AE1159" s="78">
        <f t="shared" si="659"/>
        <v>8.6179437064919711</v>
      </c>
      <c r="AF1159" s="17">
        <v>6.84</v>
      </c>
      <c r="AG1159" s="17">
        <f t="shared" si="669"/>
        <v>13.445796400611941</v>
      </c>
      <c r="AH1159" s="17">
        <f>AH1158+AG1159</f>
        <v>211.96419789201619</v>
      </c>
    </row>
    <row r="1161" spans="1:34" x14ac:dyDescent="0.2">
      <c r="A1161" s="102" t="s">
        <v>1973</v>
      </c>
      <c r="B1161" s="9" t="s">
        <v>1968</v>
      </c>
      <c r="C1161" s="9" t="s">
        <v>1962</v>
      </c>
      <c r="D1161" s="3">
        <v>0</v>
      </c>
      <c r="E1161" s="3">
        <v>10</v>
      </c>
      <c r="F1161" s="10">
        <v>271</v>
      </c>
      <c r="G1161" s="11">
        <v>-117.076668</v>
      </c>
      <c r="H1161" s="11">
        <v>46.781557999999997</v>
      </c>
      <c r="I1161" s="11">
        <v>494147.55810000002</v>
      </c>
      <c r="J1161" s="11">
        <v>5180892.7620000001</v>
      </c>
      <c r="K1161" s="11" t="s">
        <v>58</v>
      </c>
      <c r="L1161" s="12">
        <v>6</v>
      </c>
      <c r="M1161" s="12" t="s">
        <v>117</v>
      </c>
      <c r="N1161" s="13" t="s">
        <v>1961</v>
      </c>
      <c r="O1161" s="12">
        <v>31</v>
      </c>
      <c r="P1161" s="12" t="s">
        <v>1809</v>
      </c>
      <c r="Q1161" s="33" t="s">
        <v>31</v>
      </c>
      <c r="R1161" s="33" t="s">
        <v>31</v>
      </c>
      <c r="S1161" s="9" t="s">
        <v>1962</v>
      </c>
      <c r="T1161" s="3">
        <v>0</v>
      </c>
      <c r="U1161" s="3">
        <v>10</v>
      </c>
      <c r="V1161" s="3">
        <f t="shared" ref="V1161:V1167" si="670">U1161-T1161</f>
        <v>10</v>
      </c>
      <c r="W1161" s="3">
        <f>V1161</f>
        <v>10</v>
      </c>
      <c r="X1161" s="31">
        <v>1.2494486299557139</v>
      </c>
      <c r="Y1161" s="78">
        <v>-25.981588699999996</v>
      </c>
      <c r="AA1161" s="79">
        <v>0.15823131106566687</v>
      </c>
      <c r="AC1161" s="79">
        <v>1.9395864576232675</v>
      </c>
      <c r="AE1161" s="78">
        <f t="shared" si="659"/>
        <v>12.257918136179308</v>
      </c>
      <c r="AF1161" s="26">
        <v>4.7300000000000004</v>
      </c>
      <c r="AG1161" s="17">
        <f>X1161*AC1161*V1161</f>
        <v>24.23413642158048</v>
      </c>
      <c r="AH1161" s="17">
        <f>AG1161</f>
        <v>24.23413642158048</v>
      </c>
    </row>
    <row r="1162" spans="1:34" x14ac:dyDescent="0.2">
      <c r="A1162" s="102" t="s">
        <v>1973</v>
      </c>
      <c r="B1162" s="9" t="s">
        <v>1969</v>
      </c>
      <c r="C1162" s="9" t="s">
        <v>1962</v>
      </c>
      <c r="D1162" s="3">
        <v>10</v>
      </c>
      <c r="E1162" s="3">
        <v>20</v>
      </c>
      <c r="F1162" s="10">
        <v>271</v>
      </c>
      <c r="G1162" s="11">
        <v>-117.076668</v>
      </c>
      <c r="H1162" s="11">
        <v>46.781557999999997</v>
      </c>
      <c r="I1162" s="11">
        <v>494147.55810000002</v>
      </c>
      <c r="J1162" s="11">
        <v>5180892.7620000001</v>
      </c>
      <c r="K1162" s="11" t="s">
        <v>58</v>
      </c>
      <c r="L1162" s="12">
        <v>6</v>
      </c>
      <c r="M1162" s="12" t="s">
        <v>117</v>
      </c>
      <c r="N1162" s="13" t="s">
        <v>1961</v>
      </c>
      <c r="O1162" s="12">
        <v>31</v>
      </c>
      <c r="P1162" s="12" t="s">
        <v>1809</v>
      </c>
      <c r="Q1162" s="33" t="s">
        <v>31</v>
      </c>
      <c r="R1162" s="33" t="s">
        <v>31</v>
      </c>
      <c r="S1162" s="9" t="s">
        <v>1962</v>
      </c>
      <c r="T1162" s="3">
        <v>10</v>
      </c>
      <c r="U1162" s="3">
        <v>20</v>
      </c>
      <c r="V1162" s="3">
        <f t="shared" si="670"/>
        <v>10</v>
      </c>
      <c r="W1162" s="3">
        <f t="shared" ref="W1162:W1167" si="671">W1161+V1162</f>
        <v>20</v>
      </c>
      <c r="X1162" s="31">
        <v>1.4477654074845174</v>
      </c>
      <c r="Y1162" s="81">
        <v>-25.903631900000001</v>
      </c>
      <c r="AA1162" s="80">
        <v>0.13236675573055828</v>
      </c>
      <c r="AC1162" s="80">
        <v>1.3429334833356774</v>
      </c>
      <c r="AE1162" s="78">
        <f t="shared" si="659"/>
        <v>10.145549582474558</v>
      </c>
      <c r="AF1162" s="26">
        <v>5.21</v>
      </c>
      <c r="AG1162" s="17">
        <f t="shared" ref="AG1162" si="672">X1162*AC1162*V1162</f>
        <v>19.442526417260794</v>
      </c>
      <c r="AH1162" s="17">
        <f>AH1161+AG1162</f>
        <v>43.676662838841274</v>
      </c>
    </row>
    <row r="1163" spans="1:34" x14ac:dyDescent="0.2">
      <c r="A1163" s="102" t="s">
        <v>1973</v>
      </c>
      <c r="B1163" s="9" t="s">
        <v>1970</v>
      </c>
      <c r="C1163" s="9" t="s">
        <v>1962</v>
      </c>
      <c r="D1163" s="3">
        <v>20</v>
      </c>
      <c r="E1163" s="3">
        <v>30</v>
      </c>
      <c r="F1163" s="10">
        <v>271</v>
      </c>
      <c r="G1163" s="11">
        <v>-117.076668</v>
      </c>
      <c r="H1163" s="11">
        <v>46.781557999999997</v>
      </c>
      <c r="I1163" s="11">
        <v>494147.55810000002</v>
      </c>
      <c r="J1163" s="11">
        <v>5180892.7620000001</v>
      </c>
      <c r="K1163" s="11" t="s">
        <v>58</v>
      </c>
      <c r="L1163" s="12">
        <v>6</v>
      </c>
      <c r="M1163" s="12" t="s">
        <v>117</v>
      </c>
      <c r="N1163" s="13" t="s">
        <v>1961</v>
      </c>
      <c r="O1163" s="12">
        <v>31</v>
      </c>
      <c r="P1163" s="12" t="s">
        <v>1809</v>
      </c>
      <c r="Q1163" s="33" t="s">
        <v>223</v>
      </c>
      <c r="R1163" s="33" t="s">
        <v>223</v>
      </c>
      <c r="S1163" s="9" t="s">
        <v>1962</v>
      </c>
      <c r="T1163" s="3">
        <v>20</v>
      </c>
      <c r="U1163" s="3">
        <v>30</v>
      </c>
      <c r="V1163" s="3">
        <f t="shared" si="670"/>
        <v>10</v>
      </c>
      <c r="W1163" s="3">
        <f t="shared" si="671"/>
        <v>30</v>
      </c>
      <c r="X1163" s="31">
        <v>1.3504596220689169</v>
      </c>
      <c r="Y1163" s="81">
        <v>-25.779729900000007</v>
      </c>
      <c r="AA1163" s="80">
        <v>0.11717838308578062</v>
      </c>
      <c r="AC1163" s="80">
        <v>1.3396182689051235</v>
      </c>
      <c r="AE1163" s="78">
        <f t="shared" si="659"/>
        <v>11.432298634164066</v>
      </c>
      <c r="AF1163" s="26">
        <v>4.8600000000000003</v>
      </c>
      <c r="AG1163" s="17">
        <f>X1163*AC1163*V1163</f>
        <v>18.091003811422297</v>
      </c>
      <c r="AH1163" s="17">
        <f t="shared" ref="AH1163:AH1166" si="673">AH1162+AG1163</f>
        <v>61.767666650263571</v>
      </c>
    </row>
    <row r="1164" spans="1:34" x14ac:dyDescent="0.2">
      <c r="A1164" s="102" t="s">
        <v>1973</v>
      </c>
      <c r="B1164" s="9" t="s">
        <v>1972</v>
      </c>
      <c r="C1164" s="9" t="s">
        <v>1962</v>
      </c>
      <c r="D1164" s="3">
        <v>30</v>
      </c>
      <c r="E1164" s="3">
        <v>57</v>
      </c>
      <c r="F1164" s="10">
        <v>271</v>
      </c>
      <c r="G1164" s="11">
        <v>-117.076668</v>
      </c>
      <c r="H1164" s="11">
        <v>46.781557999999997</v>
      </c>
      <c r="I1164" s="11">
        <v>494147.55810000002</v>
      </c>
      <c r="J1164" s="11">
        <v>5180892.7620000001</v>
      </c>
      <c r="K1164" s="11" t="s">
        <v>58</v>
      </c>
      <c r="L1164" s="12">
        <v>6</v>
      </c>
      <c r="M1164" s="12" t="s">
        <v>117</v>
      </c>
      <c r="N1164" s="13" t="s">
        <v>1961</v>
      </c>
      <c r="O1164" s="12">
        <v>31</v>
      </c>
      <c r="P1164" s="12" t="s">
        <v>1809</v>
      </c>
      <c r="Q1164" s="12" t="s">
        <v>35</v>
      </c>
      <c r="R1164" s="33" t="s">
        <v>35</v>
      </c>
      <c r="S1164" s="9" t="s">
        <v>1962</v>
      </c>
      <c r="T1164" s="3">
        <v>30</v>
      </c>
      <c r="U1164" s="3">
        <v>57</v>
      </c>
      <c r="V1164" s="3">
        <f t="shared" si="670"/>
        <v>27</v>
      </c>
      <c r="W1164" s="3">
        <f t="shared" si="671"/>
        <v>57</v>
      </c>
      <c r="X1164" s="36">
        <v>1.3760805916322445</v>
      </c>
      <c r="Y1164" s="105">
        <v>-25.217168600000001</v>
      </c>
      <c r="AA1164" s="106">
        <v>6.4876376988984089E-2</v>
      </c>
      <c r="AC1164" s="106">
        <v>0.63793341493268063</v>
      </c>
      <c r="AE1164" s="78">
        <f t="shared" si="659"/>
        <v>9.833061655724098</v>
      </c>
      <c r="AF1164" s="17">
        <v>6.32</v>
      </c>
      <c r="AG1164" s="17">
        <f t="shared" ref="AG1164:AG1167" si="674">X1164*AC1164*V1164</f>
        <v>23.701890358148614</v>
      </c>
      <c r="AH1164" s="17">
        <f t="shared" si="673"/>
        <v>85.469557008412181</v>
      </c>
    </row>
    <row r="1165" spans="1:34" x14ac:dyDescent="0.2">
      <c r="A1165" s="102" t="s">
        <v>1973</v>
      </c>
      <c r="B1165" s="9" t="s">
        <v>1965</v>
      </c>
      <c r="C1165" s="9" t="s">
        <v>1962</v>
      </c>
      <c r="D1165" s="3">
        <v>57</v>
      </c>
      <c r="E1165" s="3">
        <v>90</v>
      </c>
      <c r="F1165" s="10">
        <v>271</v>
      </c>
      <c r="G1165" s="11">
        <v>-117.076668</v>
      </c>
      <c r="H1165" s="11">
        <v>46.781557999999997</v>
      </c>
      <c r="I1165" s="11">
        <v>494147.55810000002</v>
      </c>
      <c r="J1165" s="11">
        <v>5180892.7620000001</v>
      </c>
      <c r="K1165" s="11" t="s">
        <v>58</v>
      </c>
      <c r="L1165" s="12">
        <v>6</v>
      </c>
      <c r="M1165" s="12" t="s">
        <v>117</v>
      </c>
      <c r="N1165" s="13" t="s">
        <v>1961</v>
      </c>
      <c r="O1165" s="12">
        <v>31</v>
      </c>
      <c r="P1165" s="12" t="s">
        <v>1809</v>
      </c>
      <c r="Q1165" s="12" t="s">
        <v>66</v>
      </c>
      <c r="R1165" s="33" t="s">
        <v>67</v>
      </c>
      <c r="S1165" s="9" t="s">
        <v>1962</v>
      </c>
      <c r="T1165" s="3">
        <v>57</v>
      </c>
      <c r="U1165" s="3">
        <v>90</v>
      </c>
      <c r="V1165" s="3">
        <f t="shared" si="670"/>
        <v>33</v>
      </c>
      <c r="W1165" s="3">
        <f t="shared" si="671"/>
        <v>90</v>
      </c>
      <c r="X1165" s="36">
        <v>1.6716242616620631</v>
      </c>
      <c r="Y1165" s="107">
        <v>-25.201745600000002</v>
      </c>
      <c r="AA1165" s="109">
        <v>3.7274391591174523E-2</v>
      </c>
      <c r="AC1165" s="109">
        <v>0.32576781035952146</v>
      </c>
      <c r="AE1165" s="78">
        <f t="shared" si="659"/>
        <v>8.7397217353013392</v>
      </c>
      <c r="AF1165" s="17">
        <v>6.71</v>
      </c>
      <c r="AG1165" s="17">
        <f t="shared" si="674"/>
        <v>17.970525390361569</v>
      </c>
      <c r="AH1165" s="17">
        <f t="shared" si="673"/>
        <v>103.44008239877375</v>
      </c>
    </row>
    <row r="1166" spans="1:34" x14ac:dyDescent="0.2">
      <c r="A1166" s="102" t="s">
        <v>1973</v>
      </c>
      <c r="B1166" s="9" t="s">
        <v>1966</v>
      </c>
      <c r="C1166" s="9" t="s">
        <v>1962</v>
      </c>
      <c r="D1166" s="3">
        <v>90</v>
      </c>
      <c r="E1166" s="3">
        <v>127</v>
      </c>
      <c r="F1166" s="10">
        <v>271</v>
      </c>
      <c r="G1166" s="11">
        <v>-117.076668</v>
      </c>
      <c r="H1166" s="11">
        <v>46.781557999999997</v>
      </c>
      <c r="I1166" s="11">
        <v>494147.55810000002</v>
      </c>
      <c r="J1166" s="11">
        <v>5180892.7620000001</v>
      </c>
      <c r="K1166" s="11" t="s">
        <v>58</v>
      </c>
      <c r="L1166" s="12">
        <v>6</v>
      </c>
      <c r="M1166" s="12" t="s">
        <v>117</v>
      </c>
      <c r="N1166" s="13" t="s">
        <v>1961</v>
      </c>
      <c r="O1166" s="12">
        <v>31</v>
      </c>
      <c r="P1166" s="12" t="s">
        <v>1809</v>
      </c>
      <c r="Q1166" s="12" t="s">
        <v>66</v>
      </c>
      <c r="R1166" s="33" t="s">
        <v>69</v>
      </c>
      <c r="S1166" s="9" t="s">
        <v>1962</v>
      </c>
      <c r="T1166" s="3">
        <v>90</v>
      </c>
      <c r="U1166" s="3">
        <v>127</v>
      </c>
      <c r="V1166" s="3">
        <f t="shared" si="670"/>
        <v>37</v>
      </c>
      <c r="W1166" s="3">
        <f t="shared" si="671"/>
        <v>127</v>
      </c>
      <c r="X1166" s="36">
        <v>1.6232056717113024</v>
      </c>
      <c r="Y1166" s="105">
        <v>-25.248014600000005</v>
      </c>
      <c r="AA1166" s="106">
        <v>3.9110655896107911E-2</v>
      </c>
      <c r="AC1166" s="106">
        <v>0.22933656707764849</v>
      </c>
      <c r="AE1166" s="78">
        <f t="shared" si="659"/>
        <v>5.8637872933363635</v>
      </c>
      <c r="AF1166" s="17">
        <v>7.2</v>
      </c>
      <c r="AG1166" s="17">
        <f t="shared" si="674"/>
        <v>13.773635407215828</v>
      </c>
      <c r="AH1166" s="17">
        <f t="shared" si="673"/>
        <v>117.21371780598957</v>
      </c>
    </row>
    <row r="1167" spans="1:34" x14ac:dyDescent="0.2">
      <c r="A1167" s="102" t="s">
        <v>1973</v>
      </c>
      <c r="B1167" s="9" t="s">
        <v>1967</v>
      </c>
      <c r="C1167" s="9" t="s">
        <v>1962</v>
      </c>
      <c r="D1167" s="3">
        <v>127</v>
      </c>
      <c r="E1167" s="3">
        <v>153</v>
      </c>
      <c r="F1167" s="10">
        <v>271</v>
      </c>
      <c r="G1167" s="11">
        <v>-117.076668</v>
      </c>
      <c r="H1167" s="11">
        <v>46.781557999999997</v>
      </c>
      <c r="I1167" s="11">
        <v>494147.55810000002</v>
      </c>
      <c r="J1167" s="11">
        <v>5180892.7620000001</v>
      </c>
      <c r="K1167" s="11" t="s">
        <v>58</v>
      </c>
      <c r="L1167" s="12">
        <v>6</v>
      </c>
      <c r="M1167" s="12" t="s">
        <v>117</v>
      </c>
      <c r="N1167" s="13" t="s">
        <v>1961</v>
      </c>
      <c r="O1167" s="12">
        <v>31</v>
      </c>
      <c r="P1167" s="12" t="s">
        <v>1809</v>
      </c>
      <c r="Q1167" s="12" t="s">
        <v>37</v>
      </c>
      <c r="R1167" s="12" t="s">
        <v>219</v>
      </c>
      <c r="S1167" s="9" t="s">
        <v>1962</v>
      </c>
      <c r="T1167" s="3">
        <v>127</v>
      </c>
      <c r="U1167" s="3">
        <v>153</v>
      </c>
      <c r="V1167" s="3">
        <f t="shared" si="670"/>
        <v>26</v>
      </c>
      <c r="W1167" s="3">
        <f t="shared" si="671"/>
        <v>153</v>
      </c>
      <c r="X1167" s="36">
        <v>1.6069223515585112</v>
      </c>
      <c r="Y1167" s="105">
        <v>-24.418257199999999</v>
      </c>
      <c r="AA1167" s="106">
        <v>2.3394902744675945E-2</v>
      </c>
      <c r="AC1167" s="106">
        <v>0.12169754747443685</v>
      </c>
      <c r="AE1167" s="78">
        <f t="shared" si="659"/>
        <v>5.2018830256574571</v>
      </c>
      <c r="AF1167" s="17">
        <v>7.32</v>
      </c>
      <c r="AG1167" s="17">
        <f t="shared" si="674"/>
        <v>5.0845212383296658</v>
      </c>
      <c r="AH1167" s="17">
        <f>AH1166+AG1167</f>
        <v>122.29823904431925</v>
      </c>
    </row>
    <row r="1169" spans="1:34" x14ac:dyDescent="0.2">
      <c r="A1169" s="102" t="s">
        <v>1989</v>
      </c>
      <c r="B1169" s="9" t="s">
        <v>1983</v>
      </c>
      <c r="C1169" s="9" t="s">
        <v>1977</v>
      </c>
      <c r="D1169" s="3">
        <v>0</v>
      </c>
      <c r="E1169" s="3">
        <v>10</v>
      </c>
      <c r="F1169" s="10">
        <v>273</v>
      </c>
      <c r="G1169" s="11">
        <v>-117.085172</v>
      </c>
      <c r="H1169" s="11">
        <v>46.781930000000003</v>
      </c>
      <c r="I1169" s="11">
        <v>493498.45110000001</v>
      </c>
      <c r="J1169" s="11">
        <v>5180934.767</v>
      </c>
      <c r="K1169" s="11" t="s">
        <v>512</v>
      </c>
      <c r="L1169" s="12">
        <v>2</v>
      </c>
      <c r="M1169" s="12" t="s">
        <v>29</v>
      </c>
      <c r="N1169" s="13" t="s">
        <v>1975</v>
      </c>
      <c r="O1169" s="12">
        <v>10</v>
      </c>
      <c r="P1169" s="12" t="s">
        <v>1976</v>
      </c>
      <c r="Q1169" s="33" t="s">
        <v>31</v>
      </c>
      <c r="R1169" s="33" t="s">
        <v>31</v>
      </c>
      <c r="S1169" s="9" t="s">
        <v>1977</v>
      </c>
      <c r="T1169" s="3">
        <v>0</v>
      </c>
      <c r="U1169" s="3">
        <v>10</v>
      </c>
      <c r="V1169" s="3">
        <f t="shared" ref="V1169:V1176" si="675">U1169-T1169</f>
        <v>10</v>
      </c>
      <c r="W1169" s="3">
        <f>V1169</f>
        <v>10</v>
      </c>
      <c r="X1169" s="31">
        <v>1.2238650599008418</v>
      </c>
      <c r="Y1169" s="78">
        <v>-25.889341999999999</v>
      </c>
      <c r="AA1169" s="79">
        <v>0.1777473426001635</v>
      </c>
      <c r="AC1169" s="79">
        <v>2.1708401471790673</v>
      </c>
      <c r="AE1169" s="78">
        <f t="shared" si="659"/>
        <v>12.213066678933687</v>
      </c>
      <c r="AF1169" s="26">
        <v>4.5199999999999996</v>
      </c>
      <c r="AG1169" s="17">
        <f>X1169*AC1169*V1169</f>
        <v>26.568154067624615</v>
      </c>
      <c r="AH1169" s="17">
        <f>AG1169</f>
        <v>26.568154067624615</v>
      </c>
    </row>
    <row r="1170" spans="1:34" x14ac:dyDescent="0.2">
      <c r="A1170" s="102" t="s">
        <v>1989</v>
      </c>
      <c r="B1170" s="9" t="s">
        <v>1984</v>
      </c>
      <c r="C1170" s="9" t="s">
        <v>1977</v>
      </c>
      <c r="D1170" s="3">
        <v>10</v>
      </c>
      <c r="E1170" s="3">
        <v>20</v>
      </c>
      <c r="F1170" s="10">
        <v>273</v>
      </c>
      <c r="G1170" s="11">
        <v>-117.085172</v>
      </c>
      <c r="H1170" s="11">
        <v>46.781930000000003</v>
      </c>
      <c r="I1170" s="11">
        <v>493498.45110000001</v>
      </c>
      <c r="J1170" s="11">
        <v>5180934.767</v>
      </c>
      <c r="K1170" s="11" t="s">
        <v>512</v>
      </c>
      <c r="L1170" s="12">
        <v>2</v>
      </c>
      <c r="M1170" s="12" t="s">
        <v>29</v>
      </c>
      <c r="N1170" s="13" t="s">
        <v>1975</v>
      </c>
      <c r="O1170" s="12">
        <v>10</v>
      </c>
      <c r="P1170" s="12" t="s">
        <v>1976</v>
      </c>
      <c r="Q1170" s="33" t="s">
        <v>31</v>
      </c>
      <c r="R1170" s="33" t="s">
        <v>31</v>
      </c>
      <c r="S1170" s="9" t="s">
        <v>1977</v>
      </c>
      <c r="T1170" s="3">
        <v>10</v>
      </c>
      <c r="U1170" s="3">
        <v>20</v>
      </c>
      <c r="V1170" s="3">
        <f t="shared" si="675"/>
        <v>10</v>
      </c>
      <c r="W1170" s="3">
        <f t="shared" ref="W1170:W1176" si="676">W1169+V1170</f>
        <v>20</v>
      </c>
      <c r="X1170" s="31">
        <v>1.4006563509007179</v>
      </c>
      <c r="Y1170" s="81">
        <v>-25.920033499999995</v>
      </c>
      <c r="AA1170" s="80">
        <v>0.13447118227721422</v>
      </c>
      <c r="AC1170" s="80">
        <v>1.5717054087249236</v>
      </c>
      <c r="AE1170" s="78">
        <f t="shared" si="659"/>
        <v>11.688046331628371</v>
      </c>
      <c r="AF1170" s="26">
        <v>4.96</v>
      </c>
      <c r="AG1170" s="17">
        <f t="shared" ref="AG1170" si="677">X1170*AC1170*V1170</f>
        <v>22.014191624755732</v>
      </c>
      <c r="AH1170" s="17">
        <f>AH1169+AG1170</f>
        <v>48.582345692380343</v>
      </c>
    </row>
    <row r="1171" spans="1:34" x14ac:dyDescent="0.2">
      <c r="A1171" s="102" t="s">
        <v>1989</v>
      </c>
      <c r="B1171" s="9" t="s">
        <v>1985</v>
      </c>
      <c r="C1171" s="9" t="s">
        <v>1977</v>
      </c>
      <c r="D1171" s="3">
        <v>20</v>
      </c>
      <c r="E1171" s="3">
        <v>30</v>
      </c>
      <c r="F1171" s="10">
        <v>273</v>
      </c>
      <c r="G1171" s="11">
        <v>-117.085172</v>
      </c>
      <c r="H1171" s="11">
        <v>46.781930000000003</v>
      </c>
      <c r="I1171" s="11">
        <v>493498.45110000001</v>
      </c>
      <c r="J1171" s="11">
        <v>5180934.767</v>
      </c>
      <c r="K1171" s="11" t="s">
        <v>512</v>
      </c>
      <c r="L1171" s="12">
        <v>2</v>
      </c>
      <c r="M1171" s="12" t="s">
        <v>29</v>
      </c>
      <c r="N1171" s="13" t="s">
        <v>1975</v>
      </c>
      <c r="O1171" s="12">
        <v>10</v>
      </c>
      <c r="P1171" s="12" t="s">
        <v>1976</v>
      </c>
      <c r="Q1171" s="33" t="s">
        <v>1986</v>
      </c>
      <c r="R1171" s="33" t="s">
        <v>1986</v>
      </c>
      <c r="S1171" s="9" t="s">
        <v>1977</v>
      </c>
      <c r="T1171" s="3">
        <v>20</v>
      </c>
      <c r="U1171" s="3">
        <v>30</v>
      </c>
      <c r="V1171" s="3">
        <f t="shared" si="675"/>
        <v>10</v>
      </c>
      <c r="W1171" s="3">
        <f t="shared" si="676"/>
        <v>30</v>
      </c>
      <c r="X1171" s="31">
        <v>1.4280043050973059</v>
      </c>
      <c r="Y1171" s="81">
        <v>-25.880307300000005</v>
      </c>
      <c r="AA1171" s="80">
        <v>0.10930134717808709</v>
      </c>
      <c r="AC1171" s="80">
        <v>1.1769704157901804</v>
      </c>
      <c r="AE1171" s="78">
        <f t="shared" si="659"/>
        <v>10.768123597530016</v>
      </c>
      <c r="AF1171" s="26">
        <v>5.61</v>
      </c>
      <c r="AG1171" s="17">
        <f>X1171*AC1171*V1171</f>
        <v>16.807188207205435</v>
      </c>
      <c r="AH1171" s="17">
        <f t="shared" ref="AH1171:AH1174" si="678">AH1170+AG1171</f>
        <v>65.389533899585786</v>
      </c>
    </row>
    <row r="1172" spans="1:34" x14ac:dyDescent="0.2">
      <c r="A1172" s="102" t="s">
        <v>1989</v>
      </c>
      <c r="B1172" s="9" t="s">
        <v>1988</v>
      </c>
      <c r="C1172" s="9" t="s">
        <v>1977</v>
      </c>
      <c r="D1172" s="3">
        <v>30</v>
      </c>
      <c r="E1172" s="3">
        <v>47</v>
      </c>
      <c r="F1172" s="10">
        <v>273</v>
      </c>
      <c r="G1172" s="11">
        <v>-117.085172</v>
      </c>
      <c r="H1172" s="11">
        <v>46.781930000000003</v>
      </c>
      <c r="I1172" s="11">
        <v>493498.45110000001</v>
      </c>
      <c r="J1172" s="11">
        <v>5180934.767</v>
      </c>
      <c r="K1172" s="11" t="s">
        <v>512</v>
      </c>
      <c r="L1172" s="12">
        <v>2</v>
      </c>
      <c r="M1172" s="12" t="s">
        <v>29</v>
      </c>
      <c r="N1172" s="13" t="s">
        <v>1975</v>
      </c>
      <c r="O1172" s="12">
        <v>10</v>
      </c>
      <c r="P1172" s="12" t="s">
        <v>1976</v>
      </c>
      <c r="Q1172" s="12" t="s">
        <v>135</v>
      </c>
      <c r="R1172" s="12" t="s">
        <v>135</v>
      </c>
      <c r="S1172" s="9" t="s">
        <v>1977</v>
      </c>
      <c r="T1172" s="3">
        <v>30</v>
      </c>
      <c r="U1172" s="3">
        <v>47</v>
      </c>
      <c r="V1172" s="3">
        <f t="shared" si="675"/>
        <v>17</v>
      </c>
      <c r="W1172" s="3">
        <f t="shared" si="676"/>
        <v>47</v>
      </c>
      <c r="X1172" s="36">
        <v>1.3117308217329309</v>
      </c>
      <c r="Y1172" s="105">
        <v>-25.542079800000003</v>
      </c>
      <c r="AA1172" s="106">
        <v>7.1313098295587199E-2</v>
      </c>
      <c r="AC1172" s="106">
        <v>0.63612094326406743</v>
      </c>
      <c r="AE1172" s="78">
        <f t="shared" si="659"/>
        <v>8.9201136743126206</v>
      </c>
      <c r="AF1172" s="17">
        <v>6.08</v>
      </c>
      <c r="AG1172" s="17">
        <f t="shared" ref="AG1172:AG1176" si="679">X1172*AC1172*V1172</f>
        <v>14.18513060969814</v>
      </c>
      <c r="AH1172" s="17">
        <f t="shared" si="678"/>
        <v>79.57466450928392</v>
      </c>
    </row>
    <row r="1173" spans="1:34" x14ac:dyDescent="0.2">
      <c r="A1173" s="102" t="s">
        <v>1989</v>
      </c>
      <c r="B1173" s="9" t="s">
        <v>1979</v>
      </c>
      <c r="C1173" s="9" t="s">
        <v>1977</v>
      </c>
      <c r="D1173" s="3">
        <v>47</v>
      </c>
      <c r="E1173" s="3">
        <v>69</v>
      </c>
      <c r="F1173" s="10">
        <v>273</v>
      </c>
      <c r="G1173" s="11">
        <v>-117.085172</v>
      </c>
      <c r="H1173" s="11">
        <v>46.781930000000003</v>
      </c>
      <c r="I1173" s="11">
        <v>493498.45110000001</v>
      </c>
      <c r="J1173" s="11">
        <v>5180934.767</v>
      </c>
      <c r="K1173" s="11" t="s">
        <v>512</v>
      </c>
      <c r="L1173" s="12">
        <v>2</v>
      </c>
      <c r="M1173" s="12" t="s">
        <v>29</v>
      </c>
      <c r="N1173" s="13" t="s">
        <v>1975</v>
      </c>
      <c r="O1173" s="12">
        <v>10</v>
      </c>
      <c r="P1173" s="12" t="s">
        <v>1976</v>
      </c>
      <c r="Q1173" s="12" t="s">
        <v>165</v>
      </c>
      <c r="R1173" s="12" t="s">
        <v>215</v>
      </c>
      <c r="S1173" s="9" t="s">
        <v>1977</v>
      </c>
      <c r="T1173" s="3">
        <v>47</v>
      </c>
      <c r="U1173" s="3">
        <v>69</v>
      </c>
      <c r="V1173" s="3">
        <f t="shared" si="675"/>
        <v>22</v>
      </c>
      <c r="W1173" s="3">
        <f t="shared" si="676"/>
        <v>69</v>
      </c>
      <c r="X1173" s="36">
        <v>1.6261385023579591</v>
      </c>
      <c r="Y1173" s="105">
        <v>-25.041346400000002</v>
      </c>
      <c r="AA1173" s="106">
        <v>4.1438218257287121E-2</v>
      </c>
      <c r="AC1173" s="106">
        <v>0.35240312238639532</v>
      </c>
      <c r="AE1173" s="78">
        <f t="shared" si="659"/>
        <v>8.5043019996262377</v>
      </c>
      <c r="AF1173" s="17">
        <v>6.56</v>
      </c>
      <c r="AG1173" s="17">
        <f t="shared" si="679"/>
        <v>12.607238284600992</v>
      </c>
      <c r="AH1173" s="17">
        <f t="shared" si="678"/>
        <v>92.181902793884916</v>
      </c>
    </row>
    <row r="1174" spans="1:34" x14ac:dyDescent="0.2">
      <c r="A1174" s="102" t="s">
        <v>1989</v>
      </c>
      <c r="B1174" s="9" t="s">
        <v>1980</v>
      </c>
      <c r="C1174" s="9" t="s">
        <v>1977</v>
      </c>
      <c r="D1174" s="3">
        <v>69</v>
      </c>
      <c r="E1174" s="3">
        <v>96</v>
      </c>
      <c r="F1174" s="10">
        <v>273</v>
      </c>
      <c r="G1174" s="11">
        <v>-117.085172</v>
      </c>
      <c r="H1174" s="11">
        <v>46.781930000000003</v>
      </c>
      <c r="I1174" s="11">
        <v>493498.45110000001</v>
      </c>
      <c r="J1174" s="11">
        <v>5180934.767</v>
      </c>
      <c r="K1174" s="11" t="s">
        <v>512</v>
      </c>
      <c r="L1174" s="12">
        <v>2</v>
      </c>
      <c r="M1174" s="12" t="s">
        <v>29</v>
      </c>
      <c r="N1174" s="13" t="s">
        <v>1975</v>
      </c>
      <c r="O1174" s="12">
        <v>10</v>
      </c>
      <c r="P1174" s="12" t="s">
        <v>1976</v>
      </c>
      <c r="Q1174" s="12" t="s">
        <v>165</v>
      </c>
      <c r="R1174" s="33" t="s">
        <v>217</v>
      </c>
      <c r="S1174" s="9" t="s">
        <v>1977</v>
      </c>
      <c r="T1174" s="3">
        <v>69</v>
      </c>
      <c r="U1174" s="3">
        <v>96</v>
      </c>
      <c r="V1174" s="3">
        <f t="shared" si="675"/>
        <v>27</v>
      </c>
      <c r="W1174" s="3">
        <f t="shared" si="676"/>
        <v>96</v>
      </c>
      <c r="X1174" s="36">
        <v>1.509393059832165</v>
      </c>
      <c r="Y1174" s="107">
        <v>-24.725689000000003</v>
      </c>
      <c r="AA1174" s="109">
        <v>4.230451053771913E-2</v>
      </c>
      <c r="AC1174" s="109">
        <v>0.28212453220405759</v>
      </c>
      <c r="AE1174" s="78">
        <f t="shared" si="659"/>
        <v>6.6688995716547179</v>
      </c>
      <c r="AF1174" s="17">
        <v>6.7</v>
      </c>
      <c r="AG1174" s="17">
        <f t="shared" si="679"/>
        <v>11.497593894764417</v>
      </c>
      <c r="AH1174" s="17">
        <f t="shared" si="678"/>
        <v>103.67949668864934</v>
      </c>
    </row>
    <row r="1175" spans="1:34" x14ac:dyDescent="0.2">
      <c r="A1175" s="102" t="s">
        <v>1989</v>
      </c>
      <c r="B1175" s="9" t="s">
        <v>1981</v>
      </c>
      <c r="C1175" s="9" t="s">
        <v>1977</v>
      </c>
      <c r="D1175" s="3">
        <v>96</v>
      </c>
      <c r="E1175" s="3">
        <v>124</v>
      </c>
      <c r="F1175" s="10">
        <v>273</v>
      </c>
      <c r="G1175" s="11">
        <v>-117.085172</v>
      </c>
      <c r="H1175" s="11">
        <v>46.781930000000003</v>
      </c>
      <c r="I1175" s="11">
        <v>493498.45110000001</v>
      </c>
      <c r="J1175" s="11">
        <v>5180934.767</v>
      </c>
      <c r="K1175" s="11" t="s">
        <v>512</v>
      </c>
      <c r="L1175" s="12">
        <v>2</v>
      </c>
      <c r="M1175" s="12" t="s">
        <v>29</v>
      </c>
      <c r="N1175" s="13" t="s">
        <v>1975</v>
      </c>
      <c r="O1175" s="12">
        <v>10</v>
      </c>
      <c r="P1175" s="12" t="s">
        <v>1976</v>
      </c>
      <c r="Q1175" s="12" t="s">
        <v>37</v>
      </c>
      <c r="R1175" s="33" t="s">
        <v>38</v>
      </c>
      <c r="S1175" s="9" t="s">
        <v>1977</v>
      </c>
      <c r="T1175" s="3">
        <v>96</v>
      </c>
      <c r="U1175" s="3">
        <v>124</v>
      </c>
      <c r="V1175" s="3">
        <f t="shared" si="675"/>
        <v>28</v>
      </c>
      <c r="W1175" s="3">
        <f t="shared" si="676"/>
        <v>124</v>
      </c>
      <c r="X1175" s="36">
        <v>1.5422575819144877</v>
      </c>
      <c r="Y1175" s="105">
        <v>-24.370959999999997</v>
      </c>
      <c r="AA1175" s="106">
        <v>3.8550431996893508E-2</v>
      </c>
      <c r="AC1175" s="106">
        <v>0.23523716144063683</v>
      </c>
      <c r="AE1175" s="78">
        <f t="shared" si="659"/>
        <v>6.1020629148745424</v>
      </c>
      <c r="AF1175" s="17">
        <v>6.65</v>
      </c>
      <c r="AG1175" s="17">
        <f t="shared" si="679"/>
        <v>10.158296281836208</v>
      </c>
      <c r="AH1175" s="17">
        <f>AH1174+AG1175</f>
        <v>113.83779297048554</v>
      </c>
    </row>
    <row r="1176" spans="1:34" x14ac:dyDescent="0.2">
      <c r="A1176" s="102" t="s">
        <v>1989</v>
      </c>
      <c r="B1176" s="9" t="s">
        <v>1982</v>
      </c>
      <c r="C1176" s="9" t="s">
        <v>1977</v>
      </c>
      <c r="D1176" s="3">
        <v>124</v>
      </c>
      <c r="E1176" s="3">
        <v>152</v>
      </c>
      <c r="F1176" s="10">
        <v>273</v>
      </c>
      <c r="G1176" s="11">
        <v>-117.085172</v>
      </c>
      <c r="H1176" s="11">
        <v>46.781930000000003</v>
      </c>
      <c r="I1176" s="11">
        <v>493498.45110000001</v>
      </c>
      <c r="J1176" s="11">
        <v>5180934.767</v>
      </c>
      <c r="K1176" s="11" t="s">
        <v>512</v>
      </c>
      <c r="L1176" s="12">
        <v>2</v>
      </c>
      <c r="M1176" s="12" t="s">
        <v>29</v>
      </c>
      <c r="N1176" s="13" t="s">
        <v>1975</v>
      </c>
      <c r="O1176" s="12">
        <v>10</v>
      </c>
      <c r="P1176" s="12" t="s">
        <v>1976</v>
      </c>
      <c r="Q1176" s="12" t="s">
        <v>37</v>
      </c>
      <c r="R1176" s="12" t="s">
        <v>40</v>
      </c>
      <c r="S1176" s="9" t="s">
        <v>1977</v>
      </c>
      <c r="T1176" s="3">
        <v>124</v>
      </c>
      <c r="U1176" s="3">
        <v>152</v>
      </c>
      <c r="V1176" s="3">
        <f t="shared" si="675"/>
        <v>28</v>
      </c>
      <c r="W1176" s="3">
        <f t="shared" si="676"/>
        <v>152</v>
      </c>
      <c r="X1176" s="36">
        <v>1.637288714229403</v>
      </c>
      <c r="Y1176" s="105">
        <v>-24.150925200000003</v>
      </c>
      <c r="AA1176" s="106">
        <v>2.8744872063958479E-2</v>
      </c>
      <c r="AC1176" s="106">
        <v>0.15875250434085753</v>
      </c>
      <c r="AE1176" s="78">
        <f t="shared" si="659"/>
        <v>5.5228113030952759</v>
      </c>
      <c r="AF1176" s="17">
        <v>6.98</v>
      </c>
      <c r="AG1176" s="17">
        <f t="shared" si="679"/>
        <v>7.2778631439623291</v>
      </c>
      <c r="AH1176" s="17">
        <f>AH1175+AG1176</f>
        <v>121.11565611444787</v>
      </c>
    </row>
    <row r="1177" spans="1:34" x14ac:dyDescent="0.2">
      <c r="T1177" s="3"/>
      <c r="U1177" s="3"/>
    </row>
    <row r="1178" spans="1:34" x14ac:dyDescent="0.2">
      <c r="A1178" s="102" t="s">
        <v>2002</v>
      </c>
      <c r="B1178" s="9" t="s">
        <v>1997</v>
      </c>
      <c r="C1178" s="9" t="s">
        <v>1992</v>
      </c>
      <c r="D1178" s="3">
        <v>0</v>
      </c>
      <c r="E1178" s="3">
        <v>10</v>
      </c>
      <c r="F1178" s="10">
        <v>275</v>
      </c>
      <c r="G1178" s="11">
        <v>-117.08433599999999</v>
      </c>
      <c r="H1178" s="11">
        <v>46.781866999999998</v>
      </c>
      <c r="I1178" s="11">
        <v>493562.25910000002</v>
      </c>
      <c r="J1178" s="11">
        <v>5180927.6979999999</v>
      </c>
      <c r="K1178" s="11" t="s">
        <v>58</v>
      </c>
      <c r="L1178" s="12">
        <v>3</v>
      </c>
      <c r="M1178" s="12" t="s">
        <v>29</v>
      </c>
      <c r="N1178" s="13" t="s">
        <v>1991</v>
      </c>
      <c r="O1178" s="12">
        <v>12</v>
      </c>
      <c r="P1178" s="12" t="s">
        <v>1976</v>
      </c>
      <c r="Q1178" s="33" t="s">
        <v>31</v>
      </c>
      <c r="R1178" s="33" t="s">
        <v>31</v>
      </c>
      <c r="S1178" s="9" t="s">
        <v>1992</v>
      </c>
      <c r="T1178" s="3">
        <v>0</v>
      </c>
      <c r="U1178" s="3">
        <v>10</v>
      </c>
      <c r="V1178" s="3">
        <f t="shared" ref="V1178:V1184" si="680">U1178-T1178</f>
        <v>10</v>
      </c>
      <c r="W1178" s="3">
        <f>V1178</f>
        <v>10</v>
      </c>
      <c r="X1178" s="31">
        <v>1.0464562344513646</v>
      </c>
      <c r="Y1178" s="78">
        <v>-26.345506999999998</v>
      </c>
      <c r="AA1178" s="79">
        <v>0.19578595015153569</v>
      </c>
      <c r="AC1178" s="79">
        <v>2.5705862396525987</v>
      </c>
      <c r="AE1178" s="78">
        <f t="shared" si="659"/>
        <v>13.129574607692735</v>
      </c>
      <c r="AF1178" s="86">
        <v>5</v>
      </c>
      <c r="AG1178" s="17">
        <f>X1178*AC1178*V1178</f>
        <v>26.900059966793517</v>
      </c>
      <c r="AH1178" s="17">
        <f>AG1178</f>
        <v>26.900059966793517</v>
      </c>
    </row>
    <row r="1179" spans="1:34" x14ac:dyDescent="0.2">
      <c r="A1179" s="102" t="s">
        <v>2002</v>
      </c>
      <c r="B1179" s="9" t="s">
        <v>1998</v>
      </c>
      <c r="C1179" s="9" t="s">
        <v>1992</v>
      </c>
      <c r="D1179" s="3">
        <v>10</v>
      </c>
      <c r="E1179" s="3">
        <v>20</v>
      </c>
      <c r="F1179" s="10">
        <v>275</v>
      </c>
      <c r="G1179" s="11">
        <v>-117.08433599999999</v>
      </c>
      <c r="H1179" s="11">
        <v>46.781866999999998</v>
      </c>
      <c r="I1179" s="11">
        <v>493562.25910000002</v>
      </c>
      <c r="J1179" s="11">
        <v>5180927.6979999999</v>
      </c>
      <c r="K1179" s="11" t="s">
        <v>58</v>
      </c>
      <c r="L1179" s="12">
        <v>3</v>
      </c>
      <c r="M1179" s="12" t="s">
        <v>29</v>
      </c>
      <c r="N1179" s="13" t="s">
        <v>1991</v>
      </c>
      <c r="O1179" s="12">
        <v>12</v>
      </c>
      <c r="P1179" s="12" t="s">
        <v>1976</v>
      </c>
      <c r="Q1179" s="33" t="s">
        <v>31</v>
      </c>
      <c r="R1179" s="33" t="s">
        <v>31</v>
      </c>
      <c r="S1179" s="9" t="s">
        <v>1992</v>
      </c>
      <c r="T1179" s="3">
        <v>10</v>
      </c>
      <c r="U1179" s="3">
        <v>20</v>
      </c>
      <c r="V1179" s="3">
        <f t="shared" si="680"/>
        <v>10</v>
      </c>
      <c r="W1179" s="3">
        <f t="shared" ref="W1179:W1184" si="681">W1178+V1179</f>
        <v>20</v>
      </c>
      <c r="X1179" s="31">
        <v>1.2015456005081426</v>
      </c>
      <c r="Y1179" s="81">
        <v>-26.054321599999994</v>
      </c>
      <c r="AA1179" s="80">
        <v>0.16337213046878593</v>
      </c>
      <c r="AC1179" s="80">
        <v>1.9633620094769291</v>
      </c>
      <c r="AE1179" s="78">
        <f t="shared" si="659"/>
        <v>12.017729118443805</v>
      </c>
      <c r="AF1179" s="26">
        <v>4.74</v>
      </c>
      <c r="AG1179" s="17">
        <f t="shared" ref="AG1179" si="682">X1179*AC1179*V1179</f>
        <v>23.590689846918306</v>
      </c>
      <c r="AH1179" s="17">
        <f>AH1178+AG1179</f>
        <v>50.490749813711822</v>
      </c>
    </row>
    <row r="1180" spans="1:34" x14ac:dyDescent="0.2">
      <c r="A1180" s="102" t="s">
        <v>2002</v>
      </c>
      <c r="B1180" s="9" t="s">
        <v>1999</v>
      </c>
      <c r="C1180" s="9" t="s">
        <v>1992</v>
      </c>
      <c r="D1180" s="3">
        <v>20</v>
      </c>
      <c r="E1180" s="3">
        <v>30</v>
      </c>
      <c r="F1180" s="10">
        <v>275</v>
      </c>
      <c r="G1180" s="11">
        <v>-117.08433599999999</v>
      </c>
      <c r="H1180" s="11">
        <v>46.781866999999998</v>
      </c>
      <c r="I1180" s="11">
        <v>493562.25910000002</v>
      </c>
      <c r="J1180" s="11">
        <v>5180927.6979999999</v>
      </c>
      <c r="K1180" s="11" t="s">
        <v>58</v>
      </c>
      <c r="L1180" s="12">
        <v>3</v>
      </c>
      <c r="M1180" s="12" t="s">
        <v>29</v>
      </c>
      <c r="N1180" s="13" t="s">
        <v>1991</v>
      </c>
      <c r="O1180" s="12">
        <v>12</v>
      </c>
      <c r="P1180" s="12" t="s">
        <v>1976</v>
      </c>
      <c r="Q1180" s="33" t="s">
        <v>1280</v>
      </c>
      <c r="R1180" s="33" t="s">
        <v>1280</v>
      </c>
      <c r="S1180" s="9" t="s">
        <v>1992</v>
      </c>
      <c r="T1180" s="3">
        <v>20</v>
      </c>
      <c r="U1180" s="3">
        <v>30</v>
      </c>
      <c r="V1180" s="3">
        <f t="shared" si="680"/>
        <v>10</v>
      </c>
      <c r="W1180" s="3">
        <f t="shared" si="681"/>
        <v>30</v>
      </c>
      <c r="X1180" s="31">
        <v>1.1782557298375003</v>
      </c>
      <c r="Y1180" s="81">
        <v>-25.882359899999997</v>
      </c>
      <c r="AA1180" s="80">
        <v>0.14924627371273713</v>
      </c>
      <c r="AC1180" s="80">
        <v>1.7820888380758806</v>
      </c>
      <c r="AE1180" s="78">
        <f t="shared" si="659"/>
        <v>11.940591840208816</v>
      </c>
      <c r="AF1180" s="26">
        <v>5.65</v>
      </c>
      <c r="AG1180" s="17">
        <f>X1180*AC1180*V1180</f>
        <v>20.997563845423596</v>
      </c>
      <c r="AH1180" s="17">
        <f t="shared" ref="AH1180:AH1183" si="683">AH1179+AG1180</f>
        <v>71.488313659135414</v>
      </c>
    </row>
    <row r="1181" spans="1:34" x14ac:dyDescent="0.2">
      <c r="A1181" s="102" t="s">
        <v>2002</v>
      </c>
      <c r="B1181" s="9" t="s">
        <v>2001</v>
      </c>
      <c r="C1181" s="9" t="s">
        <v>1992</v>
      </c>
      <c r="D1181" s="3">
        <v>30</v>
      </c>
      <c r="E1181" s="3">
        <v>46</v>
      </c>
      <c r="F1181" s="10">
        <v>275</v>
      </c>
      <c r="G1181" s="11">
        <v>-117.08433599999999</v>
      </c>
      <c r="H1181" s="11">
        <v>46.781866999999998</v>
      </c>
      <c r="I1181" s="11">
        <v>493562.25910000002</v>
      </c>
      <c r="J1181" s="11">
        <v>5180927.6979999999</v>
      </c>
      <c r="K1181" s="11" t="s">
        <v>58</v>
      </c>
      <c r="L1181" s="12">
        <v>3</v>
      </c>
      <c r="M1181" s="12" t="s">
        <v>29</v>
      </c>
      <c r="N1181" s="13" t="s">
        <v>1991</v>
      </c>
      <c r="O1181" s="12">
        <v>12</v>
      </c>
      <c r="P1181" s="12" t="s">
        <v>1976</v>
      </c>
      <c r="Q1181" s="12" t="s">
        <v>66</v>
      </c>
      <c r="R1181" s="33" t="s">
        <v>67</v>
      </c>
      <c r="S1181" s="9" t="s">
        <v>1992</v>
      </c>
      <c r="T1181" s="3">
        <v>30</v>
      </c>
      <c r="U1181" s="3">
        <v>46</v>
      </c>
      <c r="V1181" s="3">
        <f t="shared" si="680"/>
        <v>16</v>
      </c>
      <c r="W1181" s="3">
        <f t="shared" si="681"/>
        <v>46</v>
      </c>
      <c r="X1181" s="36">
        <v>1.1553870393206476</v>
      </c>
      <c r="Y1181" s="105">
        <v>-25.261381200000002</v>
      </c>
      <c r="AA1181" s="106">
        <v>9.0813575693712692E-2</v>
      </c>
      <c r="AC1181" s="106">
        <v>0.97098436951176692</v>
      </c>
      <c r="AE1181" s="78">
        <f t="shared" si="659"/>
        <v>10.692061865140182</v>
      </c>
      <c r="AF1181" s="17">
        <v>6.04</v>
      </c>
      <c r="AG1181" s="17">
        <f t="shared" ref="AG1181:AG1185" si="684">X1181*AC1181*V1181</f>
        <v>17.949804094669215</v>
      </c>
      <c r="AH1181" s="17">
        <f t="shared" si="683"/>
        <v>89.438117753804633</v>
      </c>
    </row>
    <row r="1182" spans="1:34" x14ac:dyDescent="0.2">
      <c r="A1182" s="102" t="s">
        <v>2002</v>
      </c>
      <c r="B1182" s="9" t="s">
        <v>1994</v>
      </c>
      <c r="C1182" s="9" t="s">
        <v>1992</v>
      </c>
      <c r="D1182" s="3">
        <v>46</v>
      </c>
      <c r="E1182" s="3">
        <v>74</v>
      </c>
      <c r="F1182" s="10">
        <v>275</v>
      </c>
      <c r="G1182" s="11">
        <v>-117.08433599999999</v>
      </c>
      <c r="H1182" s="11">
        <v>46.781866999999998</v>
      </c>
      <c r="I1182" s="11">
        <v>493562.25910000002</v>
      </c>
      <c r="J1182" s="11">
        <v>5180927.6979999999</v>
      </c>
      <c r="K1182" s="11" t="s">
        <v>58</v>
      </c>
      <c r="L1182" s="12">
        <v>3</v>
      </c>
      <c r="M1182" s="12" t="s">
        <v>29</v>
      </c>
      <c r="N1182" s="13" t="s">
        <v>1991</v>
      </c>
      <c r="O1182" s="12">
        <v>12</v>
      </c>
      <c r="P1182" s="12" t="s">
        <v>1976</v>
      </c>
      <c r="Q1182" s="12" t="s">
        <v>66</v>
      </c>
      <c r="R1182" s="12" t="s">
        <v>69</v>
      </c>
      <c r="S1182" s="9" t="s">
        <v>1992</v>
      </c>
      <c r="T1182" s="3">
        <v>46</v>
      </c>
      <c r="U1182" s="3">
        <v>74</v>
      </c>
      <c r="V1182" s="3">
        <f t="shared" si="680"/>
        <v>28</v>
      </c>
      <c r="W1182" s="3">
        <f t="shared" si="681"/>
        <v>74</v>
      </c>
      <c r="X1182" s="36">
        <v>1.3594780769573895</v>
      </c>
      <c r="Y1182" s="105">
        <v>-25.384765200000004</v>
      </c>
      <c r="AA1182" s="106">
        <v>6.3867921607480116E-2</v>
      </c>
      <c r="AC1182" s="106">
        <v>0.64141026037957838</v>
      </c>
      <c r="AE1182" s="78">
        <f t="shared" si="659"/>
        <v>10.042760813817642</v>
      </c>
      <c r="AF1182" s="17">
        <v>6.52</v>
      </c>
      <c r="AG1182" s="17">
        <f t="shared" si="684"/>
        <v>24.415529245003896</v>
      </c>
      <c r="AH1182" s="17">
        <f t="shared" si="683"/>
        <v>113.85364699880853</v>
      </c>
    </row>
    <row r="1183" spans="1:34" x14ac:dyDescent="0.2">
      <c r="A1183" s="102" t="s">
        <v>2002</v>
      </c>
      <c r="B1183" s="9" t="s">
        <v>1995</v>
      </c>
      <c r="C1183" s="9" t="s">
        <v>1992</v>
      </c>
      <c r="D1183" s="3">
        <v>74</v>
      </c>
      <c r="E1183" s="3">
        <v>111</v>
      </c>
      <c r="F1183" s="10">
        <v>275</v>
      </c>
      <c r="G1183" s="11">
        <v>-117.08433599999999</v>
      </c>
      <c r="H1183" s="11">
        <v>46.781866999999998</v>
      </c>
      <c r="I1183" s="11">
        <v>493562.25910000002</v>
      </c>
      <c r="J1183" s="11">
        <v>5180927.6979999999</v>
      </c>
      <c r="K1183" s="11" t="s">
        <v>58</v>
      </c>
      <c r="L1183" s="12">
        <v>3</v>
      </c>
      <c r="M1183" s="12" t="s">
        <v>29</v>
      </c>
      <c r="N1183" s="13" t="s">
        <v>1991</v>
      </c>
      <c r="O1183" s="12">
        <v>12</v>
      </c>
      <c r="P1183" s="12" t="s">
        <v>1976</v>
      </c>
      <c r="Q1183" s="12" t="s">
        <v>66</v>
      </c>
      <c r="R1183" s="12" t="s">
        <v>200</v>
      </c>
      <c r="S1183" s="9" t="s">
        <v>1992</v>
      </c>
      <c r="T1183" s="3">
        <v>74</v>
      </c>
      <c r="U1183" s="3">
        <v>111</v>
      </c>
      <c r="V1183" s="3">
        <f t="shared" si="680"/>
        <v>37</v>
      </c>
      <c r="W1183" s="3">
        <f t="shared" si="681"/>
        <v>111</v>
      </c>
      <c r="X1183" s="36">
        <v>1.4391155580589792</v>
      </c>
      <c r="Y1183" s="105">
        <v>-25.073220599999999</v>
      </c>
      <c r="AA1183" s="106">
        <v>5.638455484050188E-2</v>
      </c>
      <c r="AC1183" s="106">
        <v>0.43060141673225616</v>
      </c>
      <c r="AE1183" s="78">
        <f t="shared" si="659"/>
        <v>7.6368682514266943</v>
      </c>
      <c r="AF1183" s="17">
        <v>6.81</v>
      </c>
      <c r="AG1183" s="17">
        <f t="shared" si="684"/>
        <v>22.928352331240234</v>
      </c>
      <c r="AH1183" s="17">
        <f t="shared" si="683"/>
        <v>136.78199933004876</v>
      </c>
    </row>
    <row r="1184" spans="1:34" x14ac:dyDescent="0.2">
      <c r="A1184" s="102" t="s">
        <v>2002</v>
      </c>
      <c r="B1184" s="9" t="s">
        <v>1996</v>
      </c>
      <c r="C1184" s="9" t="s">
        <v>1992</v>
      </c>
      <c r="D1184" s="3">
        <v>111</v>
      </c>
      <c r="E1184" s="3">
        <v>150</v>
      </c>
      <c r="F1184" s="10">
        <v>275</v>
      </c>
      <c r="G1184" s="11">
        <v>-117.08433599999999</v>
      </c>
      <c r="H1184" s="11">
        <v>46.781866999999998</v>
      </c>
      <c r="I1184" s="11">
        <v>493562.25910000002</v>
      </c>
      <c r="J1184" s="11">
        <v>5180927.6979999999</v>
      </c>
      <c r="K1184" s="11" t="s">
        <v>58</v>
      </c>
      <c r="L1184" s="12">
        <v>3</v>
      </c>
      <c r="M1184" s="12" t="s">
        <v>29</v>
      </c>
      <c r="N1184" s="13" t="s">
        <v>1991</v>
      </c>
      <c r="O1184" s="12">
        <v>12</v>
      </c>
      <c r="P1184" s="12" t="s">
        <v>1976</v>
      </c>
      <c r="Q1184" s="12" t="s">
        <v>66</v>
      </c>
      <c r="R1184" s="33" t="s">
        <v>85</v>
      </c>
      <c r="S1184" s="9" t="s">
        <v>1992</v>
      </c>
      <c r="T1184" s="3">
        <v>111</v>
      </c>
      <c r="U1184" s="3">
        <v>150</v>
      </c>
      <c r="V1184" s="3">
        <f t="shared" si="680"/>
        <v>39</v>
      </c>
      <c r="W1184" s="3">
        <f t="shared" si="681"/>
        <v>150</v>
      </c>
      <c r="X1184" s="36">
        <v>1.379884834126667</v>
      </c>
      <c r="Y1184" s="105">
        <v>-25.180153400000009</v>
      </c>
      <c r="AA1184" s="106">
        <v>3.5737402015677495E-2</v>
      </c>
      <c r="AC1184" s="106">
        <v>0.31798488241881306</v>
      </c>
      <c r="AE1184" s="78">
        <f t="shared" si="659"/>
        <v>8.8978175380324949</v>
      </c>
      <c r="AF1184" s="17">
        <v>7.03</v>
      </c>
      <c r="AG1184" s="17">
        <f t="shared" si="684"/>
        <v>17.112518152519591</v>
      </c>
      <c r="AH1184" s="17">
        <f>AH1183+AG1184</f>
        <v>153.89451748256835</v>
      </c>
    </row>
    <row r="1185" spans="1:34" x14ac:dyDescent="0.2">
      <c r="V1185" s="3"/>
      <c r="W1185" s="3"/>
      <c r="AG1185" s="17"/>
      <c r="AH1185" s="17"/>
    </row>
    <row r="1186" spans="1:34" x14ac:dyDescent="0.2">
      <c r="A1186" s="102" t="s">
        <v>2015</v>
      </c>
      <c r="B1186" s="9" t="s">
        <v>2010</v>
      </c>
      <c r="C1186" s="9" t="s">
        <v>2005</v>
      </c>
      <c r="D1186" s="3">
        <v>0</v>
      </c>
      <c r="E1186" s="3">
        <v>10</v>
      </c>
      <c r="F1186" s="10">
        <v>277</v>
      </c>
      <c r="G1186" s="11">
        <v>-117.0835</v>
      </c>
      <c r="H1186" s="11">
        <v>46.781883000000001</v>
      </c>
      <c r="I1186" s="11">
        <v>493626.07659999997</v>
      </c>
      <c r="J1186" s="11">
        <v>5180929.4079999998</v>
      </c>
      <c r="K1186" s="11" t="s">
        <v>175</v>
      </c>
      <c r="L1186" s="12">
        <v>5</v>
      </c>
      <c r="M1186" s="12" t="s">
        <v>29</v>
      </c>
      <c r="N1186" s="13" t="s">
        <v>2004</v>
      </c>
      <c r="O1186" s="12">
        <v>14</v>
      </c>
      <c r="P1186" s="12" t="s">
        <v>1976</v>
      </c>
      <c r="Q1186" s="33" t="s">
        <v>31</v>
      </c>
      <c r="R1186" s="33" t="s">
        <v>31</v>
      </c>
      <c r="S1186" s="9" t="s">
        <v>2005</v>
      </c>
      <c r="T1186" s="3">
        <v>0</v>
      </c>
      <c r="U1186" s="3">
        <v>10</v>
      </c>
      <c r="V1186" s="3">
        <f t="shared" ref="V1186:V1192" si="685">U1186-T1186</f>
        <v>10</v>
      </c>
      <c r="W1186" s="3">
        <f>V1186</f>
        <v>10</v>
      </c>
      <c r="X1186" s="31">
        <v>1.1687280554722372</v>
      </c>
      <c r="Y1186" s="78">
        <v>-25.652136200000001</v>
      </c>
      <c r="AA1186" s="79">
        <v>0.13692828079807834</v>
      </c>
      <c r="AC1186" s="79">
        <v>1.6591254473258488</v>
      </c>
      <c r="AE1186" s="78">
        <f t="shared" si="659"/>
        <v>12.116747816124871</v>
      </c>
      <c r="AF1186" s="26">
        <v>5.12</v>
      </c>
      <c r="AG1186" s="17">
        <f>X1186*AC1186*V1186</f>
        <v>19.390664578376452</v>
      </c>
      <c r="AH1186" s="17">
        <f>AG1186</f>
        <v>19.390664578376452</v>
      </c>
    </row>
    <row r="1187" spans="1:34" x14ac:dyDescent="0.2">
      <c r="A1187" s="102" t="s">
        <v>2015</v>
      </c>
      <c r="B1187" s="9" t="s">
        <v>2011</v>
      </c>
      <c r="C1187" s="9" t="s">
        <v>2005</v>
      </c>
      <c r="D1187" s="3">
        <v>10</v>
      </c>
      <c r="E1187" s="3">
        <v>20</v>
      </c>
      <c r="F1187" s="10">
        <v>277</v>
      </c>
      <c r="G1187" s="11">
        <v>-117.0835</v>
      </c>
      <c r="H1187" s="11">
        <v>46.781883000000001</v>
      </c>
      <c r="I1187" s="11">
        <v>493626.07659999997</v>
      </c>
      <c r="J1187" s="11">
        <v>5180929.4079999998</v>
      </c>
      <c r="K1187" s="11" t="s">
        <v>175</v>
      </c>
      <c r="L1187" s="12">
        <v>5</v>
      </c>
      <c r="M1187" s="12" t="s">
        <v>29</v>
      </c>
      <c r="N1187" s="13" t="s">
        <v>2004</v>
      </c>
      <c r="O1187" s="12">
        <v>14</v>
      </c>
      <c r="P1187" s="12" t="s">
        <v>1976</v>
      </c>
      <c r="Q1187" s="33" t="s">
        <v>223</v>
      </c>
      <c r="R1187" s="33" t="s">
        <v>223</v>
      </c>
      <c r="S1187" s="9" t="s">
        <v>2005</v>
      </c>
      <c r="T1187" s="3">
        <v>10</v>
      </c>
      <c r="U1187" s="3">
        <v>20</v>
      </c>
      <c r="V1187" s="3">
        <f t="shared" si="685"/>
        <v>10</v>
      </c>
      <c r="W1187" s="3">
        <f t="shared" ref="W1187:W1192" si="686">W1186+V1187</f>
        <v>20</v>
      </c>
      <c r="X1187" s="31">
        <v>1.3662508601372692</v>
      </c>
      <c r="Y1187" s="81">
        <v>-25.723214299999995</v>
      </c>
      <c r="AA1187" s="80">
        <v>0.11346104237328621</v>
      </c>
      <c r="AC1187" s="80">
        <v>1.1992165480342045</v>
      </c>
      <c r="AE1187" s="78">
        <f t="shared" si="659"/>
        <v>10.569412398740253</v>
      </c>
      <c r="AF1187" s="26">
        <v>5.16</v>
      </c>
      <c r="AG1187" s="17">
        <f t="shared" ref="AG1187" si="687">X1187*AC1187*V1187</f>
        <v>16.384306402425789</v>
      </c>
      <c r="AH1187" s="17">
        <f>AH1186+AG1187</f>
        <v>35.774970980802237</v>
      </c>
    </row>
    <row r="1188" spans="1:34" x14ac:dyDescent="0.2">
      <c r="A1188" s="102" t="s">
        <v>2015</v>
      </c>
      <c r="B1188" s="9" t="s">
        <v>2012</v>
      </c>
      <c r="C1188" s="9" t="s">
        <v>2005</v>
      </c>
      <c r="D1188" s="3">
        <v>20</v>
      </c>
      <c r="E1188" s="3">
        <v>30</v>
      </c>
      <c r="F1188" s="10">
        <v>277</v>
      </c>
      <c r="G1188" s="11">
        <v>-117.0835</v>
      </c>
      <c r="H1188" s="11">
        <v>46.781883000000001</v>
      </c>
      <c r="I1188" s="11">
        <v>493626.07659999997</v>
      </c>
      <c r="J1188" s="11">
        <v>5180929.4079999998</v>
      </c>
      <c r="K1188" s="11" t="s">
        <v>175</v>
      </c>
      <c r="L1188" s="12">
        <v>5</v>
      </c>
      <c r="M1188" s="12" t="s">
        <v>29</v>
      </c>
      <c r="N1188" s="13" t="s">
        <v>2004</v>
      </c>
      <c r="O1188" s="12">
        <v>14</v>
      </c>
      <c r="P1188" s="12" t="s">
        <v>1976</v>
      </c>
      <c r="Q1188" s="33" t="s">
        <v>35</v>
      </c>
      <c r="R1188" s="33" t="s">
        <v>35</v>
      </c>
      <c r="S1188" s="9" t="s">
        <v>2005</v>
      </c>
      <c r="T1188" s="3">
        <v>20</v>
      </c>
      <c r="U1188" s="3">
        <v>30</v>
      </c>
      <c r="V1188" s="3">
        <f t="shared" si="685"/>
        <v>10</v>
      </c>
      <c r="W1188" s="3">
        <f t="shared" si="686"/>
        <v>30</v>
      </c>
      <c r="X1188" s="31">
        <v>1.2457434232581119</v>
      </c>
      <c r="Y1188" s="81">
        <v>-25.754072399999998</v>
      </c>
      <c r="AA1188" s="80">
        <v>8.1606626347620295E-2</v>
      </c>
      <c r="AC1188" s="80">
        <v>0.79614032781137689</v>
      </c>
      <c r="AE1188" s="78">
        <f t="shared" si="659"/>
        <v>9.7558294398797045</v>
      </c>
      <c r="AF1188" s="26">
        <v>5.85</v>
      </c>
      <c r="AG1188" s="17">
        <f>X1188*AC1188*V1188</f>
        <v>9.9178657736157998</v>
      </c>
      <c r="AH1188" s="17">
        <f t="shared" ref="AH1188:AH1191" si="688">AH1187+AG1188</f>
        <v>45.692836754418039</v>
      </c>
    </row>
    <row r="1189" spans="1:34" x14ac:dyDescent="0.2">
      <c r="A1189" s="102" t="s">
        <v>2015</v>
      </c>
      <c r="B1189" s="9" t="s">
        <v>2014</v>
      </c>
      <c r="C1189" s="9" t="s">
        <v>2005</v>
      </c>
      <c r="D1189" s="3">
        <v>30</v>
      </c>
      <c r="E1189" s="3">
        <v>42</v>
      </c>
      <c r="F1189" s="10">
        <v>277</v>
      </c>
      <c r="G1189" s="11">
        <v>-117.0835</v>
      </c>
      <c r="H1189" s="11">
        <v>46.781883000000001</v>
      </c>
      <c r="I1189" s="11">
        <v>493626.07659999997</v>
      </c>
      <c r="J1189" s="11">
        <v>5180929.4079999998</v>
      </c>
      <c r="K1189" s="11" t="s">
        <v>175</v>
      </c>
      <c r="L1189" s="12">
        <v>5</v>
      </c>
      <c r="M1189" s="12" t="s">
        <v>29</v>
      </c>
      <c r="N1189" s="13" t="s">
        <v>2004</v>
      </c>
      <c r="O1189" s="12">
        <v>14</v>
      </c>
      <c r="P1189" s="12" t="s">
        <v>1976</v>
      </c>
      <c r="Q1189" s="12" t="s">
        <v>35</v>
      </c>
      <c r="R1189" s="12" t="s">
        <v>35</v>
      </c>
      <c r="S1189" s="9" t="s">
        <v>2005</v>
      </c>
      <c r="T1189" s="3">
        <v>30</v>
      </c>
      <c r="U1189" s="3">
        <v>42</v>
      </c>
      <c r="V1189" s="3">
        <f t="shared" si="685"/>
        <v>12</v>
      </c>
      <c r="W1189" s="3">
        <f t="shared" si="686"/>
        <v>42</v>
      </c>
      <c r="X1189" s="36">
        <v>1.4499455287269156</v>
      </c>
      <c r="Y1189" s="105">
        <v>-25.352891000000007</v>
      </c>
      <c r="AA1189" s="106">
        <v>6.0997546637041149E-2</v>
      </c>
      <c r="AC1189" s="106">
        <v>0.58983937416099619</v>
      </c>
      <c r="AE1189" s="78">
        <f t="shared" si="659"/>
        <v>9.6698868508723343</v>
      </c>
      <c r="AF1189" s="17">
        <v>6.02</v>
      </c>
      <c r="AG1189" s="17">
        <f t="shared" ref="AG1189:AG1192" si="689">X1189*AC1189*V1189</f>
        <v>10.262819558781823</v>
      </c>
      <c r="AH1189" s="17">
        <f t="shared" si="688"/>
        <v>55.95565631319986</v>
      </c>
    </row>
    <row r="1190" spans="1:34" x14ac:dyDescent="0.2">
      <c r="A1190" s="102" t="s">
        <v>2015</v>
      </c>
      <c r="B1190" s="9" t="s">
        <v>2007</v>
      </c>
      <c r="C1190" s="9" t="s">
        <v>2005</v>
      </c>
      <c r="D1190" s="3">
        <v>42</v>
      </c>
      <c r="E1190" s="3">
        <v>89</v>
      </c>
      <c r="F1190" s="38">
        <v>277</v>
      </c>
      <c r="G1190" s="45">
        <v>-117.0835</v>
      </c>
      <c r="H1190" s="45">
        <v>46.781883000000001</v>
      </c>
      <c r="I1190" s="45">
        <v>493626.07659999997</v>
      </c>
      <c r="J1190" s="45">
        <v>5180929.4079999998</v>
      </c>
      <c r="K1190" s="45" t="s">
        <v>175</v>
      </c>
      <c r="L1190" s="33">
        <v>5</v>
      </c>
      <c r="M1190" s="33" t="s">
        <v>29</v>
      </c>
      <c r="N1190" s="35" t="s">
        <v>2004</v>
      </c>
      <c r="O1190" s="33">
        <v>14</v>
      </c>
      <c r="P1190" s="33" t="s">
        <v>1976</v>
      </c>
      <c r="Q1190" s="12" t="s">
        <v>66</v>
      </c>
      <c r="R1190" s="12" t="s">
        <v>66</v>
      </c>
      <c r="S1190" s="9" t="s">
        <v>2005</v>
      </c>
      <c r="T1190" s="3">
        <v>42</v>
      </c>
      <c r="U1190" s="3">
        <v>89</v>
      </c>
      <c r="V1190" s="3">
        <f t="shared" si="685"/>
        <v>47</v>
      </c>
      <c r="W1190" s="3">
        <f t="shared" si="686"/>
        <v>89</v>
      </c>
      <c r="X1190" s="36">
        <v>1.5633216509523558</v>
      </c>
      <c r="Y1190" s="81">
        <v>-24.498836400000002</v>
      </c>
      <c r="AA1190" s="80">
        <v>4.1027133441752968E-2</v>
      </c>
      <c r="AC1190" s="80">
        <v>0.27531455961653684</v>
      </c>
      <c r="AE1190" s="78">
        <f t="shared" si="659"/>
        <v>6.7105482767253619</v>
      </c>
      <c r="AF1190" s="17">
        <v>6.74</v>
      </c>
      <c r="AG1190" s="17">
        <f t="shared" si="689"/>
        <v>20.229044957934423</v>
      </c>
      <c r="AH1190" s="17">
        <f t="shared" si="688"/>
        <v>76.184701271134287</v>
      </c>
    </row>
    <row r="1191" spans="1:34" x14ac:dyDescent="0.2">
      <c r="A1191" s="102" t="s">
        <v>2015</v>
      </c>
      <c r="B1191" s="9" t="s">
        <v>2008</v>
      </c>
      <c r="C1191" s="9" t="s">
        <v>2005</v>
      </c>
      <c r="D1191" s="3">
        <v>89</v>
      </c>
      <c r="E1191" s="3">
        <v>128</v>
      </c>
      <c r="F1191" s="10">
        <v>277</v>
      </c>
      <c r="G1191" s="11">
        <v>-117.0835</v>
      </c>
      <c r="H1191" s="11">
        <v>46.781883000000001</v>
      </c>
      <c r="I1191" s="11">
        <v>493626.07659999997</v>
      </c>
      <c r="J1191" s="11">
        <v>5180929.4079999998</v>
      </c>
      <c r="K1191" s="11" t="s">
        <v>175</v>
      </c>
      <c r="L1191" s="12">
        <v>5</v>
      </c>
      <c r="M1191" s="12" t="s">
        <v>29</v>
      </c>
      <c r="N1191" s="13" t="s">
        <v>2004</v>
      </c>
      <c r="O1191" s="12">
        <v>14</v>
      </c>
      <c r="P1191" s="12" t="s">
        <v>1976</v>
      </c>
      <c r="Q1191" s="12" t="s">
        <v>66</v>
      </c>
      <c r="R1191" s="12" t="s">
        <v>458</v>
      </c>
      <c r="S1191" s="9" t="s">
        <v>2005</v>
      </c>
      <c r="T1191" s="3">
        <v>89</v>
      </c>
      <c r="U1191" s="3">
        <v>128</v>
      </c>
      <c r="V1191" s="3">
        <f t="shared" si="685"/>
        <v>39</v>
      </c>
      <c r="W1191" s="3">
        <f t="shared" si="686"/>
        <v>128</v>
      </c>
      <c r="X1191" s="36">
        <v>1.4149869159263819</v>
      </c>
      <c r="Y1191" s="105">
        <v>-24.116994599999998</v>
      </c>
      <c r="AA1191" s="106">
        <v>2.9771476197860133E-2</v>
      </c>
      <c r="AC1191" s="106">
        <v>0.22552449992246862</v>
      </c>
      <c r="AE1191" s="78">
        <f t="shared" si="659"/>
        <v>7.5751870153713945</v>
      </c>
      <c r="AF1191" s="17">
        <v>7.21</v>
      </c>
      <c r="AG1191" s="17">
        <f t="shared" si="689"/>
        <v>12.445454447834203</v>
      </c>
      <c r="AH1191" s="17">
        <f t="shared" si="688"/>
        <v>88.630155718968496</v>
      </c>
    </row>
    <row r="1192" spans="1:34" x14ac:dyDescent="0.2">
      <c r="A1192" s="102" t="s">
        <v>2015</v>
      </c>
      <c r="B1192" s="21" t="s">
        <v>2009</v>
      </c>
      <c r="C1192" s="21" t="s">
        <v>2005</v>
      </c>
      <c r="D1192" s="3">
        <v>128</v>
      </c>
      <c r="E1192" s="3">
        <v>153</v>
      </c>
      <c r="F1192" s="10">
        <v>277</v>
      </c>
      <c r="G1192" s="11">
        <v>-117.0835</v>
      </c>
      <c r="H1192" s="11">
        <v>46.781883000000001</v>
      </c>
      <c r="I1192" s="11">
        <v>493626.07659999997</v>
      </c>
      <c r="J1192" s="11">
        <v>5180929.4079999998</v>
      </c>
      <c r="K1192" s="11" t="s">
        <v>175</v>
      </c>
      <c r="L1192" s="12">
        <v>5</v>
      </c>
      <c r="M1192" s="12" t="s">
        <v>29</v>
      </c>
      <c r="N1192" s="13" t="s">
        <v>2004</v>
      </c>
      <c r="O1192" s="12">
        <v>14</v>
      </c>
      <c r="P1192" s="12" t="s">
        <v>1976</v>
      </c>
      <c r="Q1192" s="33" t="s">
        <v>66</v>
      </c>
      <c r="R1192" s="33" t="s">
        <v>85</v>
      </c>
      <c r="S1192" s="21" t="s">
        <v>2005</v>
      </c>
      <c r="T1192" s="3">
        <v>128</v>
      </c>
      <c r="U1192" s="3">
        <v>153</v>
      </c>
      <c r="V1192" s="3">
        <f t="shared" si="685"/>
        <v>25</v>
      </c>
      <c r="W1192" s="3">
        <f t="shared" si="686"/>
        <v>153</v>
      </c>
      <c r="X1192" s="36">
        <v>1.3052126359813023</v>
      </c>
      <c r="Y1192" s="107">
        <v>-18.994502199999999</v>
      </c>
      <c r="Z1192" s="50">
        <v>-23.779135999999998</v>
      </c>
      <c r="AA1192" s="109">
        <v>2.8801113040732559E-2</v>
      </c>
      <c r="AB1192" s="51">
        <v>2.6208199705296004E-2</v>
      </c>
      <c r="AC1192" s="109">
        <v>0.26942887590779924</v>
      </c>
      <c r="AD1192" s="51">
        <v>0.18207246251191816</v>
      </c>
      <c r="AE1192" s="78">
        <f t="shared" si="659"/>
        <v>9.3548077647816594</v>
      </c>
      <c r="AF1192" s="69">
        <v>7.74</v>
      </c>
      <c r="AG1192" s="17">
        <f>X1192*AD1192*V1192</f>
        <v>5.9410819683696889</v>
      </c>
      <c r="AH1192" s="17">
        <f>AH1191+AG1192</f>
        <v>94.571237687338183</v>
      </c>
    </row>
    <row r="1194" spans="1:34" x14ac:dyDescent="0.2">
      <c r="A1194" s="102" t="s">
        <v>2028</v>
      </c>
      <c r="B1194" s="9" t="s">
        <v>2023</v>
      </c>
      <c r="C1194" s="9" t="s">
        <v>2018</v>
      </c>
      <c r="D1194" s="3">
        <v>0</v>
      </c>
      <c r="E1194" s="3">
        <v>10</v>
      </c>
      <c r="F1194" s="10">
        <v>279</v>
      </c>
      <c r="G1194" s="11">
        <v>-117.08266399999999</v>
      </c>
      <c r="H1194" s="11">
        <v>46.781872999999997</v>
      </c>
      <c r="I1194" s="11">
        <v>493689.891</v>
      </c>
      <c r="J1194" s="11">
        <v>5180928.2290000003</v>
      </c>
      <c r="K1194" s="11" t="s">
        <v>58</v>
      </c>
      <c r="L1194" s="12">
        <v>1</v>
      </c>
      <c r="M1194" s="12" t="s">
        <v>59</v>
      </c>
      <c r="N1194" s="13" t="s">
        <v>2017</v>
      </c>
      <c r="O1194" s="12">
        <v>16</v>
      </c>
      <c r="P1194" s="12" t="s">
        <v>1976</v>
      </c>
      <c r="Q1194" s="33" t="s">
        <v>31</v>
      </c>
      <c r="R1194" s="33" t="s">
        <v>31</v>
      </c>
      <c r="S1194" s="9" t="s">
        <v>2018</v>
      </c>
      <c r="T1194" s="3">
        <v>0</v>
      </c>
      <c r="U1194" s="3">
        <v>10</v>
      </c>
      <c r="V1194" s="3">
        <f t="shared" ref="V1194:V1200" si="690">U1194-T1194</f>
        <v>10</v>
      </c>
      <c r="W1194" s="3">
        <f>V1194</f>
        <v>10</v>
      </c>
      <c r="X1194" s="31">
        <v>1.2424793125959381</v>
      </c>
      <c r="Y1194" s="78">
        <v>-26.054575100000001</v>
      </c>
      <c r="AA1194" s="79">
        <v>0.180104778825566</v>
      </c>
      <c r="AC1194" s="79">
        <v>2.2542890984465398</v>
      </c>
      <c r="AE1194" s="78">
        <f t="shared" si="659"/>
        <v>12.516542387972118</v>
      </c>
      <c r="AF1194" s="26">
        <v>4.62</v>
      </c>
      <c r="AG1194" s="17">
        <f>X1194*AC1194*V1194</f>
        <v>28.009075694303739</v>
      </c>
      <c r="AH1194" s="17">
        <f>AG1194</f>
        <v>28.009075694303739</v>
      </c>
    </row>
    <row r="1195" spans="1:34" x14ac:dyDescent="0.2">
      <c r="A1195" s="102" t="s">
        <v>2028</v>
      </c>
      <c r="B1195" s="9" t="s">
        <v>2024</v>
      </c>
      <c r="C1195" s="9" t="s">
        <v>2018</v>
      </c>
      <c r="D1195" s="3">
        <v>10</v>
      </c>
      <c r="E1195" s="3">
        <v>20</v>
      </c>
      <c r="F1195" s="10">
        <v>279</v>
      </c>
      <c r="G1195" s="11">
        <v>-117.08266399999999</v>
      </c>
      <c r="H1195" s="11">
        <v>46.781872999999997</v>
      </c>
      <c r="I1195" s="11">
        <v>493689.891</v>
      </c>
      <c r="J1195" s="11">
        <v>5180928.2290000003</v>
      </c>
      <c r="K1195" s="11" t="s">
        <v>58</v>
      </c>
      <c r="L1195" s="12">
        <v>1</v>
      </c>
      <c r="M1195" s="12" t="s">
        <v>59</v>
      </c>
      <c r="N1195" s="13" t="s">
        <v>2017</v>
      </c>
      <c r="O1195" s="12">
        <v>16</v>
      </c>
      <c r="P1195" s="12" t="s">
        <v>1976</v>
      </c>
      <c r="Q1195" s="33" t="s">
        <v>31</v>
      </c>
      <c r="R1195" s="33" t="s">
        <v>31</v>
      </c>
      <c r="S1195" s="9" t="s">
        <v>2018</v>
      </c>
      <c r="T1195" s="3">
        <v>10</v>
      </c>
      <c r="U1195" s="3">
        <v>20</v>
      </c>
      <c r="V1195" s="3">
        <f t="shared" si="690"/>
        <v>10</v>
      </c>
      <c r="W1195" s="3">
        <f t="shared" ref="W1195:W1200" si="691">W1194+V1195</f>
        <v>20</v>
      </c>
      <c r="X1195" s="31">
        <v>1.3901582652575117</v>
      </c>
      <c r="Y1195" s="81">
        <v>-25.851351799999996</v>
      </c>
      <c r="AA1195" s="80">
        <v>0.1372020320437671</v>
      </c>
      <c r="AC1195" s="80">
        <v>1.5873583431027745</v>
      </c>
      <c r="AE1195" s="78">
        <f t="shared" si="659"/>
        <v>11.569495870122472</v>
      </c>
      <c r="AF1195" s="26">
        <v>5.15</v>
      </c>
      <c r="AG1195" s="17">
        <f t="shared" ref="AG1195" si="692">X1195*AC1195*V1195</f>
        <v>22.066793205897909</v>
      </c>
      <c r="AH1195" s="17">
        <f>AH1194+AG1195</f>
        <v>50.075868900201648</v>
      </c>
    </row>
    <row r="1196" spans="1:34" x14ac:dyDescent="0.2">
      <c r="A1196" s="102" t="s">
        <v>2028</v>
      </c>
      <c r="B1196" s="9" t="s">
        <v>2025</v>
      </c>
      <c r="C1196" s="9" t="s">
        <v>2018</v>
      </c>
      <c r="D1196" s="3">
        <v>20</v>
      </c>
      <c r="E1196" s="3">
        <v>30</v>
      </c>
      <c r="F1196" s="10">
        <v>279</v>
      </c>
      <c r="G1196" s="11">
        <v>-117.08266399999999</v>
      </c>
      <c r="H1196" s="11">
        <v>46.781872999999997</v>
      </c>
      <c r="I1196" s="11">
        <v>493689.891</v>
      </c>
      <c r="J1196" s="11">
        <v>5180928.2290000003</v>
      </c>
      <c r="K1196" s="11" t="s">
        <v>58</v>
      </c>
      <c r="L1196" s="12">
        <v>1</v>
      </c>
      <c r="M1196" s="12" t="s">
        <v>59</v>
      </c>
      <c r="N1196" s="13" t="s">
        <v>2017</v>
      </c>
      <c r="O1196" s="12">
        <v>16</v>
      </c>
      <c r="P1196" s="12" t="s">
        <v>1976</v>
      </c>
      <c r="Q1196" s="33" t="s">
        <v>223</v>
      </c>
      <c r="R1196" s="33" t="s">
        <v>223</v>
      </c>
      <c r="S1196" s="9" t="s">
        <v>2018</v>
      </c>
      <c r="T1196" s="3">
        <v>20</v>
      </c>
      <c r="U1196" s="3">
        <v>30</v>
      </c>
      <c r="V1196" s="3">
        <f t="shared" si="690"/>
        <v>10</v>
      </c>
      <c r="W1196" s="3">
        <f t="shared" si="691"/>
        <v>30</v>
      </c>
      <c r="X1196" s="31">
        <v>1.3082026218748346</v>
      </c>
      <c r="Y1196" s="81">
        <v>-25.281974399999996</v>
      </c>
      <c r="AA1196" s="80">
        <v>0.11025876574650961</v>
      </c>
      <c r="AC1196" s="80">
        <v>1.1606589658465596</v>
      </c>
      <c r="AE1196" s="78">
        <f t="shared" si="659"/>
        <v>10.526682010163004</v>
      </c>
      <c r="AF1196" s="26">
        <v>5.58</v>
      </c>
      <c r="AG1196" s="17">
        <f>X1196*AC1196*V1196</f>
        <v>15.183771022230033</v>
      </c>
      <c r="AH1196" s="17">
        <f t="shared" ref="AH1196:AH1199" si="693">AH1195+AG1196</f>
        <v>65.259639922431688</v>
      </c>
    </row>
    <row r="1197" spans="1:34" x14ac:dyDescent="0.2">
      <c r="A1197" s="102" t="s">
        <v>2028</v>
      </c>
      <c r="B1197" s="9" t="s">
        <v>2027</v>
      </c>
      <c r="C1197" s="9" t="s">
        <v>2018</v>
      </c>
      <c r="D1197" s="3">
        <v>30</v>
      </c>
      <c r="E1197" s="3">
        <v>44</v>
      </c>
      <c r="F1197" s="10">
        <v>279</v>
      </c>
      <c r="G1197" s="11">
        <v>-117.08266399999999</v>
      </c>
      <c r="H1197" s="11">
        <v>46.781872999999997</v>
      </c>
      <c r="I1197" s="11">
        <v>493689.891</v>
      </c>
      <c r="J1197" s="11">
        <v>5180928.2290000003</v>
      </c>
      <c r="K1197" s="11" t="s">
        <v>58</v>
      </c>
      <c r="L1197" s="12">
        <v>1</v>
      </c>
      <c r="M1197" s="12" t="s">
        <v>59</v>
      </c>
      <c r="N1197" s="13" t="s">
        <v>2017</v>
      </c>
      <c r="O1197" s="12">
        <v>16</v>
      </c>
      <c r="P1197" s="12" t="s">
        <v>1976</v>
      </c>
      <c r="Q1197" s="12" t="s">
        <v>35</v>
      </c>
      <c r="R1197" s="12" t="s">
        <v>35</v>
      </c>
      <c r="S1197" s="9" t="s">
        <v>2018</v>
      </c>
      <c r="T1197" s="3">
        <v>30</v>
      </c>
      <c r="U1197" s="3">
        <v>44</v>
      </c>
      <c r="V1197" s="3">
        <f t="shared" si="690"/>
        <v>14</v>
      </c>
      <c r="W1197" s="3">
        <f t="shared" si="691"/>
        <v>44</v>
      </c>
      <c r="X1197" s="36">
        <v>1.4242142378737326</v>
      </c>
      <c r="Y1197" s="105">
        <v>-25.515215000000005</v>
      </c>
      <c r="AA1197" s="106">
        <v>9.0883428678608255E-2</v>
      </c>
      <c r="AC1197" s="106">
        <v>0.9351833442745946</v>
      </c>
      <c r="AE1197" s="78">
        <f t="shared" si="659"/>
        <v>10.289921472721836</v>
      </c>
      <c r="AF1197" s="17">
        <v>6.33</v>
      </c>
      <c r="AG1197" s="17">
        <f t="shared" ref="AG1197:AG1200" si="694">X1197*AC1197*V1197</f>
        <v>18.646620075135502</v>
      </c>
      <c r="AH1197" s="17">
        <f t="shared" si="693"/>
        <v>83.90625999756719</v>
      </c>
    </row>
    <row r="1198" spans="1:34" x14ac:dyDescent="0.2">
      <c r="A1198" s="102" t="s">
        <v>2028</v>
      </c>
      <c r="B1198" s="9" t="s">
        <v>2020</v>
      </c>
      <c r="C1198" s="9" t="s">
        <v>2018</v>
      </c>
      <c r="D1198" s="3">
        <v>44</v>
      </c>
      <c r="E1198" s="3">
        <v>65</v>
      </c>
      <c r="F1198" s="10">
        <v>279</v>
      </c>
      <c r="G1198" s="11">
        <v>-117.08266399999999</v>
      </c>
      <c r="H1198" s="11">
        <v>46.781872999999997</v>
      </c>
      <c r="I1198" s="11">
        <v>493689.891</v>
      </c>
      <c r="J1198" s="11">
        <v>5180928.2290000003</v>
      </c>
      <c r="K1198" s="11" t="s">
        <v>58</v>
      </c>
      <c r="L1198" s="12">
        <v>1</v>
      </c>
      <c r="M1198" s="12" t="s">
        <v>59</v>
      </c>
      <c r="N1198" s="13" t="s">
        <v>2017</v>
      </c>
      <c r="O1198" s="12">
        <v>16</v>
      </c>
      <c r="P1198" s="12" t="s">
        <v>1976</v>
      </c>
      <c r="Q1198" s="12" t="s">
        <v>66</v>
      </c>
      <c r="R1198" s="12" t="s">
        <v>67</v>
      </c>
      <c r="S1198" s="9" t="s">
        <v>2018</v>
      </c>
      <c r="T1198" s="3">
        <v>44</v>
      </c>
      <c r="U1198" s="3">
        <v>65</v>
      </c>
      <c r="V1198" s="3">
        <f t="shared" si="690"/>
        <v>21</v>
      </c>
      <c r="W1198" s="3">
        <f t="shared" si="691"/>
        <v>65</v>
      </c>
      <c r="X1198" s="36">
        <v>1.4682161919083812</v>
      </c>
      <c r="Y1198" s="105">
        <v>-25.023592000000001</v>
      </c>
      <c r="AA1198" s="106">
        <v>5.4958421248603687E-2</v>
      </c>
      <c r="AC1198" s="106">
        <v>0.49653965495842128</v>
      </c>
      <c r="AE1198" s="78">
        <f t="shared" si="659"/>
        <v>9.0348238482384851</v>
      </c>
      <c r="AF1198" s="17">
        <v>6.66</v>
      </c>
      <c r="AG1198" s="17">
        <f t="shared" si="694"/>
        <v>15.309578788025652</v>
      </c>
      <c r="AH1198" s="17">
        <f t="shared" si="693"/>
        <v>99.215838785592837</v>
      </c>
    </row>
    <row r="1199" spans="1:34" x14ac:dyDescent="0.2">
      <c r="A1199" s="102" t="s">
        <v>2028</v>
      </c>
      <c r="B1199" s="9" t="s">
        <v>2021</v>
      </c>
      <c r="C1199" s="9" t="s">
        <v>2018</v>
      </c>
      <c r="D1199" s="3">
        <v>65</v>
      </c>
      <c r="E1199" s="3">
        <v>116</v>
      </c>
      <c r="F1199" s="10">
        <v>279</v>
      </c>
      <c r="G1199" s="11">
        <v>-117.08266399999999</v>
      </c>
      <c r="H1199" s="11">
        <v>46.781872999999997</v>
      </c>
      <c r="I1199" s="11">
        <v>493689.891</v>
      </c>
      <c r="J1199" s="11">
        <v>5180928.2290000003</v>
      </c>
      <c r="K1199" s="11" t="s">
        <v>58</v>
      </c>
      <c r="L1199" s="12">
        <v>1</v>
      </c>
      <c r="M1199" s="12" t="s">
        <v>59</v>
      </c>
      <c r="N1199" s="13" t="s">
        <v>2017</v>
      </c>
      <c r="O1199" s="12">
        <v>16</v>
      </c>
      <c r="P1199" s="12" t="s">
        <v>1976</v>
      </c>
      <c r="Q1199" s="12" t="s">
        <v>66</v>
      </c>
      <c r="R1199" s="12" t="s">
        <v>69</v>
      </c>
      <c r="S1199" s="9" t="s">
        <v>2018</v>
      </c>
      <c r="T1199" s="3">
        <v>65</v>
      </c>
      <c r="U1199" s="3">
        <v>116</v>
      </c>
      <c r="V1199" s="3">
        <f t="shared" si="690"/>
        <v>51</v>
      </c>
      <c r="W1199" s="3">
        <f t="shared" si="691"/>
        <v>116</v>
      </c>
      <c r="X1199" s="36">
        <v>1.4555070622834179</v>
      </c>
      <c r="Y1199" s="105">
        <v>-24.737669000000004</v>
      </c>
      <c r="AA1199" s="106">
        <v>3.7686647478413215E-2</v>
      </c>
      <c r="AC1199" s="106">
        <v>0.29693480165185837</v>
      </c>
      <c r="AE1199" s="78">
        <f t="shared" si="659"/>
        <v>7.8790452725183799</v>
      </c>
      <c r="AF1199" s="17">
        <v>6.96</v>
      </c>
      <c r="AG1199" s="17">
        <f t="shared" si="694"/>
        <v>22.04172574294229</v>
      </c>
      <c r="AH1199" s="17">
        <f t="shared" si="693"/>
        <v>121.25756452853513</v>
      </c>
    </row>
    <row r="1200" spans="1:34" x14ac:dyDescent="0.2">
      <c r="A1200" s="102" t="s">
        <v>2028</v>
      </c>
      <c r="B1200" s="9" t="s">
        <v>2022</v>
      </c>
      <c r="C1200" s="9" t="s">
        <v>2018</v>
      </c>
      <c r="D1200" s="3">
        <v>116</v>
      </c>
      <c r="E1200" s="3">
        <v>153</v>
      </c>
      <c r="F1200" s="10">
        <v>279</v>
      </c>
      <c r="G1200" s="11">
        <v>-117.08266399999999</v>
      </c>
      <c r="H1200" s="11">
        <v>46.781872999999997</v>
      </c>
      <c r="I1200" s="11">
        <v>493689.891</v>
      </c>
      <c r="J1200" s="11">
        <v>5180928.2290000003</v>
      </c>
      <c r="K1200" s="11" t="s">
        <v>58</v>
      </c>
      <c r="L1200" s="12">
        <v>1</v>
      </c>
      <c r="M1200" s="12" t="s">
        <v>59</v>
      </c>
      <c r="N1200" s="13" t="s">
        <v>2017</v>
      </c>
      <c r="O1200" s="12">
        <v>16</v>
      </c>
      <c r="P1200" s="12" t="s">
        <v>1976</v>
      </c>
      <c r="Q1200" s="12" t="s">
        <v>66</v>
      </c>
      <c r="R1200" s="12" t="s">
        <v>85</v>
      </c>
      <c r="S1200" s="9" t="s">
        <v>2018</v>
      </c>
      <c r="T1200" s="3">
        <v>116</v>
      </c>
      <c r="U1200" s="3">
        <v>153</v>
      </c>
      <c r="V1200" s="3">
        <f t="shared" si="690"/>
        <v>37</v>
      </c>
      <c r="W1200" s="3">
        <f t="shared" si="691"/>
        <v>153</v>
      </c>
      <c r="X1200" s="36">
        <v>1.5380418706242562</v>
      </c>
      <c r="Y1200" s="105">
        <v>-24.487743500000001</v>
      </c>
      <c r="AA1200" s="106">
        <v>3.4725470649131555E-2</v>
      </c>
      <c r="AC1200" s="106">
        <v>0.25222269084774362</v>
      </c>
      <c r="AE1200" s="78">
        <f t="shared" si="659"/>
        <v>7.2633339774201575</v>
      </c>
      <c r="AF1200" s="17">
        <v>7.23</v>
      </c>
      <c r="AG1200" s="17">
        <f t="shared" si="694"/>
        <v>14.353375192077843</v>
      </c>
      <c r="AH1200" s="17">
        <f>AH1199+AG1200</f>
        <v>135.61093972061298</v>
      </c>
    </row>
    <row r="1202" spans="1:34" x14ac:dyDescent="0.2">
      <c r="A1202" s="102" t="s">
        <v>2043</v>
      </c>
      <c r="B1202" s="9" t="s">
        <v>2038</v>
      </c>
      <c r="C1202" s="9" t="s">
        <v>2031</v>
      </c>
      <c r="D1202" s="3">
        <v>0</v>
      </c>
      <c r="E1202" s="3">
        <v>10</v>
      </c>
      <c r="F1202" s="10">
        <v>281</v>
      </c>
      <c r="G1202" s="11">
        <v>-117.081828</v>
      </c>
      <c r="H1202" s="11">
        <v>46.781711999999999</v>
      </c>
      <c r="I1202" s="11">
        <v>493753.68790000002</v>
      </c>
      <c r="J1202" s="11">
        <v>5180910.2719999999</v>
      </c>
      <c r="K1202" s="11" t="s">
        <v>175</v>
      </c>
      <c r="L1202" s="12">
        <v>3</v>
      </c>
      <c r="M1202" s="12" t="s">
        <v>59</v>
      </c>
      <c r="N1202" s="13" t="s">
        <v>2030</v>
      </c>
      <c r="O1202" s="12">
        <v>18</v>
      </c>
      <c r="P1202" s="12" t="s">
        <v>1976</v>
      </c>
      <c r="Q1202" s="33" t="s">
        <v>31</v>
      </c>
      <c r="R1202" s="33" t="s">
        <v>31</v>
      </c>
      <c r="S1202" s="9" t="s">
        <v>2031</v>
      </c>
      <c r="T1202" s="3">
        <v>0</v>
      </c>
      <c r="U1202" s="3">
        <v>10</v>
      </c>
      <c r="V1202" s="3">
        <f t="shared" ref="V1202:V1208" si="695">U1202-T1202</f>
        <v>10</v>
      </c>
      <c r="W1202" s="3">
        <f>V1202</f>
        <v>10</v>
      </c>
      <c r="X1202" s="31">
        <v>1.2339220495086192</v>
      </c>
      <c r="Y1202" s="78">
        <v>-25.861972100000003</v>
      </c>
      <c r="AA1202" s="79">
        <v>0.16123250318123972</v>
      </c>
      <c r="AC1202" s="79">
        <v>2.0583825668060349</v>
      </c>
      <c r="AE1202" s="78">
        <f t="shared" si="659"/>
        <v>12.766548470020522</v>
      </c>
      <c r="AF1202" s="26">
        <v>4.78</v>
      </c>
      <c r="AG1202" s="17">
        <f>X1202*AC1202*V1202</f>
        <v>25.39883635506115</v>
      </c>
      <c r="AH1202" s="17">
        <f>AG1202</f>
        <v>25.39883635506115</v>
      </c>
    </row>
    <row r="1203" spans="1:34" x14ac:dyDescent="0.2">
      <c r="A1203" s="102" t="s">
        <v>2043</v>
      </c>
      <c r="B1203" s="9" t="s">
        <v>2039</v>
      </c>
      <c r="C1203" s="9" t="s">
        <v>2031</v>
      </c>
      <c r="D1203" s="3">
        <v>10</v>
      </c>
      <c r="E1203" s="3">
        <v>20</v>
      </c>
      <c r="F1203" s="10">
        <v>281</v>
      </c>
      <c r="G1203" s="11">
        <v>-117.081828</v>
      </c>
      <c r="H1203" s="11">
        <v>46.781711999999999</v>
      </c>
      <c r="I1203" s="11">
        <v>493753.68790000002</v>
      </c>
      <c r="J1203" s="11">
        <v>5180910.2719999999</v>
      </c>
      <c r="K1203" s="11" t="s">
        <v>175</v>
      </c>
      <c r="L1203" s="12">
        <v>3</v>
      </c>
      <c r="M1203" s="12" t="s">
        <v>59</v>
      </c>
      <c r="N1203" s="13" t="s">
        <v>2030</v>
      </c>
      <c r="O1203" s="12">
        <v>18</v>
      </c>
      <c r="P1203" s="12" t="s">
        <v>1976</v>
      </c>
      <c r="Q1203" s="33" t="s">
        <v>31</v>
      </c>
      <c r="R1203" s="33" t="s">
        <v>31</v>
      </c>
      <c r="S1203" s="9" t="s">
        <v>2031</v>
      </c>
      <c r="T1203" s="3">
        <v>10</v>
      </c>
      <c r="U1203" s="3">
        <v>20</v>
      </c>
      <c r="V1203" s="3">
        <f t="shared" si="695"/>
        <v>10</v>
      </c>
      <c r="W1203" s="3">
        <f t="shared" ref="W1203:W1208" si="696">W1202+V1203</f>
        <v>20</v>
      </c>
      <c r="X1203" s="31">
        <v>1.3343155071722215</v>
      </c>
      <c r="Y1203" s="81">
        <v>-25.858527499999994</v>
      </c>
      <c r="AA1203" s="80">
        <v>0.13857081850533806</v>
      </c>
      <c r="AC1203" s="80">
        <v>1.5435919335705814</v>
      </c>
      <c r="AE1203" s="78">
        <f t="shared" si="659"/>
        <v>11.139372273471263</v>
      </c>
      <c r="AF1203" s="91">
        <v>5.47</v>
      </c>
      <c r="AG1203" s="17">
        <f t="shared" ref="AG1203" si="697">X1203*AC1203*V1203</f>
        <v>20.596386537091803</v>
      </c>
      <c r="AH1203" s="17">
        <f>AH1202+AG1203</f>
        <v>45.995222892152952</v>
      </c>
    </row>
    <row r="1204" spans="1:34" x14ac:dyDescent="0.2">
      <c r="A1204" s="102" t="s">
        <v>2043</v>
      </c>
      <c r="B1204" s="9" t="s">
        <v>2040</v>
      </c>
      <c r="C1204" s="9" t="s">
        <v>2031</v>
      </c>
      <c r="D1204" s="3">
        <v>20</v>
      </c>
      <c r="E1204" s="3">
        <v>30</v>
      </c>
      <c r="F1204" s="10">
        <v>281</v>
      </c>
      <c r="G1204" s="11">
        <v>-117.081828</v>
      </c>
      <c r="H1204" s="11">
        <v>46.781711999999999</v>
      </c>
      <c r="I1204" s="11">
        <v>493753.68790000002</v>
      </c>
      <c r="J1204" s="11">
        <v>5180910.2719999999</v>
      </c>
      <c r="K1204" s="11" t="s">
        <v>175</v>
      </c>
      <c r="L1204" s="12">
        <v>3</v>
      </c>
      <c r="M1204" s="12" t="s">
        <v>59</v>
      </c>
      <c r="N1204" s="13" t="s">
        <v>2030</v>
      </c>
      <c r="O1204" s="12">
        <v>18</v>
      </c>
      <c r="P1204" s="12" t="s">
        <v>1976</v>
      </c>
      <c r="Q1204" s="33" t="s">
        <v>238</v>
      </c>
      <c r="R1204" s="33" t="s">
        <v>238</v>
      </c>
      <c r="S1204" s="9" t="s">
        <v>2031</v>
      </c>
      <c r="T1204" s="3">
        <v>20</v>
      </c>
      <c r="U1204" s="3">
        <v>30</v>
      </c>
      <c r="V1204" s="3">
        <f t="shared" si="695"/>
        <v>10</v>
      </c>
      <c r="W1204" s="3">
        <f t="shared" si="696"/>
        <v>30</v>
      </c>
      <c r="X1204" s="31">
        <v>1.2697390475854404</v>
      </c>
      <c r="Y1204" s="81">
        <v>-25.212186000000003</v>
      </c>
      <c r="AA1204" s="80">
        <v>0.10340705634544498</v>
      </c>
      <c r="AC1204" s="80">
        <v>0.95705283482534664</v>
      </c>
      <c r="AE1204" s="78">
        <f t="shared" si="659"/>
        <v>9.2551985198010556</v>
      </c>
      <c r="AF1204" s="26">
        <v>6.16</v>
      </c>
      <c r="AG1204" s="17">
        <f>X1204*AC1204*V1204</f>
        <v>12.152073549800814</v>
      </c>
      <c r="AH1204" s="17">
        <f t="shared" ref="AH1204:AH1207" si="698">AH1203+AG1204</f>
        <v>58.14729644195377</v>
      </c>
    </row>
    <row r="1205" spans="1:34" x14ac:dyDescent="0.2">
      <c r="A1205" s="102" t="s">
        <v>2043</v>
      </c>
      <c r="B1205" s="9" t="s">
        <v>2042</v>
      </c>
      <c r="C1205" s="9" t="s">
        <v>2031</v>
      </c>
      <c r="D1205" s="3">
        <v>30</v>
      </c>
      <c r="E1205" s="3">
        <v>55</v>
      </c>
      <c r="F1205" s="10">
        <v>281</v>
      </c>
      <c r="G1205" s="11">
        <v>-117.081828</v>
      </c>
      <c r="H1205" s="11">
        <v>46.781711999999999</v>
      </c>
      <c r="I1205" s="11">
        <v>493753.68790000002</v>
      </c>
      <c r="J1205" s="11">
        <v>5180910.2719999999</v>
      </c>
      <c r="K1205" s="11" t="s">
        <v>175</v>
      </c>
      <c r="L1205" s="12">
        <v>3</v>
      </c>
      <c r="M1205" s="12" t="s">
        <v>59</v>
      </c>
      <c r="N1205" s="13" t="s">
        <v>2030</v>
      </c>
      <c r="O1205" s="12">
        <v>18</v>
      </c>
      <c r="P1205" s="12" t="s">
        <v>1976</v>
      </c>
      <c r="Q1205" s="12" t="s">
        <v>64</v>
      </c>
      <c r="R1205" s="12" t="s">
        <v>64</v>
      </c>
      <c r="S1205" s="9" t="s">
        <v>2031</v>
      </c>
      <c r="T1205" s="3">
        <v>30</v>
      </c>
      <c r="U1205" s="3">
        <v>55</v>
      </c>
      <c r="V1205" s="3">
        <f t="shared" si="695"/>
        <v>25</v>
      </c>
      <c r="W1205" s="3">
        <f t="shared" si="696"/>
        <v>55</v>
      </c>
      <c r="X1205" s="36">
        <v>1.2915613798659162</v>
      </c>
      <c r="Y1205" s="105">
        <v>-24.8292055</v>
      </c>
      <c r="AA1205" s="106">
        <v>5.5616530256272632E-2</v>
      </c>
      <c r="AC1205" s="106">
        <v>0.5546764166554855</v>
      </c>
      <c r="AE1205" s="78">
        <f t="shared" si="659"/>
        <v>9.9732294355584532</v>
      </c>
      <c r="AF1205" s="17">
        <v>6.42</v>
      </c>
      <c r="AG1205" s="17">
        <f t="shared" ref="AG1205:AG1208" si="699">X1205*AC1205*V1205</f>
        <v>17.90996595186602</v>
      </c>
      <c r="AH1205" s="17">
        <f t="shared" si="698"/>
        <v>76.057262393819798</v>
      </c>
    </row>
    <row r="1206" spans="1:34" x14ac:dyDescent="0.2">
      <c r="A1206" s="102" t="s">
        <v>2043</v>
      </c>
      <c r="B1206" s="9" t="s">
        <v>2033</v>
      </c>
      <c r="C1206" s="9" t="s">
        <v>2031</v>
      </c>
      <c r="D1206" s="3">
        <v>55</v>
      </c>
      <c r="E1206" s="3">
        <v>76</v>
      </c>
      <c r="F1206" s="10">
        <v>281</v>
      </c>
      <c r="G1206" s="11">
        <v>-117.081828</v>
      </c>
      <c r="H1206" s="11">
        <v>46.781711999999999</v>
      </c>
      <c r="I1206" s="11">
        <v>493753.68790000002</v>
      </c>
      <c r="J1206" s="11">
        <v>5180910.2719999999</v>
      </c>
      <c r="K1206" s="11" t="s">
        <v>175</v>
      </c>
      <c r="L1206" s="12">
        <v>3</v>
      </c>
      <c r="M1206" s="12" t="s">
        <v>59</v>
      </c>
      <c r="N1206" s="13" t="s">
        <v>2030</v>
      </c>
      <c r="O1206" s="12">
        <v>18</v>
      </c>
      <c r="P1206" s="12" t="s">
        <v>1976</v>
      </c>
      <c r="Q1206" s="12" t="s">
        <v>66</v>
      </c>
      <c r="R1206" s="12" t="s">
        <v>66</v>
      </c>
      <c r="S1206" s="9" t="s">
        <v>2031</v>
      </c>
      <c r="T1206" s="3">
        <v>55</v>
      </c>
      <c r="U1206" s="3">
        <v>76</v>
      </c>
      <c r="V1206" s="3">
        <f t="shared" si="695"/>
        <v>21</v>
      </c>
      <c r="W1206" s="3">
        <f t="shared" si="696"/>
        <v>76</v>
      </c>
      <c r="X1206" s="36">
        <v>1.3525209691399425</v>
      </c>
      <c r="Y1206" s="105">
        <v>-24.846690000000002</v>
      </c>
      <c r="AA1206" s="106">
        <v>4.2137123429974513E-2</v>
      </c>
      <c r="AC1206" s="106">
        <v>0.37991122863348764</v>
      </c>
      <c r="AE1206" s="78">
        <f t="shared" si="659"/>
        <v>9.0160693874806679</v>
      </c>
      <c r="AF1206" s="17">
        <v>6.79</v>
      </c>
      <c r="AG1206" s="17">
        <f t="shared" si="699"/>
        <v>10.79059596590873</v>
      </c>
      <c r="AH1206" s="17">
        <f t="shared" si="698"/>
        <v>86.847858359728534</v>
      </c>
    </row>
    <row r="1207" spans="1:34" x14ac:dyDescent="0.2">
      <c r="A1207" s="102" t="s">
        <v>2043</v>
      </c>
      <c r="B1207" s="9" t="s">
        <v>2034</v>
      </c>
      <c r="C1207" s="9" t="s">
        <v>2031</v>
      </c>
      <c r="D1207" s="3">
        <v>76</v>
      </c>
      <c r="E1207" s="3">
        <v>110</v>
      </c>
      <c r="F1207" s="10">
        <v>281</v>
      </c>
      <c r="G1207" s="11">
        <v>-117.081828</v>
      </c>
      <c r="H1207" s="11">
        <v>46.781711999999999</v>
      </c>
      <c r="I1207" s="11">
        <v>493753.68790000002</v>
      </c>
      <c r="J1207" s="11">
        <v>5180910.2719999999</v>
      </c>
      <c r="K1207" s="11" t="s">
        <v>175</v>
      </c>
      <c r="L1207" s="12">
        <v>3</v>
      </c>
      <c r="M1207" s="12" t="s">
        <v>59</v>
      </c>
      <c r="N1207" s="13" t="s">
        <v>2030</v>
      </c>
      <c r="O1207" s="12">
        <v>18</v>
      </c>
      <c r="P1207" s="12" t="s">
        <v>1976</v>
      </c>
      <c r="Q1207" s="12" t="s">
        <v>234</v>
      </c>
      <c r="R1207" s="12" t="s">
        <v>2035</v>
      </c>
      <c r="S1207" s="9" t="s">
        <v>2031</v>
      </c>
      <c r="T1207" s="3">
        <v>76</v>
      </c>
      <c r="U1207" s="3">
        <v>110</v>
      </c>
      <c r="V1207" s="3">
        <f t="shared" si="695"/>
        <v>34</v>
      </c>
      <c r="W1207" s="3">
        <f t="shared" si="696"/>
        <v>110</v>
      </c>
      <c r="X1207" s="36">
        <v>1.3119311646320433</v>
      </c>
      <c r="Y1207" s="105">
        <v>-15.139707</v>
      </c>
      <c r="Z1207" s="50">
        <v>-24.160064000000002</v>
      </c>
      <c r="AA1207" s="106">
        <v>3.2444499138567562E-2</v>
      </c>
      <c r="AB1207" s="51">
        <v>3.9620560258312232E-2</v>
      </c>
      <c r="AC1207" s="106">
        <v>0.79134235786364748</v>
      </c>
      <c r="AD1207" s="51">
        <v>0.31907234488175235</v>
      </c>
      <c r="AE1207" s="78">
        <f t="shared" si="659"/>
        <v>24.390647995023588</v>
      </c>
      <c r="AF1207" s="17">
        <v>7.18</v>
      </c>
      <c r="AG1207" s="17">
        <f>X1207*AD1207*V1207</f>
        <v>14.232432402768207</v>
      </c>
      <c r="AH1207" s="17">
        <f t="shared" si="698"/>
        <v>101.08029076249674</v>
      </c>
    </row>
    <row r="1208" spans="1:34" x14ac:dyDescent="0.2">
      <c r="A1208" s="102" t="s">
        <v>2043</v>
      </c>
      <c r="B1208" s="9" t="s">
        <v>2036</v>
      </c>
      <c r="C1208" s="9" t="s">
        <v>2031</v>
      </c>
      <c r="D1208" s="3">
        <v>110</v>
      </c>
      <c r="E1208" s="3">
        <v>153</v>
      </c>
      <c r="F1208" s="10">
        <v>281</v>
      </c>
      <c r="G1208" s="11">
        <v>-117.081828</v>
      </c>
      <c r="H1208" s="11">
        <v>46.781711999999999</v>
      </c>
      <c r="I1208" s="11">
        <v>493753.68790000002</v>
      </c>
      <c r="J1208" s="11">
        <v>5180910.2719999999</v>
      </c>
      <c r="K1208" s="11" t="s">
        <v>175</v>
      </c>
      <c r="L1208" s="12">
        <v>3</v>
      </c>
      <c r="M1208" s="12" t="s">
        <v>59</v>
      </c>
      <c r="N1208" s="13" t="s">
        <v>2030</v>
      </c>
      <c r="O1208" s="12">
        <v>18</v>
      </c>
      <c r="P1208" s="12" t="s">
        <v>1976</v>
      </c>
      <c r="Q1208" s="12" t="s">
        <v>234</v>
      </c>
      <c r="R1208" s="12" t="s">
        <v>2037</v>
      </c>
      <c r="S1208" s="9" t="s">
        <v>2031</v>
      </c>
      <c r="T1208" s="3">
        <v>110</v>
      </c>
      <c r="U1208" s="3">
        <v>153</v>
      </c>
      <c r="V1208" s="3">
        <f t="shared" si="695"/>
        <v>43</v>
      </c>
      <c r="W1208" s="3">
        <f t="shared" si="696"/>
        <v>153</v>
      </c>
      <c r="X1208" s="36">
        <v>1.3513871085892692</v>
      </c>
      <c r="Y1208" s="105">
        <v>-12.533487999999997</v>
      </c>
      <c r="Z1208" s="50">
        <v>-23.469888000000001</v>
      </c>
      <c r="AA1208" s="106">
        <v>2.4800880174463153E-2</v>
      </c>
      <c r="AB1208" s="51">
        <v>2.5868635002139494E-2</v>
      </c>
      <c r="AC1208" s="106">
        <v>0.76478791331853291</v>
      </c>
      <c r="AD1208" s="51">
        <v>0.17330979888746254</v>
      </c>
      <c r="AE1208" s="78">
        <f t="shared" ref="AE1208:AE1271" si="700">AC1208/AA1208</f>
        <v>30.837127873631513</v>
      </c>
      <c r="AF1208" s="17">
        <v>7.73</v>
      </c>
      <c r="AG1208" s="17">
        <f>X1208*AD1208*V1208</f>
        <v>10.070971004374778</v>
      </c>
      <c r="AH1208" s="17">
        <f>AH1207+AG1208</f>
        <v>111.15126176687153</v>
      </c>
    </row>
    <row r="1210" spans="1:34" x14ac:dyDescent="0.2">
      <c r="A1210" s="102" t="s">
        <v>2056</v>
      </c>
      <c r="B1210" s="9" t="s">
        <v>2051</v>
      </c>
      <c r="C1210" s="9" t="s">
        <v>2046</v>
      </c>
      <c r="D1210" s="3">
        <v>0</v>
      </c>
      <c r="E1210" s="3">
        <v>10</v>
      </c>
      <c r="F1210" s="10">
        <v>283</v>
      </c>
      <c r="G1210" s="11">
        <v>-117.08099199999999</v>
      </c>
      <c r="H1210" s="11">
        <v>46.781852999999998</v>
      </c>
      <c r="I1210" s="11">
        <v>493817.51980000001</v>
      </c>
      <c r="J1210" s="11">
        <v>5180925.8739999998</v>
      </c>
      <c r="K1210" s="11" t="s">
        <v>58</v>
      </c>
      <c r="L1210" s="12">
        <v>4</v>
      </c>
      <c r="M1210" s="12" t="s">
        <v>59</v>
      </c>
      <c r="N1210" s="13" t="s">
        <v>2045</v>
      </c>
      <c r="O1210" s="12">
        <v>20</v>
      </c>
      <c r="P1210" s="12" t="s">
        <v>1976</v>
      </c>
      <c r="Q1210" s="33" t="s">
        <v>31</v>
      </c>
      <c r="R1210" s="33" t="s">
        <v>31</v>
      </c>
      <c r="S1210" s="9" t="s">
        <v>2046</v>
      </c>
      <c r="T1210" s="3">
        <v>0</v>
      </c>
      <c r="U1210" s="3">
        <v>10</v>
      </c>
      <c r="V1210" s="3">
        <f t="shared" ref="V1210:V1216" si="701">U1210-T1210</f>
        <v>10</v>
      </c>
      <c r="W1210" s="3">
        <f>V1210</f>
        <v>10</v>
      </c>
      <c r="X1210" s="31">
        <v>1.1239126982726679</v>
      </c>
      <c r="Y1210" s="78">
        <v>-26.102218999999998</v>
      </c>
      <c r="AA1210" s="79">
        <v>0.17273528547644695</v>
      </c>
      <c r="AC1210" s="79">
        <v>2.2289075506806388</v>
      </c>
      <c r="AE1210" s="78">
        <f t="shared" si="700"/>
        <v>12.903603016214994</v>
      </c>
      <c r="AF1210" s="26">
        <v>4.71</v>
      </c>
      <c r="AG1210" s="17">
        <f>X1210*AC1210*V1210</f>
        <v>25.050974994857999</v>
      </c>
      <c r="AH1210" s="17">
        <f>AG1210</f>
        <v>25.050974994857999</v>
      </c>
    </row>
    <row r="1211" spans="1:34" x14ac:dyDescent="0.2">
      <c r="A1211" s="102" t="s">
        <v>2056</v>
      </c>
      <c r="B1211" s="9" t="s">
        <v>2052</v>
      </c>
      <c r="C1211" s="9" t="s">
        <v>2046</v>
      </c>
      <c r="D1211" s="3">
        <v>10</v>
      </c>
      <c r="E1211" s="3">
        <v>20</v>
      </c>
      <c r="F1211" s="10">
        <v>283</v>
      </c>
      <c r="G1211" s="11">
        <v>-117.08099199999999</v>
      </c>
      <c r="H1211" s="11">
        <v>46.781852999999998</v>
      </c>
      <c r="I1211" s="11">
        <v>493817.51980000001</v>
      </c>
      <c r="J1211" s="11">
        <v>5180925.8739999998</v>
      </c>
      <c r="K1211" s="11" t="s">
        <v>58</v>
      </c>
      <c r="L1211" s="12">
        <v>4</v>
      </c>
      <c r="M1211" s="12" t="s">
        <v>59</v>
      </c>
      <c r="N1211" s="13" t="s">
        <v>2045</v>
      </c>
      <c r="O1211" s="12">
        <v>20</v>
      </c>
      <c r="P1211" s="12" t="s">
        <v>1976</v>
      </c>
      <c r="Q1211" s="33" t="s">
        <v>31</v>
      </c>
      <c r="R1211" s="33" t="s">
        <v>31</v>
      </c>
      <c r="S1211" s="9" t="s">
        <v>2046</v>
      </c>
      <c r="T1211" s="3">
        <v>10</v>
      </c>
      <c r="U1211" s="3">
        <v>20</v>
      </c>
      <c r="V1211" s="3">
        <f t="shared" si="701"/>
        <v>10</v>
      </c>
      <c r="W1211" s="3">
        <f t="shared" ref="W1211:W1216" si="702">W1210+V1211</f>
        <v>20</v>
      </c>
      <c r="X1211" s="31">
        <v>1.2989396051308291</v>
      </c>
      <c r="Y1211" s="81">
        <v>-25.935409999999997</v>
      </c>
      <c r="AA1211" s="80">
        <v>0.13645534856044306</v>
      </c>
      <c r="AC1211" s="80">
        <v>1.6118826383485145</v>
      </c>
      <c r="AE1211" s="78">
        <f t="shared" si="700"/>
        <v>11.812528093279752</v>
      </c>
      <c r="AF1211" s="26">
        <v>4.75</v>
      </c>
      <c r="AG1211" s="17">
        <f t="shared" ref="AG1211" si="703">X1211*AC1211*V1211</f>
        <v>20.937381977736585</v>
      </c>
      <c r="AH1211" s="17">
        <f>AH1210+AG1211</f>
        <v>45.988356972594588</v>
      </c>
    </row>
    <row r="1212" spans="1:34" x14ac:dyDescent="0.2">
      <c r="A1212" s="102" t="s">
        <v>2056</v>
      </c>
      <c r="B1212" s="9" t="s">
        <v>2053</v>
      </c>
      <c r="C1212" s="9" t="s">
        <v>2046</v>
      </c>
      <c r="D1212" s="3">
        <v>20</v>
      </c>
      <c r="E1212" s="3">
        <v>30</v>
      </c>
      <c r="F1212" s="10">
        <v>283</v>
      </c>
      <c r="G1212" s="11">
        <v>-117.08099199999999</v>
      </c>
      <c r="H1212" s="11">
        <v>46.781852999999998</v>
      </c>
      <c r="I1212" s="11">
        <v>493817.51980000001</v>
      </c>
      <c r="J1212" s="11">
        <v>5180925.8739999998</v>
      </c>
      <c r="K1212" s="11" t="s">
        <v>58</v>
      </c>
      <c r="L1212" s="12">
        <v>4</v>
      </c>
      <c r="M1212" s="12" t="s">
        <v>59</v>
      </c>
      <c r="N1212" s="13" t="s">
        <v>2045</v>
      </c>
      <c r="O1212" s="12">
        <v>20</v>
      </c>
      <c r="P1212" s="12" t="s">
        <v>1976</v>
      </c>
      <c r="Q1212" s="33" t="s">
        <v>1280</v>
      </c>
      <c r="R1212" s="33" t="s">
        <v>1280</v>
      </c>
      <c r="S1212" s="9" t="s">
        <v>2046</v>
      </c>
      <c r="T1212" s="3">
        <v>20</v>
      </c>
      <c r="U1212" s="3">
        <v>30</v>
      </c>
      <c r="V1212" s="3">
        <f t="shared" si="701"/>
        <v>10</v>
      </c>
      <c r="W1212" s="3">
        <f t="shared" si="702"/>
        <v>30</v>
      </c>
      <c r="X1212" s="31">
        <v>1.364751133616811</v>
      </c>
      <c r="Y1212" s="81">
        <v>-25.088003700000002</v>
      </c>
      <c r="AA1212" s="80">
        <v>8.7395641240569991E-2</v>
      </c>
      <c r="AC1212" s="80">
        <v>0.91049036043587583</v>
      </c>
      <c r="AE1212" s="78">
        <f t="shared" si="700"/>
        <v>10.418029406404955</v>
      </c>
      <c r="AF1212" s="26">
        <v>6.03</v>
      </c>
      <c r="AG1212" s="17">
        <f>X1212*AC1212*V1212</f>
        <v>12.425927515520403</v>
      </c>
      <c r="AH1212" s="17">
        <f t="shared" ref="AH1212:AH1215" si="704">AH1211+AG1212</f>
        <v>58.414284488114987</v>
      </c>
    </row>
    <row r="1213" spans="1:34" x14ac:dyDescent="0.2">
      <c r="A1213" s="102" t="s">
        <v>2056</v>
      </c>
      <c r="B1213" s="9" t="s">
        <v>2055</v>
      </c>
      <c r="C1213" s="9" t="s">
        <v>2046</v>
      </c>
      <c r="D1213" s="3">
        <v>30</v>
      </c>
      <c r="E1213" s="3">
        <v>51</v>
      </c>
      <c r="F1213" s="10">
        <v>283</v>
      </c>
      <c r="G1213" s="11">
        <v>-117.08099199999999</v>
      </c>
      <c r="H1213" s="11">
        <v>46.781852999999998</v>
      </c>
      <c r="I1213" s="11">
        <v>493817.51980000001</v>
      </c>
      <c r="J1213" s="11">
        <v>5180925.8739999998</v>
      </c>
      <c r="K1213" s="11" t="s">
        <v>58</v>
      </c>
      <c r="L1213" s="12">
        <v>4</v>
      </c>
      <c r="M1213" s="12" t="s">
        <v>59</v>
      </c>
      <c r="N1213" s="13" t="s">
        <v>2045</v>
      </c>
      <c r="O1213" s="12">
        <v>20</v>
      </c>
      <c r="P1213" s="12" t="s">
        <v>1976</v>
      </c>
      <c r="Q1213" s="12" t="s">
        <v>66</v>
      </c>
      <c r="R1213" s="33" t="s">
        <v>67</v>
      </c>
      <c r="S1213" s="9" t="s">
        <v>2046</v>
      </c>
      <c r="T1213" s="3">
        <v>30</v>
      </c>
      <c r="U1213" s="3">
        <v>51</v>
      </c>
      <c r="V1213" s="3">
        <f t="shared" si="701"/>
        <v>21</v>
      </c>
      <c r="W1213" s="3">
        <f t="shared" si="702"/>
        <v>51</v>
      </c>
      <c r="X1213" s="36">
        <v>1.2847985408914318</v>
      </c>
      <c r="Y1213" s="105">
        <v>-25.211807499999999</v>
      </c>
      <c r="AA1213" s="106">
        <v>6.476026555200394E-2</v>
      </c>
      <c r="AC1213" s="106">
        <v>0.5808089500860586</v>
      </c>
      <c r="AE1213" s="78">
        <f t="shared" si="700"/>
        <v>8.9686005011770078</v>
      </c>
      <c r="AF1213" s="17">
        <v>6.31</v>
      </c>
      <c r="AG1213" s="17">
        <f t="shared" ref="AG1213:AG1216" si="705">X1213*AC1213*V1213</f>
        <v>15.670672323752303</v>
      </c>
      <c r="AH1213" s="17">
        <f t="shared" si="704"/>
        <v>74.084956811867286</v>
      </c>
    </row>
    <row r="1214" spans="1:34" x14ac:dyDescent="0.2">
      <c r="A1214" s="102" t="s">
        <v>2056</v>
      </c>
      <c r="B1214" s="9" t="s">
        <v>2048</v>
      </c>
      <c r="C1214" s="9" t="s">
        <v>2046</v>
      </c>
      <c r="D1214" s="3">
        <v>51</v>
      </c>
      <c r="E1214" s="3">
        <v>105</v>
      </c>
      <c r="F1214" s="10">
        <v>283</v>
      </c>
      <c r="G1214" s="11">
        <v>-117.08099199999999</v>
      </c>
      <c r="H1214" s="11">
        <v>46.781852999999998</v>
      </c>
      <c r="I1214" s="11">
        <v>493817.51980000001</v>
      </c>
      <c r="J1214" s="11">
        <v>5180925.8739999998</v>
      </c>
      <c r="K1214" s="11" t="s">
        <v>58</v>
      </c>
      <c r="L1214" s="12">
        <v>4</v>
      </c>
      <c r="M1214" s="12" t="s">
        <v>59</v>
      </c>
      <c r="N1214" s="13" t="s">
        <v>2045</v>
      </c>
      <c r="O1214" s="12">
        <v>20</v>
      </c>
      <c r="P1214" s="12" t="s">
        <v>1976</v>
      </c>
      <c r="Q1214" s="12" t="s">
        <v>66</v>
      </c>
      <c r="R1214" s="33" t="s">
        <v>69</v>
      </c>
      <c r="S1214" s="9" t="s">
        <v>2046</v>
      </c>
      <c r="T1214" s="3">
        <v>51</v>
      </c>
      <c r="U1214" s="3">
        <v>105</v>
      </c>
      <c r="V1214" s="3">
        <f t="shared" si="701"/>
        <v>54</v>
      </c>
      <c r="W1214" s="3">
        <f t="shared" si="702"/>
        <v>105</v>
      </c>
      <c r="X1214" s="36">
        <v>1.4845941776403286</v>
      </c>
      <c r="Y1214" s="81">
        <v>-24.148424800000001</v>
      </c>
      <c r="AA1214" s="80">
        <v>4.3459024635495225E-2</v>
      </c>
      <c r="AC1214" s="80">
        <v>0.30741499298774844</v>
      </c>
      <c r="AE1214" s="78">
        <f t="shared" si="700"/>
        <v>7.0736744684478436</v>
      </c>
      <c r="AF1214" s="17">
        <v>6.76</v>
      </c>
      <c r="AG1214" s="17">
        <f t="shared" si="705"/>
        <v>24.644871470283505</v>
      </c>
      <c r="AH1214" s="17">
        <f t="shared" si="704"/>
        <v>98.729828282150791</v>
      </c>
    </row>
    <row r="1215" spans="1:34" x14ac:dyDescent="0.2">
      <c r="A1215" s="102" t="s">
        <v>2056</v>
      </c>
      <c r="B1215" s="9" t="s">
        <v>2049</v>
      </c>
      <c r="C1215" s="9" t="s">
        <v>2046</v>
      </c>
      <c r="D1215" s="3">
        <v>105</v>
      </c>
      <c r="E1215" s="3">
        <v>127</v>
      </c>
      <c r="F1215" s="10">
        <v>283</v>
      </c>
      <c r="G1215" s="11">
        <v>-117.08099199999999</v>
      </c>
      <c r="H1215" s="11">
        <v>46.781852999999998</v>
      </c>
      <c r="I1215" s="11">
        <v>493817.51980000001</v>
      </c>
      <c r="J1215" s="11">
        <v>5180925.8739999998</v>
      </c>
      <c r="K1215" s="11" t="s">
        <v>58</v>
      </c>
      <c r="L1215" s="12">
        <v>4</v>
      </c>
      <c r="M1215" s="12" t="s">
        <v>59</v>
      </c>
      <c r="N1215" s="13" t="s">
        <v>2045</v>
      </c>
      <c r="O1215" s="12">
        <v>20</v>
      </c>
      <c r="P1215" s="12" t="s">
        <v>1976</v>
      </c>
      <c r="Q1215" s="12" t="s">
        <v>66</v>
      </c>
      <c r="R1215" s="33" t="s">
        <v>736</v>
      </c>
      <c r="S1215" s="9" t="s">
        <v>2046</v>
      </c>
      <c r="T1215" s="3">
        <v>105</v>
      </c>
      <c r="U1215" s="3">
        <v>127</v>
      </c>
      <c r="V1215" s="3">
        <f t="shared" si="701"/>
        <v>22</v>
      </c>
      <c r="W1215" s="3">
        <f t="shared" si="702"/>
        <v>127</v>
      </c>
      <c r="X1215" s="36">
        <v>1.6356335415765093</v>
      </c>
      <c r="Y1215" s="105">
        <v>-24.479515499999998</v>
      </c>
      <c r="AA1215" s="106">
        <v>2.7193514743528973E-2</v>
      </c>
      <c r="AC1215" s="106">
        <v>0.17486470086280459</v>
      </c>
      <c r="AE1215" s="78">
        <f t="shared" si="700"/>
        <v>6.4303824831770147</v>
      </c>
      <c r="AF1215" s="17">
        <v>7.06</v>
      </c>
      <c r="AG1215" s="17">
        <f t="shared" si="705"/>
        <v>6.2923205393168118</v>
      </c>
      <c r="AH1215" s="17">
        <f t="shared" si="704"/>
        <v>105.0221488214676</v>
      </c>
    </row>
    <row r="1216" spans="1:34" x14ac:dyDescent="0.2">
      <c r="A1216" s="102" t="s">
        <v>2056</v>
      </c>
      <c r="B1216" s="9" t="s">
        <v>2050</v>
      </c>
      <c r="C1216" s="9" t="s">
        <v>2046</v>
      </c>
      <c r="D1216" s="3">
        <v>127</v>
      </c>
      <c r="E1216" s="3">
        <v>150</v>
      </c>
      <c r="F1216" s="10">
        <v>283</v>
      </c>
      <c r="G1216" s="11">
        <v>-117.08099199999999</v>
      </c>
      <c r="H1216" s="11">
        <v>46.781852999999998</v>
      </c>
      <c r="I1216" s="11">
        <v>493817.51980000001</v>
      </c>
      <c r="J1216" s="11">
        <v>5180925.8739999998</v>
      </c>
      <c r="K1216" s="11" t="s">
        <v>58</v>
      </c>
      <c r="L1216" s="12">
        <v>4</v>
      </c>
      <c r="M1216" s="12" t="s">
        <v>59</v>
      </c>
      <c r="N1216" s="13" t="s">
        <v>2045</v>
      </c>
      <c r="O1216" s="12">
        <v>20</v>
      </c>
      <c r="P1216" s="12" t="s">
        <v>1976</v>
      </c>
      <c r="Q1216" s="12" t="s">
        <v>66</v>
      </c>
      <c r="R1216" s="33" t="s">
        <v>738</v>
      </c>
      <c r="S1216" s="9" t="s">
        <v>2046</v>
      </c>
      <c r="T1216" s="3">
        <v>127</v>
      </c>
      <c r="U1216" s="3">
        <v>150</v>
      </c>
      <c r="V1216" s="3">
        <f t="shared" si="701"/>
        <v>23</v>
      </c>
      <c r="W1216" s="3">
        <f t="shared" si="702"/>
        <v>150</v>
      </c>
      <c r="X1216" s="36">
        <v>1.4151490982732826</v>
      </c>
      <c r="Y1216" s="105">
        <v>-24.420891000000005</v>
      </c>
      <c r="AA1216" s="106">
        <v>3.0315009384493337E-2</v>
      </c>
      <c r="AC1216" s="106">
        <v>0.16542249569474279</v>
      </c>
      <c r="AE1216" s="78">
        <f t="shared" si="700"/>
        <v>5.456785237855124</v>
      </c>
      <c r="AF1216" s="17">
        <v>7.24</v>
      </c>
      <c r="AG1216" s="17">
        <f t="shared" si="705"/>
        <v>5.3842423991802182</v>
      </c>
      <c r="AH1216" s="17">
        <f>AH1215+AG1216</f>
        <v>110.40639122064782</v>
      </c>
    </row>
    <row r="1218" spans="1:34" x14ac:dyDescent="0.2">
      <c r="A1218" s="102" t="s">
        <v>2069</v>
      </c>
      <c r="B1218" s="9" t="s">
        <v>2064</v>
      </c>
      <c r="C1218" s="9" t="s">
        <v>2059</v>
      </c>
      <c r="D1218" s="3">
        <v>0</v>
      </c>
      <c r="E1218" s="3">
        <v>10</v>
      </c>
      <c r="F1218" s="10">
        <v>285</v>
      </c>
      <c r="G1218" s="11">
        <v>-117.080156</v>
      </c>
      <c r="H1218" s="11">
        <v>46.781972000000003</v>
      </c>
      <c r="I1218" s="11">
        <v>493881.34889999998</v>
      </c>
      <c r="J1218" s="11">
        <v>5180939.0319999997</v>
      </c>
      <c r="K1218" s="11" t="s">
        <v>58</v>
      </c>
      <c r="L1218" s="12">
        <v>5</v>
      </c>
      <c r="M1218" s="12" t="s">
        <v>59</v>
      </c>
      <c r="N1218" s="13" t="s">
        <v>2058</v>
      </c>
      <c r="O1218" s="12">
        <v>22</v>
      </c>
      <c r="P1218" s="12" t="s">
        <v>1976</v>
      </c>
      <c r="Q1218" s="33" t="s">
        <v>31</v>
      </c>
      <c r="R1218" s="33" t="s">
        <v>31</v>
      </c>
      <c r="S1218" s="9" t="s">
        <v>2059</v>
      </c>
      <c r="T1218" s="3">
        <v>0</v>
      </c>
      <c r="U1218" s="3">
        <v>10</v>
      </c>
      <c r="V1218" s="3">
        <f t="shared" ref="V1218:V1224" si="706">U1218-T1218</f>
        <v>10</v>
      </c>
      <c r="W1218" s="3">
        <f>V1218</f>
        <v>10</v>
      </c>
      <c r="X1218" s="31">
        <v>1.1681987402297229</v>
      </c>
      <c r="Y1218" s="78">
        <v>-26.243123300000001</v>
      </c>
      <c r="AA1218" s="79">
        <v>0.18691720616874569</v>
      </c>
      <c r="AC1218" s="79">
        <v>2.3514527080372654</v>
      </c>
      <c r="AE1218" s="78">
        <f t="shared" si="700"/>
        <v>12.580183259931745</v>
      </c>
      <c r="AF1218" s="26">
        <v>4.47</v>
      </c>
      <c r="AG1218" s="17">
        <f>X1218*AC1218*V1218</f>
        <v>27.469640912389039</v>
      </c>
      <c r="AH1218" s="17">
        <f>AG1218</f>
        <v>27.469640912389039</v>
      </c>
    </row>
    <row r="1219" spans="1:34" x14ac:dyDescent="0.2">
      <c r="A1219" s="102" t="s">
        <v>2069</v>
      </c>
      <c r="B1219" s="9" t="s">
        <v>2065</v>
      </c>
      <c r="C1219" s="9" t="s">
        <v>2059</v>
      </c>
      <c r="D1219" s="3">
        <v>10</v>
      </c>
      <c r="E1219" s="3">
        <v>20</v>
      </c>
      <c r="F1219" s="10">
        <v>285</v>
      </c>
      <c r="G1219" s="11">
        <v>-117.080156</v>
      </c>
      <c r="H1219" s="11">
        <v>46.781972000000003</v>
      </c>
      <c r="I1219" s="11">
        <v>493881.34889999998</v>
      </c>
      <c r="J1219" s="11">
        <v>5180939.0319999997</v>
      </c>
      <c r="K1219" s="11" t="s">
        <v>58</v>
      </c>
      <c r="L1219" s="12">
        <v>5</v>
      </c>
      <c r="M1219" s="12" t="s">
        <v>59</v>
      </c>
      <c r="N1219" s="13" t="s">
        <v>2058</v>
      </c>
      <c r="O1219" s="12">
        <v>22</v>
      </c>
      <c r="P1219" s="12" t="s">
        <v>1976</v>
      </c>
      <c r="Q1219" s="33" t="s">
        <v>31</v>
      </c>
      <c r="R1219" s="33" t="s">
        <v>31</v>
      </c>
      <c r="S1219" s="9" t="s">
        <v>2059</v>
      </c>
      <c r="T1219" s="3">
        <v>10</v>
      </c>
      <c r="U1219" s="3">
        <v>20</v>
      </c>
      <c r="V1219" s="3">
        <f t="shared" si="706"/>
        <v>10</v>
      </c>
      <c r="W1219" s="3">
        <f t="shared" ref="W1219:W1224" si="707">W1218+V1219</f>
        <v>20</v>
      </c>
      <c r="X1219" s="31">
        <v>1.3284930395045613</v>
      </c>
      <c r="Y1219" s="81">
        <v>-25.851351799999996</v>
      </c>
      <c r="AA1219" s="80">
        <v>0.12972099585817667</v>
      </c>
      <c r="AC1219" s="80">
        <v>1.4050521141504713</v>
      </c>
      <c r="AE1219" s="78">
        <f t="shared" si="700"/>
        <v>10.831339251254345</v>
      </c>
      <c r="AF1219" s="26">
        <v>5.16</v>
      </c>
      <c r="AG1219" s="17">
        <f t="shared" ref="AG1219" si="708">X1219*AC1219*V1219</f>
        <v>18.666019537900695</v>
      </c>
      <c r="AH1219" s="17">
        <f>AH1218+AG1219</f>
        <v>46.135660450289734</v>
      </c>
    </row>
    <row r="1220" spans="1:34" x14ac:dyDescent="0.2">
      <c r="A1220" s="102" t="s">
        <v>2069</v>
      </c>
      <c r="B1220" s="9" t="s">
        <v>2066</v>
      </c>
      <c r="C1220" s="9" t="s">
        <v>2059</v>
      </c>
      <c r="D1220" s="3">
        <v>20</v>
      </c>
      <c r="E1220" s="3">
        <v>30</v>
      </c>
      <c r="F1220" s="10">
        <v>285</v>
      </c>
      <c r="G1220" s="11">
        <v>-117.080156</v>
      </c>
      <c r="H1220" s="11">
        <v>46.781972000000003</v>
      </c>
      <c r="I1220" s="11">
        <v>493881.34889999998</v>
      </c>
      <c r="J1220" s="11">
        <v>5180939.0319999997</v>
      </c>
      <c r="K1220" s="11" t="s">
        <v>58</v>
      </c>
      <c r="L1220" s="12">
        <v>5</v>
      </c>
      <c r="M1220" s="12" t="s">
        <v>59</v>
      </c>
      <c r="N1220" s="13" t="s">
        <v>2058</v>
      </c>
      <c r="O1220" s="12">
        <v>22</v>
      </c>
      <c r="P1220" s="12" t="s">
        <v>1976</v>
      </c>
      <c r="Q1220" s="33" t="s">
        <v>1280</v>
      </c>
      <c r="R1220" s="33" t="s">
        <v>1280</v>
      </c>
      <c r="S1220" s="9" t="s">
        <v>2059</v>
      </c>
      <c r="T1220" s="3">
        <v>20</v>
      </c>
      <c r="U1220" s="3">
        <v>30</v>
      </c>
      <c r="V1220" s="3">
        <f t="shared" si="706"/>
        <v>10</v>
      </c>
      <c r="W1220" s="3">
        <f t="shared" si="707"/>
        <v>30</v>
      </c>
      <c r="X1220" s="31">
        <v>1.2587116466997195</v>
      </c>
      <c r="Y1220" s="81">
        <v>-25.419498599999997</v>
      </c>
      <c r="AA1220" s="80">
        <v>9.0924406235074459E-2</v>
      </c>
      <c r="AC1220" s="80">
        <v>0.80237505970214063</v>
      </c>
      <c r="AE1220" s="78">
        <f t="shared" si="700"/>
        <v>8.8246389822738394</v>
      </c>
      <c r="AF1220" s="26">
        <v>5.86</v>
      </c>
      <c r="AG1220" s="17">
        <f>X1220*AC1220*V1220</f>
        <v>10.099588326684671</v>
      </c>
      <c r="AH1220" s="17">
        <f t="shared" ref="AH1220:AH1223" si="709">AH1219+AG1220</f>
        <v>56.235248776974402</v>
      </c>
    </row>
    <row r="1221" spans="1:34" x14ac:dyDescent="0.2">
      <c r="A1221" s="102" t="s">
        <v>2069</v>
      </c>
      <c r="B1221" s="9" t="s">
        <v>2068</v>
      </c>
      <c r="C1221" s="9" t="s">
        <v>2059</v>
      </c>
      <c r="D1221" s="3">
        <v>30</v>
      </c>
      <c r="E1221" s="3">
        <v>60</v>
      </c>
      <c r="F1221" s="10">
        <v>285</v>
      </c>
      <c r="G1221" s="11">
        <v>-117.080156</v>
      </c>
      <c r="H1221" s="11">
        <v>46.781972000000003</v>
      </c>
      <c r="I1221" s="11">
        <v>493881.34889999998</v>
      </c>
      <c r="J1221" s="11">
        <v>5180939.0319999997</v>
      </c>
      <c r="K1221" s="11" t="s">
        <v>58</v>
      </c>
      <c r="L1221" s="12">
        <v>5</v>
      </c>
      <c r="M1221" s="12" t="s">
        <v>59</v>
      </c>
      <c r="N1221" s="13" t="s">
        <v>2058</v>
      </c>
      <c r="O1221" s="12">
        <v>22</v>
      </c>
      <c r="P1221" s="12" t="s">
        <v>1976</v>
      </c>
      <c r="Q1221" s="12" t="s">
        <v>66</v>
      </c>
      <c r="R1221" s="12" t="s">
        <v>67</v>
      </c>
      <c r="S1221" s="9" t="s">
        <v>2059</v>
      </c>
      <c r="T1221" s="3">
        <v>30</v>
      </c>
      <c r="U1221" s="3">
        <v>60</v>
      </c>
      <c r="V1221" s="3">
        <f t="shared" si="706"/>
        <v>30</v>
      </c>
      <c r="W1221" s="3">
        <f t="shared" si="707"/>
        <v>60</v>
      </c>
      <c r="X1221" s="36">
        <v>1.4246577892045353</v>
      </c>
      <c r="Y1221" s="14">
        <v>-25.214893000000004</v>
      </c>
      <c r="AA1221" s="36">
        <v>5.1887823585810164E-2</v>
      </c>
      <c r="AC1221" s="36">
        <v>0.49710450623202301</v>
      </c>
      <c r="AE1221" s="78">
        <f t="shared" si="700"/>
        <v>9.580369186422514</v>
      </c>
      <c r="AF1221" s="17">
        <v>6.36</v>
      </c>
      <c r="AG1221" s="17">
        <f t="shared" ref="AG1221:AG1224" si="710">X1221*AC1221*V1221</f>
        <v>21.246114205563781</v>
      </c>
      <c r="AH1221" s="17">
        <f t="shared" si="709"/>
        <v>77.481362982538187</v>
      </c>
    </row>
    <row r="1222" spans="1:34" x14ac:dyDescent="0.2">
      <c r="A1222" s="102" t="s">
        <v>2069</v>
      </c>
      <c r="B1222" s="9" t="s">
        <v>2061</v>
      </c>
      <c r="C1222" s="9" t="s">
        <v>2059</v>
      </c>
      <c r="D1222" s="3">
        <v>60</v>
      </c>
      <c r="E1222" s="3">
        <v>80</v>
      </c>
      <c r="F1222" s="10">
        <v>285</v>
      </c>
      <c r="G1222" s="11">
        <v>-117.080156</v>
      </c>
      <c r="H1222" s="11">
        <v>46.781972000000003</v>
      </c>
      <c r="I1222" s="11">
        <v>493881.34889999998</v>
      </c>
      <c r="J1222" s="11">
        <v>5180939.0319999997</v>
      </c>
      <c r="K1222" s="11" t="s">
        <v>58</v>
      </c>
      <c r="L1222" s="12">
        <v>5</v>
      </c>
      <c r="M1222" s="12" t="s">
        <v>59</v>
      </c>
      <c r="N1222" s="13" t="s">
        <v>2058</v>
      </c>
      <c r="O1222" s="12">
        <v>22</v>
      </c>
      <c r="P1222" s="12" t="s">
        <v>1976</v>
      </c>
      <c r="Q1222" s="12" t="s">
        <v>66</v>
      </c>
      <c r="R1222" s="12" t="s">
        <v>69</v>
      </c>
      <c r="S1222" s="9" t="s">
        <v>2059</v>
      </c>
      <c r="T1222" s="3">
        <v>60</v>
      </c>
      <c r="U1222" s="3">
        <v>80</v>
      </c>
      <c r="V1222" s="3">
        <f t="shared" si="706"/>
        <v>20</v>
      </c>
      <c r="W1222" s="3">
        <f t="shared" si="707"/>
        <v>80</v>
      </c>
      <c r="X1222" s="36">
        <v>1.513712716563073</v>
      </c>
      <c r="Y1222" s="105">
        <v>-24.9423405</v>
      </c>
      <c r="AA1222" s="106">
        <v>3.6241162041267865E-2</v>
      </c>
      <c r="AC1222" s="106">
        <v>0.27892766100716659</v>
      </c>
      <c r="AE1222" s="78">
        <f t="shared" si="700"/>
        <v>7.6964326002999366</v>
      </c>
      <c r="AF1222" s="17">
        <v>6.69</v>
      </c>
      <c r="AG1222" s="17">
        <f t="shared" si="710"/>
        <v>8.4443269493548421</v>
      </c>
      <c r="AH1222" s="17">
        <f t="shared" si="709"/>
        <v>85.925689931893032</v>
      </c>
    </row>
    <row r="1223" spans="1:34" x14ac:dyDescent="0.2">
      <c r="A1223" s="102" t="s">
        <v>2069</v>
      </c>
      <c r="B1223" s="9" t="s">
        <v>2062</v>
      </c>
      <c r="C1223" s="9" t="s">
        <v>2059</v>
      </c>
      <c r="D1223" s="3">
        <v>80</v>
      </c>
      <c r="E1223" s="3">
        <v>115</v>
      </c>
      <c r="F1223" s="10">
        <v>285</v>
      </c>
      <c r="G1223" s="11">
        <v>-117.080156</v>
      </c>
      <c r="H1223" s="11">
        <v>46.781972000000003</v>
      </c>
      <c r="I1223" s="11">
        <v>493881.34889999998</v>
      </c>
      <c r="J1223" s="11">
        <v>5180939.0319999997</v>
      </c>
      <c r="K1223" s="11" t="s">
        <v>58</v>
      </c>
      <c r="L1223" s="12">
        <v>5</v>
      </c>
      <c r="M1223" s="12" t="s">
        <v>59</v>
      </c>
      <c r="N1223" s="13" t="s">
        <v>2058</v>
      </c>
      <c r="O1223" s="12">
        <v>22</v>
      </c>
      <c r="P1223" s="12" t="s">
        <v>1976</v>
      </c>
      <c r="Q1223" s="12" t="s">
        <v>66</v>
      </c>
      <c r="R1223" s="12" t="s">
        <v>200</v>
      </c>
      <c r="S1223" s="9" t="s">
        <v>2059</v>
      </c>
      <c r="T1223" s="3">
        <v>80</v>
      </c>
      <c r="U1223" s="3">
        <v>115</v>
      </c>
      <c r="V1223" s="3">
        <f t="shared" si="706"/>
        <v>35</v>
      </c>
      <c r="W1223" s="3">
        <f t="shared" si="707"/>
        <v>115</v>
      </c>
      <c r="X1223" s="36">
        <v>1.5283848128793576</v>
      </c>
      <c r="Y1223" s="105">
        <v>-24.451746</v>
      </c>
      <c r="AA1223" s="106">
        <v>2.8492273262207476E-2</v>
      </c>
      <c r="AC1223" s="106">
        <v>0.19851600331834934</v>
      </c>
      <c r="AE1223" s="78">
        <f t="shared" si="700"/>
        <v>6.9673627474878801</v>
      </c>
      <c r="AF1223" s="17">
        <v>6.95</v>
      </c>
      <c r="AG1223" s="17">
        <f t="shared" si="710"/>
        <v>10.619309560484565</v>
      </c>
      <c r="AH1223" s="17">
        <f t="shared" si="709"/>
        <v>96.544999492377599</v>
      </c>
    </row>
    <row r="1224" spans="1:34" x14ac:dyDescent="0.2">
      <c r="A1224" s="102" t="s">
        <v>2069</v>
      </c>
      <c r="B1224" s="9" t="s">
        <v>2063</v>
      </c>
      <c r="C1224" s="9" t="s">
        <v>2059</v>
      </c>
      <c r="D1224" s="3">
        <v>115</v>
      </c>
      <c r="E1224" s="3">
        <v>153</v>
      </c>
      <c r="F1224" s="10">
        <v>285</v>
      </c>
      <c r="G1224" s="11">
        <v>-117.080156</v>
      </c>
      <c r="H1224" s="11">
        <v>46.781972000000003</v>
      </c>
      <c r="I1224" s="11">
        <v>493881.34889999998</v>
      </c>
      <c r="J1224" s="11">
        <v>5180939.0319999997</v>
      </c>
      <c r="K1224" s="11" t="s">
        <v>58</v>
      </c>
      <c r="L1224" s="12">
        <v>5</v>
      </c>
      <c r="M1224" s="12" t="s">
        <v>59</v>
      </c>
      <c r="N1224" s="13" t="s">
        <v>2058</v>
      </c>
      <c r="O1224" s="12">
        <v>22</v>
      </c>
      <c r="P1224" s="12" t="s">
        <v>1976</v>
      </c>
      <c r="Q1224" s="12" t="s">
        <v>66</v>
      </c>
      <c r="R1224" s="12" t="s">
        <v>85</v>
      </c>
      <c r="S1224" s="9" t="s">
        <v>2059</v>
      </c>
      <c r="T1224" s="3">
        <v>115</v>
      </c>
      <c r="U1224" s="3">
        <v>153</v>
      </c>
      <c r="V1224" s="3">
        <f t="shared" si="706"/>
        <v>38</v>
      </c>
      <c r="W1224" s="3">
        <f t="shared" si="707"/>
        <v>153</v>
      </c>
      <c r="X1224" s="36">
        <v>1.452092529714665</v>
      </c>
      <c r="Y1224" s="105">
        <v>-24.287185999999998</v>
      </c>
      <c r="AA1224" s="106">
        <v>3.02475846608606E-2</v>
      </c>
      <c r="AC1224" s="106">
        <v>0.2032217747535065</v>
      </c>
      <c r="AE1224" s="78">
        <f t="shared" si="700"/>
        <v>6.7186116522047108</v>
      </c>
      <c r="AF1224" s="17">
        <v>7.05</v>
      </c>
      <c r="AG1224" s="17">
        <f t="shared" si="710"/>
        <v>11.213679197807076</v>
      </c>
      <c r="AH1224" s="17">
        <f>AH1223+AG1224</f>
        <v>107.75867869018468</v>
      </c>
    </row>
    <row r="1226" spans="1:34" x14ac:dyDescent="0.2">
      <c r="A1226" s="102" t="s">
        <v>2082</v>
      </c>
      <c r="B1226" s="9" t="s">
        <v>2077</v>
      </c>
      <c r="C1226" s="9" t="s">
        <v>2072</v>
      </c>
      <c r="D1226" s="3">
        <v>0</v>
      </c>
      <c r="E1226" s="3">
        <v>10</v>
      </c>
      <c r="F1226" s="10">
        <v>287</v>
      </c>
      <c r="G1226" s="11">
        <v>-117.07932</v>
      </c>
      <c r="H1226" s="11">
        <v>46.781906999999997</v>
      </c>
      <c r="I1226" s="11">
        <v>493945.15710000001</v>
      </c>
      <c r="J1226" s="11">
        <v>5180931.7439999999</v>
      </c>
      <c r="K1226" s="11" t="s">
        <v>58</v>
      </c>
      <c r="L1226" s="12">
        <v>1</v>
      </c>
      <c r="M1226" s="12" t="s">
        <v>117</v>
      </c>
      <c r="N1226" s="13" t="s">
        <v>2071</v>
      </c>
      <c r="O1226" s="12">
        <v>24</v>
      </c>
      <c r="P1226" s="12" t="s">
        <v>1976</v>
      </c>
      <c r="Q1226" s="33" t="s">
        <v>31</v>
      </c>
      <c r="R1226" s="33" t="s">
        <v>31</v>
      </c>
      <c r="S1226" s="9" t="s">
        <v>2072</v>
      </c>
      <c r="T1226" s="3">
        <v>0</v>
      </c>
      <c r="U1226" s="3">
        <v>10</v>
      </c>
      <c r="V1226" s="3">
        <f t="shared" ref="V1226:V1232" si="711">U1226-T1226</f>
        <v>10</v>
      </c>
      <c r="W1226" s="3">
        <f>V1226</f>
        <v>10</v>
      </c>
      <c r="X1226" s="31">
        <v>1.1606118884203469</v>
      </c>
      <c r="Y1226" s="78">
        <v>-26.538535799999998</v>
      </c>
      <c r="AA1226" s="79">
        <v>0.20318768163972872</v>
      </c>
      <c r="AC1226" s="79">
        <v>2.4969265283230508</v>
      </c>
      <c r="AE1226" s="78">
        <f t="shared" si="700"/>
        <v>12.288769221503996</v>
      </c>
      <c r="AF1226" s="86">
        <v>4.9000000000000004</v>
      </c>
      <c r="AG1226" s="17">
        <f>X1226*AC1226*V1226</f>
        <v>28.979626132838767</v>
      </c>
      <c r="AH1226" s="17">
        <f>AG1226</f>
        <v>28.979626132838767</v>
      </c>
    </row>
    <row r="1227" spans="1:34" x14ac:dyDescent="0.2">
      <c r="A1227" s="102" t="s">
        <v>2082</v>
      </c>
      <c r="B1227" s="9" t="s">
        <v>2078</v>
      </c>
      <c r="C1227" s="9" t="s">
        <v>2072</v>
      </c>
      <c r="D1227" s="3">
        <v>10</v>
      </c>
      <c r="E1227" s="3">
        <v>20</v>
      </c>
      <c r="F1227" s="10">
        <v>287</v>
      </c>
      <c r="G1227" s="11">
        <v>-117.07932</v>
      </c>
      <c r="H1227" s="11">
        <v>46.781906999999997</v>
      </c>
      <c r="I1227" s="11">
        <v>493945.15710000001</v>
      </c>
      <c r="J1227" s="11">
        <v>5180931.7439999999</v>
      </c>
      <c r="K1227" s="11" t="s">
        <v>58</v>
      </c>
      <c r="L1227" s="12">
        <v>1</v>
      </c>
      <c r="M1227" s="12" t="s">
        <v>117</v>
      </c>
      <c r="N1227" s="13" t="s">
        <v>2071</v>
      </c>
      <c r="O1227" s="12">
        <v>24</v>
      </c>
      <c r="P1227" s="12" t="s">
        <v>1976</v>
      </c>
      <c r="Q1227" s="33" t="s">
        <v>31</v>
      </c>
      <c r="R1227" s="33" t="s">
        <v>31</v>
      </c>
      <c r="S1227" s="9" t="s">
        <v>2072</v>
      </c>
      <c r="T1227" s="3">
        <v>10</v>
      </c>
      <c r="U1227" s="3">
        <v>20</v>
      </c>
      <c r="V1227" s="3">
        <f t="shared" si="711"/>
        <v>10</v>
      </c>
      <c r="W1227" s="3">
        <f t="shared" ref="W1227:W1232" si="712">W1226+V1227</f>
        <v>20</v>
      </c>
      <c r="X1227" s="31">
        <v>1.2473313689856556</v>
      </c>
      <c r="Y1227" s="81">
        <v>-26.125053499999993</v>
      </c>
      <c r="AA1227" s="80">
        <v>0.16699245524927261</v>
      </c>
      <c r="AC1227" s="80">
        <v>1.9868435327185758</v>
      </c>
      <c r="AE1227" s="78">
        <f t="shared" si="700"/>
        <v>11.897804183744583</v>
      </c>
      <c r="AF1227" s="26">
        <v>4.71</v>
      </c>
      <c r="AG1227" s="17">
        <f t="shared" ref="AG1227" si="713">X1227*AC1227*V1227</f>
        <v>24.782522636261572</v>
      </c>
      <c r="AH1227" s="17">
        <f>AH1226+AG1227</f>
        <v>53.762148769100335</v>
      </c>
    </row>
    <row r="1228" spans="1:34" x14ac:dyDescent="0.2">
      <c r="A1228" s="102" t="s">
        <v>2082</v>
      </c>
      <c r="B1228" s="9" t="s">
        <v>2079</v>
      </c>
      <c r="C1228" s="9" t="s">
        <v>2072</v>
      </c>
      <c r="D1228" s="3">
        <v>20</v>
      </c>
      <c r="E1228" s="3">
        <v>30</v>
      </c>
      <c r="F1228" s="10">
        <v>287</v>
      </c>
      <c r="G1228" s="11">
        <v>-117.07932</v>
      </c>
      <c r="H1228" s="11">
        <v>46.781906999999997</v>
      </c>
      <c r="I1228" s="11">
        <v>493945.15710000001</v>
      </c>
      <c r="J1228" s="11">
        <v>5180931.7439999999</v>
      </c>
      <c r="K1228" s="11" t="s">
        <v>58</v>
      </c>
      <c r="L1228" s="12">
        <v>1</v>
      </c>
      <c r="M1228" s="12" t="s">
        <v>117</v>
      </c>
      <c r="N1228" s="13" t="s">
        <v>2071</v>
      </c>
      <c r="O1228" s="12">
        <v>24</v>
      </c>
      <c r="P1228" s="12" t="s">
        <v>1976</v>
      </c>
      <c r="Q1228" s="33" t="s">
        <v>73</v>
      </c>
      <c r="R1228" s="33" t="s">
        <v>73</v>
      </c>
      <c r="S1228" s="9" t="s">
        <v>2072</v>
      </c>
      <c r="T1228" s="3">
        <v>20</v>
      </c>
      <c r="U1228" s="3">
        <v>30</v>
      </c>
      <c r="V1228" s="3">
        <f t="shared" si="711"/>
        <v>10</v>
      </c>
      <c r="W1228" s="3">
        <f t="shared" si="712"/>
        <v>30</v>
      </c>
      <c r="X1228" s="31">
        <v>1.1449088695590803</v>
      </c>
      <c r="Y1228" s="81">
        <v>-25.676073599999995</v>
      </c>
      <c r="AA1228" s="80">
        <v>0.13844044333464756</v>
      </c>
      <c r="AC1228" s="80">
        <v>1.5440311911333069</v>
      </c>
      <c r="AE1228" s="78">
        <f t="shared" si="700"/>
        <v>11.153035586580511</v>
      </c>
      <c r="AF1228" s="26">
        <v>5.82</v>
      </c>
      <c r="AG1228" s="17">
        <f>X1228*AC1228*V1228</f>
        <v>17.677750056043948</v>
      </c>
      <c r="AH1228" s="17">
        <f t="shared" ref="AH1228:AH1231" si="714">AH1227+AG1228</f>
        <v>71.439898825144283</v>
      </c>
    </row>
    <row r="1229" spans="1:34" x14ac:dyDescent="0.2">
      <c r="A1229" s="102" t="s">
        <v>2082</v>
      </c>
      <c r="B1229" s="9" t="s">
        <v>2081</v>
      </c>
      <c r="C1229" s="9" t="s">
        <v>2072</v>
      </c>
      <c r="D1229" s="3">
        <v>30</v>
      </c>
      <c r="E1229" s="3">
        <v>38</v>
      </c>
      <c r="F1229" s="10">
        <v>287</v>
      </c>
      <c r="G1229" s="11">
        <v>-117.07932</v>
      </c>
      <c r="H1229" s="11">
        <v>46.781906999999997</v>
      </c>
      <c r="I1229" s="11">
        <v>493945.15710000001</v>
      </c>
      <c r="J1229" s="11">
        <v>5180931.7439999999</v>
      </c>
      <c r="K1229" s="11" t="s">
        <v>58</v>
      </c>
      <c r="L1229" s="12">
        <v>1</v>
      </c>
      <c r="M1229" s="12" t="s">
        <v>117</v>
      </c>
      <c r="N1229" s="13" t="s">
        <v>2071</v>
      </c>
      <c r="O1229" s="12">
        <v>24</v>
      </c>
      <c r="P1229" s="12" t="s">
        <v>1976</v>
      </c>
      <c r="Q1229" s="12" t="s">
        <v>29</v>
      </c>
      <c r="R1229" s="12" t="s">
        <v>29</v>
      </c>
      <c r="S1229" s="9" t="s">
        <v>2072</v>
      </c>
      <c r="T1229" s="3">
        <v>30</v>
      </c>
      <c r="U1229" s="3">
        <v>38</v>
      </c>
      <c r="V1229" s="3">
        <f t="shared" si="711"/>
        <v>8</v>
      </c>
      <c r="W1229" s="3">
        <f t="shared" si="712"/>
        <v>38</v>
      </c>
      <c r="X1229" s="36">
        <v>1.1277619795652272</v>
      </c>
      <c r="Y1229" s="105">
        <v>-25.664347499999998</v>
      </c>
      <c r="AA1229" s="106">
        <v>0.11537812368137279</v>
      </c>
      <c r="AC1229" s="106">
        <v>1.3930892212480661</v>
      </c>
      <c r="AE1229" s="78">
        <f t="shared" si="700"/>
        <v>12.074119224673899</v>
      </c>
      <c r="AF1229" s="17">
        <v>6.27</v>
      </c>
      <c r="AG1229" s="17">
        <f t="shared" ref="AG1229:AG1232" si="715">X1229*AC1229*V1229</f>
        <v>12.568584462925598</v>
      </c>
      <c r="AH1229" s="17">
        <f t="shared" si="714"/>
        <v>84.008483288069883</v>
      </c>
    </row>
    <row r="1230" spans="1:34" x14ac:dyDescent="0.2">
      <c r="A1230" s="102" t="s">
        <v>2082</v>
      </c>
      <c r="B1230" s="9" t="s">
        <v>2074</v>
      </c>
      <c r="C1230" s="9" t="s">
        <v>2072</v>
      </c>
      <c r="D1230" s="3">
        <v>38</v>
      </c>
      <c r="E1230" s="3">
        <v>60</v>
      </c>
      <c r="F1230" s="10">
        <v>287</v>
      </c>
      <c r="G1230" s="11">
        <v>-117.07932</v>
      </c>
      <c r="H1230" s="11">
        <v>46.781906999999997</v>
      </c>
      <c r="I1230" s="11">
        <v>493945.15710000001</v>
      </c>
      <c r="J1230" s="11">
        <v>5180931.7439999999</v>
      </c>
      <c r="K1230" s="11" t="s">
        <v>58</v>
      </c>
      <c r="L1230" s="12">
        <v>1</v>
      </c>
      <c r="M1230" s="12" t="s">
        <v>117</v>
      </c>
      <c r="N1230" s="13" t="s">
        <v>2071</v>
      </c>
      <c r="O1230" s="12">
        <v>24</v>
      </c>
      <c r="P1230" s="12" t="s">
        <v>1976</v>
      </c>
      <c r="Q1230" s="12" t="s">
        <v>64</v>
      </c>
      <c r="R1230" s="12" t="s">
        <v>64</v>
      </c>
      <c r="S1230" s="9" t="s">
        <v>2072</v>
      </c>
      <c r="T1230" s="3">
        <v>38</v>
      </c>
      <c r="U1230" s="3">
        <v>60</v>
      </c>
      <c r="V1230" s="3">
        <f t="shared" si="711"/>
        <v>22</v>
      </c>
      <c r="W1230" s="3">
        <f t="shared" si="712"/>
        <v>60</v>
      </c>
      <c r="X1230" s="36">
        <v>1.1473172389081943</v>
      </c>
      <c r="Y1230" s="105">
        <v>-25.406193999999999</v>
      </c>
      <c r="AA1230" s="106">
        <v>9.1858000817532939E-2</v>
      </c>
      <c r="AC1230" s="106">
        <v>1.073026129610414</v>
      </c>
      <c r="AE1230" s="78">
        <f t="shared" si="700"/>
        <v>11.681357313032285</v>
      </c>
      <c r="AF1230" s="17">
        <v>6.58</v>
      </c>
      <c r="AG1230" s="17">
        <f t="shared" si="715"/>
        <v>27.084230278621259</v>
      </c>
      <c r="AH1230" s="17">
        <f t="shared" si="714"/>
        <v>111.09271356669115</v>
      </c>
    </row>
    <row r="1231" spans="1:34" x14ac:dyDescent="0.2">
      <c r="A1231" s="102" t="s">
        <v>2082</v>
      </c>
      <c r="B1231" s="9" t="s">
        <v>2075</v>
      </c>
      <c r="C1231" s="9" t="s">
        <v>2072</v>
      </c>
      <c r="D1231" s="3">
        <v>60</v>
      </c>
      <c r="E1231" s="3">
        <v>99</v>
      </c>
      <c r="F1231" s="10">
        <v>287</v>
      </c>
      <c r="G1231" s="11">
        <v>-117.07932</v>
      </c>
      <c r="H1231" s="11">
        <v>46.781906999999997</v>
      </c>
      <c r="I1231" s="11">
        <v>493945.15710000001</v>
      </c>
      <c r="J1231" s="11">
        <v>5180931.7439999999</v>
      </c>
      <c r="K1231" s="11" t="s">
        <v>58</v>
      </c>
      <c r="L1231" s="12">
        <v>1</v>
      </c>
      <c r="M1231" s="12" t="s">
        <v>117</v>
      </c>
      <c r="N1231" s="13" t="s">
        <v>2071</v>
      </c>
      <c r="O1231" s="12">
        <v>24</v>
      </c>
      <c r="P1231" s="12" t="s">
        <v>1976</v>
      </c>
      <c r="Q1231" s="12" t="s">
        <v>66</v>
      </c>
      <c r="R1231" s="12" t="s">
        <v>66</v>
      </c>
      <c r="S1231" s="9" t="s">
        <v>2072</v>
      </c>
      <c r="T1231" s="3">
        <v>60</v>
      </c>
      <c r="U1231" s="3">
        <v>99</v>
      </c>
      <c r="V1231" s="3">
        <f t="shared" si="711"/>
        <v>39</v>
      </c>
      <c r="W1231" s="3">
        <f t="shared" si="712"/>
        <v>99</v>
      </c>
      <c r="X1231" s="36">
        <v>1.3860380600915578</v>
      </c>
      <c r="Y1231" s="105">
        <v>-25.324942499999999</v>
      </c>
      <c r="AA1231" s="106">
        <v>4.7653558274919808E-2</v>
      </c>
      <c r="AC1231" s="106">
        <v>0.45009219436853987</v>
      </c>
      <c r="AE1231" s="78">
        <f t="shared" si="700"/>
        <v>9.4450909997506844</v>
      </c>
      <c r="AF1231" s="17">
        <v>6.91</v>
      </c>
      <c r="AG1231" s="17">
        <f t="shared" si="715"/>
        <v>24.329951565852014</v>
      </c>
      <c r="AH1231" s="17">
        <f t="shared" si="714"/>
        <v>135.42266513254316</v>
      </c>
    </row>
    <row r="1232" spans="1:34" x14ac:dyDescent="0.2">
      <c r="A1232" s="102" t="s">
        <v>2082</v>
      </c>
      <c r="B1232" s="9" t="s">
        <v>2076</v>
      </c>
      <c r="C1232" s="9" t="s">
        <v>2072</v>
      </c>
      <c r="D1232" s="3">
        <v>99</v>
      </c>
      <c r="E1232" s="3">
        <v>153</v>
      </c>
      <c r="F1232" s="10">
        <v>287</v>
      </c>
      <c r="G1232" s="11">
        <v>-117.07932</v>
      </c>
      <c r="H1232" s="11">
        <v>46.781906999999997</v>
      </c>
      <c r="I1232" s="11">
        <v>493945.15710000001</v>
      </c>
      <c r="J1232" s="11">
        <v>5180931.7439999999</v>
      </c>
      <c r="K1232" s="11" t="s">
        <v>58</v>
      </c>
      <c r="L1232" s="12">
        <v>1</v>
      </c>
      <c r="M1232" s="12" t="s">
        <v>117</v>
      </c>
      <c r="N1232" s="13" t="s">
        <v>2071</v>
      </c>
      <c r="O1232" s="12">
        <v>24</v>
      </c>
      <c r="P1232" s="12" t="s">
        <v>1976</v>
      </c>
      <c r="Q1232" s="12" t="s">
        <v>66</v>
      </c>
      <c r="R1232" s="12" t="s">
        <v>85</v>
      </c>
      <c r="S1232" s="9" t="s">
        <v>2072</v>
      </c>
      <c r="T1232" s="3">
        <v>99</v>
      </c>
      <c r="U1232" s="3">
        <v>153</v>
      </c>
      <c r="V1232" s="3">
        <f t="shared" si="711"/>
        <v>54</v>
      </c>
      <c r="W1232" s="3">
        <f t="shared" si="712"/>
        <v>153</v>
      </c>
      <c r="X1232" s="36">
        <v>1.5934145279083116</v>
      </c>
      <c r="Y1232" s="105">
        <v>-24.951597</v>
      </c>
      <c r="AA1232" s="106">
        <v>4.0186926991544726E-2</v>
      </c>
      <c r="AC1232" s="106">
        <v>0.25432743906061273</v>
      </c>
      <c r="AE1232" s="78">
        <f t="shared" si="700"/>
        <v>6.3286112698819412</v>
      </c>
      <c r="AF1232" s="17">
        <v>7.72</v>
      </c>
      <c r="AG1232" s="17">
        <f t="shared" si="715"/>
        <v>21.883447957224391</v>
      </c>
      <c r="AH1232" s="17">
        <f>AH1231+AG1232</f>
        <v>157.30611308976756</v>
      </c>
    </row>
    <row r="1234" spans="1:34" x14ac:dyDescent="0.2">
      <c r="A1234" s="102" t="s">
        <v>2096</v>
      </c>
      <c r="B1234" s="9" t="s">
        <v>2091</v>
      </c>
      <c r="C1234" s="9" t="s">
        <v>2085</v>
      </c>
      <c r="D1234" s="3">
        <v>0</v>
      </c>
      <c r="E1234" s="3">
        <v>10</v>
      </c>
      <c r="F1234" s="10">
        <v>289</v>
      </c>
      <c r="G1234" s="11">
        <v>-117.078484</v>
      </c>
      <c r="H1234" s="11">
        <v>46.781840000000003</v>
      </c>
      <c r="I1234" s="11">
        <v>494008.96519999998</v>
      </c>
      <c r="J1234" s="11">
        <v>5180924.2350000003</v>
      </c>
      <c r="K1234" s="11" t="s">
        <v>58</v>
      </c>
      <c r="L1234" s="12">
        <v>2</v>
      </c>
      <c r="M1234" s="12" t="s">
        <v>117</v>
      </c>
      <c r="N1234" s="13" t="s">
        <v>2084</v>
      </c>
      <c r="O1234" s="12">
        <v>26</v>
      </c>
      <c r="P1234" s="12" t="s">
        <v>1976</v>
      </c>
      <c r="Q1234" s="33" t="s">
        <v>31</v>
      </c>
      <c r="R1234" s="33" t="s">
        <v>31</v>
      </c>
      <c r="S1234" s="9" t="s">
        <v>2085</v>
      </c>
      <c r="T1234" s="3">
        <v>0</v>
      </c>
      <c r="U1234" s="3">
        <v>10</v>
      </c>
      <c r="V1234" s="3">
        <f t="shared" ref="V1234:V1241" si="716">U1234-T1234</f>
        <v>10</v>
      </c>
      <c r="W1234" s="3">
        <f>V1234</f>
        <v>10</v>
      </c>
      <c r="X1234" s="31">
        <v>1.2092206715246043</v>
      </c>
      <c r="Y1234" s="78">
        <v>-26.287288999999994</v>
      </c>
      <c r="AA1234" s="79">
        <v>0.16112645914396886</v>
      </c>
      <c r="AC1234" s="79">
        <v>1.868113813229572</v>
      </c>
      <c r="AE1234" s="78">
        <f t="shared" si="700"/>
        <v>11.594084690711069</v>
      </c>
      <c r="AF1234" s="26">
        <v>4.76</v>
      </c>
      <c r="AG1234" s="17">
        <f>X1234*AC1234*V1234</f>
        <v>22.589618397178523</v>
      </c>
      <c r="AH1234" s="17">
        <f>AG1234</f>
        <v>22.589618397178523</v>
      </c>
    </row>
    <row r="1235" spans="1:34" x14ac:dyDescent="0.2">
      <c r="A1235" s="102" t="s">
        <v>2096</v>
      </c>
      <c r="B1235" s="9" t="s">
        <v>2092</v>
      </c>
      <c r="C1235" s="9" t="s">
        <v>2085</v>
      </c>
      <c r="D1235" s="3">
        <v>10</v>
      </c>
      <c r="E1235" s="3">
        <v>20</v>
      </c>
      <c r="F1235" s="10">
        <v>289</v>
      </c>
      <c r="G1235" s="11">
        <v>-117.078484</v>
      </c>
      <c r="H1235" s="11">
        <v>46.781840000000003</v>
      </c>
      <c r="I1235" s="11">
        <v>494008.96519999998</v>
      </c>
      <c r="J1235" s="11">
        <v>5180924.2350000003</v>
      </c>
      <c r="K1235" s="11" t="s">
        <v>58</v>
      </c>
      <c r="L1235" s="12">
        <v>2</v>
      </c>
      <c r="M1235" s="12" t="s">
        <v>117</v>
      </c>
      <c r="N1235" s="13" t="s">
        <v>2084</v>
      </c>
      <c r="O1235" s="12">
        <v>26</v>
      </c>
      <c r="P1235" s="12" t="s">
        <v>1976</v>
      </c>
      <c r="Q1235" s="33" t="s">
        <v>31</v>
      </c>
      <c r="R1235" s="33" t="s">
        <v>31</v>
      </c>
      <c r="S1235" s="9" t="s">
        <v>2085</v>
      </c>
      <c r="T1235" s="3">
        <v>10</v>
      </c>
      <c r="U1235" s="3">
        <v>20</v>
      </c>
      <c r="V1235" s="3">
        <f t="shared" si="716"/>
        <v>10</v>
      </c>
      <c r="W1235" s="3">
        <f t="shared" ref="W1235:W1241" si="717">W1234+V1235</f>
        <v>20</v>
      </c>
      <c r="X1235" s="31">
        <v>1.3670448330010407</v>
      </c>
      <c r="Y1235" s="81">
        <v>-26.039970199999992</v>
      </c>
      <c r="AA1235" s="80">
        <v>0.14906956640429503</v>
      </c>
      <c r="AC1235" s="80">
        <v>1.6101915464761818</v>
      </c>
      <c r="AE1235" s="78">
        <f t="shared" si="700"/>
        <v>10.80161152484434</v>
      </c>
      <c r="AF1235" s="26">
        <v>4.92</v>
      </c>
      <c r="AG1235" s="17">
        <f t="shared" ref="AG1235" si="718">X1235*AC1235*V1235</f>
        <v>22.012040337522194</v>
      </c>
      <c r="AH1235" s="17">
        <f>AH1234+AG1235</f>
        <v>44.60165873470072</v>
      </c>
    </row>
    <row r="1236" spans="1:34" x14ac:dyDescent="0.2">
      <c r="A1236" s="102" t="s">
        <v>2096</v>
      </c>
      <c r="B1236" s="9" t="s">
        <v>2093</v>
      </c>
      <c r="C1236" s="9" t="s">
        <v>2085</v>
      </c>
      <c r="D1236" s="3">
        <v>20</v>
      </c>
      <c r="E1236" s="3">
        <v>30</v>
      </c>
      <c r="F1236" s="10">
        <v>289</v>
      </c>
      <c r="G1236" s="11">
        <v>-117.078484</v>
      </c>
      <c r="H1236" s="11">
        <v>46.781840000000003</v>
      </c>
      <c r="I1236" s="11">
        <v>494008.96519999998</v>
      </c>
      <c r="J1236" s="11">
        <v>5180924.2350000003</v>
      </c>
      <c r="K1236" s="11" t="s">
        <v>58</v>
      </c>
      <c r="L1236" s="12">
        <v>2</v>
      </c>
      <c r="M1236" s="12" t="s">
        <v>117</v>
      </c>
      <c r="N1236" s="13" t="s">
        <v>2084</v>
      </c>
      <c r="O1236" s="12">
        <v>26</v>
      </c>
      <c r="P1236" s="12" t="s">
        <v>1976</v>
      </c>
      <c r="Q1236" s="33" t="s">
        <v>29</v>
      </c>
      <c r="R1236" s="33" t="s">
        <v>29</v>
      </c>
      <c r="S1236" s="9" t="s">
        <v>2085</v>
      </c>
      <c r="T1236" s="3">
        <v>20</v>
      </c>
      <c r="U1236" s="3">
        <v>30</v>
      </c>
      <c r="V1236" s="3">
        <f t="shared" si="716"/>
        <v>10</v>
      </c>
      <c r="W1236" s="3">
        <f t="shared" si="717"/>
        <v>30</v>
      </c>
      <c r="X1236" s="31">
        <v>1.185048608783104</v>
      </c>
      <c r="Y1236" s="81">
        <v>-25.403077799999998</v>
      </c>
      <c r="AA1236" s="80">
        <v>0.1216318588662602</v>
      </c>
      <c r="AC1236" s="80">
        <v>1.3012872400224844</v>
      </c>
      <c r="AE1236" s="78">
        <f t="shared" si="700"/>
        <v>10.698572332544135</v>
      </c>
      <c r="AF1236" s="26">
        <v>6.27</v>
      </c>
      <c r="AG1236" s="17">
        <f>X1236*AC1236*V1236</f>
        <v>15.420886334158503</v>
      </c>
      <c r="AH1236" s="17">
        <f t="shared" ref="AH1236:AH1239" si="719">AH1235+AG1236</f>
        <v>60.022545068859223</v>
      </c>
    </row>
    <row r="1237" spans="1:34" x14ac:dyDescent="0.2">
      <c r="A1237" s="102" t="s">
        <v>2096</v>
      </c>
      <c r="B1237" s="9" t="s">
        <v>2095</v>
      </c>
      <c r="C1237" s="9" t="s">
        <v>2085</v>
      </c>
      <c r="D1237" s="3">
        <v>30</v>
      </c>
      <c r="E1237" s="3">
        <v>44</v>
      </c>
      <c r="F1237" s="10">
        <v>289</v>
      </c>
      <c r="G1237" s="11">
        <v>-117.078484</v>
      </c>
      <c r="H1237" s="11">
        <v>46.781840000000003</v>
      </c>
      <c r="I1237" s="11">
        <v>494008.96519999998</v>
      </c>
      <c r="J1237" s="11">
        <v>5180924.2350000003</v>
      </c>
      <c r="K1237" s="11" t="s">
        <v>58</v>
      </c>
      <c r="L1237" s="12">
        <v>2</v>
      </c>
      <c r="M1237" s="12" t="s">
        <v>117</v>
      </c>
      <c r="N1237" s="13" t="s">
        <v>2084</v>
      </c>
      <c r="O1237" s="12">
        <v>26</v>
      </c>
      <c r="P1237" s="12" t="s">
        <v>1976</v>
      </c>
      <c r="Q1237" s="12" t="s">
        <v>29</v>
      </c>
      <c r="R1237" s="12" t="s">
        <v>29</v>
      </c>
      <c r="S1237" s="9" t="s">
        <v>2085</v>
      </c>
      <c r="T1237" s="3">
        <v>30</v>
      </c>
      <c r="U1237" s="3">
        <v>44</v>
      </c>
      <c r="V1237" s="3">
        <f t="shared" si="716"/>
        <v>14</v>
      </c>
      <c r="W1237" s="3">
        <f t="shared" si="717"/>
        <v>44</v>
      </c>
      <c r="X1237" s="36">
        <v>1.2253169137585991</v>
      </c>
      <c r="Y1237" s="105">
        <v>-25.334274600000008</v>
      </c>
      <c r="AA1237" s="106">
        <v>0.11616186091591957</v>
      </c>
      <c r="AC1237" s="106">
        <v>1.187280348921735</v>
      </c>
      <c r="AE1237" s="78">
        <f t="shared" si="700"/>
        <v>10.220913642052565</v>
      </c>
      <c r="AF1237" s="17">
        <v>6.07</v>
      </c>
      <c r="AG1237" s="17">
        <f t="shared" ref="AG1237:AG1241" si="720">X1237*AC1237*V1237</f>
        <v>20.367125700698182</v>
      </c>
      <c r="AH1237" s="17">
        <f t="shared" si="719"/>
        <v>80.389670769557398</v>
      </c>
    </row>
    <row r="1238" spans="1:34" x14ac:dyDescent="0.2">
      <c r="A1238" s="102" t="s">
        <v>2096</v>
      </c>
      <c r="B1238" s="9" t="s">
        <v>2087</v>
      </c>
      <c r="C1238" s="9" t="s">
        <v>2085</v>
      </c>
      <c r="D1238" s="3">
        <v>44</v>
      </c>
      <c r="E1238" s="3">
        <v>80</v>
      </c>
      <c r="F1238" s="10">
        <v>289</v>
      </c>
      <c r="G1238" s="11">
        <v>-117.078484</v>
      </c>
      <c r="H1238" s="11">
        <v>46.781840000000003</v>
      </c>
      <c r="I1238" s="11">
        <v>494008.96519999998</v>
      </c>
      <c r="J1238" s="11">
        <v>5180924.2350000003</v>
      </c>
      <c r="K1238" s="11" t="s">
        <v>58</v>
      </c>
      <c r="L1238" s="12">
        <v>2</v>
      </c>
      <c r="M1238" s="12" t="s">
        <v>117</v>
      </c>
      <c r="N1238" s="13" t="s">
        <v>2084</v>
      </c>
      <c r="O1238" s="12">
        <v>26</v>
      </c>
      <c r="P1238" s="12" t="s">
        <v>1976</v>
      </c>
      <c r="Q1238" s="12" t="s">
        <v>66</v>
      </c>
      <c r="R1238" s="12" t="s">
        <v>67</v>
      </c>
      <c r="S1238" s="9" t="s">
        <v>2085</v>
      </c>
      <c r="T1238" s="3">
        <v>44</v>
      </c>
      <c r="U1238" s="3">
        <v>80</v>
      </c>
      <c r="V1238" s="3">
        <f t="shared" si="716"/>
        <v>36</v>
      </c>
      <c r="W1238" s="3">
        <f t="shared" si="717"/>
        <v>80</v>
      </c>
      <c r="X1238" s="36">
        <v>1.410945872449439</v>
      </c>
      <c r="Y1238" s="105">
        <v>-25.141135500000004</v>
      </c>
      <c r="AA1238" s="106">
        <v>6.5104285172544546E-2</v>
      </c>
      <c r="AC1238" s="106">
        <v>0.52450511945392497</v>
      </c>
      <c r="AE1238" s="78">
        <f t="shared" si="700"/>
        <v>8.0563839701770767</v>
      </c>
      <c r="AF1238" s="17">
        <v>6.55</v>
      </c>
      <c r="AG1238" s="17">
        <f t="shared" si="720"/>
        <v>26.641740001396155</v>
      </c>
      <c r="AH1238" s="17">
        <f t="shared" si="719"/>
        <v>107.03141077095356</v>
      </c>
    </row>
    <row r="1239" spans="1:34" x14ac:dyDescent="0.2">
      <c r="A1239" s="102" t="s">
        <v>2096</v>
      </c>
      <c r="B1239" s="9" t="s">
        <v>2088</v>
      </c>
      <c r="C1239" s="9" t="s">
        <v>2085</v>
      </c>
      <c r="D1239" s="3">
        <v>80</v>
      </c>
      <c r="E1239" s="3">
        <v>112</v>
      </c>
      <c r="F1239" s="10">
        <v>289</v>
      </c>
      <c r="G1239" s="11">
        <v>-117.078484</v>
      </c>
      <c r="H1239" s="11">
        <v>46.781840000000003</v>
      </c>
      <c r="I1239" s="11">
        <v>494008.96519999998</v>
      </c>
      <c r="J1239" s="11">
        <v>5180924.2350000003</v>
      </c>
      <c r="K1239" s="11" t="s">
        <v>58</v>
      </c>
      <c r="L1239" s="12">
        <v>2</v>
      </c>
      <c r="M1239" s="12" t="s">
        <v>117</v>
      </c>
      <c r="N1239" s="13" t="s">
        <v>2084</v>
      </c>
      <c r="O1239" s="12">
        <v>26</v>
      </c>
      <c r="P1239" s="12" t="s">
        <v>1976</v>
      </c>
      <c r="Q1239" s="12" t="s">
        <v>66</v>
      </c>
      <c r="R1239" s="12" t="s">
        <v>69</v>
      </c>
      <c r="S1239" s="9" t="s">
        <v>2085</v>
      </c>
      <c r="T1239" s="3">
        <v>80</v>
      </c>
      <c r="U1239" s="3">
        <v>112</v>
      </c>
      <c r="V1239" s="3">
        <f t="shared" si="716"/>
        <v>32</v>
      </c>
      <c r="W1239" s="3">
        <f t="shared" si="717"/>
        <v>112</v>
      </c>
      <c r="X1239" s="36">
        <v>1.4663159393210092</v>
      </c>
      <c r="Y1239" s="105">
        <v>-25.262741600000005</v>
      </c>
      <c r="AA1239" s="106">
        <v>4.8652825836216836E-2</v>
      </c>
      <c r="AC1239" s="106">
        <v>0.40248308342945027</v>
      </c>
      <c r="AE1239" s="78">
        <f t="shared" si="700"/>
        <v>8.2725530637080613</v>
      </c>
      <c r="AF1239" s="17">
        <v>6.82</v>
      </c>
      <c r="AG1239" s="17">
        <f t="shared" si="720"/>
        <v>18.885355537269454</v>
      </c>
      <c r="AH1239" s="17">
        <f t="shared" si="719"/>
        <v>125.916766308223</v>
      </c>
    </row>
    <row r="1240" spans="1:34" x14ac:dyDescent="0.2">
      <c r="A1240" s="102" t="s">
        <v>2096</v>
      </c>
      <c r="B1240" s="21" t="s">
        <v>2089</v>
      </c>
      <c r="C1240" s="21" t="s">
        <v>2085</v>
      </c>
      <c r="D1240" s="3">
        <v>112</v>
      </c>
      <c r="E1240" s="3">
        <v>127</v>
      </c>
      <c r="F1240" s="10">
        <v>289</v>
      </c>
      <c r="G1240" s="11">
        <v>-117.078484</v>
      </c>
      <c r="H1240" s="11">
        <v>46.781840000000003</v>
      </c>
      <c r="I1240" s="11">
        <v>494008.96519999998</v>
      </c>
      <c r="J1240" s="11">
        <v>5180924.2350000003</v>
      </c>
      <c r="K1240" s="11" t="s">
        <v>58</v>
      </c>
      <c r="L1240" s="12">
        <v>2</v>
      </c>
      <c r="M1240" s="12" t="s">
        <v>117</v>
      </c>
      <c r="N1240" s="13" t="s">
        <v>2084</v>
      </c>
      <c r="O1240" s="12">
        <v>26</v>
      </c>
      <c r="P1240" s="12" t="s">
        <v>1976</v>
      </c>
      <c r="Q1240" s="33" t="s">
        <v>66</v>
      </c>
      <c r="R1240" s="33" t="s">
        <v>736</v>
      </c>
      <c r="S1240" s="21" t="s">
        <v>2085</v>
      </c>
      <c r="T1240" s="3">
        <v>112</v>
      </c>
      <c r="U1240" s="3">
        <v>127</v>
      </c>
      <c r="V1240" s="3">
        <f t="shared" si="716"/>
        <v>15</v>
      </c>
      <c r="W1240" s="3">
        <f t="shared" si="717"/>
        <v>127</v>
      </c>
      <c r="X1240" s="36">
        <v>1.5452121323833439</v>
      </c>
      <c r="Y1240" s="105">
        <v>-24.726244100000009</v>
      </c>
      <c r="AA1240" s="106">
        <v>4.0931538911644236E-2</v>
      </c>
      <c r="AC1240" s="106">
        <v>0.27197522917885708</v>
      </c>
      <c r="AE1240" s="78">
        <f t="shared" si="700"/>
        <v>6.644637275083868</v>
      </c>
      <c r="AF1240" s="17">
        <v>7.11</v>
      </c>
      <c r="AG1240" s="17">
        <f t="shared" si="720"/>
        <v>6.3038913575236561</v>
      </c>
      <c r="AH1240" s="17">
        <f>AH1239+AG1240</f>
        <v>132.22065766574667</v>
      </c>
    </row>
    <row r="1241" spans="1:34" x14ac:dyDescent="0.2">
      <c r="A1241" s="102" t="s">
        <v>2096</v>
      </c>
      <c r="B1241" s="21" t="s">
        <v>2090</v>
      </c>
      <c r="C1241" s="21" t="s">
        <v>2085</v>
      </c>
      <c r="D1241" s="3">
        <v>127</v>
      </c>
      <c r="E1241" s="3">
        <v>142</v>
      </c>
      <c r="F1241" s="10">
        <v>289</v>
      </c>
      <c r="G1241" s="11">
        <v>-117.078484</v>
      </c>
      <c r="H1241" s="11">
        <v>46.781840000000003</v>
      </c>
      <c r="I1241" s="11">
        <v>494008.96519999998</v>
      </c>
      <c r="J1241" s="11">
        <v>5180924.2350000003</v>
      </c>
      <c r="K1241" s="11" t="s">
        <v>58</v>
      </c>
      <c r="L1241" s="12">
        <v>2</v>
      </c>
      <c r="M1241" s="12" t="s">
        <v>117</v>
      </c>
      <c r="N1241" s="13" t="s">
        <v>2084</v>
      </c>
      <c r="O1241" s="12">
        <v>26</v>
      </c>
      <c r="P1241" s="12" t="s">
        <v>1976</v>
      </c>
      <c r="Q1241" s="33" t="s">
        <v>66</v>
      </c>
      <c r="R1241" s="33" t="s">
        <v>738</v>
      </c>
      <c r="S1241" s="21" t="s">
        <v>2085</v>
      </c>
      <c r="T1241" s="3">
        <v>127</v>
      </c>
      <c r="U1241" s="3">
        <v>142</v>
      </c>
      <c r="V1241" s="3">
        <f t="shared" si="716"/>
        <v>15</v>
      </c>
      <c r="W1241" s="3">
        <f t="shared" si="717"/>
        <v>142</v>
      </c>
      <c r="X1241" s="36">
        <v>1.5605473742958444</v>
      </c>
      <c r="Y1241" s="105">
        <v>-24.155002000000003</v>
      </c>
      <c r="AA1241" s="106">
        <v>3.2576007541833603E-2</v>
      </c>
      <c r="AC1241" s="106">
        <v>0.20273077225233721</v>
      </c>
      <c r="AE1241" s="78">
        <f t="shared" si="700"/>
        <v>6.2233154873872589</v>
      </c>
      <c r="AF1241" s="17">
        <v>7.26</v>
      </c>
      <c r="AG1241" s="17">
        <f t="shared" si="720"/>
        <v>4.7455646149103048</v>
      </c>
      <c r="AH1241" s="17">
        <f>AH1240+AG1241</f>
        <v>136.96622228065698</v>
      </c>
    </row>
    <row r="1243" spans="1:34" x14ac:dyDescent="0.2">
      <c r="A1243" s="102" t="s">
        <v>2110</v>
      </c>
      <c r="B1243" s="9" t="s">
        <v>2105</v>
      </c>
      <c r="C1243" s="9" t="s">
        <v>2099</v>
      </c>
      <c r="D1243" s="3">
        <v>0</v>
      </c>
      <c r="E1243" s="3">
        <v>10</v>
      </c>
      <c r="F1243" s="10">
        <v>291</v>
      </c>
      <c r="G1243" s="11">
        <v>-117.077648</v>
      </c>
      <c r="H1243" s="11">
        <v>46.781782</v>
      </c>
      <c r="I1243" s="11">
        <v>494072.7745</v>
      </c>
      <c r="J1243" s="11">
        <v>5180917.7259999998</v>
      </c>
      <c r="K1243" s="11" t="s">
        <v>58</v>
      </c>
      <c r="L1243" s="12">
        <v>4</v>
      </c>
      <c r="M1243" s="12" t="s">
        <v>117</v>
      </c>
      <c r="N1243" s="13" t="s">
        <v>2098</v>
      </c>
      <c r="O1243" s="12">
        <v>28</v>
      </c>
      <c r="P1243" s="12" t="s">
        <v>1976</v>
      </c>
      <c r="Q1243" s="33" t="s">
        <v>31</v>
      </c>
      <c r="R1243" s="33" t="s">
        <v>31</v>
      </c>
      <c r="S1243" s="9" t="s">
        <v>2099</v>
      </c>
      <c r="T1243" s="3">
        <v>0</v>
      </c>
      <c r="U1243" s="3">
        <v>10</v>
      </c>
      <c r="V1243" s="3">
        <f t="shared" ref="V1243:V1250" si="721">U1243-T1243</f>
        <v>10</v>
      </c>
      <c r="W1243" s="3">
        <f>V1243</f>
        <v>10</v>
      </c>
      <c r="X1243" s="31">
        <v>1.1997812163664272</v>
      </c>
      <c r="Y1243" s="78">
        <v>-26.291407800000002</v>
      </c>
      <c r="AA1243" s="79">
        <v>0.17435865243774848</v>
      </c>
      <c r="AC1243" s="79">
        <v>2.1321845574387948</v>
      </c>
      <c r="AE1243" s="78">
        <f t="shared" si="700"/>
        <v>12.228728128075272</v>
      </c>
      <c r="AF1243" s="26">
        <v>4.75</v>
      </c>
      <c r="AG1243" s="17">
        <f>X1243*AC1243*V1243</f>
        <v>25.581549818416292</v>
      </c>
      <c r="AH1243" s="17">
        <f>AG1243</f>
        <v>25.581549818416292</v>
      </c>
    </row>
    <row r="1244" spans="1:34" x14ac:dyDescent="0.2">
      <c r="A1244" s="102" t="s">
        <v>2110</v>
      </c>
      <c r="B1244" s="9" t="s">
        <v>2106</v>
      </c>
      <c r="C1244" s="9" t="s">
        <v>2099</v>
      </c>
      <c r="D1244" s="3">
        <v>10</v>
      </c>
      <c r="E1244" s="3">
        <v>20</v>
      </c>
      <c r="F1244" s="10">
        <v>291</v>
      </c>
      <c r="G1244" s="11">
        <v>-117.077648</v>
      </c>
      <c r="H1244" s="11">
        <v>46.781782</v>
      </c>
      <c r="I1244" s="11">
        <v>494072.7745</v>
      </c>
      <c r="J1244" s="11">
        <v>5180917.7259999998</v>
      </c>
      <c r="K1244" s="11" t="s">
        <v>58</v>
      </c>
      <c r="L1244" s="12">
        <v>4</v>
      </c>
      <c r="M1244" s="12" t="s">
        <v>117</v>
      </c>
      <c r="N1244" s="13" t="s">
        <v>2098</v>
      </c>
      <c r="O1244" s="12">
        <v>28</v>
      </c>
      <c r="P1244" s="12" t="s">
        <v>1976</v>
      </c>
      <c r="Q1244" s="33" t="s">
        <v>31</v>
      </c>
      <c r="R1244" s="33" t="s">
        <v>31</v>
      </c>
      <c r="S1244" s="9" t="s">
        <v>2099</v>
      </c>
      <c r="T1244" s="3">
        <v>10</v>
      </c>
      <c r="U1244" s="3">
        <v>20</v>
      </c>
      <c r="V1244" s="3">
        <f t="shared" si="721"/>
        <v>10</v>
      </c>
      <c r="W1244" s="3">
        <f t="shared" ref="W1244:W1250" si="722">W1243+V1244</f>
        <v>20</v>
      </c>
      <c r="X1244" s="31">
        <v>1.4646152760378988</v>
      </c>
      <c r="Y1244" s="81">
        <v>-26.073798499999995</v>
      </c>
      <c r="AA1244" s="80">
        <v>0.14974202544884085</v>
      </c>
      <c r="AC1244" s="80">
        <v>1.7962175352971941</v>
      </c>
      <c r="AE1244" s="78">
        <f t="shared" si="700"/>
        <v>11.995413644988188</v>
      </c>
      <c r="AF1244" s="26">
        <v>4.68</v>
      </c>
      <c r="AG1244" s="17">
        <f t="shared" ref="AG1244" si="723">X1244*AC1244*V1244</f>
        <v>26.307676412834141</v>
      </c>
      <c r="AH1244" s="17">
        <f>AH1243+AG1244</f>
        <v>51.889226231250433</v>
      </c>
    </row>
    <row r="1245" spans="1:34" x14ac:dyDescent="0.2">
      <c r="A1245" s="102" t="s">
        <v>2110</v>
      </c>
      <c r="B1245" s="9" t="s">
        <v>2107</v>
      </c>
      <c r="C1245" s="9" t="s">
        <v>2099</v>
      </c>
      <c r="D1245" s="3">
        <v>20</v>
      </c>
      <c r="E1245" s="3">
        <v>30</v>
      </c>
      <c r="F1245" s="10">
        <v>291</v>
      </c>
      <c r="G1245" s="11">
        <v>-117.077648</v>
      </c>
      <c r="H1245" s="11">
        <v>46.781782</v>
      </c>
      <c r="I1245" s="11">
        <v>494072.7745</v>
      </c>
      <c r="J1245" s="11">
        <v>5180917.7259999998</v>
      </c>
      <c r="K1245" s="11" t="s">
        <v>58</v>
      </c>
      <c r="L1245" s="12">
        <v>4</v>
      </c>
      <c r="M1245" s="12" t="s">
        <v>117</v>
      </c>
      <c r="N1245" s="13" t="s">
        <v>2098</v>
      </c>
      <c r="O1245" s="12">
        <v>28</v>
      </c>
      <c r="P1245" s="12" t="s">
        <v>1976</v>
      </c>
      <c r="Q1245" s="33" t="s">
        <v>31</v>
      </c>
      <c r="R1245" s="33" t="s">
        <v>31</v>
      </c>
      <c r="S1245" s="9" t="s">
        <v>2099</v>
      </c>
      <c r="T1245" s="3">
        <v>20</v>
      </c>
      <c r="U1245" s="3">
        <v>30</v>
      </c>
      <c r="V1245" s="3">
        <f t="shared" si="721"/>
        <v>10</v>
      </c>
      <c r="W1245" s="3">
        <f t="shared" si="722"/>
        <v>30</v>
      </c>
      <c r="X1245" s="31">
        <v>1.4606454117190395</v>
      </c>
      <c r="Y1245" s="81">
        <v>-25.884412500000003</v>
      </c>
      <c r="AA1245" s="80">
        <v>0.10534856390730034</v>
      </c>
      <c r="AC1245" s="80">
        <v>1.1933991444554128</v>
      </c>
      <c r="AE1245" s="78">
        <f t="shared" si="700"/>
        <v>11.32810073714459</v>
      </c>
      <c r="AF1245" s="26">
        <v>5.88</v>
      </c>
      <c r="AG1245" s="17">
        <f>X1245*AC1245*V1245</f>
        <v>17.431329846982258</v>
      </c>
      <c r="AH1245" s="17">
        <f t="shared" ref="AH1245:AH1248" si="724">AH1244+AG1245</f>
        <v>69.320556078232698</v>
      </c>
    </row>
    <row r="1246" spans="1:34" x14ac:dyDescent="0.2">
      <c r="A1246" s="102" t="s">
        <v>2110</v>
      </c>
      <c r="B1246" s="9" t="s">
        <v>2109</v>
      </c>
      <c r="C1246" s="9" t="s">
        <v>2099</v>
      </c>
      <c r="D1246" s="3">
        <v>30</v>
      </c>
      <c r="E1246" s="3">
        <v>33</v>
      </c>
      <c r="F1246" s="10">
        <v>291</v>
      </c>
      <c r="G1246" s="11">
        <v>-117.077648</v>
      </c>
      <c r="H1246" s="11">
        <v>46.781782</v>
      </c>
      <c r="I1246" s="11">
        <v>494072.7745</v>
      </c>
      <c r="J1246" s="11">
        <v>5180917.7259999998</v>
      </c>
      <c r="K1246" s="11" t="s">
        <v>58</v>
      </c>
      <c r="L1246" s="12">
        <v>4</v>
      </c>
      <c r="M1246" s="12" t="s">
        <v>117</v>
      </c>
      <c r="N1246" s="13" t="s">
        <v>2098</v>
      </c>
      <c r="O1246" s="12">
        <v>28</v>
      </c>
      <c r="P1246" s="12" t="s">
        <v>1976</v>
      </c>
      <c r="Q1246" s="12" t="s">
        <v>31</v>
      </c>
      <c r="R1246" s="12" t="s">
        <v>1177</v>
      </c>
      <c r="S1246" s="9" t="s">
        <v>2099</v>
      </c>
      <c r="T1246" s="3">
        <v>30</v>
      </c>
      <c r="U1246" s="3">
        <v>33</v>
      </c>
      <c r="V1246" s="3">
        <f t="shared" si="721"/>
        <v>3</v>
      </c>
      <c r="W1246" s="3">
        <f t="shared" si="722"/>
        <v>33</v>
      </c>
      <c r="X1246" s="36">
        <v>1.5150113766889968</v>
      </c>
      <c r="Y1246" s="105">
        <v>-25.454858800000004</v>
      </c>
      <c r="AA1246" s="106">
        <v>9.5088754534461903E-2</v>
      </c>
      <c r="AC1246" s="106">
        <v>0.9136619105199516</v>
      </c>
      <c r="AE1246" s="78">
        <f t="shared" si="700"/>
        <v>9.6085169586359847</v>
      </c>
      <c r="AF1246" s="17">
        <v>5.85</v>
      </c>
      <c r="AG1246" s="17">
        <f t="shared" ref="AG1246:AG1250" si="725">X1246*AC1246*V1246</f>
        <v>4.1526245666553923</v>
      </c>
      <c r="AH1246" s="17">
        <f t="shared" si="724"/>
        <v>73.473180644888089</v>
      </c>
    </row>
    <row r="1247" spans="1:34" x14ac:dyDescent="0.2">
      <c r="A1247" s="102" t="s">
        <v>2110</v>
      </c>
      <c r="B1247" s="9" t="s">
        <v>2101</v>
      </c>
      <c r="C1247" s="9" t="s">
        <v>2099</v>
      </c>
      <c r="D1247" s="3">
        <v>33</v>
      </c>
      <c r="E1247" s="3">
        <v>49</v>
      </c>
      <c r="F1247" s="38">
        <v>291</v>
      </c>
      <c r="G1247" s="11">
        <v>-117.077648</v>
      </c>
      <c r="H1247" s="11">
        <v>46.781782</v>
      </c>
      <c r="I1247" s="11">
        <v>494072.7745</v>
      </c>
      <c r="J1247" s="11">
        <v>5180917.7259999998</v>
      </c>
      <c r="K1247" s="11" t="s">
        <v>58</v>
      </c>
      <c r="L1247" s="33">
        <v>4</v>
      </c>
      <c r="M1247" s="33" t="s">
        <v>117</v>
      </c>
      <c r="N1247" s="35" t="s">
        <v>2098</v>
      </c>
      <c r="O1247" s="33">
        <v>28</v>
      </c>
      <c r="P1247" s="33" t="s">
        <v>1976</v>
      </c>
      <c r="Q1247" s="12" t="s">
        <v>66</v>
      </c>
      <c r="R1247" s="12" t="s">
        <v>67</v>
      </c>
      <c r="S1247" s="9" t="s">
        <v>2099</v>
      </c>
      <c r="T1247" s="3">
        <v>33</v>
      </c>
      <c r="U1247" s="3">
        <v>49</v>
      </c>
      <c r="V1247" s="3">
        <f t="shared" si="721"/>
        <v>16</v>
      </c>
      <c r="W1247" s="3">
        <f t="shared" si="722"/>
        <v>49</v>
      </c>
      <c r="X1247" s="36">
        <v>1.5327988757541713</v>
      </c>
      <c r="Y1247" s="105">
        <v>-25.167704900000004</v>
      </c>
      <c r="AA1247" s="106">
        <v>6.4204504117199648E-2</v>
      </c>
      <c r="AC1247" s="106">
        <v>0.46026323621812898</v>
      </c>
      <c r="AE1247" s="78">
        <f t="shared" si="700"/>
        <v>7.1687063477347186</v>
      </c>
      <c r="AF1247" s="17">
        <v>6.36</v>
      </c>
      <c r="AG1247" s="17">
        <f t="shared" si="725"/>
        <v>11.287855536417995</v>
      </c>
      <c r="AH1247" s="17">
        <f t="shared" si="724"/>
        <v>84.761036181306082</v>
      </c>
    </row>
    <row r="1248" spans="1:34" x14ac:dyDescent="0.2">
      <c r="A1248" s="102" t="s">
        <v>2110</v>
      </c>
      <c r="B1248" s="9" t="s">
        <v>2102</v>
      </c>
      <c r="C1248" s="9" t="s">
        <v>2099</v>
      </c>
      <c r="D1248" s="3">
        <v>49</v>
      </c>
      <c r="E1248" s="3">
        <v>85</v>
      </c>
      <c r="F1248" s="10">
        <v>291</v>
      </c>
      <c r="G1248" s="11">
        <v>-117.077648</v>
      </c>
      <c r="H1248" s="11">
        <v>46.781782</v>
      </c>
      <c r="I1248" s="11">
        <v>494072.7745</v>
      </c>
      <c r="J1248" s="11">
        <v>5180917.7259999998</v>
      </c>
      <c r="K1248" s="11" t="s">
        <v>58</v>
      </c>
      <c r="L1248" s="12">
        <v>4</v>
      </c>
      <c r="M1248" s="12" t="s">
        <v>117</v>
      </c>
      <c r="N1248" s="13" t="s">
        <v>2098</v>
      </c>
      <c r="O1248" s="12">
        <v>28</v>
      </c>
      <c r="P1248" s="12" t="s">
        <v>1976</v>
      </c>
      <c r="Q1248" s="12" t="s">
        <v>66</v>
      </c>
      <c r="R1248" s="12" t="s">
        <v>69</v>
      </c>
      <c r="S1248" s="9" t="s">
        <v>2099</v>
      </c>
      <c r="T1248" s="3">
        <v>49</v>
      </c>
      <c r="U1248" s="3">
        <v>85</v>
      </c>
      <c r="V1248" s="3">
        <f t="shared" si="721"/>
        <v>36</v>
      </c>
      <c r="W1248" s="3">
        <f t="shared" si="722"/>
        <v>85</v>
      </c>
      <c r="X1248" s="36">
        <v>1.6085079979888577</v>
      </c>
      <c r="Y1248" s="105">
        <v>-24.790623799999999</v>
      </c>
      <c r="AA1248" s="106">
        <v>4.3405414167612254E-2</v>
      </c>
      <c r="AC1248" s="106">
        <v>0.33490063219322413</v>
      </c>
      <c r="AE1248" s="78">
        <f t="shared" si="700"/>
        <v>7.7156418989573057</v>
      </c>
      <c r="AF1248" s="17">
        <v>6.88</v>
      </c>
      <c r="AG1248" s="17">
        <f t="shared" si="725"/>
        <v>19.392852434915724</v>
      </c>
      <c r="AH1248" s="17">
        <f t="shared" si="724"/>
        <v>104.15388861622181</v>
      </c>
    </row>
    <row r="1249" spans="1:34" x14ac:dyDescent="0.2">
      <c r="A1249" s="102" t="s">
        <v>2110</v>
      </c>
      <c r="B1249" s="21" t="s">
        <v>2103</v>
      </c>
      <c r="C1249" s="21" t="s">
        <v>2099</v>
      </c>
      <c r="D1249" s="3">
        <v>85</v>
      </c>
      <c r="E1249" s="3">
        <v>114</v>
      </c>
      <c r="F1249" s="10">
        <v>291</v>
      </c>
      <c r="G1249" s="11">
        <v>-117.077648</v>
      </c>
      <c r="H1249" s="11">
        <v>46.781782</v>
      </c>
      <c r="I1249" s="11">
        <v>494072.7745</v>
      </c>
      <c r="J1249" s="11">
        <v>5180917.7259999998</v>
      </c>
      <c r="K1249" s="11" t="s">
        <v>58</v>
      </c>
      <c r="L1249" s="12">
        <v>4</v>
      </c>
      <c r="M1249" s="12" t="s">
        <v>117</v>
      </c>
      <c r="N1249" s="13" t="s">
        <v>2098</v>
      </c>
      <c r="O1249" s="12">
        <v>28</v>
      </c>
      <c r="P1249" s="12" t="s">
        <v>1976</v>
      </c>
      <c r="Q1249" s="33" t="s">
        <v>37</v>
      </c>
      <c r="R1249" s="33" t="s">
        <v>38</v>
      </c>
      <c r="S1249" s="21" t="s">
        <v>2099</v>
      </c>
      <c r="T1249" s="3">
        <v>85</v>
      </c>
      <c r="U1249" s="3">
        <v>114</v>
      </c>
      <c r="V1249" s="3">
        <f t="shared" si="721"/>
        <v>29</v>
      </c>
      <c r="W1249" s="3">
        <f t="shared" si="722"/>
        <v>114</v>
      </c>
      <c r="X1249" s="36">
        <v>1.7222348475526001</v>
      </c>
      <c r="Y1249" s="105">
        <v>-24.254126300000003</v>
      </c>
      <c r="AA1249" s="106">
        <v>3.0133328158053058E-2</v>
      </c>
      <c r="AC1249" s="106">
        <v>0.18916800900498768</v>
      </c>
      <c r="AE1249" s="78">
        <f t="shared" si="700"/>
        <v>6.2777004920524515</v>
      </c>
      <c r="AF1249" s="17">
        <v>6.78</v>
      </c>
      <c r="AG1249" s="17">
        <f t="shared" si="725"/>
        <v>9.4479603773654812</v>
      </c>
      <c r="AH1249" s="17">
        <f>AH1248+AG1249</f>
        <v>113.60184899358728</v>
      </c>
    </row>
    <row r="1250" spans="1:34" x14ac:dyDescent="0.2">
      <c r="A1250" s="102" t="s">
        <v>2110</v>
      </c>
      <c r="B1250" s="9" t="s">
        <v>2104</v>
      </c>
      <c r="C1250" s="9" t="s">
        <v>2099</v>
      </c>
      <c r="D1250" s="3">
        <v>114</v>
      </c>
      <c r="E1250" s="3">
        <v>144</v>
      </c>
      <c r="F1250" s="10">
        <v>291</v>
      </c>
      <c r="G1250" s="11">
        <v>-117.077648</v>
      </c>
      <c r="H1250" s="11">
        <v>46.781782</v>
      </c>
      <c r="I1250" s="11">
        <v>494072.7745</v>
      </c>
      <c r="J1250" s="11">
        <v>5180917.7259999998</v>
      </c>
      <c r="K1250" s="11" t="s">
        <v>58</v>
      </c>
      <c r="L1250" s="12">
        <v>4</v>
      </c>
      <c r="M1250" s="12" t="s">
        <v>117</v>
      </c>
      <c r="N1250" s="13" t="s">
        <v>2098</v>
      </c>
      <c r="O1250" s="12">
        <v>28</v>
      </c>
      <c r="P1250" s="12" t="s">
        <v>1976</v>
      </c>
      <c r="Q1250" s="12" t="s">
        <v>37</v>
      </c>
      <c r="R1250" s="12" t="s">
        <v>40</v>
      </c>
      <c r="S1250" s="9" t="s">
        <v>2099</v>
      </c>
      <c r="T1250" s="3">
        <v>114</v>
      </c>
      <c r="U1250" s="3">
        <v>144</v>
      </c>
      <c r="V1250" s="3">
        <f t="shared" si="721"/>
        <v>30</v>
      </c>
      <c r="W1250" s="3">
        <f t="shared" si="722"/>
        <v>144</v>
      </c>
      <c r="X1250" s="36">
        <v>1.6726811499560328</v>
      </c>
      <c r="Y1250" s="105">
        <v>-24.318506000000006</v>
      </c>
      <c r="AA1250" s="106">
        <v>2.8548563953600215E-2</v>
      </c>
      <c r="AC1250" s="106">
        <v>0.15648962160706387</v>
      </c>
      <c r="AE1250" s="78">
        <f t="shared" si="700"/>
        <v>5.4815234090725324</v>
      </c>
      <c r="AF1250" s="17">
        <v>6.84</v>
      </c>
      <c r="AG1250" s="17">
        <f t="shared" si="725"/>
        <v>7.8527172067766413</v>
      </c>
      <c r="AH1250" s="17">
        <f>AH1249+AG1250</f>
        <v>121.45456620036393</v>
      </c>
    </row>
    <row r="1252" spans="1:34" x14ac:dyDescent="0.2">
      <c r="A1252" s="102" t="s">
        <v>2123</v>
      </c>
      <c r="B1252" s="9" t="s">
        <v>2118</v>
      </c>
      <c r="C1252" s="9" t="s">
        <v>2113</v>
      </c>
      <c r="D1252" s="3">
        <v>0</v>
      </c>
      <c r="E1252" s="3">
        <v>10</v>
      </c>
      <c r="F1252" s="10">
        <v>293</v>
      </c>
      <c r="G1252" s="11">
        <v>-117.076812</v>
      </c>
      <c r="H1252" s="11">
        <v>46.78172</v>
      </c>
      <c r="I1252" s="11">
        <v>494136.5834</v>
      </c>
      <c r="J1252" s="11">
        <v>5180910.7740000002</v>
      </c>
      <c r="K1252" s="11" t="s">
        <v>58</v>
      </c>
      <c r="L1252" s="12">
        <v>5</v>
      </c>
      <c r="M1252" s="12" t="s">
        <v>117</v>
      </c>
      <c r="N1252" s="13" t="s">
        <v>2112</v>
      </c>
      <c r="O1252" s="12">
        <v>30</v>
      </c>
      <c r="P1252" s="12" t="s">
        <v>1976</v>
      </c>
      <c r="Q1252" s="33" t="s">
        <v>31</v>
      </c>
      <c r="R1252" s="33" t="s">
        <v>31</v>
      </c>
      <c r="S1252" s="9" t="s">
        <v>2113</v>
      </c>
      <c r="T1252" s="3">
        <v>0</v>
      </c>
      <c r="U1252" s="3">
        <v>10</v>
      </c>
      <c r="V1252" s="3">
        <f t="shared" ref="V1252:V1258" si="726">U1252-T1252</f>
        <v>10</v>
      </c>
      <c r="W1252" s="3">
        <f>V1252</f>
        <v>10</v>
      </c>
      <c r="X1252" s="31">
        <v>1.1981050514317977</v>
      </c>
      <c r="Y1252" s="78">
        <v>-26.278021699999996</v>
      </c>
      <c r="AA1252" s="79">
        <v>0.15602607112048308</v>
      </c>
      <c r="AC1252" s="79">
        <v>1.860124604619956</v>
      </c>
      <c r="AE1252" s="78">
        <f t="shared" si="700"/>
        <v>11.921883254905334</v>
      </c>
      <c r="AF1252" s="26">
        <v>4.5199999999999996</v>
      </c>
      <c r="AG1252" s="17">
        <f>X1252*AC1252*V1252</f>
        <v>22.286246850877447</v>
      </c>
      <c r="AH1252" s="17">
        <f>AG1252</f>
        <v>22.286246850877447</v>
      </c>
    </row>
    <row r="1253" spans="1:34" x14ac:dyDescent="0.2">
      <c r="A1253" s="102" t="s">
        <v>2123</v>
      </c>
      <c r="B1253" s="9" t="s">
        <v>2119</v>
      </c>
      <c r="C1253" s="9" t="s">
        <v>2113</v>
      </c>
      <c r="D1253" s="3">
        <v>10</v>
      </c>
      <c r="E1253" s="3">
        <v>20</v>
      </c>
      <c r="F1253" s="10">
        <v>293</v>
      </c>
      <c r="G1253" s="11">
        <v>-117.076812</v>
      </c>
      <c r="H1253" s="11">
        <v>46.78172</v>
      </c>
      <c r="I1253" s="11">
        <v>494136.5834</v>
      </c>
      <c r="J1253" s="11">
        <v>5180910.7740000002</v>
      </c>
      <c r="K1253" s="11" t="s">
        <v>58</v>
      </c>
      <c r="L1253" s="12">
        <v>5</v>
      </c>
      <c r="M1253" s="12" t="s">
        <v>117</v>
      </c>
      <c r="N1253" s="13" t="s">
        <v>2112</v>
      </c>
      <c r="O1253" s="12">
        <v>30</v>
      </c>
      <c r="P1253" s="12" t="s">
        <v>1976</v>
      </c>
      <c r="Q1253" s="33" t="s">
        <v>73</v>
      </c>
      <c r="R1253" s="33" t="s">
        <v>73</v>
      </c>
      <c r="S1253" s="9" t="s">
        <v>2113</v>
      </c>
      <c r="T1253" s="3">
        <v>10</v>
      </c>
      <c r="U1253" s="3">
        <v>20</v>
      </c>
      <c r="V1253" s="3">
        <f t="shared" si="726"/>
        <v>10</v>
      </c>
      <c r="W1253" s="3">
        <f t="shared" ref="W1253:W1258" si="727">W1252+V1253</f>
        <v>20</v>
      </c>
      <c r="X1253" s="31">
        <v>1.5315736542159961</v>
      </c>
      <c r="Y1253" s="81">
        <v>-25.851351799999996</v>
      </c>
      <c r="AA1253" s="80">
        <v>0.11886423614504936</v>
      </c>
      <c r="AC1253" s="80">
        <v>1.2869514221483727</v>
      </c>
      <c r="AE1253" s="78">
        <f t="shared" si="700"/>
        <v>10.827070142258039</v>
      </c>
      <c r="AF1253" s="26">
        <v>5.21</v>
      </c>
      <c r="AG1253" s="17">
        <f t="shared" ref="AG1253" si="728">X1253*AC1253*V1253</f>
        <v>19.710608924182562</v>
      </c>
      <c r="AH1253" s="17">
        <f>AH1252+AG1253</f>
        <v>41.996855775060013</v>
      </c>
    </row>
    <row r="1254" spans="1:34" x14ac:dyDescent="0.2">
      <c r="A1254" s="102" t="s">
        <v>2123</v>
      </c>
      <c r="B1254" s="9" t="s">
        <v>2120</v>
      </c>
      <c r="C1254" s="9" t="s">
        <v>2113</v>
      </c>
      <c r="D1254" s="3">
        <v>20</v>
      </c>
      <c r="E1254" s="3">
        <v>30</v>
      </c>
      <c r="F1254" s="10">
        <v>293</v>
      </c>
      <c r="G1254" s="11">
        <v>-117.076812</v>
      </c>
      <c r="H1254" s="11">
        <v>46.78172</v>
      </c>
      <c r="I1254" s="11">
        <v>494136.5834</v>
      </c>
      <c r="J1254" s="11">
        <v>5180910.7740000002</v>
      </c>
      <c r="K1254" s="11" t="s">
        <v>58</v>
      </c>
      <c r="L1254" s="12">
        <v>5</v>
      </c>
      <c r="M1254" s="12" t="s">
        <v>117</v>
      </c>
      <c r="N1254" s="13" t="s">
        <v>2112</v>
      </c>
      <c r="O1254" s="12">
        <v>30</v>
      </c>
      <c r="P1254" s="12" t="s">
        <v>1976</v>
      </c>
      <c r="Q1254" s="33" t="s">
        <v>29</v>
      </c>
      <c r="R1254" s="33" t="s">
        <v>29</v>
      </c>
      <c r="S1254" s="9" t="s">
        <v>2113</v>
      </c>
      <c r="T1254" s="3">
        <v>20</v>
      </c>
      <c r="U1254" s="3">
        <v>30</v>
      </c>
      <c r="V1254" s="3">
        <f t="shared" si="726"/>
        <v>10</v>
      </c>
      <c r="W1254" s="3">
        <f t="shared" si="727"/>
        <v>30</v>
      </c>
      <c r="X1254" s="31">
        <v>1.3826596326552218</v>
      </c>
      <c r="Y1254" s="81">
        <v>-25.714046700000004</v>
      </c>
      <c r="AA1254" s="80">
        <v>0.10541231937835596</v>
      </c>
      <c r="AC1254" s="80">
        <v>1.1700737765748459</v>
      </c>
      <c r="AE1254" s="78">
        <f t="shared" si="700"/>
        <v>11.099971838918613</v>
      </c>
      <c r="AF1254" s="86">
        <v>5.8</v>
      </c>
      <c r="AG1254" s="17">
        <f>X1254*AC1254*V1254</f>
        <v>16.178137780984844</v>
      </c>
      <c r="AH1254" s="17">
        <f t="shared" ref="AH1254:AH1257" si="729">AH1253+AG1254</f>
        <v>58.174993556044853</v>
      </c>
    </row>
    <row r="1255" spans="1:34" x14ac:dyDescent="0.2">
      <c r="A1255" s="102" t="s">
        <v>2123</v>
      </c>
      <c r="B1255" s="9" t="s">
        <v>2122</v>
      </c>
      <c r="C1255" s="9" t="s">
        <v>2113</v>
      </c>
      <c r="D1255" s="3">
        <v>30</v>
      </c>
      <c r="E1255" s="3">
        <v>36</v>
      </c>
      <c r="F1255" s="10">
        <v>293</v>
      </c>
      <c r="G1255" s="11">
        <v>-117.076812</v>
      </c>
      <c r="H1255" s="11">
        <v>46.78172</v>
      </c>
      <c r="I1255" s="11">
        <v>494136.5834</v>
      </c>
      <c r="J1255" s="11">
        <v>5180910.7740000002</v>
      </c>
      <c r="K1255" s="11" t="s">
        <v>58</v>
      </c>
      <c r="L1255" s="12">
        <v>5</v>
      </c>
      <c r="M1255" s="12" t="s">
        <v>117</v>
      </c>
      <c r="N1255" s="13" t="s">
        <v>2112</v>
      </c>
      <c r="O1255" s="12">
        <v>30</v>
      </c>
      <c r="P1255" s="12" t="s">
        <v>1976</v>
      </c>
      <c r="Q1255" s="12" t="s">
        <v>29</v>
      </c>
      <c r="R1255" s="12" t="s">
        <v>29</v>
      </c>
      <c r="S1255" s="9" t="s">
        <v>2113</v>
      </c>
      <c r="T1255" s="3">
        <v>30</v>
      </c>
      <c r="U1255" s="3">
        <v>36</v>
      </c>
      <c r="V1255" s="3">
        <f t="shared" si="726"/>
        <v>6</v>
      </c>
      <c r="W1255" s="3">
        <f t="shared" si="727"/>
        <v>36</v>
      </c>
      <c r="X1255" s="36">
        <v>1.4520401761149637</v>
      </c>
      <c r="Y1255" s="105">
        <v>-25.407851399999998</v>
      </c>
      <c r="AA1255" s="106">
        <v>8.751125401929262E-2</v>
      </c>
      <c r="AC1255" s="106">
        <v>0.86799494717501158</v>
      </c>
      <c r="AE1255" s="78">
        <f t="shared" si="700"/>
        <v>9.9186665406903494</v>
      </c>
      <c r="AF1255" s="17">
        <v>5.98</v>
      </c>
      <c r="AG1255" s="17">
        <f t="shared" ref="AG1255:AG1259" si="730">X1255*AC1255*V1255</f>
        <v>7.5621812157774144</v>
      </c>
      <c r="AH1255" s="17">
        <f t="shared" si="729"/>
        <v>65.737174771822268</v>
      </c>
    </row>
    <row r="1256" spans="1:34" x14ac:dyDescent="0.2">
      <c r="A1256" s="102" t="s">
        <v>2123</v>
      </c>
      <c r="B1256" s="9" t="s">
        <v>2115</v>
      </c>
      <c r="C1256" s="9" t="s">
        <v>2113</v>
      </c>
      <c r="D1256" s="3">
        <v>36</v>
      </c>
      <c r="E1256" s="3">
        <v>79</v>
      </c>
      <c r="F1256" s="10">
        <v>293</v>
      </c>
      <c r="G1256" s="11">
        <v>-117.076812</v>
      </c>
      <c r="H1256" s="11">
        <v>46.78172</v>
      </c>
      <c r="I1256" s="11">
        <v>494136.5834</v>
      </c>
      <c r="J1256" s="11">
        <v>5180910.7740000002</v>
      </c>
      <c r="K1256" s="11" t="s">
        <v>58</v>
      </c>
      <c r="L1256" s="12">
        <v>5</v>
      </c>
      <c r="M1256" s="12" t="s">
        <v>117</v>
      </c>
      <c r="N1256" s="13" t="s">
        <v>2112</v>
      </c>
      <c r="O1256" s="12">
        <v>30</v>
      </c>
      <c r="P1256" s="12" t="s">
        <v>1976</v>
      </c>
      <c r="Q1256" s="12" t="s">
        <v>66</v>
      </c>
      <c r="R1256" s="12" t="s">
        <v>67</v>
      </c>
      <c r="S1256" s="9" t="s">
        <v>2113</v>
      </c>
      <c r="T1256" s="3">
        <v>36</v>
      </c>
      <c r="U1256" s="3">
        <v>79</v>
      </c>
      <c r="V1256" s="3">
        <f t="shared" si="726"/>
        <v>43</v>
      </c>
      <c r="W1256" s="3">
        <f t="shared" si="727"/>
        <v>79</v>
      </c>
      <c r="X1256" s="36">
        <v>1.4226959834823956</v>
      </c>
      <c r="Y1256" s="105">
        <v>-24.706828000000002</v>
      </c>
      <c r="AA1256" s="106">
        <v>4.8346691859933559E-2</v>
      </c>
      <c r="AC1256" s="106">
        <v>0.39823454118794388</v>
      </c>
      <c r="AE1256" s="78">
        <f t="shared" si="700"/>
        <v>8.2370587493696448</v>
      </c>
      <c r="AF1256" s="17">
        <v>6.55</v>
      </c>
      <c r="AG1256" s="17">
        <f t="shared" si="730"/>
        <v>24.362367335977826</v>
      </c>
      <c r="AH1256" s="17">
        <f t="shared" si="729"/>
        <v>90.09954210780009</v>
      </c>
    </row>
    <row r="1257" spans="1:34" x14ac:dyDescent="0.2">
      <c r="A1257" s="102" t="s">
        <v>2123</v>
      </c>
      <c r="B1257" s="9" t="s">
        <v>2116</v>
      </c>
      <c r="C1257" s="9" t="s">
        <v>2113</v>
      </c>
      <c r="D1257" s="3">
        <v>79</v>
      </c>
      <c r="E1257" s="3">
        <v>117</v>
      </c>
      <c r="F1257" s="10">
        <v>293</v>
      </c>
      <c r="G1257" s="11">
        <v>-117.076812</v>
      </c>
      <c r="H1257" s="11">
        <v>46.78172</v>
      </c>
      <c r="I1257" s="11">
        <v>494136.5834</v>
      </c>
      <c r="J1257" s="11">
        <v>5180910.7740000002</v>
      </c>
      <c r="K1257" s="11" t="s">
        <v>58</v>
      </c>
      <c r="L1257" s="12">
        <v>5</v>
      </c>
      <c r="M1257" s="12" t="s">
        <v>117</v>
      </c>
      <c r="N1257" s="13" t="s">
        <v>2112</v>
      </c>
      <c r="O1257" s="12">
        <v>30</v>
      </c>
      <c r="P1257" s="12" t="s">
        <v>1976</v>
      </c>
      <c r="Q1257" s="12" t="s">
        <v>66</v>
      </c>
      <c r="R1257" s="12" t="s">
        <v>69</v>
      </c>
      <c r="S1257" s="9" t="s">
        <v>2113</v>
      </c>
      <c r="T1257" s="3">
        <v>79</v>
      </c>
      <c r="U1257" s="3">
        <v>117</v>
      </c>
      <c r="V1257" s="3">
        <f t="shared" si="726"/>
        <v>38</v>
      </c>
      <c r="W1257" s="3">
        <f t="shared" si="727"/>
        <v>117</v>
      </c>
      <c r="X1257" s="36">
        <v>1.5736183230212644</v>
      </c>
      <c r="Y1257" s="105">
        <v>-24.1795276</v>
      </c>
      <c r="AA1257" s="106">
        <v>3.8792194580597426E-2</v>
      </c>
      <c r="AC1257" s="106">
        <v>0.25274276334042356</v>
      </c>
      <c r="AE1257" s="78">
        <f t="shared" si="700"/>
        <v>6.5152994326038245</v>
      </c>
      <c r="AF1257" s="17">
        <v>6.78</v>
      </c>
      <c r="AG1257" s="17">
        <f t="shared" si="730"/>
        <v>15.113384449333669</v>
      </c>
      <c r="AH1257" s="17">
        <f t="shared" si="729"/>
        <v>105.21292655713376</v>
      </c>
    </row>
    <row r="1258" spans="1:34" x14ac:dyDescent="0.2">
      <c r="A1258" s="102" t="s">
        <v>2123</v>
      </c>
      <c r="B1258" s="9" t="s">
        <v>2117</v>
      </c>
      <c r="C1258" s="9" t="s">
        <v>2113</v>
      </c>
      <c r="D1258" s="3">
        <v>117</v>
      </c>
      <c r="E1258" s="3">
        <v>153</v>
      </c>
      <c r="F1258" s="10">
        <v>293</v>
      </c>
      <c r="G1258" s="11">
        <v>-117.076812</v>
      </c>
      <c r="H1258" s="11">
        <v>46.78172</v>
      </c>
      <c r="I1258" s="11">
        <v>494136.5834</v>
      </c>
      <c r="J1258" s="11">
        <v>5180910.7740000002</v>
      </c>
      <c r="K1258" s="11" t="s">
        <v>58</v>
      </c>
      <c r="L1258" s="12">
        <v>5</v>
      </c>
      <c r="M1258" s="12" t="s">
        <v>117</v>
      </c>
      <c r="N1258" s="13" t="s">
        <v>2112</v>
      </c>
      <c r="O1258" s="12">
        <v>30</v>
      </c>
      <c r="P1258" s="12" t="s">
        <v>1976</v>
      </c>
      <c r="Q1258" s="12" t="s">
        <v>66</v>
      </c>
      <c r="R1258" s="12" t="s">
        <v>85</v>
      </c>
      <c r="S1258" s="9" t="s">
        <v>2113</v>
      </c>
      <c r="T1258" s="3">
        <v>117</v>
      </c>
      <c r="U1258" s="3">
        <v>153</v>
      </c>
      <c r="V1258" s="3">
        <f t="shared" si="726"/>
        <v>36</v>
      </c>
      <c r="W1258" s="3">
        <f t="shared" si="727"/>
        <v>153</v>
      </c>
      <c r="X1258" s="36">
        <v>1.6780974669705828</v>
      </c>
      <c r="Y1258" s="105">
        <v>-24.571937200000001</v>
      </c>
      <c r="AA1258" s="106">
        <v>4.2626992227369077E-2</v>
      </c>
      <c r="AC1258" s="106">
        <v>0.19127424040197849</v>
      </c>
      <c r="AE1258" s="78">
        <f t="shared" si="700"/>
        <v>4.4871624857258636</v>
      </c>
      <c r="AF1258" s="17">
        <v>6.95</v>
      </c>
      <c r="AG1258" s="17">
        <f t="shared" si="730"/>
        <v>11.555165459350167</v>
      </c>
      <c r="AH1258" s="17">
        <f>AH1257+AG1258</f>
        <v>116.76809201648392</v>
      </c>
    </row>
    <row r="1259" spans="1:34" x14ac:dyDescent="0.2">
      <c r="T1259" s="3"/>
      <c r="U1259" s="3"/>
      <c r="V1259" s="3"/>
      <c r="W1259" s="3"/>
      <c r="AG1259" s="17"/>
      <c r="AH1259" s="17"/>
    </row>
    <row r="1260" spans="1:34" x14ac:dyDescent="0.2">
      <c r="A1260" s="102" t="s">
        <v>2137</v>
      </c>
      <c r="B1260" s="9" t="s">
        <v>2132</v>
      </c>
      <c r="C1260" s="9" t="s">
        <v>2127</v>
      </c>
      <c r="D1260" s="3">
        <v>0</v>
      </c>
      <c r="E1260" s="3">
        <v>10</v>
      </c>
      <c r="F1260" s="10">
        <v>298</v>
      </c>
      <c r="G1260" s="11">
        <v>-117.08511799999999</v>
      </c>
      <c r="H1260" s="11">
        <v>46.782215999999998</v>
      </c>
      <c r="I1260" s="11">
        <v>493502.60759999999</v>
      </c>
      <c r="J1260" s="11">
        <v>5180966.5439999998</v>
      </c>
      <c r="K1260" s="11" t="s">
        <v>58</v>
      </c>
      <c r="L1260" s="12">
        <v>1</v>
      </c>
      <c r="M1260" s="12" t="s">
        <v>29</v>
      </c>
      <c r="N1260" s="13" t="s">
        <v>2125</v>
      </c>
      <c r="O1260" s="12">
        <v>10</v>
      </c>
      <c r="P1260" s="12" t="s">
        <v>2126</v>
      </c>
      <c r="Q1260" s="33" t="s">
        <v>31</v>
      </c>
      <c r="R1260" s="33" t="s">
        <v>31</v>
      </c>
      <c r="S1260" s="9" t="s">
        <v>2127</v>
      </c>
      <c r="T1260" s="3">
        <v>0</v>
      </c>
      <c r="U1260" s="3">
        <v>10</v>
      </c>
      <c r="V1260" s="3">
        <f t="shared" ref="V1260:V1266" si="731">U1260-T1260</f>
        <v>10</v>
      </c>
      <c r="W1260" s="3">
        <f>V1260</f>
        <v>10</v>
      </c>
      <c r="X1260" s="31">
        <v>1.0991231010815676</v>
      </c>
      <c r="Y1260" s="78">
        <v>-26.560159499999997</v>
      </c>
      <c r="AA1260" s="79">
        <v>0.18919960146130851</v>
      </c>
      <c r="AC1260" s="79">
        <v>2.3173933671774916</v>
      </c>
      <c r="AE1260" s="78">
        <f t="shared" si="700"/>
        <v>12.248405119666177</v>
      </c>
      <c r="AF1260" s="26">
        <v>4.59</v>
      </c>
      <c r="AG1260" s="17">
        <f>X1260*AC1260*V1260</f>
        <v>25.471005841579807</v>
      </c>
      <c r="AH1260" s="17">
        <f>AG1260</f>
        <v>25.471005841579807</v>
      </c>
    </row>
    <row r="1261" spans="1:34" x14ac:dyDescent="0.2">
      <c r="A1261" s="102" t="s">
        <v>2137</v>
      </c>
      <c r="B1261" s="9" t="s">
        <v>2133</v>
      </c>
      <c r="C1261" s="9" t="s">
        <v>2127</v>
      </c>
      <c r="D1261" s="3">
        <v>10</v>
      </c>
      <c r="E1261" s="3">
        <v>20</v>
      </c>
      <c r="F1261" s="10">
        <v>298</v>
      </c>
      <c r="G1261" s="11">
        <v>-117.08511799999999</v>
      </c>
      <c r="H1261" s="11">
        <v>46.782215999999998</v>
      </c>
      <c r="I1261" s="11">
        <v>493502.60759999999</v>
      </c>
      <c r="J1261" s="11">
        <v>5180966.5439999998</v>
      </c>
      <c r="K1261" s="11" t="s">
        <v>58</v>
      </c>
      <c r="L1261" s="12">
        <v>1</v>
      </c>
      <c r="M1261" s="12" t="s">
        <v>29</v>
      </c>
      <c r="N1261" s="13" t="s">
        <v>2125</v>
      </c>
      <c r="O1261" s="12">
        <v>10</v>
      </c>
      <c r="P1261" s="12" t="s">
        <v>2126</v>
      </c>
      <c r="Q1261" s="33" t="s">
        <v>31</v>
      </c>
      <c r="R1261" s="33" t="s">
        <v>31</v>
      </c>
      <c r="S1261" s="9" t="s">
        <v>2127</v>
      </c>
      <c r="T1261" s="3">
        <v>10</v>
      </c>
      <c r="U1261" s="3">
        <v>20</v>
      </c>
      <c r="V1261" s="3">
        <f t="shared" si="731"/>
        <v>10</v>
      </c>
      <c r="W1261" s="3">
        <f t="shared" ref="W1261:W1266" si="732">W1260+V1261</f>
        <v>20</v>
      </c>
      <c r="X1261" s="31">
        <v>1.3844240167969371</v>
      </c>
      <c r="Y1261" s="81">
        <v>-26.038945099999992</v>
      </c>
      <c r="AA1261" s="80">
        <v>0.14210102172974526</v>
      </c>
      <c r="AC1261" s="80">
        <v>1.6747925360963207</v>
      </c>
      <c r="AE1261" s="78">
        <f t="shared" si="700"/>
        <v>11.785928881507438</v>
      </c>
      <c r="AF1261" s="26">
        <v>4.88</v>
      </c>
      <c r="AG1261" s="17">
        <f t="shared" ref="AG1261" si="733">X1261*AC1261*V1261</f>
        <v>23.186230101239978</v>
      </c>
      <c r="AH1261" s="17">
        <f>AH1260+AG1261</f>
        <v>48.657235942819781</v>
      </c>
    </row>
    <row r="1262" spans="1:34" x14ac:dyDescent="0.2">
      <c r="A1262" s="102" t="s">
        <v>2137</v>
      </c>
      <c r="B1262" s="9" t="s">
        <v>2134</v>
      </c>
      <c r="C1262" s="9" t="s">
        <v>2127</v>
      </c>
      <c r="D1262" s="3">
        <v>20</v>
      </c>
      <c r="E1262" s="3">
        <v>30</v>
      </c>
      <c r="F1262" s="10">
        <v>298</v>
      </c>
      <c r="G1262" s="11">
        <v>-117.08511799999999</v>
      </c>
      <c r="H1262" s="11">
        <v>46.782215999999998</v>
      </c>
      <c r="I1262" s="11">
        <v>493502.60759999999</v>
      </c>
      <c r="J1262" s="11">
        <v>5180966.5439999998</v>
      </c>
      <c r="K1262" s="11" t="s">
        <v>58</v>
      </c>
      <c r="L1262" s="12">
        <v>1</v>
      </c>
      <c r="M1262" s="12" t="s">
        <v>29</v>
      </c>
      <c r="N1262" s="13" t="s">
        <v>2125</v>
      </c>
      <c r="O1262" s="12">
        <v>10</v>
      </c>
      <c r="P1262" s="12" t="s">
        <v>2126</v>
      </c>
      <c r="Q1262" s="33" t="s">
        <v>73</v>
      </c>
      <c r="R1262" s="33" t="s">
        <v>73</v>
      </c>
      <c r="S1262" s="9" t="s">
        <v>2127</v>
      </c>
      <c r="T1262" s="3">
        <v>20</v>
      </c>
      <c r="U1262" s="3">
        <v>30</v>
      </c>
      <c r="V1262" s="3">
        <f t="shared" si="731"/>
        <v>10</v>
      </c>
      <c r="W1262" s="3">
        <f t="shared" si="732"/>
        <v>30</v>
      </c>
      <c r="X1262" s="31">
        <v>1.2675335674082961</v>
      </c>
      <c r="Y1262" s="81">
        <v>-25.779729900000007</v>
      </c>
      <c r="AA1262" s="80">
        <v>0.1357806624888093</v>
      </c>
      <c r="AC1262" s="80">
        <v>1.5499503133393013</v>
      </c>
      <c r="AE1262" s="78">
        <f t="shared" si="700"/>
        <v>11.415103483289046</v>
      </c>
      <c r="AF1262" s="86">
        <v>5.9</v>
      </c>
      <c r="AG1262" s="17">
        <f>X1262*AC1262*V1262</f>
        <v>19.646140499725711</v>
      </c>
      <c r="AH1262" s="17">
        <f t="shared" ref="AH1262:AH1265" si="734">AH1261+AG1262</f>
        <v>68.303376442545499</v>
      </c>
    </row>
    <row r="1263" spans="1:34" x14ac:dyDescent="0.2">
      <c r="A1263" s="102" t="s">
        <v>2137</v>
      </c>
      <c r="B1263" s="9" t="s">
        <v>2136</v>
      </c>
      <c r="C1263" s="9" t="s">
        <v>2127</v>
      </c>
      <c r="D1263" s="3">
        <v>30</v>
      </c>
      <c r="E1263" s="3">
        <v>42</v>
      </c>
      <c r="F1263" s="10">
        <v>298</v>
      </c>
      <c r="G1263" s="11">
        <v>-117.08511799999999</v>
      </c>
      <c r="H1263" s="11">
        <v>46.782215999999998</v>
      </c>
      <c r="I1263" s="11">
        <v>493502.60759999999</v>
      </c>
      <c r="J1263" s="11">
        <v>5180966.5439999998</v>
      </c>
      <c r="K1263" s="11" t="s">
        <v>58</v>
      </c>
      <c r="L1263" s="12">
        <v>1</v>
      </c>
      <c r="M1263" s="12" t="s">
        <v>29</v>
      </c>
      <c r="N1263" s="13" t="s">
        <v>2125</v>
      </c>
      <c r="O1263" s="12">
        <v>10</v>
      </c>
      <c r="P1263" s="12" t="s">
        <v>2126</v>
      </c>
      <c r="Q1263" s="12" t="s">
        <v>29</v>
      </c>
      <c r="R1263" s="12" t="s">
        <v>29</v>
      </c>
      <c r="S1263" s="9" t="s">
        <v>2127</v>
      </c>
      <c r="T1263" s="3">
        <v>30</v>
      </c>
      <c r="U1263" s="3">
        <v>42</v>
      </c>
      <c r="V1263" s="3">
        <f t="shared" si="731"/>
        <v>12</v>
      </c>
      <c r="W1263" s="3">
        <f t="shared" si="732"/>
        <v>42</v>
      </c>
      <c r="X1263" s="36">
        <v>1.2652671693688866</v>
      </c>
      <c r="Y1263" s="105">
        <v>-25.470187299999999</v>
      </c>
      <c r="AA1263" s="106">
        <v>0.1292004663434988</v>
      </c>
      <c r="AC1263" s="106">
        <v>1.1901883782291218</v>
      </c>
      <c r="AE1263" s="78">
        <f t="shared" si="700"/>
        <v>9.2119511013592454</v>
      </c>
      <c r="AF1263" s="17">
        <v>6.01</v>
      </c>
      <c r="AG1263" s="17">
        <f t="shared" ref="AG1263:AG1266" si="735">X1263*AC1263*V1263</f>
        <v>18.070875364052483</v>
      </c>
      <c r="AH1263" s="17">
        <f t="shared" si="734"/>
        <v>86.374251806597982</v>
      </c>
    </row>
    <row r="1264" spans="1:34" x14ac:dyDescent="0.2">
      <c r="A1264" s="102" t="s">
        <v>2137</v>
      </c>
      <c r="B1264" s="9" t="s">
        <v>2129</v>
      </c>
      <c r="C1264" s="9" t="s">
        <v>2127</v>
      </c>
      <c r="D1264" s="3">
        <v>42</v>
      </c>
      <c r="E1264" s="3">
        <v>84</v>
      </c>
      <c r="F1264" s="38">
        <v>298</v>
      </c>
      <c r="G1264" s="45">
        <v>-117.08511799999999</v>
      </c>
      <c r="H1264" s="45">
        <v>46.782215999999998</v>
      </c>
      <c r="I1264" s="45">
        <v>493502.60759999999</v>
      </c>
      <c r="J1264" s="45">
        <v>5180966.5439999998</v>
      </c>
      <c r="K1264" s="45" t="s">
        <v>58</v>
      </c>
      <c r="L1264" s="33">
        <v>1</v>
      </c>
      <c r="M1264" s="33" t="s">
        <v>29</v>
      </c>
      <c r="N1264" s="35" t="s">
        <v>2125</v>
      </c>
      <c r="O1264" s="33">
        <v>10</v>
      </c>
      <c r="P1264" s="33" t="s">
        <v>2126</v>
      </c>
      <c r="Q1264" s="12" t="s">
        <v>66</v>
      </c>
      <c r="R1264" s="12" t="s">
        <v>67</v>
      </c>
      <c r="S1264" s="9" t="s">
        <v>2127</v>
      </c>
      <c r="T1264" s="3">
        <v>42</v>
      </c>
      <c r="U1264" s="3">
        <v>84</v>
      </c>
      <c r="V1264" s="3">
        <f t="shared" si="731"/>
        <v>42</v>
      </c>
      <c r="W1264" s="3">
        <f t="shared" si="732"/>
        <v>84</v>
      </c>
      <c r="X1264" s="36">
        <v>1.3534801618773267</v>
      </c>
      <c r="Y1264" s="105">
        <v>-25.295442399999999</v>
      </c>
      <c r="AA1264" s="106">
        <v>6.5815841392024316E-2</v>
      </c>
      <c r="AC1264" s="106">
        <v>0.58984055111743594</v>
      </c>
      <c r="AE1264" s="78">
        <f t="shared" si="700"/>
        <v>8.961984510752055</v>
      </c>
      <c r="AF1264" s="17">
        <v>6.59</v>
      </c>
      <c r="AG1264" s="17">
        <f t="shared" si="735"/>
        <v>33.530174353546023</v>
      </c>
      <c r="AH1264" s="17">
        <f t="shared" si="734"/>
        <v>119.904426160144</v>
      </c>
    </row>
    <row r="1265" spans="1:34" x14ac:dyDescent="0.2">
      <c r="A1265" s="102" t="s">
        <v>2137</v>
      </c>
      <c r="B1265" s="9" t="s">
        <v>2130</v>
      </c>
      <c r="C1265" s="9" t="s">
        <v>2127</v>
      </c>
      <c r="D1265" s="3">
        <v>84</v>
      </c>
      <c r="E1265" s="3">
        <v>128</v>
      </c>
      <c r="F1265" s="10">
        <v>298</v>
      </c>
      <c r="G1265" s="11">
        <v>-117.08511799999999</v>
      </c>
      <c r="H1265" s="11">
        <v>46.782215999999998</v>
      </c>
      <c r="I1265" s="11">
        <v>493502.60759999999</v>
      </c>
      <c r="J1265" s="11">
        <v>5180966.5439999998</v>
      </c>
      <c r="K1265" s="11" t="s">
        <v>58</v>
      </c>
      <c r="L1265" s="12">
        <v>1</v>
      </c>
      <c r="M1265" s="12" t="s">
        <v>29</v>
      </c>
      <c r="N1265" s="13" t="s">
        <v>2125</v>
      </c>
      <c r="O1265" s="12">
        <v>10</v>
      </c>
      <c r="P1265" s="12" t="s">
        <v>2126</v>
      </c>
      <c r="Q1265" s="12" t="s">
        <v>66</v>
      </c>
      <c r="R1265" s="12" t="s">
        <v>736</v>
      </c>
      <c r="S1265" s="9" t="s">
        <v>2127</v>
      </c>
      <c r="T1265" s="3">
        <v>84</v>
      </c>
      <c r="U1265" s="3">
        <v>128</v>
      </c>
      <c r="V1265" s="3">
        <f t="shared" si="731"/>
        <v>44</v>
      </c>
      <c r="W1265" s="3">
        <f t="shared" si="732"/>
        <v>128</v>
      </c>
      <c r="X1265" s="36">
        <v>1.5377724677257933</v>
      </c>
      <c r="Y1265" s="105">
        <v>-25.064493000000006</v>
      </c>
      <c r="AA1265" s="106">
        <v>5.611028402389745E-2</v>
      </c>
      <c r="AC1265" s="106">
        <v>0.34187100017401062</v>
      </c>
      <c r="AE1265" s="78">
        <f t="shared" si="700"/>
        <v>6.092840307641417</v>
      </c>
      <c r="AF1265" s="17">
        <v>6.83</v>
      </c>
      <c r="AG1265" s="17">
        <f t="shared" si="735"/>
        <v>23.131671709584829</v>
      </c>
      <c r="AH1265" s="17">
        <f t="shared" si="734"/>
        <v>143.03609786972882</v>
      </c>
    </row>
    <row r="1266" spans="1:34" x14ac:dyDescent="0.2">
      <c r="A1266" s="102" t="s">
        <v>2137</v>
      </c>
      <c r="B1266" s="21" t="s">
        <v>2131</v>
      </c>
      <c r="C1266" s="21" t="s">
        <v>2127</v>
      </c>
      <c r="D1266" s="3">
        <v>128</v>
      </c>
      <c r="E1266" s="3">
        <v>152</v>
      </c>
      <c r="F1266" s="10">
        <v>298</v>
      </c>
      <c r="G1266" s="11">
        <v>-117.08511799999999</v>
      </c>
      <c r="H1266" s="11">
        <v>46.782215999999998</v>
      </c>
      <c r="I1266" s="11">
        <v>493502.60759999999</v>
      </c>
      <c r="J1266" s="11">
        <v>5180966.5439999998</v>
      </c>
      <c r="K1266" s="11" t="s">
        <v>58</v>
      </c>
      <c r="L1266" s="12">
        <v>1</v>
      </c>
      <c r="M1266" s="12" t="s">
        <v>29</v>
      </c>
      <c r="N1266" s="13" t="s">
        <v>2125</v>
      </c>
      <c r="O1266" s="12">
        <v>10</v>
      </c>
      <c r="P1266" s="12" t="s">
        <v>2126</v>
      </c>
      <c r="Q1266" s="33" t="s">
        <v>66</v>
      </c>
      <c r="R1266" s="33" t="s">
        <v>738</v>
      </c>
      <c r="S1266" s="21" t="s">
        <v>2127</v>
      </c>
      <c r="T1266" s="3">
        <v>128</v>
      </c>
      <c r="U1266" s="3">
        <v>152</v>
      </c>
      <c r="V1266" s="3">
        <f t="shared" si="731"/>
        <v>24</v>
      </c>
      <c r="W1266" s="3">
        <f t="shared" si="732"/>
        <v>152</v>
      </c>
      <c r="X1266" s="36">
        <v>1.7889181389928088</v>
      </c>
      <c r="Y1266" s="107">
        <v>-24.655733000000005</v>
      </c>
      <c r="Z1266" s="108"/>
      <c r="AA1266" s="109">
        <v>4.0156996587030716E-2</v>
      </c>
      <c r="AC1266" s="109">
        <v>0.24009271899886236</v>
      </c>
      <c r="AD1266" s="108"/>
      <c r="AE1266" s="78">
        <f t="shared" si="700"/>
        <v>5.9788514930024368</v>
      </c>
      <c r="AF1266" s="69">
        <v>6.94</v>
      </c>
      <c r="AG1266" s="17">
        <f t="shared" si="735"/>
        <v>10.308149281372039</v>
      </c>
      <c r="AH1266" s="17">
        <f>AH1265+AG1266</f>
        <v>153.34424715110086</v>
      </c>
    </row>
    <row r="1267" spans="1:34" x14ac:dyDescent="0.2">
      <c r="T1267" s="3"/>
      <c r="U1267" s="3"/>
    </row>
    <row r="1268" spans="1:34" x14ac:dyDescent="0.2">
      <c r="A1268" s="102" t="s">
        <v>2150</v>
      </c>
      <c r="B1268" s="9" t="s">
        <v>2145</v>
      </c>
      <c r="C1268" s="9" t="s">
        <v>2140</v>
      </c>
      <c r="D1268" s="3">
        <v>0</v>
      </c>
      <c r="E1268" s="3">
        <v>10</v>
      </c>
      <c r="F1268" s="10">
        <v>300</v>
      </c>
      <c r="G1268" s="11">
        <v>-117.084282</v>
      </c>
      <c r="H1268" s="11">
        <v>46.782153000000001</v>
      </c>
      <c r="I1268" s="11">
        <v>493566.41519999999</v>
      </c>
      <c r="J1268" s="11">
        <v>5180959.4740000004</v>
      </c>
      <c r="K1268" s="11" t="s">
        <v>512</v>
      </c>
      <c r="L1268" s="12">
        <v>3</v>
      </c>
      <c r="M1268" s="12" t="s">
        <v>29</v>
      </c>
      <c r="N1268" s="13" t="s">
        <v>2139</v>
      </c>
      <c r="O1268" s="12">
        <v>12</v>
      </c>
      <c r="P1268" s="12" t="s">
        <v>2126</v>
      </c>
      <c r="Q1268" s="33" t="s">
        <v>31</v>
      </c>
      <c r="R1268" s="33" t="s">
        <v>31</v>
      </c>
      <c r="S1268" s="9" t="s">
        <v>2140</v>
      </c>
      <c r="T1268" s="3">
        <v>0</v>
      </c>
      <c r="U1268" s="3">
        <v>10</v>
      </c>
      <c r="V1268" s="3">
        <f t="shared" ref="V1268:V1274" si="736">U1268-T1268</f>
        <v>10</v>
      </c>
      <c r="W1268" s="3">
        <f>V1268</f>
        <v>10</v>
      </c>
      <c r="X1268" s="31">
        <v>0.98126224041498322</v>
      </c>
      <c r="Y1268" s="78">
        <v>-26.312001799999997</v>
      </c>
      <c r="AA1268" s="79">
        <v>0.1864286432666197</v>
      </c>
      <c r="AC1268" s="79">
        <v>2.2999658050890077</v>
      </c>
      <c r="AE1268" s="78">
        <f t="shared" si="700"/>
        <v>12.336976576071129</v>
      </c>
      <c r="AF1268" s="26">
        <v>4.88</v>
      </c>
      <c r="AG1268" s="17">
        <f>X1268*AC1268*V1268</f>
        <v>22.568695987794904</v>
      </c>
      <c r="AH1268" s="17">
        <f>AG1268</f>
        <v>22.568695987794904</v>
      </c>
    </row>
    <row r="1269" spans="1:34" x14ac:dyDescent="0.2">
      <c r="A1269" s="102" t="s">
        <v>2150</v>
      </c>
      <c r="B1269" s="9" t="s">
        <v>2146</v>
      </c>
      <c r="C1269" s="9" t="s">
        <v>2140</v>
      </c>
      <c r="D1269" s="3">
        <v>10</v>
      </c>
      <c r="E1269" s="3">
        <v>20</v>
      </c>
      <c r="F1269" s="10">
        <v>300</v>
      </c>
      <c r="G1269" s="11">
        <v>-117.084282</v>
      </c>
      <c r="H1269" s="11">
        <v>46.782153000000001</v>
      </c>
      <c r="I1269" s="11">
        <v>493566.41519999999</v>
      </c>
      <c r="J1269" s="11">
        <v>5180959.4740000004</v>
      </c>
      <c r="K1269" s="11" t="s">
        <v>512</v>
      </c>
      <c r="L1269" s="12">
        <v>3</v>
      </c>
      <c r="M1269" s="12" t="s">
        <v>29</v>
      </c>
      <c r="N1269" s="13" t="s">
        <v>2139</v>
      </c>
      <c r="O1269" s="12">
        <v>12</v>
      </c>
      <c r="P1269" s="12" t="s">
        <v>2126</v>
      </c>
      <c r="Q1269" s="33" t="s">
        <v>73</v>
      </c>
      <c r="R1269" s="33" t="s">
        <v>73</v>
      </c>
      <c r="S1269" s="9" t="s">
        <v>2140</v>
      </c>
      <c r="T1269" s="3">
        <v>10</v>
      </c>
      <c r="U1269" s="3">
        <v>20</v>
      </c>
      <c r="V1269" s="3">
        <f t="shared" si="736"/>
        <v>10</v>
      </c>
      <c r="W1269" s="3">
        <f t="shared" ref="W1269:W1274" si="737">W1268+V1269</f>
        <v>20</v>
      </c>
      <c r="X1269" s="31">
        <v>1.2999100164087725</v>
      </c>
      <c r="Y1269" s="81">
        <v>-25.875954199999995</v>
      </c>
      <c r="AA1269" s="80">
        <v>0.15728589783350314</v>
      </c>
      <c r="AC1269" s="80">
        <v>1.9035753843427408</v>
      </c>
      <c r="AE1269" s="78">
        <f t="shared" si="700"/>
        <v>12.102644995915611</v>
      </c>
      <c r="AF1269" s="26">
        <v>5.18</v>
      </c>
      <c r="AG1269" s="17">
        <f t="shared" ref="AG1269" si="738">X1269*AC1269*V1269</f>
        <v>24.744767090963077</v>
      </c>
      <c r="AH1269" s="17">
        <f>AH1268+AG1269</f>
        <v>47.313463078757977</v>
      </c>
    </row>
    <row r="1270" spans="1:34" x14ac:dyDescent="0.2">
      <c r="A1270" s="102" t="s">
        <v>2150</v>
      </c>
      <c r="B1270" s="9" t="s">
        <v>2147</v>
      </c>
      <c r="C1270" s="9" t="s">
        <v>2140</v>
      </c>
      <c r="D1270" s="3">
        <v>20</v>
      </c>
      <c r="E1270" s="3">
        <v>30</v>
      </c>
      <c r="F1270" s="10">
        <v>300</v>
      </c>
      <c r="G1270" s="11">
        <v>-117.084282</v>
      </c>
      <c r="H1270" s="11">
        <v>46.782153000000001</v>
      </c>
      <c r="I1270" s="11">
        <v>493566.41519999999</v>
      </c>
      <c r="J1270" s="11">
        <v>5180959.4740000004</v>
      </c>
      <c r="K1270" s="11" t="s">
        <v>512</v>
      </c>
      <c r="L1270" s="12">
        <v>3</v>
      </c>
      <c r="M1270" s="12" t="s">
        <v>29</v>
      </c>
      <c r="N1270" s="13" t="s">
        <v>2139</v>
      </c>
      <c r="O1270" s="12">
        <v>12</v>
      </c>
      <c r="P1270" s="12" t="s">
        <v>2126</v>
      </c>
      <c r="Q1270" s="33" t="s">
        <v>29</v>
      </c>
      <c r="R1270" s="33" t="s">
        <v>29</v>
      </c>
      <c r="S1270" s="9" t="s">
        <v>2140</v>
      </c>
      <c r="T1270" s="3">
        <v>20</v>
      </c>
      <c r="U1270" s="3">
        <v>30</v>
      </c>
      <c r="V1270" s="3">
        <f t="shared" si="736"/>
        <v>10</v>
      </c>
      <c r="W1270" s="3">
        <f t="shared" si="737"/>
        <v>30</v>
      </c>
      <c r="X1270" s="31">
        <v>1.2514776717186866</v>
      </c>
      <c r="Y1270" s="81">
        <v>-25.6668369</v>
      </c>
      <c r="AA1270" s="80">
        <v>0.1385984514358522</v>
      </c>
      <c r="AC1270" s="80">
        <v>1.5645932568852299</v>
      </c>
      <c r="AE1270" s="78">
        <f t="shared" si="700"/>
        <v>11.288677764263287</v>
      </c>
      <c r="AF1270" s="26">
        <v>5.92</v>
      </c>
      <c r="AG1270" s="17">
        <f>X1270*AC1270*V1270</f>
        <v>19.580535263134845</v>
      </c>
      <c r="AH1270" s="17">
        <f t="shared" ref="AH1270:AH1273" si="739">AH1269+AG1270</f>
        <v>66.893998341892825</v>
      </c>
    </row>
    <row r="1271" spans="1:34" x14ac:dyDescent="0.2">
      <c r="A1271" s="102" t="s">
        <v>2150</v>
      </c>
      <c r="B1271" s="9" t="s">
        <v>2149</v>
      </c>
      <c r="C1271" s="9" t="s">
        <v>2140</v>
      </c>
      <c r="D1271" s="3">
        <v>30</v>
      </c>
      <c r="E1271" s="3">
        <v>34</v>
      </c>
      <c r="F1271" s="10">
        <v>300</v>
      </c>
      <c r="G1271" s="11">
        <v>-117.084282</v>
      </c>
      <c r="H1271" s="11">
        <v>46.782153000000001</v>
      </c>
      <c r="I1271" s="11">
        <v>493566.41519999999</v>
      </c>
      <c r="J1271" s="11">
        <v>5180959.4740000004</v>
      </c>
      <c r="K1271" s="11" t="s">
        <v>512</v>
      </c>
      <c r="L1271" s="12">
        <v>3</v>
      </c>
      <c r="M1271" s="12" t="s">
        <v>29</v>
      </c>
      <c r="N1271" s="13" t="s">
        <v>2139</v>
      </c>
      <c r="O1271" s="12">
        <v>12</v>
      </c>
      <c r="P1271" s="12" t="s">
        <v>2126</v>
      </c>
      <c r="Q1271" s="12" t="s">
        <v>29</v>
      </c>
      <c r="R1271" s="12" t="s">
        <v>29</v>
      </c>
      <c r="S1271" s="9" t="s">
        <v>2140</v>
      </c>
      <c r="T1271" s="3">
        <v>30</v>
      </c>
      <c r="U1271" s="3">
        <v>34</v>
      </c>
      <c r="V1271" s="3">
        <f t="shared" si="736"/>
        <v>4</v>
      </c>
      <c r="W1271" s="3">
        <f t="shared" si="737"/>
        <v>34</v>
      </c>
      <c r="X1271" s="36">
        <v>1.198697835060482</v>
      </c>
      <c r="Y1271" s="105">
        <v>-25.421136100000005</v>
      </c>
      <c r="AA1271" s="106">
        <v>0.14071451501949092</v>
      </c>
      <c r="AC1271" s="106">
        <v>1.4179110295803714</v>
      </c>
      <c r="AE1271" s="78">
        <f t="shared" si="700"/>
        <v>10.076508662833902</v>
      </c>
      <c r="AF1271" s="17">
        <v>5.69</v>
      </c>
      <c r="AG1271" s="17">
        <f t="shared" ref="AG1271:AG1274" si="740">X1271*AC1271*V1271</f>
        <v>6.7985875258654813</v>
      </c>
      <c r="AH1271" s="17">
        <f t="shared" si="739"/>
        <v>73.692585867758311</v>
      </c>
    </row>
    <row r="1272" spans="1:34" x14ac:dyDescent="0.2">
      <c r="A1272" s="102" t="s">
        <v>2150</v>
      </c>
      <c r="B1272" s="9" t="s">
        <v>2142</v>
      </c>
      <c r="C1272" s="9" t="s">
        <v>2140</v>
      </c>
      <c r="D1272" s="3">
        <v>34</v>
      </c>
      <c r="E1272" s="3">
        <v>70</v>
      </c>
      <c r="F1272" s="10">
        <v>300</v>
      </c>
      <c r="G1272" s="11">
        <v>-117.084282</v>
      </c>
      <c r="H1272" s="11">
        <v>46.782153000000001</v>
      </c>
      <c r="I1272" s="11">
        <v>493566.41519999999</v>
      </c>
      <c r="J1272" s="11">
        <v>5180959.4740000004</v>
      </c>
      <c r="K1272" s="11" t="s">
        <v>512</v>
      </c>
      <c r="L1272" s="12">
        <v>3</v>
      </c>
      <c r="M1272" s="12" t="s">
        <v>29</v>
      </c>
      <c r="N1272" s="13" t="s">
        <v>2139</v>
      </c>
      <c r="O1272" s="12">
        <v>12</v>
      </c>
      <c r="P1272" s="12" t="s">
        <v>2126</v>
      </c>
      <c r="Q1272" s="12" t="s">
        <v>64</v>
      </c>
      <c r="R1272" s="12" t="s">
        <v>64</v>
      </c>
      <c r="S1272" s="9" t="s">
        <v>2140</v>
      </c>
      <c r="T1272" s="3">
        <v>34</v>
      </c>
      <c r="U1272" s="3">
        <v>70</v>
      </c>
      <c r="V1272" s="3">
        <f t="shared" si="736"/>
        <v>36</v>
      </c>
      <c r="W1272" s="3">
        <f t="shared" si="737"/>
        <v>70</v>
      </c>
      <c r="X1272" s="36">
        <v>1.1966324128389336</v>
      </c>
      <c r="Y1272" s="105">
        <v>-25.295442399999999</v>
      </c>
      <c r="AA1272" s="106">
        <v>9.0107323658454266E-2</v>
      </c>
      <c r="AC1272" s="106">
        <v>0.87963280458994253</v>
      </c>
      <c r="AE1272" s="78">
        <f t="shared" ref="AE1272:AE1335" si="741">AC1272/AA1272</f>
        <v>9.7620567216504099</v>
      </c>
      <c r="AF1272" s="17">
        <v>6.41</v>
      </c>
      <c r="AG1272" s="17">
        <f t="shared" si="740"/>
        <v>37.893496513274684</v>
      </c>
      <c r="AH1272" s="17">
        <f t="shared" si="739"/>
        <v>111.58608238103299</v>
      </c>
    </row>
    <row r="1273" spans="1:34" x14ac:dyDescent="0.2">
      <c r="A1273" s="102" t="s">
        <v>2150</v>
      </c>
      <c r="B1273" s="9" t="s">
        <v>2143</v>
      </c>
      <c r="C1273" s="9" t="s">
        <v>2140</v>
      </c>
      <c r="D1273" s="3">
        <v>70</v>
      </c>
      <c r="E1273" s="3">
        <v>108</v>
      </c>
      <c r="F1273" s="10">
        <v>300</v>
      </c>
      <c r="G1273" s="11">
        <v>-117.084282</v>
      </c>
      <c r="H1273" s="11">
        <v>46.782153000000001</v>
      </c>
      <c r="I1273" s="11">
        <v>493566.41519999999</v>
      </c>
      <c r="J1273" s="11">
        <v>5180959.4740000004</v>
      </c>
      <c r="K1273" s="11" t="s">
        <v>512</v>
      </c>
      <c r="L1273" s="12">
        <v>3</v>
      </c>
      <c r="M1273" s="12" t="s">
        <v>29</v>
      </c>
      <c r="N1273" s="13" t="s">
        <v>2139</v>
      </c>
      <c r="O1273" s="12">
        <v>12</v>
      </c>
      <c r="P1273" s="12" t="s">
        <v>2126</v>
      </c>
      <c r="Q1273" s="12" t="s">
        <v>165</v>
      </c>
      <c r="R1273" s="12" t="s">
        <v>165</v>
      </c>
      <c r="S1273" s="9" t="s">
        <v>2140</v>
      </c>
      <c r="T1273" s="3">
        <v>70</v>
      </c>
      <c r="U1273" s="3">
        <v>108</v>
      </c>
      <c r="V1273" s="3">
        <f t="shared" si="736"/>
        <v>38</v>
      </c>
      <c r="W1273" s="3">
        <f t="shared" si="737"/>
        <v>108</v>
      </c>
      <c r="X1273" s="36">
        <v>1.5205775823239036</v>
      </c>
      <c r="Y1273" s="105">
        <v>-25.131938400000003</v>
      </c>
      <c r="AA1273" s="106">
        <v>5.9810131240034342E-2</v>
      </c>
      <c r="AC1273" s="106">
        <v>0.40131313626885812</v>
      </c>
      <c r="AE1273" s="78">
        <f t="shared" si="741"/>
        <v>6.7097852478918538</v>
      </c>
      <c r="AF1273" s="17">
        <v>6.73</v>
      </c>
      <c r="AG1273" s="17">
        <f t="shared" si="740"/>
        <v>23.188654823095895</v>
      </c>
      <c r="AH1273" s="17">
        <f t="shared" si="739"/>
        <v>134.77473720412888</v>
      </c>
    </row>
    <row r="1274" spans="1:34" x14ac:dyDescent="0.2">
      <c r="A1274" s="102" t="s">
        <v>2150</v>
      </c>
      <c r="B1274" s="9" t="s">
        <v>2144</v>
      </c>
      <c r="C1274" s="9" t="s">
        <v>2140</v>
      </c>
      <c r="D1274" s="3">
        <v>108</v>
      </c>
      <c r="E1274" s="3">
        <v>150</v>
      </c>
      <c r="F1274" s="10">
        <v>300</v>
      </c>
      <c r="G1274" s="11">
        <v>-117.084282</v>
      </c>
      <c r="H1274" s="11">
        <v>46.782153000000001</v>
      </c>
      <c r="I1274" s="11">
        <v>493566.41519999999</v>
      </c>
      <c r="J1274" s="11">
        <v>5180959.4740000004</v>
      </c>
      <c r="K1274" s="11" t="s">
        <v>512</v>
      </c>
      <c r="L1274" s="12">
        <v>3</v>
      </c>
      <c r="M1274" s="12" t="s">
        <v>29</v>
      </c>
      <c r="N1274" s="13" t="s">
        <v>2139</v>
      </c>
      <c r="O1274" s="12">
        <v>12</v>
      </c>
      <c r="P1274" s="12" t="s">
        <v>2126</v>
      </c>
      <c r="Q1274" s="12" t="s">
        <v>66</v>
      </c>
      <c r="R1274" s="33" t="s">
        <v>85</v>
      </c>
      <c r="S1274" s="9" t="s">
        <v>2140</v>
      </c>
      <c r="T1274" s="3">
        <v>108</v>
      </c>
      <c r="U1274" s="3">
        <v>150</v>
      </c>
      <c r="V1274" s="3">
        <f t="shared" si="736"/>
        <v>42</v>
      </c>
      <c r="W1274" s="3">
        <f t="shared" si="737"/>
        <v>150</v>
      </c>
      <c r="X1274" s="36">
        <v>1.5614118319480548</v>
      </c>
      <c r="Y1274" s="105">
        <v>-24.533105000000006</v>
      </c>
      <c r="AA1274" s="106">
        <v>4.1065074626865677E-2</v>
      </c>
      <c r="AC1274" s="106">
        <v>0.24891940298507462</v>
      </c>
      <c r="AE1274" s="78">
        <f t="shared" si="741"/>
        <v>6.0615840893230972</v>
      </c>
      <c r="AF1274" s="17">
        <v>6.97</v>
      </c>
      <c r="AG1274" s="17">
        <f t="shared" si="740"/>
        <v>16.323959442938339</v>
      </c>
      <c r="AH1274" s="17">
        <f>AH1273+AG1274</f>
        <v>151.09869664706721</v>
      </c>
    </row>
    <row r="1276" spans="1:34" x14ac:dyDescent="0.2">
      <c r="A1276" s="102" t="s">
        <v>2164</v>
      </c>
      <c r="B1276" s="9" t="s">
        <v>2159</v>
      </c>
      <c r="C1276" s="9" t="s">
        <v>2153</v>
      </c>
      <c r="D1276" s="3">
        <v>0</v>
      </c>
      <c r="E1276" s="3">
        <v>10</v>
      </c>
      <c r="F1276" s="10">
        <v>302</v>
      </c>
      <c r="G1276" s="11">
        <v>-117.083446</v>
      </c>
      <c r="H1276" s="11">
        <v>46.782169000000003</v>
      </c>
      <c r="I1276" s="11">
        <v>493630.23239999998</v>
      </c>
      <c r="J1276" s="11">
        <v>5180961.1840000004</v>
      </c>
      <c r="K1276" s="11" t="s">
        <v>58</v>
      </c>
      <c r="L1276" s="12">
        <v>5</v>
      </c>
      <c r="M1276" s="12" t="s">
        <v>29</v>
      </c>
      <c r="N1276" s="13" t="s">
        <v>2152</v>
      </c>
      <c r="O1276" s="12">
        <v>14</v>
      </c>
      <c r="P1276" s="12" t="s">
        <v>2126</v>
      </c>
      <c r="Q1276" s="33" t="s">
        <v>31</v>
      </c>
      <c r="R1276" s="33" t="s">
        <v>31</v>
      </c>
      <c r="S1276" s="9" t="s">
        <v>2153</v>
      </c>
      <c r="T1276" s="3">
        <v>0</v>
      </c>
      <c r="U1276" s="3">
        <v>10</v>
      </c>
      <c r="V1276" s="3">
        <f t="shared" ref="V1276:V1283" si="742">U1276-T1276</f>
        <v>10</v>
      </c>
      <c r="W1276" s="3">
        <f>V1276</f>
        <v>10</v>
      </c>
      <c r="X1276" s="31">
        <v>1.086066658432874</v>
      </c>
      <c r="Y1276" s="78">
        <v>-26.4396846</v>
      </c>
      <c r="AA1276" s="79">
        <v>0.19749793937173729</v>
      </c>
      <c r="AC1276" s="79">
        <v>2.4431165857679273</v>
      </c>
      <c r="AE1276" s="78">
        <f t="shared" si="741"/>
        <v>12.370339627541181</v>
      </c>
      <c r="AF1276" s="26">
        <v>5.19</v>
      </c>
      <c r="AG1276" s="17">
        <f>X1276*AC1276*V1276</f>
        <v>26.533874664669046</v>
      </c>
      <c r="AH1276" s="17">
        <f>AG1276</f>
        <v>26.533874664669046</v>
      </c>
    </row>
    <row r="1277" spans="1:34" x14ac:dyDescent="0.2">
      <c r="A1277" s="102" t="s">
        <v>2164</v>
      </c>
      <c r="B1277" s="9" t="s">
        <v>2160</v>
      </c>
      <c r="C1277" s="9" t="s">
        <v>2153</v>
      </c>
      <c r="D1277" s="3">
        <v>10</v>
      </c>
      <c r="E1277" s="3">
        <v>20</v>
      </c>
      <c r="F1277" s="10">
        <v>302</v>
      </c>
      <c r="G1277" s="11">
        <v>-117.083446</v>
      </c>
      <c r="H1277" s="11">
        <v>46.782169000000003</v>
      </c>
      <c r="I1277" s="11">
        <v>493630.23239999998</v>
      </c>
      <c r="J1277" s="11">
        <v>5180961.1840000004</v>
      </c>
      <c r="K1277" s="11" t="s">
        <v>58</v>
      </c>
      <c r="L1277" s="12">
        <v>5</v>
      </c>
      <c r="M1277" s="12" t="s">
        <v>29</v>
      </c>
      <c r="N1277" s="13" t="s">
        <v>2152</v>
      </c>
      <c r="O1277" s="12">
        <v>14</v>
      </c>
      <c r="P1277" s="12" t="s">
        <v>2126</v>
      </c>
      <c r="Q1277" s="33" t="s">
        <v>73</v>
      </c>
      <c r="R1277" s="33" t="s">
        <v>73</v>
      </c>
      <c r="S1277" s="9" t="s">
        <v>2153</v>
      </c>
      <c r="T1277" s="3">
        <v>10</v>
      </c>
      <c r="U1277" s="3">
        <v>20</v>
      </c>
      <c r="V1277" s="3">
        <f t="shared" si="742"/>
        <v>10</v>
      </c>
      <c r="W1277" s="3">
        <f t="shared" ref="W1277:W1283" si="743">W1276+V1277</f>
        <v>20</v>
      </c>
      <c r="X1277" s="31">
        <v>1.1017696772941405</v>
      </c>
      <c r="Y1277" s="81">
        <v>-26.072773399999996</v>
      </c>
      <c r="AA1277" s="80">
        <v>0.18051576194190797</v>
      </c>
      <c r="AC1277" s="80">
        <v>1.9385307208736751</v>
      </c>
      <c r="AE1277" s="78">
        <f t="shared" si="741"/>
        <v>10.738844630628524</v>
      </c>
      <c r="AF1277" s="26">
        <v>5.1100000000000003</v>
      </c>
      <c r="AG1277" s="17">
        <f t="shared" ref="AG1277" si="744">X1277*AC1277*V1277</f>
        <v>21.358143667617668</v>
      </c>
      <c r="AH1277" s="17">
        <f>AH1276+AG1277</f>
        <v>47.89201833228671</v>
      </c>
    </row>
    <row r="1278" spans="1:34" x14ac:dyDescent="0.2">
      <c r="A1278" s="102" t="s">
        <v>2164</v>
      </c>
      <c r="B1278" s="9" t="s">
        <v>2161</v>
      </c>
      <c r="C1278" s="9" t="s">
        <v>2153</v>
      </c>
      <c r="D1278" s="3">
        <v>20</v>
      </c>
      <c r="E1278" s="3">
        <v>30</v>
      </c>
      <c r="F1278" s="10">
        <v>302</v>
      </c>
      <c r="G1278" s="11">
        <v>-117.083446</v>
      </c>
      <c r="H1278" s="11">
        <v>46.782169000000003</v>
      </c>
      <c r="I1278" s="11">
        <v>493630.23239999998</v>
      </c>
      <c r="J1278" s="11">
        <v>5180961.1840000004</v>
      </c>
      <c r="K1278" s="11" t="s">
        <v>58</v>
      </c>
      <c r="L1278" s="12">
        <v>5</v>
      </c>
      <c r="M1278" s="12" t="s">
        <v>29</v>
      </c>
      <c r="N1278" s="13" t="s">
        <v>2152</v>
      </c>
      <c r="O1278" s="12">
        <v>14</v>
      </c>
      <c r="P1278" s="12" t="s">
        <v>2126</v>
      </c>
      <c r="Q1278" s="33" t="s">
        <v>29</v>
      </c>
      <c r="R1278" s="33" t="s">
        <v>29</v>
      </c>
      <c r="S1278" s="9" t="s">
        <v>2153</v>
      </c>
      <c r="T1278" s="3">
        <v>20</v>
      </c>
      <c r="U1278" s="3">
        <v>30</v>
      </c>
      <c r="V1278" s="3">
        <f t="shared" si="742"/>
        <v>10</v>
      </c>
      <c r="W1278" s="3">
        <f t="shared" si="743"/>
        <v>30</v>
      </c>
      <c r="X1278" s="31">
        <v>1.0910069340296769</v>
      </c>
      <c r="Y1278" s="81">
        <v>-25.587811799999997</v>
      </c>
      <c r="AA1278" s="80">
        <v>0.14325749194285436</v>
      </c>
      <c r="AC1278" s="80">
        <v>1.6089321275674633</v>
      </c>
      <c r="AE1278" s="78">
        <f t="shared" si="741"/>
        <v>11.231050507356843</v>
      </c>
      <c r="AF1278" s="26">
        <v>5.69</v>
      </c>
      <c r="AG1278" s="17">
        <f>X1278*AC1278*V1278</f>
        <v>17.553561075592231</v>
      </c>
      <c r="AH1278" s="17">
        <f t="shared" ref="AH1278:AH1281" si="745">AH1277+AG1278</f>
        <v>65.445579407878938</v>
      </c>
    </row>
    <row r="1279" spans="1:34" x14ac:dyDescent="0.2">
      <c r="A1279" s="102" t="s">
        <v>2164</v>
      </c>
      <c r="B1279" s="9" t="s">
        <v>2163</v>
      </c>
      <c r="C1279" s="9" t="s">
        <v>2153</v>
      </c>
      <c r="D1279" s="3">
        <v>30</v>
      </c>
      <c r="E1279" s="3">
        <v>37</v>
      </c>
      <c r="F1279" s="10">
        <v>302</v>
      </c>
      <c r="G1279" s="11">
        <v>-117.083446</v>
      </c>
      <c r="H1279" s="11">
        <v>46.782169000000003</v>
      </c>
      <c r="I1279" s="11">
        <v>493630.23239999998</v>
      </c>
      <c r="J1279" s="11">
        <v>5180961.1840000004</v>
      </c>
      <c r="K1279" s="11" t="s">
        <v>58</v>
      </c>
      <c r="L1279" s="12">
        <v>5</v>
      </c>
      <c r="M1279" s="12" t="s">
        <v>29</v>
      </c>
      <c r="N1279" s="13" t="s">
        <v>2152</v>
      </c>
      <c r="O1279" s="12">
        <v>14</v>
      </c>
      <c r="P1279" s="12" t="s">
        <v>2126</v>
      </c>
      <c r="Q1279" s="12" t="s">
        <v>29</v>
      </c>
      <c r="R1279" s="12" t="s">
        <v>29</v>
      </c>
      <c r="S1279" s="9" t="s">
        <v>2153</v>
      </c>
      <c r="T1279" s="3">
        <v>30</v>
      </c>
      <c r="U1279" s="3">
        <v>37</v>
      </c>
      <c r="V1279" s="3">
        <f t="shared" si="742"/>
        <v>7</v>
      </c>
      <c r="W1279" s="3">
        <f t="shared" si="743"/>
        <v>37</v>
      </c>
      <c r="X1279" s="36">
        <v>1.2378592200279446</v>
      </c>
      <c r="Y1279" s="105">
        <v>-25.688873900000004</v>
      </c>
      <c r="AA1279" s="106">
        <v>0.14919261504546705</v>
      </c>
      <c r="AC1279" s="106">
        <v>1.6136640029392852</v>
      </c>
      <c r="AE1279" s="78">
        <f t="shared" si="741"/>
        <v>10.815977737554332</v>
      </c>
      <c r="AF1279" s="17">
        <v>5.76</v>
      </c>
      <c r="AG1279" s="17">
        <f t="shared" ref="AG1279:AG1283" si="746">X1279*AC1279*V1279</f>
        <v>13.982422048459162</v>
      </c>
      <c r="AH1279" s="17">
        <f t="shared" si="745"/>
        <v>79.428001456338094</v>
      </c>
    </row>
    <row r="1280" spans="1:34" x14ac:dyDescent="0.2">
      <c r="A1280" s="102" t="s">
        <v>2164</v>
      </c>
      <c r="B1280" s="9" t="s">
        <v>2155</v>
      </c>
      <c r="C1280" s="9" t="s">
        <v>2153</v>
      </c>
      <c r="D1280" s="3">
        <v>37</v>
      </c>
      <c r="E1280" s="3">
        <v>71</v>
      </c>
      <c r="F1280" s="10">
        <v>302</v>
      </c>
      <c r="G1280" s="11">
        <v>-117.083446</v>
      </c>
      <c r="H1280" s="11">
        <v>46.782169000000003</v>
      </c>
      <c r="I1280" s="11">
        <v>493630.23239999998</v>
      </c>
      <c r="J1280" s="11">
        <v>5180961.1840000004</v>
      </c>
      <c r="K1280" s="11" t="s">
        <v>58</v>
      </c>
      <c r="L1280" s="12">
        <v>5</v>
      </c>
      <c r="M1280" s="12" t="s">
        <v>29</v>
      </c>
      <c r="N1280" s="13" t="s">
        <v>2152</v>
      </c>
      <c r="O1280" s="12">
        <v>14</v>
      </c>
      <c r="P1280" s="12" t="s">
        <v>2126</v>
      </c>
      <c r="Q1280" s="12" t="s">
        <v>35</v>
      </c>
      <c r="R1280" s="12" t="s">
        <v>35</v>
      </c>
      <c r="S1280" s="9" t="s">
        <v>2153</v>
      </c>
      <c r="T1280" s="3">
        <v>37</v>
      </c>
      <c r="U1280" s="3">
        <v>71</v>
      </c>
      <c r="V1280" s="3">
        <f t="shared" si="742"/>
        <v>34</v>
      </c>
      <c r="W1280" s="3">
        <f t="shared" si="743"/>
        <v>71</v>
      </c>
      <c r="X1280" s="36">
        <v>1.3036296545029395</v>
      </c>
      <c r="Y1280" s="105">
        <v>-25.246391200000005</v>
      </c>
      <c r="AA1280" s="106">
        <v>9.6981652920383785E-2</v>
      </c>
      <c r="AC1280" s="106">
        <v>0.95898501935701064</v>
      </c>
      <c r="AE1280" s="78">
        <f t="shared" si="741"/>
        <v>9.8883138251343343</v>
      </c>
      <c r="AF1280" s="17">
        <v>6.46</v>
      </c>
      <c r="AG1280" s="17">
        <f t="shared" si="746"/>
        <v>42.50548452156773</v>
      </c>
      <c r="AH1280" s="17">
        <f t="shared" si="745"/>
        <v>121.93348597790583</v>
      </c>
    </row>
    <row r="1281" spans="1:34" x14ac:dyDescent="0.2">
      <c r="A1281" s="102" t="s">
        <v>2164</v>
      </c>
      <c r="B1281" s="9" t="s">
        <v>2156</v>
      </c>
      <c r="C1281" s="9" t="s">
        <v>2153</v>
      </c>
      <c r="D1281" s="3">
        <v>71</v>
      </c>
      <c r="E1281" s="3">
        <v>104</v>
      </c>
      <c r="F1281" s="38">
        <v>302</v>
      </c>
      <c r="G1281" s="11">
        <v>-117.083446</v>
      </c>
      <c r="H1281" s="11">
        <v>46.782169000000003</v>
      </c>
      <c r="I1281" s="11">
        <v>493630.23239999998</v>
      </c>
      <c r="J1281" s="11">
        <v>5180961.1840000004</v>
      </c>
      <c r="K1281" s="11" t="s">
        <v>58</v>
      </c>
      <c r="L1281" s="33">
        <v>5</v>
      </c>
      <c r="M1281" s="33" t="s">
        <v>29</v>
      </c>
      <c r="N1281" s="35" t="s">
        <v>2152</v>
      </c>
      <c r="O1281" s="33">
        <v>14</v>
      </c>
      <c r="P1281" s="33" t="s">
        <v>2126</v>
      </c>
      <c r="Q1281" s="12" t="s">
        <v>66</v>
      </c>
      <c r="R1281" s="12" t="s">
        <v>67</v>
      </c>
      <c r="S1281" s="9" t="s">
        <v>2153</v>
      </c>
      <c r="T1281" s="3">
        <v>71</v>
      </c>
      <c r="U1281" s="3">
        <v>104</v>
      </c>
      <c r="V1281" s="3">
        <f t="shared" si="742"/>
        <v>33</v>
      </c>
      <c r="W1281" s="3">
        <f t="shared" si="743"/>
        <v>104</v>
      </c>
      <c r="X1281" s="36">
        <v>1.4050397319831383</v>
      </c>
      <c r="Y1281" s="105">
        <v>-24.973543900000003</v>
      </c>
      <c r="AA1281" s="106">
        <v>5.9870676691729331E-2</v>
      </c>
      <c r="AC1281" s="106">
        <v>0.47712330827067673</v>
      </c>
      <c r="AE1281" s="78">
        <f t="shared" si="741"/>
        <v>7.9692319284673729</v>
      </c>
      <c r="AF1281" s="17">
        <v>6.83</v>
      </c>
      <c r="AG1281" s="17">
        <f t="shared" si="746"/>
        <v>22.122447770792817</v>
      </c>
      <c r="AH1281" s="17">
        <f t="shared" si="745"/>
        <v>144.05593374869864</v>
      </c>
    </row>
    <row r="1282" spans="1:34" x14ac:dyDescent="0.2">
      <c r="A1282" s="102" t="s">
        <v>2164</v>
      </c>
      <c r="B1282" s="9" t="s">
        <v>2157</v>
      </c>
      <c r="C1282" s="9" t="s">
        <v>2153</v>
      </c>
      <c r="D1282" s="3">
        <v>104</v>
      </c>
      <c r="E1282" s="3">
        <v>125</v>
      </c>
      <c r="F1282" s="10">
        <v>302</v>
      </c>
      <c r="G1282" s="11">
        <v>-117.083446</v>
      </c>
      <c r="H1282" s="11">
        <v>46.782169000000003</v>
      </c>
      <c r="I1282" s="11">
        <v>493630.23239999998</v>
      </c>
      <c r="J1282" s="11">
        <v>5180961.1840000004</v>
      </c>
      <c r="K1282" s="11" t="s">
        <v>58</v>
      </c>
      <c r="L1282" s="12">
        <v>5</v>
      </c>
      <c r="M1282" s="12" t="s">
        <v>29</v>
      </c>
      <c r="N1282" s="13" t="s">
        <v>2152</v>
      </c>
      <c r="O1282" s="12">
        <v>14</v>
      </c>
      <c r="P1282" s="12" t="s">
        <v>2126</v>
      </c>
      <c r="Q1282" s="12" t="s">
        <v>66</v>
      </c>
      <c r="R1282" s="12" t="s">
        <v>69</v>
      </c>
      <c r="S1282" s="9" t="s">
        <v>2153</v>
      </c>
      <c r="T1282" s="3">
        <v>104</v>
      </c>
      <c r="U1282" s="3">
        <v>125</v>
      </c>
      <c r="V1282" s="3">
        <f t="shared" si="742"/>
        <v>21</v>
      </c>
      <c r="W1282" s="3">
        <f t="shared" si="743"/>
        <v>125</v>
      </c>
      <c r="X1282" s="36">
        <v>1.4066383865454455</v>
      </c>
      <c r="Y1282" s="105">
        <v>-24.711937500000005</v>
      </c>
      <c r="AA1282" s="106">
        <v>3.9299141332095618E-2</v>
      </c>
      <c r="AC1282" s="106">
        <v>0.28179295273458654</v>
      </c>
      <c r="AE1282" s="78">
        <f t="shared" si="741"/>
        <v>7.1704608086295814</v>
      </c>
      <c r="AF1282" s="17">
        <v>7</v>
      </c>
      <c r="AG1282" s="17">
        <f t="shared" si="746"/>
        <v>8.3239964718635715</v>
      </c>
      <c r="AH1282" s="17">
        <f>AH1281+AG1282</f>
        <v>152.37993022056222</v>
      </c>
    </row>
    <row r="1283" spans="1:34" x14ac:dyDescent="0.2">
      <c r="A1283" s="102" t="s">
        <v>2164</v>
      </c>
      <c r="B1283" s="21" t="s">
        <v>2158</v>
      </c>
      <c r="C1283" s="21" t="s">
        <v>2153</v>
      </c>
      <c r="D1283" s="3">
        <v>125</v>
      </c>
      <c r="E1283" s="3">
        <v>153</v>
      </c>
      <c r="F1283" s="10">
        <v>302</v>
      </c>
      <c r="G1283" s="11">
        <v>-117.083446</v>
      </c>
      <c r="H1283" s="11">
        <v>46.782169000000003</v>
      </c>
      <c r="I1283" s="11">
        <v>493630.23239999998</v>
      </c>
      <c r="J1283" s="11">
        <v>5180961.1840000004</v>
      </c>
      <c r="K1283" s="11" t="s">
        <v>58</v>
      </c>
      <c r="L1283" s="12">
        <v>5</v>
      </c>
      <c r="M1283" s="12" t="s">
        <v>29</v>
      </c>
      <c r="N1283" s="13" t="s">
        <v>2152</v>
      </c>
      <c r="O1283" s="12">
        <v>14</v>
      </c>
      <c r="P1283" s="12" t="s">
        <v>2126</v>
      </c>
      <c r="Q1283" s="33" t="s">
        <v>66</v>
      </c>
      <c r="R1283" s="33" t="s">
        <v>85</v>
      </c>
      <c r="S1283" s="21" t="s">
        <v>2153</v>
      </c>
      <c r="T1283" s="3">
        <v>125</v>
      </c>
      <c r="U1283" s="3">
        <v>153</v>
      </c>
      <c r="V1283" s="3">
        <f t="shared" si="742"/>
        <v>28</v>
      </c>
      <c r="W1283" s="3">
        <f t="shared" si="743"/>
        <v>153</v>
      </c>
      <c r="X1283" s="36">
        <v>1.5012879469895219</v>
      </c>
      <c r="Y1283" s="105">
        <v>-24.567849600000002</v>
      </c>
      <c r="AA1283" s="106">
        <v>3.5680843798611375E-2</v>
      </c>
      <c r="AC1283" s="106">
        <v>0.25810961035019164</v>
      </c>
      <c r="AE1283" s="78">
        <f t="shared" si="741"/>
        <v>7.2338426693887978</v>
      </c>
      <c r="AF1283" s="17">
        <v>7.17</v>
      </c>
      <c r="AG1283" s="17">
        <f t="shared" si="746"/>
        <v>10.849911716585332</v>
      </c>
      <c r="AH1283" s="17">
        <f>AH1282+AG1283</f>
        <v>163.22984193714754</v>
      </c>
    </row>
    <row r="1285" spans="1:34" x14ac:dyDescent="0.2">
      <c r="A1285" s="102" t="s">
        <v>2176</v>
      </c>
      <c r="B1285" s="9" t="s">
        <v>2172</v>
      </c>
      <c r="C1285" s="9" t="s">
        <v>2167</v>
      </c>
      <c r="D1285" s="3">
        <v>0</v>
      </c>
      <c r="E1285" s="3">
        <v>10</v>
      </c>
      <c r="F1285" s="10">
        <v>304</v>
      </c>
      <c r="G1285" s="11">
        <v>-117.08261</v>
      </c>
      <c r="H1285" s="11">
        <v>46.782159</v>
      </c>
      <c r="I1285" s="11">
        <v>493694.04639999999</v>
      </c>
      <c r="J1285" s="11">
        <v>5180960.0060000001</v>
      </c>
      <c r="K1285" s="11" t="s">
        <v>58</v>
      </c>
      <c r="L1285" s="12">
        <v>6</v>
      </c>
      <c r="M1285" s="12" t="s">
        <v>29</v>
      </c>
      <c r="N1285" s="13" t="s">
        <v>2166</v>
      </c>
      <c r="O1285" s="12">
        <v>16</v>
      </c>
      <c r="P1285" s="12" t="s">
        <v>2126</v>
      </c>
      <c r="Q1285" s="33" t="s">
        <v>31</v>
      </c>
      <c r="R1285" s="33" t="s">
        <v>31</v>
      </c>
      <c r="S1285" s="9" t="s">
        <v>2167</v>
      </c>
      <c r="T1285" s="3">
        <v>0</v>
      </c>
      <c r="U1285" s="3">
        <v>10</v>
      </c>
      <c r="V1285" s="3">
        <f t="shared" ref="V1285:V1291" si="747">U1285-T1285</f>
        <v>10</v>
      </c>
      <c r="W1285" s="3">
        <f>V1285</f>
        <v>10</v>
      </c>
      <c r="X1285" s="31">
        <v>1.2404502708329659</v>
      </c>
      <c r="Y1285" s="78">
        <v>-26.378932300000002</v>
      </c>
      <c r="AA1285" s="79">
        <v>0.14190744466800803</v>
      </c>
      <c r="AC1285" s="79">
        <v>1.5980331991951713</v>
      </c>
      <c r="AE1285" s="78">
        <f t="shared" si="741"/>
        <v>11.261094884301274</v>
      </c>
      <c r="AF1285" s="26">
        <v>4.63</v>
      </c>
      <c r="AG1285" s="17">
        <f>X1285*AC1285*V1285</f>
        <v>19.822807147417212</v>
      </c>
      <c r="AH1285" s="17">
        <f>AG1285</f>
        <v>19.822807147417212</v>
      </c>
    </row>
    <row r="1286" spans="1:34" x14ac:dyDescent="0.2">
      <c r="A1286" s="102" t="s">
        <v>2176</v>
      </c>
      <c r="B1286" s="9" t="s">
        <v>2173</v>
      </c>
      <c r="C1286" s="9" t="s">
        <v>2167</v>
      </c>
      <c r="D1286" s="3">
        <v>10</v>
      </c>
      <c r="E1286" s="3">
        <v>20</v>
      </c>
      <c r="F1286" s="10">
        <v>304</v>
      </c>
      <c r="G1286" s="11">
        <v>-117.08261</v>
      </c>
      <c r="H1286" s="11">
        <v>46.782159</v>
      </c>
      <c r="I1286" s="11">
        <v>493694.04639999999</v>
      </c>
      <c r="J1286" s="11">
        <v>5180960.0060000001</v>
      </c>
      <c r="K1286" s="11" t="s">
        <v>58</v>
      </c>
      <c r="L1286" s="12">
        <v>6</v>
      </c>
      <c r="M1286" s="12" t="s">
        <v>29</v>
      </c>
      <c r="N1286" s="13" t="s">
        <v>2166</v>
      </c>
      <c r="O1286" s="12">
        <v>16</v>
      </c>
      <c r="P1286" s="12" t="s">
        <v>2126</v>
      </c>
      <c r="Q1286" s="33" t="s">
        <v>31</v>
      </c>
      <c r="R1286" s="33" t="s">
        <v>31</v>
      </c>
      <c r="S1286" s="9" t="s">
        <v>2167</v>
      </c>
      <c r="T1286" s="3">
        <v>10</v>
      </c>
      <c r="U1286" s="3">
        <v>20</v>
      </c>
      <c r="V1286" s="3">
        <f t="shared" si="747"/>
        <v>10</v>
      </c>
      <c r="W1286" s="3">
        <f t="shared" ref="W1286:W1291" si="748">W1285+V1286</f>
        <v>20</v>
      </c>
      <c r="X1286" s="31">
        <v>1.4407960901247419</v>
      </c>
      <c r="Y1286" s="81">
        <v>-25.73756569999999</v>
      </c>
      <c r="AA1286" s="80">
        <v>0.1095763536704062</v>
      </c>
      <c r="AC1286" s="80">
        <v>1.0143742636135444</v>
      </c>
      <c r="AE1286" s="78">
        <f t="shared" si="741"/>
        <v>9.257236891315733</v>
      </c>
      <c r="AF1286" s="26">
        <v>5.04</v>
      </c>
      <c r="AG1286" s="17">
        <f t="shared" ref="AG1286" si="749">X1286*AC1286*V1286</f>
        <v>14.615064729375591</v>
      </c>
      <c r="AH1286" s="17">
        <f>AH1285+AG1286</f>
        <v>34.437871876792805</v>
      </c>
    </row>
    <row r="1287" spans="1:34" x14ac:dyDescent="0.2">
      <c r="A1287" s="102" t="s">
        <v>2176</v>
      </c>
      <c r="B1287" s="9" t="s">
        <v>2174</v>
      </c>
      <c r="C1287" s="9" t="s">
        <v>2167</v>
      </c>
      <c r="D1287" s="3">
        <v>20</v>
      </c>
      <c r="E1287" s="3">
        <v>30</v>
      </c>
      <c r="F1287" s="10">
        <v>304</v>
      </c>
      <c r="G1287" s="11">
        <v>-117.08261</v>
      </c>
      <c r="H1287" s="11">
        <v>46.782159</v>
      </c>
      <c r="I1287" s="11">
        <v>493694.04639999999</v>
      </c>
      <c r="J1287" s="11">
        <v>5180960.0060000001</v>
      </c>
      <c r="K1287" s="11" t="s">
        <v>58</v>
      </c>
      <c r="L1287" s="12">
        <v>6</v>
      </c>
      <c r="M1287" s="12" t="s">
        <v>29</v>
      </c>
      <c r="N1287" s="13" t="s">
        <v>2166</v>
      </c>
      <c r="O1287" s="12">
        <v>16</v>
      </c>
      <c r="P1287" s="12" t="s">
        <v>2126</v>
      </c>
      <c r="Q1287" s="33" t="s">
        <v>1280</v>
      </c>
      <c r="R1287" s="33" t="s">
        <v>1280</v>
      </c>
      <c r="S1287" s="9" t="s">
        <v>2167</v>
      </c>
      <c r="T1287" s="3">
        <v>20</v>
      </c>
      <c r="U1287" s="3">
        <v>30</v>
      </c>
      <c r="V1287" s="3">
        <f t="shared" si="747"/>
        <v>10</v>
      </c>
      <c r="W1287" s="3">
        <f t="shared" si="748"/>
        <v>30</v>
      </c>
      <c r="X1287" s="31">
        <v>1.4844645976321964</v>
      </c>
      <c r="Y1287" s="81">
        <v>-25.4143671</v>
      </c>
      <c r="AA1287" s="80">
        <v>6.4049326068253518E-2</v>
      </c>
      <c r="AC1287" s="80">
        <v>0.54455596979256282</v>
      </c>
      <c r="AE1287" s="78">
        <f t="shared" si="741"/>
        <v>8.5021342646488147</v>
      </c>
      <c r="AF1287" s="26">
        <v>6.05</v>
      </c>
      <c r="AG1287" s="17">
        <f>X1287*AC1287*V1287</f>
        <v>8.0837405858632732</v>
      </c>
      <c r="AH1287" s="17">
        <f t="shared" ref="AH1287:AH1290" si="750">AH1286+AG1287</f>
        <v>42.52161246265608</v>
      </c>
    </row>
    <row r="1288" spans="1:34" x14ac:dyDescent="0.2">
      <c r="A1288" s="102" t="s">
        <v>2176</v>
      </c>
      <c r="B1288" s="9" t="s">
        <v>2175</v>
      </c>
      <c r="C1288" s="9" t="s">
        <v>2167</v>
      </c>
      <c r="D1288" s="3">
        <v>30</v>
      </c>
      <c r="E1288" s="3">
        <v>61</v>
      </c>
      <c r="F1288" s="10">
        <v>304</v>
      </c>
      <c r="G1288" s="11">
        <v>-117.08261</v>
      </c>
      <c r="H1288" s="11">
        <v>46.782159</v>
      </c>
      <c r="I1288" s="11">
        <v>493694.04639999999</v>
      </c>
      <c r="J1288" s="11">
        <v>5180960.0060000001</v>
      </c>
      <c r="K1288" s="11" t="s">
        <v>58</v>
      </c>
      <c r="L1288" s="12">
        <v>6</v>
      </c>
      <c r="M1288" s="12" t="s">
        <v>29</v>
      </c>
      <c r="N1288" s="13" t="s">
        <v>2166</v>
      </c>
      <c r="O1288" s="12">
        <v>16</v>
      </c>
      <c r="P1288" s="12" t="s">
        <v>2126</v>
      </c>
      <c r="Q1288" s="12" t="s">
        <v>66</v>
      </c>
      <c r="R1288" s="12" t="s">
        <v>67</v>
      </c>
      <c r="S1288" s="9" t="s">
        <v>2167</v>
      </c>
      <c r="T1288" s="3">
        <v>30</v>
      </c>
      <c r="U1288" s="3">
        <v>61</v>
      </c>
      <c r="V1288" s="3">
        <f t="shared" si="747"/>
        <v>31</v>
      </c>
      <c r="W1288" s="3">
        <f t="shared" si="748"/>
        <v>61</v>
      </c>
      <c r="X1288" s="36">
        <v>1.4203637721119191</v>
      </c>
      <c r="Y1288" s="113">
        <v>-24.870572800000005</v>
      </c>
      <c r="AA1288" s="114">
        <v>5.1966417577183004E-2</v>
      </c>
      <c r="AC1288" s="114">
        <v>0.43429336985322564</v>
      </c>
      <c r="AE1288" s="78">
        <f t="shared" si="741"/>
        <v>8.3571927814379823</v>
      </c>
      <c r="AF1288" s="17">
        <v>6.18</v>
      </c>
      <c r="AG1288" s="17">
        <f t="shared" ref="AG1288:AG1292" si="751">X1288*AC1288*V1288</f>
        <v>19.122491639245656</v>
      </c>
      <c r="AH1288" s="17">
        <f t="shared" si="750"/>
        <v>61.644104101901732</v>
      </c>
    </row>
    <row r="1289" spans="1:34" x14ac:dyDescent="0.2">
      <c r="A1289" s="102" t="s">
        <v>2176</v>
      </c>
      <c r="B1289" s="9" t="s">
        <v>2169</v>
      </c>
      <c r="C1289" s="9" t="s">
        <v>2167</v>
      </c>
      <c r="D1289" s="3">
        <v>61</v>
      </c>
      <c r="E1289" s="3">
        <v>96</v>
      </c>
      <c r="F1289" s="10">
        <v>304</v>
      </c>
      <c r="G1289" s="11">
        <v>-117.08261</v>
      </c>
      <c r="H1289" s="11">
        <v>46.782159</v>
      </c>
      <c r="I1289" s="11">
        <v>493694.04639999999</v>
      </c>
      <c r="J1289" s="11">
        <v>5180960.0060000001</v>
      </c>
      <c r="K1289" s="11" t="s">
        <v>58</v>
      </c>
      <c r="L1289" s="12">
        <v>6</v>
      </c>
      <c r="M1289" s="12" t="s">
        <v>29</v>
      </c>
      <c r="N1289" s="13" t="s">
        <v>2166</v>
      </c>
      <c r="O1289" s="12">
        <v>16</v>
      </c>
      <c r="P1289" s="12" t="s">
        <v>2126</v>
      </c>
      <c r="Q1289" s="12" t="s">
        <v>66</v>
      </c>
      <c r="R1289" s="12" t="s">
        <v>69</v>
      </c>
      <c r="S1289" s="9" t="s">
        <v>2167</v>
      </c>
      <c r="T1289" s="3">
        <v>61</v>
      </c>
      <c r="U1289" s="3">
        <v>96</v>
      </c>
      <c r="V1289" s="3">
        <f t="shared" si="747"/>
        <v>35</v>
      </c>
      <c r="W1289" s="3">
        <f t="shared" si="748"/>
        <v>96</v>
      </c>
      <c r="X1289" s="36">
        <v>1.5033142252001823</v>
      </c>
      <c r="Y1289" s="105">
        <v>-24.475574999999992</v>
      </c>
      <c r="AA1289" s="106">
        <v>3.9244862349747958E-2</v>
      </c>
      <c r="AC1289" s="106">
        <v>0.25526803024428069</v>
      </c>
      <c r="AE1289" s="78">
        <f t="shared" si="741"/>
        <v>6.5044954921575888</v>
      </c>
      <c r="AF1289" s="17">
        <v>6.7</v>
      </c>
      <c r="AG1289" s="17">
        <f t="shared" si="751"/>
        <v>13.431182138677014</v>
      </c>
      <c r="AH1289" s="17">
        <f t="shared" si="750"/>
        <v>75.075286240578748</v>
      </c>
    </row>
    <row r="1290" spans="1:34" x14ac:dyDescent="0.2">
      <c r="A1290" s="102" t="s">
        <v>2176</v>
      </c>
      <c r="B1290" s="9" t="s">
        <v>2170</v>
      </c>
      <c r="C1290" s="9" t="s">
        <v>2167</v>
      </c>
      <c r="D1290" s="3">
        <v>96</v>
      </c>
      <c r="E1290" s="3">
        <v>123</v>
      </c>
      <c r="F1290" s="10">
        <v>304</v>
      </c>
      <c r="G1290" s="11">
        <v>-117.08261</v>
      </c>
      <c r="H1290" s="11">
        <v>46.782159</v>
      </c>
      <c r="I1290" s="11">
        <v>493694.04639999999</v>
      </c>
      <c r="J1290" s="11">
        <v>5180960.0060000001</v>
      </c>
      <c r="K1290" s="11" t="s">
        <v>58</v>
      </c>
      <c r="L1290" s="12">
        <v>6</v>
      </c>
      <c r="M1290" s="12" t="s">
        <v>29</v>
      </c>
      <c r="N1290" s="13" t="s">
        <v>2166</v>
      </c>
      <c r="O1290" s="12">
        <v>16</v>
      </c>
      <c r="P1290" s="12" t="s">
        <v>2126</v>
      </c>
      <c r="Q1290" s="12" t="s">
        <v>66</v>
      </c>
      <c r="R1290" s="12" t="s">
        <v>736</v>
      </c>
      <c r="S1290" s="9" t="s">
        <v>2167</v>
      </c>
      <c r="T1290" s="3">
        <v>96</v>
      </c>
      <c r="U1290" s="3">
        <v>123</v>
      </c>
      <c r="V1290" s="3">
        <f t="shared" si="747"/>
        <v>27</v>
      </c>
      <c r="W1290" s="3">
        <f t="shared" si="748"/>
        <v>123</v>
      </c>
      <c r="X1290" s="36">
        <v>1.4564927251181299</v>
      </c>
      <c r="Y1290" s="105">
        <v>-24.168675</v>
      </c>
      <c r="AA1290" s="106">
        <v>3.3635670731707319E-2</v>
      </c>
      <c r="AC1290" s="106">
        <v>0.23601143292682927</v>
      </c>
      <c r="AE1290" s="78">
        <f t="shared" si="741"/>
        <v>7.0167006571493316</v>
      </c>
      <c r="AF1290" s="17">
        <v>6.9</v>
      </c>
      <c r="AG1290" s="17">
        <f t="shared" si="751"/>
        <v>9.2812212477710716</v>
      </c>
      <c r="AH1290" s="17">
        <f t="shared" si="750"/>
        <v>84.35650748834982</v>
      </c>
    </row>
    <row r="1291" spans="1:34" x14ac:dyDescent="0.2">
      <c r="A1291" s="102" t="s">
        <v>2176</v>
      </c>
      <c r="B1291" s="9" t="s">
        <v>2171</v>
      </c>
      <c r="C1291" s="9" t="s">
        <v>2167</v>
      </c>
      <c r="D1291" s="3">
        <v>123</v>
      </c>
      <c r="E1291" s="3">
        <v>153</v>
      </c>
      <c r="F1291" s="10">
        <v>304</v>
      </c>
      <c r="G1291" s="11">
        <v>-117.08261</v>
      </c>
      <c r="H1291" s="11">
        <v>46.782159</v>
      </c>
      <c r="I1291" s="11">
        <v>493694.04639999999</v>
      </c>
      <c r="J1291" s="11">
        <v>5180960.0060000001</v>
      </c>
      <c r="K1291" s="11" t="s">
        <v>58</v>
      </c>
      <c r="L1291" s="12">
        <v>6</v>
      </c>
      <c r="M1291" s="12" t="s">
        <v>29</v>
      </c>
      <c r="N1291" s="13" t="s">
        <v>2166</v>
      </c>
      <c r="O1291" s="12">
        <v>16</v>
      </c>
      <c r="P1291" s="12" t="s">
        <v>2126</v>
      </c>
      <c r="Q1291" s="12" t="s">
        <v>66</v>
      </c>
      <c r="R1291" s="12" t="s">
        <v>738</v>
      </c>
      <c r="S1291" s="9" t="s">
        <v>2167</v>
      </c>
      <c r="T1291" s="3">
        <v>123</v>
      </c>
      <c r="U1291" s="3">
        <v>153</v>
      </c>
      <c r="V1291" s="3">
        <f t="shared" si="747"/>
        <v>30</v>
      </c>
      <c r="W1291" s="3">
        <f t="shared" si="748"/>
        <v>153</v>
      </c>
      <c r="X1291" s="36">
        <v>1.4318505012051619</v>
      </c>
      <c r="Y1291" s="105">
        <v>-24.320078999999993</v>
      </c>
      <c r="AA1291" s="106">
        <v>3.8257158376658648E-2</v>
      </c>
      <c r="AC1291" s="106">
        <v>0.21932800496624505</v>
      </c>
      <c r="AE1291" s="78">
        <f t="shared" si="741"/>
        <v>5.7329925763660698</v>
      </c>
      <c r="AF1291" s="17">
        <v>7.02</v>
      </c>
      <c r="AG1291" s="17">
        <f t="shared" si="751"/>
        <v>9.4213474151773866</v>
      </c>
      <c r="AH1291" s="17">
        <f>AH1290+AG1291</f>
        <v>93.777854903527214</v>
      </c>
    </row>
    <row r="1292" spans="1:34" x14ac:dyDescent="0.2">
      <c r="V1292" s="3"/>
      <c r="W1292" s="3"/>
      <c r="AG1292" s="17"/>
      <c r="AH1292" s="17"/>
    </row>
    <row r="1293" spans="1:34" x14ac:dyDescent="0.2">
      <c r="A1293" s="102" t="s">
        <v>2189</v>
      </c>
      <c r="B1293" s="9" t="s">
        <v>2184</v>
      </c>
      <c r="C1293" s="9" t="s">
        <v>2179</v>
      </c>
      <c r="D1293" s="3">
        <v>0</v>
      </c>
      <c r="E1293" s="3">
        <v>10</v>
      </c>
      <c r="F1293" s="10">
        <v>306</v>
      </c>
      <c r="G1293" s="11">
        <v>-117.081774</v>
      </c>
      <c r="H1293" s="11">
        <v>46.781998000000002</v>
      </c>
      <c r="I1293" s="11">
        <v>493757.8431</v>
      </c>
      <c r="J1293" s="11">
        <v>5180942.0480000004</v>
      </c>
      <c r="K1293" s="11" t="s">
        <v>58</v>
      </c>
      <c r="L1293" s="12">
        <v>2</v>
      </c>
      <c r="M1293" s="12" t="s">
        <v>59</v>
      </c>
      <c r="N1293" s="13" t="s">
        <v>2178</v>
      </c>
      <c r="O1293" s="12">
        <v>18</v>
      </c>
      <c r="P1293" s="12" t="s">
        <v>2126</v>
      </c>
      <c r="Q1293" s="33" t="s">
        <v>31</v>
      </c>
      <c r="R1293" s="33" t="s">
        <v>31</v>
      </c>
      <c r="S1293" s="9" t="s">
        <v>2179</v>
      </c>
      <c r="T1293" s="3">
        <v>0</v>
      </c>
      <c r="U1293" s="3">
        <v>10</v>
      </c>
      <c r="V1293" s="3">
        <f t="shared" ref="V1293:V1299" si="752">U1293-T1293</f>
        <v>10</v>
      </c>
      <c r="W1293" s="3">
        <f>V1293</f>
        <v>10</v>
      </c>
      <c r="X1293" s="31">
        <v>1.137763113785133</v>
      </c>
      <c r="Y1293" s="78">
        <v>-26.3603977</v>
      </c>
      <c r="AA1293" s="79">
        <v>0.17452364515015531</v>
      </c>
      <c r="AC1293" s="79">
        <v>2.1633620987228168</v>
      </c>
      <c r="AE1293" s="78">
        <f t="shared" si="741"/>
        <v>12.39581087629427</v>
      </c>
      <c r="AF1293" s="86">
        <v>4.5</v>
      </c>
      <c r="AG1293" s="17">
        <f>X1293*AC1293*V1293</f>
        <v>24.613935976876125</v>
      </c>
      <c r="AH1293" s="17">
        <f>AG1293</f>
        <v>24.613935976876125</v>
      </c>
    </row>
    <row r="1294" spans="1:34" x14ac:dyDescent="0.2">
      <c r="A1294" s="102" t="s">
        <v>2189</v>
      </c>
      <c r="B1294" s="9" t="s">
        <v>2185</v>
      </c>
      <c r="C1294" s="9" t="s">
        <v>2179</v>
      </c>
      <c r="D1294" s="3">
        <v>10</v>
      </c>
      <c r="E1294" s="3">
        <v>20</v>
      </c>
      <c r="F1294" s="10">
        <v>306</v>
      </c>
      <c r="G1294" s="11">
        <v>-117.081774</v>
      </c>
      <c r="H1294" s="11">
        <v>46.781998000000002</v>
      </c>
      <c r="I1294" s="11">
        <v>493757.8431</v>
      </c>
      <c r="J1294" s="11">
        <v>5180942.0480000004</v>
      </c>
      <c r="K1294" s="11" t="s">
        <v>58</v>
      </c>
      <c r="L1294" s="12">
        <v>2</v>
      </c>
      <c r="M1294" s="12" t="s">
        <v>59</v>
      </c>
      <c r="N1294" s="13" t="s">
        <v>2178</v>
      </c>
      <c r="O1294" s="12">
        <v>18</v>
      </c>
      <c r="P1294" s="12" t="s">
        <v>2126</v>
      </c>
      <c r="Q1294" s="33" t="s">
        <v>223</v>
      </c>
      <c r="R1294" s="33" t="s">
        <v>223</v>
      </c>
      <c r="S1294" s="9" t="s">
        <v>2179</v>
      </c>
      <c r="T1294" s="3">
        <v>10</v>
      </c>
      <c r="U1294" s="3">
        <v>20</v>
      </c>
      <c r="V1294" s="3">
        <f t="shared" si="752"/>
        <v>10</v>
      </c>
      <c r="W1294" s="3">
        <f t="shared" ref="W1294:W1299" si="753">W1293+V1294</f>
        <v>20</v>
      </c>
      <c r="X1294" s="31">
        <v>1.3013215237221447</v>
      </c>
      <c r="Y1294" s="81">
        <v>-25.946686099999994</v>
      </c>
      <c r="AA1294" s="80">
        <v>0.15165560901494046</v>
      </c>
      <c r="AC1294" s="80">
        <v>1.683038743985819</v>
      </c>
      <c r="AE1294" s="78">
        <f t="shared" si="741"/>
        <v>11.097767863106291</v>
      </c>
      <c r="AF1294" s="26">
        <v>5.14</v>
      </c>
      <c r="AG1294" s="17">
        <f t="shared" ref="AG1294" si="754">X1294*AC1294*V1294</f>
        <v>21.901745428070306</v>
      </c>
      <c r="AH1294" s="17">
        <f>AH1293+AG1294</f>
        <v>46.515681404946434</v>
      </c>
    </row>
    <row r="1295" spans="1:34" x14ac:dyDescent="0.2">
      <c r="A1295" s="102" t="s">
        <v>2189</v>
      </c>
      <c r="B1295" s="9" t="s">
        <v>2186</v>
      </c>
      <c r="C1295" s="9" t="s">
        <v>2179</v>
      </c>
      <c r="D1295" s="3">
        <v>20</v>
      </c>
      <c r="E1295" s="3">
        <v>30</v>
      </c>
      <c r="F1295" s="10">
        <v>306</v>
      </c>
      <c r="G1295" s="11">
        <v>-117.081774</v>
      </c>
      <c r="H1295" s="11">
        <v>46.781998000000002</v>
      </c>
      <c r="I1295" s="11">
        <v>493757.8431</v>
      </c>
      <c r="J1295" s="11">
        <v>5180942.0480000004</v>
      </c>
      <c r="K1295" s="11" t="s">
        <v>58</v>
      </c>
      <c r="L1295" s="12">
        <v>2</v>
      </c>
      <c r="M1295" s="12" t="s">
        <v>59</v>
      </c>
      <c r="N1295" s="13" t="s">
        <v>2178</v>
      </c>
      <c r="O1295" s="12">
        <v>18</v>
      </c>
      <c r="P1295" s="12" t="s">
        <v>2126</v>
      </c>
      <c r="Q1295" s="33" t="s">
        <v>35</v>
      </c>
      <c r="R1295" s="33" t="s">
        <v>35</v>
      </c>
      <c r="S1295" s="9" t="s">
        <v>2179</v>
      </c>
      <c r="T1295" s="3">
        <v>20</v>
      </c>
      <c r="U1295" s="3">
        <v>30</v>
      </c>
      <c r="V1295" s="3">
        <f t="shared" si="752"/>
        <v>10</v>
      </c>
      <c r="W1295" s="3">
        <f t="shared" si="753"/>
        <v>30</v>
      </c>
      <c r="X1295" s="31">
        <v>1.3142897471637527</v>
      </c>
      <c r="Y1295" s="81">
        <v>-25.2876102</v>
      </c>
      <c r="AA1295" s="80">
        <v>0.11249166157748861</v>
      </c>
      <c r="AC1295" s="80">
        <v>1.0701907267346269</v>
      </c>
      <c r="AE1295" s="78">
        <f t="shared" si="741"/>
        <v>9.5135115947899678</v>
      </c>
      <c r="AF1295" s="26">
        <v>6.08</v>
      </c>
      <c r="AG1295" s="17">
        <f>X1295*AC1295*V1295</f>
        <v>14.065406996570456</v>
      </c>
      <c r="AH1295" s="17">
        <f t="shared" ref="AH1295:AH1298" si="755">AH1294+AG1295</f>
        <v>60.581088401516894</v>
      </c>
    </row>
    <row r="1296" spans="1:34" x14ac:dyDescent="0.2">
      <c r="A1296" s="102" t="s">
        <v>2189</v>
      </c>
      <c r="B1296" s="9" t="s">
        <v>2188</v>
      </c>
      <c r="C1296" s="9" t="s">
        <v>2179</v>
      </c>
      <c r="D1296" s="3">
        <v>30</v>
      </c>
      <c r="E1296" s="3">
        <v>49</v>
      </c>
      <c r="F1296" s="10">
        <v>306</v>
      </c>
      <c r="G1296" s="11">
        <v>-117.081774</v>
      </c>
      <c r="H1296" s="11">
        <v>46.781998000000002</v>
      </c>
      <c r="I1296" s="11">
        <v>493757.8431</v>
      </c>
      <c r="J1296" s="11">
        <v>5180942.0480000004</v>
      </c>
      <c r="K1296" s="11" t="s">
        <v>58</v>
      </c>
      <c r="L1296" s="12">
        <v>2</v>
      </c>
      <c r="M1296" s="12" t="s">
        <v>59</v>
      </c>
      <c r="N1296" s="13" t="s">
        <v>2178</v>
      </c>
      <c r="O1296" s="12">
        <v>18</v>
      </c>
      <c r="P1296" s="12" t="s">
        <v>2126</v>
      </c>
      <c r="Q1296" s="12" t="s">
        <v>35</v>
      </c>
      <c r="R1296" s="12" t="s">
        <v>35</v>
      </c>
      <c r="S1296" s="9" t="s">
        <v>2179</v>
      </c>
      <c r="T1296" s="3">
        <v>30</v>
      </c>
      <c r="U1296" s="3">
        <v>49</v>
      </c>
      <c r="V1296" s="3">
        <f t="shared" si="752"/>
        <v>19</v>
      </c>
      <c r="W1296" s="3">
        <f t="shared" si="753"/>
        <v>49</v>
      </c>
      <c r="X1296" s="36">
        <v>1.4464729618757615</v>
      </c>
      <c r="Y1296" s="105">
        <v>-25.162007999999993</v>
      </c>
      <c r="AA1296" s="106">
        <v>9.0076494475398991E-2</v>
      </c>
      <c r="AC1296" s="106">
        <v>0.89038247237699497</v>
      </c>
      <c r="AE1296" s="78">
        <f t="shared" si="741"/>
        <v>9.8847371621479958</v>
      </c>
      <c r="AF1296" s="17">
        <v>6.67</v>
      </c>
      <c r="AG1296" s="17">
        <f t="shared" ref="AG1296:AG1299" si="756">X1296*AC1296*V1296</f>
        <v>24.470369268406891</v>
      </c>
      <c r="AH1296" s="17">
        <f t="shared" si="755"/>
        <v>85.051457669923792</v>
      </c>
    </row>
    <row r="1297" spans="1:34" x14ac:dyDescent="0.2">
      <c r="A1297" s="102" t="s">
        <v>2189</v>
      </c>
      <c r="B1297" s="9" t="s">
        <v>2181</v>
      </c>
      <c r="C1297" s="9" t="s">
        <v>2179</v>
      </c>
      <c r="D1297" s="3">
        <v>49</v>
      </c>
      <c r="E1297" s="3">
        <v>78</v>
      </c>
      <c r="F1297" s="38">
        <v>306</v>
      </c>
      <c r="G1297" s="11">
        <v>-117.081774</v>
      </c>
      <c r="H1297" s="11">
        <v>46.781998000000002</v>
      </c>
      <c r="I1297" s="11">
        <v>493757.8431</v>
      </c>
      <c r="J1297" s="11">
        <v>5180942.0480000004</v>
      </c>
      <c r="K1297" s="11" t="s">
        <v>58</v>
      </c>
      <c r="L1297" s="33">
        <v>2</v>
      </c>
      <c r="M1297" s="33" t="s">
        <v>59</v>
      </c>
      <c r="N1297" s="35" t="s">
        <v>2178</v>
      </c>
      <c r="O1297" s="33">
        <v>18</v>
      </c>
      <c r="P1297" s="33" t="s">
        <v>2126</v>
      </c>
      <c r="Q1297" s="12" t="s">
        <v>66</v>
      </c>
      <c r="R1297" s="12" t="s">
        <v>67</v>
      </c>
      <c r="S1297" s="9" t="s">
        <v>2179</v>
      </c>
      <c r="T1297" s="3">
        <v>49</v>
      </c>
      <c r="U1297" s="3">
        <v>78</v>
      </c>
      <c r="V1297" s="3">
        <f t="shared" si="752"/>
        <v>29</v>
      </c>
      <c r="W1297" s="3">
        <f t="shared" si="753"/>
        <v>78</v>
      </c>
      <c r="X1297" s="36">
        <v>1.5846464282686854</v>
      </c>
      <c r="Y1297" s="105">
        <v>-24.727232999999998</v>
      </c>
      <c r="AA1297" s="106">
        <v>4.0215033830753547E-2</v>
      </c>
      <c r="AC1297" s="106">
        <v>0.34268236166465849</v>
      </c>
      <c r="AE1297" s="78">
        <f t="shared" si="741"/>
        <v>8.521250115239237</v>
      </c>
      <c r="AF1297" s="17">
        <v>6.95</v>
      </c>
      <c r="AG1297" s="17">
        <f t="shared" si="756"/>
        <v>15.747881032834789</v>
      </c>
      <c r="AH1297" s="17">
        <f t="shared" si="755"/>
        <v>100.79933870275858</v>
      </c>
    </row>
    <row r="1298" spans="1:34" x14ac:dyDescent="0.2">
      <c r="A1298" s="102" t="s">
        <v>2189</v>
      </c>
      <c r="B1298" s="9" t="s">
        <v>2182</v>
      </c>
      <c r="C1298" s="9" t="s">
        <v>2179</v>
      </c>
      <c r="D1298" s="3">
        <v>78</v>
      </c>
      <c r="E1298" s="3">
        <v>120</v>
      </c>
      <c r="F1298" s="10">
        <v>306</v>
      </c>
      <c r="G1298" s="11">
        <v>-117.081774</v>
      </c>
      <c r="H1298" s="11">
        <v>46.781998000000002</v>
      </c>
      <c r="I1298" s="11">
        <v>493757.8431</v>
      </c>
      <c r="J1298" s="11">
        <v>5180942.0480000004</v>
      </c>
      <c r="K1298" s="11" t="s">
        <v>58</v>
      </c>
      <c r="L1298" s="12">
        <v>2</v>
      </c>
      <c r="M1298" s="12" t="s">
        <v>59</v>
      </c>
      <c r="N1298" s="13" t="s">
        <v>2178</v>
      </c>
      <c r="O1298" s="12">
        <v>18</v>
      </c>
      <c r="P1298" s="12" t="s">
        <v>2126</v>
      </c>
      <c r="Q1298" s="12" t="s">
        <v>66</v>
      </c>
      <c r="R1298" s="12" t="s">
        <v>69</v>
      </c>
      <c r="S1298" s="9" t="s">
        <v>2179</v>
      </c>
      <c r="T1298" s="3">
        <v>78</v>
      </c>
      <c r="U1298" s="3">
        <v>120</v>
      </c>
      <c r="V1298" s="3">
        <f t="shared" si="752"/>
        <v>42</v>
      </c>
      <c r="W1298" s="3">
        <f t="shared" si="753"/>
        <v>120</v>
      </c>
      <c r="X1298" s="36">
        <v>1.5193731379022046</v>
      </c>
      <c r="Y1298" s="105">
        <v>-24.363045</v>
      </c>
      <c r="AA1298" s="106">
        <v>3.373560816202454E-2</v>
      </c>
      <c r="AC1298" s="106">
        <v>0.25742751833415661</v>
      </c>
      <c r="AE1298" s="78">
        <f t="shared" si="741"/>
        <v>7.6307359599918918</v>
      </c>
      <c r="AF1298" s="17">
        <v>7.22</v>
      </c>
      <c r="AG1298" s="17">
        <f t="shared" si="756"/>
        <v>16.427395165177284</v>
      </c>
      <c r="AH1298" s="17">
        <f t="shared" si="755"/>
        <v>117.22673386793586</v>
      </c>
    </row>
    <row r="1299" spans="1:34" x14ac:dyDescent="0.2">
      <c r="A1299" s="102" t="s">
        <v>2189</v>
      </c>
      <c r="B1299" s="21" t="s">
        <v>2183</v>
      </c>
      <c r="C1299" s="21" t="s">
        <v>2179</v>
      </c>
      <c r="D1299" s="3">
        <v>120</v>
      </c>
      <c r="E1299" s="3">
        <v>153</v>
      </c>
      <c r="F1299" s="10">
        <v>306</v>
      </c>
      <c r="G1299" s="11">
        <v>-117.081774</v>
      </c>
      <c r="H1299" s="11">
        <v>46.781998000000002</v>
      </c>
      <c r="I1299" s="11">
        <v>493757.8431</v>
      </c>
      <c r="J1299" s="11">
        <v>5180942.0480000004</v>
      </c>
      <c r="K1299" s="11" t="s">
        <v>58</v>
      </c>
      <c r="L1299" s="12">
        <v>2</v>
      </c>
      <c r="M1299" s="12" t="s">
        <v>59</v>
      </c>
      <c r="N1299" s="13" t="s">
        <v>2178</v>
      </c>
      <c r="O1299" s="12">
        <v>18</v>
      </c>
      <c r="P1299" s="12" t="s">
        <v>2126</v>
      </c>
      <c r="Q1299" s="12" t="s">
        <v>66</v>
      </c>
      <c r="R1299" s="33" t="s">
        <v>85</v>
      </c>
      <c r="S1299" s="21" t="s">
        <v>2179</v>
      </c>
      <c r="T1299" s="3">
        <v>120</v>
      </c>
      <c r="U1299" s="3">
        <v>153</v>
      </c>
      <c r="V1299" s="3">
        <f t="shared" si="752"/>
        <v>33</v>
      </c>
      <c r="W1299" s="3">
        <f t="shared" si="753"/>
        <v>153</v>
      </c>
      <c r="X1299" s="36">
        <v>1.3993125654703618</v>
      </c>
      <c r="Y1299" s="105">
        <v>-23.854613999999998</v>
      </c>
      <c r="AA1299" s="106">
        <v>2.9266249005954575E-2</v>
      </c>
      <c r="AC1299" s="106">
        <v>0.21235409352755202</v>
      </c>
      <c r="AE1299" s="78">
        <f t="shared" si="741"/>
        <v>7.2559381793118067</v>
      </c>
      <c r="AF1299" s="17">
        <v>7.41</v>
      </c>
      <c r="AG1299" s="17">
        <f t="shared" si="756"/>
        <v>9.8059417962716751</v>
      </c>
      <c r="AH1299" s="17">
        <f>AH1298+AG1299</f>
        <v>127.03267566420755</v>
      </c>
    </row>
    <row r="1301" spans="1:34" x14ac:dyDescent="0.2">
      <c r="A1301" s="102" t="s">
        <v>2202</v>
      </c>
      <c r="B1301" s="9" t="s">
        <v>2197</v>
      </c>
      <c r="C1301" s="9" t="s">
        <v>2192</v>
      </c>
      <c r="D1301" s="3">
        <v>0</v>
      </c>
      <c r="E1301" s="3">
        <v>10</v>
      </c>
      <c r="F1301" s="10">
        <v>308</v>
      </c>
      <c r="G1301" s="11">
        <v>-117.080938</v>
      </c>
      <c r="H1301" s="11">
        <v>46.782139000000001</v>
      </c>
      <c r="I1301" s="11">
        <v>493821.67460000003</v>
      </c>
      <c r="J1301" s="11">
        <v>5180957.6500000004</v>
      </c>
      <c r="K1301" s="11" t="s">
        <v>58</v>
      </c>
      <c r="L1301" s="12">
        <v>3</v>
      </c>
      <c r="M1301" s="12" t="s">
        <v>59</v>
      </c>
      <c r="N1301" s="13" t="s">
        <v>2191</v>
      </c>
      <c r="O1301" s="12">
        <v>20</v>
      </c>
      <c r="P1301" s="12" t="s">
        <v>2126</v>
      </c>
      <c r="Q1301" s="33" t="s">
        <v>31</v>
      </c>
      <c r="R1301" s="33" t="s">
        <v>31</v>
      </c>
      <c r="S1301" s="9" t="s">
        <v>2192</v>
      </c>
      <c r="T1301" s="3">
        <v>0</v>
      </c>
      <c r="U1301" s="3">
        <v>10</v>
      </c>
      <c r="V1301" s="3">
        <f t="shared" ref="V1301:V1307" si="757">U1301-T1301</f>
        <v>10</v>
      </c>
      <c r="W1301" s="3">
        <f>V1301</f>
        <v>10</v>
      </c>
      <c r="X1301" s="31">
        <v>1.1899888843799074</v>
      </c>
      <c r="Y1301" s="78">
        <v>-26.250219800000004</v>
      </c>
      <c r="AA1301" s="79">
        <v>0.18344306411597805</v>
      </c>
      <c r="AC1301" s="79">
        <v>2.1673128675143576</v>
      </c>
      <c r="AE1301" s="78">
        <f t="shared" si="741"/>
        <v>11.814635118306349</v>
      </c>
      <c r="AF1301" s="26">
        <v>4.78</v>
      </c>
      <c r="AG1301" s="17">
        <f>X1301*AC1301*V1301</f>
        <v>25.790782213156284</v>
      </c>
      <c r="AH1301" s="17">
        <f>AG1301</f>
        <v>25.790782213156284</v>
      </c>
    </row>
    <row r="1302" spans="1:34" x14ac:dyDescent="0.2">
      <c r="A1302" s="102" t="s">
        <v>2202</v>
      </c>
      <c r="B1302" s="9" t="s">
        <v>2198</v>
      </c>
      <c r="C1302" s="9" t="s">
        <v>2192</v>
      </c>
      <c r="D1302" s="3">
        <v>10</v>
      </c>
      <c r="E1302" s="3">
        <v>20</v>
      </c>
      <c r="F1302" s="10">
        <v>308</v>
      </c>
      <c r="G1302" s="11">
        <v>-117.080938</v>
      </c>
      <c r="H1302" s="11">
        <v>46.782139000000001</v>
      </c>
      <c r="I1302" s="11">
        <v>493821.67460000003</v>
      </c>
      <c r="J1302" s="11">
        <v>5180957.6500000004</v>
      </c>
      <c r="K1302" s="11" t="s">
        <v>58</v>
      </c>
      <c r="L1302" s="12">
        <v>3</v>
      </c>
      <c r="M1302" s="12" t="s">
        <v>59</v>
      </c>
      <c r="N1302" s="13" t="s">
        <v>2191</v>
      </c>
      <c r="O1302" s="12">
        <v>20</v>
      </c>
      <c r="P1302" s="12" t="s">
        <v>2126</v>
      </c>
      <c r="Q1302" s="33" t="s">
        <v>1280</v>
      </c>
      <c r="R1302" s="33" t="s">
        <v>1280</v>
      </c>
      <c r="S1302" s="9" t="s">
        <v>2192</v>
      </c>
      <c r="T1302" s="3">
        <v>10</v>
      </c>
      <c r="U1302" s="3">
        <v>20</v>
      </c>
      <c r="V1302" s="3">
        <f t="shared" si="757"/>
        <v>10</v>
      </c>
      <c r="W1302" s="3">
        <f t="shared" ref="W1302:W1307" si="758">W1301+V1302</f>
        <v>20</v>
      </c>
      <c r="X1302" s="31">
        <v>1.2548300015879459</v>
      </c>
      <c r="Y1302" s="81">
        <v>-25.832899999999995</v>
      </c>
      <c r="AA1302" s="80">
        <v>0.14886432066240118</v>
      </c>
      <c r="AC1302" s="80">
        <v>1.706943921716221</v>
      </c>
      <c r="AE1302" s="78">
        <f t="shared" si="741"/>
        <v>11.466440810805686</v>
      </c>
      <c r="AF1302" s="26">
        <v>5.19</v>
      </c>
      <c r="AG1302" s="17">
        <f t="shared" ref="AG1302" si="759">X1302*AC1302*V1302</f>
        <v>21.419244439977003</v>
      </c>
      <c r="AH1302" s="17">
        <f>AH1301+AG1302</f>
        <v>47.210026653133284</v>
      </c>
    </row>
    <row r="1303" spans="1:34" x14ac:dyDescent="0.2">
      <c r="A1303" s="102" t="s">
        <v>2202</v>
      </c>
      <c r="B1303" s="9" t="s">
        <v>2199</v>
      </c>
      <c r="C1303" s="9" t="s">
        <v>2192</v>
      </c>
      <c r="D1303" s="3">
        <v>20</v>
      </c>
      <c r="E1303" s="3">
        <v>30</v>
      </c>
      <c r="F1303" s="10">
        <v>308</v>
      </c>
      <c r="G1303" s="11">
        <v>-117.080938</v>
      </c>
      <c r="H1303" s="11">
        <v>46.782139000000001</v>
      </c>
      <c r="I1303" s="11">
        <v>493821.67460000003</v>
      </c>
      <c r="J1303" s="11">
        <v>5180957.6500000004</v>
      </c>
      <c r="K1303" s="11" t="s">
        <v>58</v>
      </c>
      <c r="L1303" s="12">
        <v>3</v>
      </c>
      <c r="M1303" s="12" t="s">
        <v>59</v>
      </c>
      <c r="N1303" s="13" t="s">
        <v>2191</v>
      </c>
      <c r="O1303" s="12">
        <v>20</v>
      </c>
      <c r="P1303" s="12" t="s">
        <v>2126</v>
      </c>
      <c r="Q1303" s="33" t="s">
        <v>66</v>
      </c>
      <c r="R1303" s="33" t="s">
        <v>66</v>
      </c>
      <c r="S1303" s="9" t="s">
        <v>2192</v>
      </c>
      <c r="T1303" s="3">
        <v>20</v>
      </c>
      <c r="U1303" s="3">
        <v>30</v>
      </c>
      <c r="V1303" s="3">
        <f t="shared" si="757"/>
        <v>10</v>
      </c>
      <c r="W1303" s="3">
        <f t="shared" si="758"/>
        <v>30</v>
      </c>
      <c r="X1303" s="31">
        <v>1.2666513753374387</v>
      </c>
      <c r="Y1303" s="81">
        <v>-25.229065499999994</v>
      </c>
      <c r="AA1303" s="80">
        <v>9.3167433430921515E-2</v>
      </c>
      <c r="AC1303" s="80">
        <v>0.84702774292485727</v>
      </c>
      <c r="AE1303" s="78">
        <f t="shared" si="741"/>
        <v>9.0914573014709195</v>
      </c>
      <c r="AF1303" s="86">
        <v>6.2</v>
      </c>
      <c r="AG1303" s="17">
        <f>X1303*AC1303*V1303</f>
        <v>10.728888555247369</v>
      </c>
      <c r="AH1303" s="17">
        <f t="shared" ref="AH1303:AH1306" si="760">AH1302+AG1303</f>
        <v>57.938915208380649</v>
      </c>
    </row>
    <row r="1304" spans="1:34" x14ac:dyDescent="0.2">
      <c r="A1304" s="102" t="s">
        <v>2202</v>
      </c>
      <c r="B1304" s="9" t="s">
        <v>2201</v>
      </c>
      <c r="C1304" s="9" t="s">
        <v>2192</v>
      </c>
      <c r="D1304" s="3">
        <v>30</v>
      </c>
      <c r="E1304" s="3">
        <v>64</v>
      </c>
      <c r="F1304" s="10">
        <v>308</v>
      </c>
      <c r="G1304" s="11">
        <v>-117.080938</v>
      </c>
      <c r="H1304" s="11">
        <v>46.782139000000001</v>
      </c>
      <c r="I1304" s="11">
        <v>493821.67460000003</v>
      </c>
      <c r="J1304" s="11">
        <v>5180957.6500000004</v>
      </c>
      <c r="K1304" s="11" t="s">
        <v>58</v>
      </c>
      <c r="L1304" s="12">
        <v>3</v>
      </c>
      <c r="M1304" s="12" t="s">
        <v>59</v>
      </c>
      <c r="N1304" s="13" t="s">
        <v>2191</v>
      </c>
      <c r="O1304" s="12">
        <v>20</v>
      </c>
      <c r="P1304" s="12" t="s">
        <v>2126</v>
      </c>
      <c r="Q1304" s="12" t="s">
        <v>66</v>
      </c>
      <c r="R1304" s="12" t="s">
        <v>67</v>
      </c>
      <c r="S1304" s="9" t="s">
        <v>2192</v>
      </c>
      <c r="T1304" s="3">
        <v>30</v>
      </c>
      <c r="U1304" s="3">
        <v>64</v>
      </c>
      <c r="V1304" s="3">
        <f t="shared" si="757"/>
        <v>34</v>
      </c>
      <c r="W1304" s="3">
        <f t="shared" si="758"/>
        <v>64</v>
      </c>
      <c r="X1304" s="36">
        <v>1.3423876984222505</v>
      </c>
      <c r="Y1304" s="105">
        <v>-25.337963999999999</v>
      </c>
      <c r="AA1304" s="106">
        <v>5.9641855837930711E-2</v>
      </c>
      <c r="AC1304" s="106">
        <v>0.57157095052907647</v>
      </c>
      <c r="AE1304" s="78">
        <f t="shared" si="741"/>
        <v>9.5833864070603223</v>
      </c>
      <c r="AF1304" s="17">
        <v>6.11</v>
      </c>
      <c r="AG1304" s="17">
        <f t="shared" ref="AG1304:AG1307" si="761">X1304*AC1304*V1304</f>
        <v>26.087173634035327</v>
      </c>
      <c r="AH1304" s="17">
        <f t="shared" si="760"/>
        <v>84.026088842415973</v>
      </c>
    </row>
    <row r="1305" spans="1:34" x14ac:dyDescent="0.2">
      <c r="A1305" s="102" t="s">
        <v>2202</v>
      </c>
      <c r="B1305" s="9" t="s">
        <v>2194</v>
      </c>
      <c r="C1305" s="9" t="s">
        <v>2192</v>
      </c>
      <c r="D1305" s="3">
        <v>64</v>
      </c>
      <c r="E1305" s="3">
        <v>101</v>
      </c>
      <c r="F1305" s="10">
        <v>308</v>
      </c>
      <c r="G1305" s="11">
        <v>-117.080938</v>
      </c>
      <c r="H1305" s="11">
        <v>46.782139000000001</v>
      </c>
      <c r="I1305" s="11">
        <v>493821.67460000003</v>
      </c>
      <c r="J1305" s="11">
        <v>5180957.6500000004</v>
      </c>
      <c r="K1305" s="11" t="s">
        <v>58</v>
      </c>
      <c r="L1305" s="12">
        <v>3</v>
      </c>
      <c r="M1305" s="12" t="s">
        <v>59</v>
      </c>
      <c r="N1305" s="13" t="s">
        <v>2191</v>
      </c>
      <c r="O1305" s="12">
        <v>20</v>
      </c>
      <c r="P1305" s="12" t="s">
        <v>2126</v>
      </c>
      <c r="Q1305" s="12" t="s">
        <v>66</v>
      </c>
      <c r="R1305" s="12" t="s">
        <v>69</v>
      </c>
      <c r="S1305" s="9" t="s">
        <v>2192</v>
      </c>
      <c r="T1305" s="3">
        <v>64</v>
      </c>
      <c r="U1305" s="3">
        <v>101</v>
      </c>
      <c r="V1305" s="3">
        <f t="shared" si="757"/>
        <v>37</v>
      </c>
      <c r="W1305" s="3">
        <f t="shared" si="758"/>
        <v>101</v>
      </c>
      <c r="X1305" s="36">
        <v>1.4243964142510717</v>
      </c>
      <c r="Y1305" s="105">
        <v>-24.791682000000002</v>
      </c>
      <c r="AA1305" s="106">
        <v>3.2590836884439853E-2</v>
      </c>
      <c r="AC1305" s="106">
        <v>0.2637303008144431</v>
      </c>
      <c r="AE1305" s="78">
        <f t="shared" si="741"/>
        <v>8.0921610497323044</v>
      </c>
      <c r="AF1305" s="17">
        <v>6.83</v>
      </c>
      <c r="AG1305" s="17">
        <f t="shared" si="761"/>
        <v>13.899290307949622</v>
      </c>
      <c r="AH1305" s="17">
        <f t="shared" si="760"/>
        <v>97.9253791503656</v>
      </c>
    </row>
    <row r="1306" spans="1:34" x14ac:dyDescent="0.2">
      <c r="A1306" s="102" t="s">
        <v>2202</v>
      </c>
      <c r="B1306" s="9" t="s">
        <v>2195</v>
      </c>
      <c r="C1306" s="9" t="s">
        <v>2192</v>
      </c>
      <c r="D1306" s="3">
        <v>101</v>
      </c>
      <c r="E1306" s="3">
        <v>127</v>
      </c>
      <c r="F1306" s="10">
        <v>308</v>
      </c>
      <c r="G1306" s="11">
        <v>-117.080938</v>
      </c>
      <c r="H1306" s="11">
        <v>46.782139000000001</v>
      </c>
      <c r="I1306" s="11">
        <v>493821.67460000003</v>
      </c>
      <c r="J1306" s="11">
        <v>5180957.6500000004</v>
      </c>
      <c r="K1306" s="11" t="s">
        <v>58</v>
      </c>
      <c r="L1306" s="12">
        <v>3</v>
      </c>
      <c r="M1306" s="12" t="s">
        <v>59</v>
      </c>
      <c r="N1306" s="13" t="s">
        <v>2191</v>
      </c>
      <c r="O1306" s="12">
        <v>20</v>
      </c>
      <c r="P1306" s="12" t="s">
        <v>2126</v>
      </c>
      <c r="Q1306" s="12" t="s">
        <v>66</v>
      </c>
      <c r="R1306" s="12" t="s">
        <v>736</v>
      </c>
      <c r="S1306" s="9" t="s">
        <v>2192</v>
      </c>
      <c r="T1306" s="3">
        <v>101</v>
      </c>
      <c r="U1306" s="3">
        <v>127</v>
      </c>
      <c r="V1306" s="3">
        <f t="shared" si="757"/>
        <v>26</v>
      </c>
      <c r="W1306" s="3">
        <f t="shared" si="758"/>
        <v>127</v>
      </c>
      <c r="X1306" s="36">
        <v>1.4727427526968395</v>
      </c>
      <c r="Y1306" s="105">
        <v>-24.555368999999999</v>
      </c>
      <c r="AA1306" s="106">
        <v>3.3340417457305496E-2</v>
      </c>
      <c r="AC1306" s="106">
        <v>0.25392523719165083</v>
      </c>
      <c r="AE1306" s="78">
        <f t="shared" si="741"/>
        <v>7.6161385056686255</v>
      </c>
      <c r="AF1306" s="17">
        <v>7.01</v>
      </c>
      <c r="AG1306" s="17">
        <f t="shared" si="761"/>
        <v>9.7231303728215739</v>
      </c>
      <c r="AH1306" s="17">
        <f t="shared" si="760"/>
        <v>107.64850952318717</v>
      </c>
    </row>
    <row r="1307" spans="1:34" x14ac:dyDescent="0.2">
      <c r="A1307" s="102" t="s">
        <v>2202</v>
      </c>
      <c r="B1307" s="9" t="s">
        <v>2196</v>
      </c>
      <c r="C1307" s="9" t="s">
        <v>2192</v>
      </c>
      <c r="D1307" s="3">
        <v>127</v>
      </c>
      <c r="E1307" s="3">
        <v>150</v>
      </c>
      <c r="F1307" s="10">
        <v>308</v>
      </c>
      <c r="G1307" s="11">
        <v>-117.080938</v>
      </c>
      <c r="H1307" s="11">
        <v>46.782139000000001</v>
      </c>
      <c r="I1307" s="11">
        <v>493821.67460000003</v>
      </c>
      <c r="J1307" s="11">
        <v>5180957.6500000004</v>
      </c>
      <c r="K1307" s="11" t="s">
        <v>58</v>
      </c>
      <c r="L1307" s="12">
        <v>3</v>
      </c>
      <c r="M1307" s="12" t="s">
        <v>59</v>
      </c>
      <c r="N1307" s="13" t="s">
        <v>2191</v>
      </c>
      <c r="O1307" s="12">
        <v>20</v>
      </c>
      <c r="P1307" s="12" t="s">
        <v>2126</v>
      </c>
      <c r="Q1307" s="12" t="s">
        <v>66</v>
      </c>
      <c r="R1307" s="12" t="s">
        <v>738</v>
      </c>
      <c r="S1307" s="9" t="s">
        <v>2192</v>
      </c>
      <c r="T1307" s="3">
        <v>127</v>
      </c>
      <c r="U1307" s="3">
        <v>150</v>
      </c>
      <c r="V1307" s="3">
        <f t="shared" si="757"/>
        <v>23</v>
      </c>
      <c r="W1307" s="3">
        <f t="shared" si="758"/>
        <v>150</v>
      </c>
      <c r="X1307" s="36">
        <v>1.3568175141713279</v>
      </c>
      <c r="Y1307" s="105">
        <v>-24.336447</v>
      </c>
      <c r="AA1307" s="106">
        <v>3.0087289433384373E-2</v>
      </c>
      <c r="AC1307" s="106">
        <v>0.21867036753445637</v>
      </c>
      <c r="AE1307" s="78">
        <f t="shared" si="741"/>
        <v>7.2678653229500707</v>
      </c>
      <c r="AF1307" s="17">
        <v>7.19</v>
      </c>
      <c r="AG1307" s="17">
        <f t="shared" si="761"/>
        <v>6.8240030435237298</v>
      </c>
      <c r="AH1307" s="17">
        <f>AH1306+AG1307</f>
        <v>114.4725125667109</v>
      </c>
    </row>
    <row r="1308" spans="1:34" x14ac:dyDescent="0.2">
      <c r="T1308" s="3"/>
      <c r="U1308" s="3"/>
    </row>
    <row r="1309" spans="1:34" x14ac:dyDescent="0.2">
      <c r="A1309" s="102" t="s">
        <v>2215</v>
      </c>
      <c r="B1309" s="9" t="s">
        <v>2210</v>
      </c>
      <c r="C1309" s="9" t="s">
        <v>2205</v>
      </c>
      <c r="D1309" s="3">
        <v>0</v>
      </c>
      <c r="E1309" s="3">
        <v>10</v>
      </c>
      <c r="F1309" s="10">
        <v>310</v>
      </c>
      <c r="G1309" s="11">
        <v>-117.080102</v>
      </c>
      <c r="H1309" s="11">
        <v>46.782257999999999</v>
      </c>
      <c r="I1309" s="11">
        <v>493885.50339999999</v>
      </c>
      <c r="J1309" s="11">
        <v>5180970.8090000004</v>
      </c>
      <c r="K1309" s="11" t="s">
        <v>512</v>
      </c>
      <c r="L1309" s="12">
        <v>5</v>
      </c>
      <c r="M1309" s="12" t="s">
        <v>59</v>
      </c>
      <c r="N1309" s="13" t="s">
        <v>2204</v>
      </c>
      <c r="O1309" s="12">
        <v>22</v>
      </c>
      <c r="P1309" s="12" t="s">
        <v>2126</v>
      </c>
      <c r="Q1309" s="33" t="s">
        <v>31</v>
      </c>
      <c r="R1309" s="33" t="s">
        <v>31</v>
      </c>
      <c r="S1309" s="9" t="s">
        <v>2205</v>
      </c>
      <c r="T1309" s="3">
        <v>0</v>
      </c>
      <c r="U1309" s="3">
        <v>10</v>
      </c>
      <c r="V1309" s="3">
        <f t="shared" ref="V1309:V1315" si="762">U1309-T1309</f>
        <v>10</v>
      </c>
      <c r="W1309" s="3">
        <f>V1309</f>
        <v>10</v>
      </c>
      <c r="X1309" s="31">
        <v>1.1112973516594034</v>
      </c>
      <c r="Y1309" s="78">
        <v>-26.581783199999997</v>
      </c>
      <c r="AA1309" s="79">
        <v>0.21834811784712965</v>
      </c>
      <c r="AC1309" s="79">
        <v>2.5150802040722522</v>
      </c>
      <c r="AE1309" s="78">
        <f t="shared" si="741"/>
        <v>11.518671325727276</v>
      </c>
      <c r="AF1309" s="26">
        <v>4.4800000000000004</v>
      </c>
      <c r="AG1309" s="17">
        <f>X1309*AC1309*V1309</f>
        <v>27.950019699964855</v>
      </c>
      <c r="AH1309" s="17">
        <f>AG1309</f>
        <v>27.950019699964855</v>
      </c>
    </row>
    <row r="1310" spans="1:34" x14ac:dyDescent="0.2">
      <c r="A1310" s="102" t="s">
        <v>2215</v>
      </c>
      <c r="B1310" s="9" t="s">
        <v>2211</v>
      </c>
      <c r="C1310" s="9" t="s">
        <v>2205</v>
      </c>
      <c r="D1310" s="3">
        <v>10</v>
      </c>
      <c r="E1310" s="3">
        <v>20</v>
      </c>
      <c r="F1310" s="10">
        <v>310</v>
      </c>
      <c r="G1310" s="11">
        <v>-117.080102</v>
      </c>
      <c r="H1310" s="11">
        <v>46.782257999999999</v>
      </c>
      <c r="I1310" s="11">
        <v>493885.50339999999</v>
      </c>
      <c r="J1310" s="11">
        <v>5180970.8090000004</v>
      </c>
      <c r="K1310" s="11" t="s">
        <v>512</v>
      </c>
      <c r="L1310" s="12">
        <v>5</v>
      </c>
      <c r="M1310" s="12" t="s">
        <v>59</v>
      </c>
      <c r="N1310" s="13" t="s">
        <v>2204</v>
      </c>
      <c r="O1310" s="12">
        <v>22</v>
      </c>
      <c r="P1310" s="12" t="s">
        <v>2126</v>
      </c>
      <c r="Q1310" s="33" t="s">
        <v>31</v>
      </c>
      <c r="R1310" s="33" t="s">
        <v>31</v>
      </c>
      <c r="S1310" s="9" t="s">
        <v>2205</v>
      </c>
      <c r="T1310" s="3">
        <v>10</v>
      </c>
      <c r="U1310" s="3">
        <v>20</v>
      </c>
      <c r="V1310" s="3">
        <f t="shared" si="762"/>
        <v>10</v>
      </c>
      <c r="W1310" s="3">
        <f t="shared" ref="W1310:W1315" si="763">W1309+V1310</f>
        <v>20</v>
      </c>
      <c r="X1310" s="31">
        <v>1.2305697196393599</v>
      </c>
      <c r="Y1310" s="81">
        <v>-25.978464199999998</v>
      </c>
      <c r="AA1310" s="80">
        <v>0.16328136396790663</v>
      </c>
      <c r="AC1310" s="80">
        <v>1.9193107221006565</v>
      </c>
      <c r="AE1310" s="78">
        <f t="shared" si="741"/>
        <v>11.754622055202221</v>
      </c>
      <c r="AF1310" s="26">
        <v>4.9400000000000004</v>
      </c>
      <c r="AG1310" s="17">
        <f t="shared" ref="AG1310" si="764">X1310*AC1310*V1310</f>
        <v>23.61845657196222</v>
      </c>
      <c r="AH1310" s="17">
        <f>AH1309+AG1310</f>
        <v>51.568476271927075</v>
      </c>
    </row>
    <row r="1311" spans="1:34" x14ac:dyDescent="0.2">
      <c r="A1311" s="102" t="s">
        <v>2215</v>
      </c>
      <c r="B1311" s="9" t="s">
        <v>2212</v>
      </c>
      <c r="C1311" s="9" t="s">
        <v>2205</v>
      </c>
      <c r="D1311" s="3">
        <v>20</v>
      </c>
      <c r="E1311" s="3">
        <v>30</v>
      </c>
      <c r="F1311" s="10">
        <v>310</v>
      </c>
      <c r="G1311" s="11">
        <v>-117.080102</v>
      </c>
      <c r="H1311" s="11">
        <v>46.782257999999999</v>
      </c>
      <c r="I1311" s="11">
        <v>493885.50339999999</v>
      </c>
      <c r="J1311" s="11">
        <v>5180970.8090000004</v>
      </c>
      <c r="K1311" s="11" t="s">
        <v>512</v>
      </c>
      <c r="L1311" s="12">
        <v>5</v>
      </c>
      <c r="M1311" s="12" t="s">
        <v>59</v>
      </c>
      <c r="N1311" s="13" t="s">
        <v>2204</v>
      </c>
      <c r="O1311" s="12">
        <v>22</v>
      </c>
      <c r="P1311" s="12" t="s">
        <v>2126</v>
      </c>
      <c r="Q1311" s="33" t="s">
        <v>73</v>
      </c>
      <c r="R1311" s="33" t="s">
        <v>73</v>
      </c>
      <c r="S1311" s="9" t="s">
        <v>2205</v>
      </c>
      <c r="T1311" s="3">
        <v>20</v>
      </c>
      <c r="U1311" s="3">
        <v>30</v>
      </c>
      <c r="V1311" s="3">
        <f t="shared" si="762"/>
        <v>10</v>
      </c>
      <c r="W1311" s="3">
        <f t="shared" si="763"/>
        <v>30</v>
      </c>
      <c r="X1311" s="31">
        <v>1.1744623039328121</v>
      </c>
      <c r="Y1311" s="81">
        <v>-25.772401399999996</v>
      </c>
      <c r="AA1311" s="80">
        <v>0.1370402660435017</v>
      </c>
      <c r="AC1311" s="80">
        <v>1.4505801725687582</v>
      </c>
      <c r="AE1311" s="78">
        <f t="shared" si="741"/>
        <v>10.585065356690784</v>
      </c>
      <c r="AF1311" s="26">
        <v>5.79</v>
      </c>
      <c r="AG1311" s="17">
        <f>X1311*AC1311*V1311</f>
        <v>17.036517315143598</v>
      </c>
      <c r="AH1311" s="17">
        <f t="shared" ref="AH1311:AH1314" si="765">AH1310+AG1311</f>
        <v>68.60499358707068</v>
      </c>
    </row>
    <row r="1312" spans="1:34" x14ac:dyDescent="0.2">
      <c r="A1312" s="102" t="s">
        <v>2215</v>
      </c>
      <c r="B1312" s="9" t="s">
        <v>2214</v>
      </c>
      <c r="C1312" s="9" t="s">
        <v>2205</v>
      </c>
      <c r="D1312" s="3">
        <v>30</v>
      </c>
      <c r="E1312" s="3">
        <v>58</v>
      </c>
      <c r="F1312" s="10">
        <v>310</v>
      </c>
      <c r="G1312" s="11">
        <v>-117.080102</v>
      </c>
      <c r="H1312" s="11">
        <v>46.782257999999999</v>
      </c>
      <c r="I1312" s="11">
        <v>493885.50339999999</v>
      </c>
      <c r="J1312" s="11">
        <v>5180970.8090000004</v>
      </c>
      <c r="K1312" s="11" t="s">
        <v>512</v>
      </c>
      <c r="L1312" s="12">
        <v>5</v>
      </c>
      <c r="M1312" s="12" t="s">
        <v>59</v>
      </c>
      <c r="N1312" s="13" t="s">
        <v>2204</v>
      </c>
      <c r="O1312" s="12">
        <v>22</v>
      </c>
      <c r="P1312" s="12" t="s">
        <v>2126</v>
      </c>
      <c r="Q1312" s="12" t="s">
        <v>29</v>
      </c>
      <c r="R1312" s="12" t="s">
        <v>29</v>
      </c>
      <c r="S1312" s="9" t="s">
        <v>2205</v>
      </c>
      <c r="T1312" s="3">
        <v>30</v>
      </c>
      <c r="U1312" s="3">
        <v>58</v>
      </c>
      <c r="V1312" s="3">
        <f t="shared" si="762"/>
        <v>28</v>
      </c>
      <c r="W1312" s="3">
        <f t="shared" si="763"/>
        <v>58</v>
      </c>
      <c r="X1312" s="36">
        <v>1.2262667316698463</v>
      </c>
      <c r="Y1312" s="105">
        <v>-25.573253999999999</v>
      </c>
      <c r="AA1312" s="106">
        <v>0.10408648852799547</v>
      </c>
      <c r="AC1312" s="106">
        <v>1.1750797847228778</v>
      </c>
      <c r="AE1312" s="78">
        <f t="shared" si="741"/>
        <v>11.289455541646255</v>
      </c>
      <c r="AF1312" s="17">
        <v>6.13</v>
      </c>
      <c r="AG1312" s="17">
        <f t="shared" ref="AG1312:AG1315" si="766">X1312*AC1312*V1312</f>
        <v>40.346914917776033</v>
      </c>
      <c r="AH1312" s="17">
        <f t="shared" si="765"/>
        <v>108.95190850484671</v>
      </c>
    </row>
    <row r="1313" spans="1:34" x14ac:dyDescent="0.2">
      <c r="A1313" s="102" t="s">
        <v>2215</v>
      </c>
      <c r="B1313" s="9" t="s">
        <v>2207</v>
      </c>
      <c r="C1313" s="9" t="s">
        <v>2205</v>
      </c>
      <c r="D1313" s="3">
        <v>58</v>
      </c>
      <c r="E1313" s="3">
        <v>83</v>
      </c>
      <c r="F1313" s="10">
        <v>310</v>
      </c>
      <c r="G1313" s="11">
        <v>-117.080102</v>
      </c>
      <c r="H1313" s="11">
        <v>46.782257999999999</v>
      </c>
      <c r="I1313" s="11">
        <v>493885.50339999999</v>
      </c>
      <c r="J1313" s="11">
        <v>5180970.8090000004</v>
      </c>
      <c r="K1313" s="11" t="s">
        <v>512</v>
      </c>
      <c r="L1313" s="12">
        <v>5</v>
      </c>
      <c r="M1313" s="12" t="s">
        <v>59</v>
      </c>
      <c r="N1313" s="13" t="s">
        <v>2204</v>
      </c>
      <c r="O1313" s="12">
        <v>22</v>
      </c>
      <c r="P1313" s="12" t="s">
        <v>2126</v>
      </c>
      <c r="Q1313" s="12" t="s">
        <v>135</v>
      </c>
      <c r="R1313" s="12" t="s">
        <v>135</v>
      </c>
      <c r="S1313" s="9" t="s">
        <v>2205</v>
      </c>
      <c r="T1313" s="3">
        <v>58</v>
      </c>
      <c r="U1313" s="3">
        <v>83</v>
      </c>
      <c r="V1313" s="3">
        <f t="shared" si="762"/>
        <v>25</v>
      </c>
      <c r="W1313" s="3">
        <f t="shared" si="763"/>
        <v>83</v>
      </c>
      <c r="X1313" s="36">
        <v>1.3689121125226085</v>
      </c>
      <c r="Y1313" s="105">
        <v>-25.382975999999999</v>
      </c>
      <c r="AA1313" s="106">
        <v>5.9225014504259661E-2</v>
      </c>
      <c r="AC1313" s="106">
        <v>0.512504198601484</v>
      </c>
      <c r="AE1313" s="78">
        <f t="shared" si="741"/>
        <v>8.6535090432881692</v>
      </c>
      <c r="AF1313" s="17">
        <v>6.61</v>
      </c>
      <c r="AG1313" s="17">
        <f t="shared" si="766"/>
        <v>17.539330129606597</v>
      </c>
      <c r="AH1313" s="17">
        <f t="shared" si="765"/>
        <v>126.49123863445331</v>
      </c>
    </row>
    <row r="1314" spans="1:34" x14ac:dyDescent="0.2">
      <c r="A1314" s="102" t="s">
        <v>2215</v>
      </c>
      <c r="B1314" s="9" t="s">
        <v>2208</v>
      </c>
      <c r="C1314" s="9" t="s">
        <v>2205</v>
      </c>
      <c r="D1314" s="3">
        <v>83</v>
      </c>
      <c r="E1314" s="3">
        <v>114</v>
      </c>
      <c r="F1314" s="10">
        <v>310</v>
      </c>
      <c r="G1314" s="11">
        <v>-117.080102</v>
      </c>
      <c r="H1314" s="11">
        <v>46.782257999999999</v>
      </c>
      <c r="I1314" s="11">
        <v>493885.50339999999</v>
      </c>
      <c r="J1314" s="11">
        <v>5180970.8090000004</v>
      </c>
      <c r="K1314" s="11" t="s">
        <v>512</v>
      </c>
      <c r="L1314" s="12">
        <v>5</v>
      </c>
      <c r="M1314" s="12" t="s">
        <v>59</v>
      </c>
      <c r="N1314" s="13" t="s">
        <v>2204</v>
      </c>
      <c r="O1314" s="12">
        <v>22</v>
      </c>
      <c r="P1314" s="12" t="s">
        <v>2126</v>
      </c>
      <c r="Q1314" s="12" t="s">
        <v>66</v>
      </c>
      <c r="R1314" s="12" t="s">
        <v>66</v>
      </c>
      <c r="S1314" s="9" t="s">
        <v>2205</v>
      </c>
      <c r="T1314" s="3">
        <v>83</v>
      </c>
      <c r="U1314" s="3">
        <v>114</v>
      </c>
      <c r="V1314" s="3">
        <f t="shared" si="762"/>
        <v>31</v>
      </c>
      <c r="W1314" s="3">
        <f t="shared" si="763"/>
        <v>114</v>
      </c>
      <c r="X1314" s="36">
        <v>1.461539736780761</v>
      </c>
      <c r="Y1314" s="105">
        <v>-24.927740999999997</v>
      </c>
      <c r="AA1314" s="106">
        <v>4.0618951073027043E-2</v>
      </c>
      <c r="AC1314" s="106">
        <v>0.32263455873914537</v>
      </c>
      <c r="AE1314" s="78">
        <f t="shared" si="741"/>
        <v>7.9429564332937783</v>
      </c>
      <c r="AF1314" s="17">
        <v>6.85</v>
      </c>
      <c r="AG1314" s="17">
        <f t="shared" si="766"/>
        <v>14.617840069735612</v>
      </c>
      <c r="AH1314" s="17">
        <f t="shared" si="765"/>
        <v>141.10907870418893</v>
      </c>
    </row>
    <row r="1315" spans="1:34" x14ac:dyDescent="0.2">
      <c r="A1315" s="102" t="s">
        <v>2215</v>
      </c>
      <c r="B1315" s="9" t="s">
        <v>2209</v>
      </c>
      <c r="C1315" s="9" t="s">
        <v>2205</v>
      </c>
      <c r="D1315" s="3">
        <v>114</v>
      </c>
      <c r="E1315" s="3">
        <v>153</v>
      </c>
      <c r="F1315" s="10">
        <v>310</v>
      </c>
      <c r="G1315" s="11">
        <v>-117.080102</v>
      </c>
      <c r="H1315" s="11">
        <v>46.782257999999999</v>
      </c>
      <c r="I1315" s="11">
        <v>493885.50339999999</v>
      </c>
      <c r="J1315" s="11">
        <v>5180970.8090000004</v>
      </c>
      <c r="K1315" s="11" t="s">
        <v>512</v>
      </c>
      <c r="L1315" s="12">
        <v>5</v>
      </c>
      <c r="M1315" s="12" t="s">
        <v>59</v>
      </c>
      <c r="N1315" s="13" t="s">
        <v>2204</v>
      </c>
      <c r="O1315" s="12">
        <v>22</v>
      </c>
      <c r="P1315" s="12" t="s">
        <v>2126</v>
      </c>
      <c r="Q1315" s="12" t="s">
        <v>66</v>
      </c>
      <c r="R1315" s="12" t="s">
        <v>85</v>
      </c>
      <c r="S1315" s="9" t="s">
        <v>2205</v>
      </c>
      <c r="T1315" s="3">
        <v>114</v>
      </c>
      <c r="U1315" s="3">
        <v>153</v>
      </c>
      <c r="V1315" s="3">
        <f t="shared" si="762"/>
        <v>39</v>
      </c>
      <c r="W1315" s="3">
        <f t="shared" si="763"/>
        <v>153</v>
      </c>
      <c r="X1315" s="36">
        <v>1.448707869493977</v>
      </c>
      <c r="Y1315" s="105">
        <v>-24.840785999999994</v>
      </c>
      <c r="AA1315" s="106">
        <v>3.4392177284036332E-2</v>
      </c>
      <c r="AC1315" s="106">
        <v>0.25176068969507609</v>
      </c>
      <c r="AE1315" s="78">
        <f t="shared" si="741"/>
        <v>7.3202893674293419</v>
      </c>
      <c r="AF1315" s="17">
        <v>7.17</v>
      </c>
      <c r="AG1315" s="17">
        <f t="shared" si="766"/>
        <v>14.224380003229028</v>
      </c>
      <c r="AH1315" s="17">
        <f>AH1314+AG1315</f>
        <v>155.33345870741795</v>
      </c>
    </row>
    <row r="1316" spans="1:34" x14ac:dyDescent="0.2">
      <c r="F1316" s="10"/>
      <c r="G1316" s="11"/>
      <c r="H1316" s="11"/>
      <c r="I1316" s="11"/>
      <c r="J1316" s="11"/>
      <c r="K1316" s="11"/>
      <c r="L1316" s="12"/>
      <c r="M1316" s="12"/>
      <c r="N1316" s="13"/>
      <c r="O1316" s="12"/>
      <c r="P1316" s="12"/>
    </row>
    <row r="1317" spans="1:34" x14ac:dyDescent="0.2">
      <c r="A1317" s="102" t="s">
        <v>2228</v>
      </c>
      <c r="B1317" s="9" t="s">
        <v>2223</v>
      </c>
      <c r="C1317" s="9" t="s">
        <v>2218</v>
      </c>
      <c r="D1317" s="3">
        <v>0</v>
      </c>
      <c r="E1317" s="3">
        <v>10</v>
      </c>
      <c r="F1317" s="10">
        <v>312</v>
      </c>
      <c r="G1317" s="11">
        <v>-117.079266</v>
      </c>
      <c r="H1317" s="11">
        <v>46.782192999999999</v>
      </c>
      <c r="I1317" s="11">
        <v>493949.3112</v>
      </c>
      <c r="J1317" s="11">
        <v>5180963.5209999997</v>
      </c>
      <c r="K1317" s="11" t="s">
        <v>58</v>
      </c>
      <c r="L1317" s="12">
        <v>6</v>
      </c>
      <c r="M1317" s="12" t="s">
        <v>59</v>
      </c>
      <c r="N1317" s="13" t="s">
        <v>2217</v>
      </c>
      <c r="O1317" s="12">
        <v>24</v>
      </c>
      <c r="P1317" s="12" t="s">
        <v>2126</v>
      </c>
      <c r="Q1317" s="33" t="s">
        <v>31</v>
      </c>
      <c r="R1317" s="33" t="s">
        <v>31</v>
      </c>
      <c r="S1317" s="9" t="s">
        <v>2218</v>
      </c>
      <c r="T1317" s="3">
        <v>0</v>
      </c>
      <c r="U1317" s="3">
        <v>10</v>
      </c>
      <c r="V1317" s="3">
        <f t="shared" ref="V1317:V1323" si="767">U1317-T1317</f>
        <v>10</v>
      </c>
      <c r="W1317" s="3">
        <f>V1317</f>
        <v>10</v>
      </c>
      <c r="X1317" s="31">
        <v>1.1289411930765567</v>
      </c>
      <c r="Y1317" s="78">
        <v>-26.317150300000002</v>
      </c>
      <c r="AA1317" s="79">
        <v>0.19152055379071642</v>
      </c>
      <c r="AC1317" s="79">
        <v>2.3291062538523541</v>
      </c>
      <c r="AE1317" s="78">
        <f t="shared" si="741"/>
        <v>12.161129485859146</v>
      </c>
      <c r="AF1317" s="26">
        <v>4.93</v>
      </c>
      <c r="AG1317" s="17">
        <f>X1317*AC1317*V1317</f>
        <v>26.294239930261462</v>
      </c>
      <c r="AH1317" s="17">
        <f>AG1317</f>
        <v>26.294239930261462</v>
      </c>
    </row>
    <row r="1318" spans="1:34" x14ac:dyDescent="0.2">
      <c r="A1318" s="102" t="s">
        <v>2228</v>
      </c>
      <c r="B1318" s="9" t="s">
        <v>2224</v>
      </c>
      <c r="C1318" s="9" t="s">
        <v>2218</v>
      </c>
      <c r="D1318" s="3">
        <v>10</v>
      </c>
      <c r="E1318" s="3">
        <v>20</v>
      </c>
      <c r="F1318" s="10">
        <v>312</v>
      </c>
      <c r="G1318" s="11">
        <v>-117.079266</v>
      </c>
      <c r="H1318" s="11">
        <v>46.782192999999999</v>
      </c>
      <c r="I1318" s="11">
        <v>493949.3112</v>
      </c>
      <c r="J1318" s="11">
        <v>5180963.5209999997</v>
      </c>
      <c r="K1318" s="11" t="s">
        <v>58</v>
      </c>
      <c r="L1318" s="12">
        <v>6</v>
      </c>
      <c r="M1318" s="12" t="s">
        <v>59</v>
      </c>
      <c r="N1318" s="13" t="s">
        <v>2217</v>
      </c>
      <c r="O1318" s="12">
        <v>24</v>
      </c>
      <c r="P1318" s="12" t="s">
        <v>2126</v>
      </c>
      <c r="Q1318" s="33" t="s">
        <v>31</v>
      </c>
      <c r="R1318" s="33" t="s">
        <v>31</v>
      </c>
      <c r="S1318" s="9" t="s">
        <v>2218</v>
      </c>
      <c r="T1318" s="3">
        <v>10</v>
      </c>
      <c r="U1318" s="3">
        <v>20</v>
      </c>
      <c r="V1318" s="3">
        <f t="shared" si="767"/>
        <v>10</v>
      </c>
      <c r="W1318" s="3">
        <f t="shared" ref="W1318:W1323" si="768">W1317+V1318</f>
        <v>20</v>
      </c>
      <c r="X1318" s="31">
        <v>1.1192370802971223</v>
      </c>
      <c r="Y1318" s="81">
        <v>-26.132229199999998</v>
      </c>
      <c r="AA1318" s="80">
        <v>0.16406317885590155</v>
      </c>
      <c r="AC1318" s="80">
        <v>1.9501267197682839</v>
      </c>
      <c r="AE1318" s="78">
        <f t="shared" si="741"/>
        <v>11.886437489310756</v>
      </c>
      <c r="AF1318" s="26">
        <v>5.26</v>
      </c>
      <c r="AG1318" s="17">
        <f t="shared" ref="AG1318" si="769">X1318*AC1318*V1318</f>
        <v>21.826541360428585</v>
      </c>
      <c r="AH1318" s="17">
        <f>AH1317+AG1318</f>
        <v>48.120781290690047</v>
      </c>
    </row>
    <row r="1319" spans="1:34" x14ac:dyDescent="0.2">
      <c r="A1319" s="102" t="s">
        <v>2228</v>
      </c>
      <c r="B1319" s="9" t="s">
        <v>2225</v>
      </c>
      <c r="C1319" s="9" t="s">
        <v>2218</v>
      </c>
      <c r="D1319" s="3">
        <v>20</v>
      </c>
      <c r="E1319" s="3">
        <v>30</v>
      </c>
      <c r="F1319" s="10">
        <v>312</v>
      </c>
      <c r="G1319" s="11">
        <v>-117.079266</v>
      </c>
      <c r="H1319" s="11">
        <v>46.782192999999999</v>
      </c>
      <c r="I1319" s="11">
        <v>493949.3112</v>
      </c>
      <c r="J1319" s="11">
        <v>5180963.5209999997</v>
      </c>
      <c r="K1319" s="11" t="s">
        <v>58</v>
      </c>
      <c r="L1319" s="12">
        <v>6</v>
      </c>
      <c r="M1319" s="12" t="s">
        <v>59</v>
      </c>
      <c r="N1319" s="13" t="s">
        <v>2217</v>
      </c>
      <c r="O1319" s="12">
        <v>24</v>
      </c>
      <c r="P1319" s="12" t="s">
        <v>2126</v>
      </c>
      <c r="Q1319" s="33" t="s">
        <v>29</v>
      </c>
      <c r="R1319" s="33" t="s">
        <v>29</v>
      </c>
      <c r="S1319" s="9" t="s">
        <v>2218</v>
      </c>
      <c r="T1319" s="3">
        <v>20</v>
      </c>
      <c r="U1319" s="3">
        <v>30</v>
      </c>
      <c r="V1319" s="3">
        <f t="shared" si="767"/>
        <v>10</v>
      </c>
      <c r="W1319" s="3">
        <f t="shared" si="768"/>
        <v>30</v>
      </c>
      <c r="X1319" s="31">
        <v>1.203662861478201</v>
      </c>
      <c r="Y1319" s="81">
        <v>-25.636824199999996</v>
      </c>
      <c r="AA1319" s="80">
        <v>0.1184687065991667</v>
      </c>
      <c r="AC1319" s="80">
        <v>1.2736691904484567</v>
      </c>
      <c r="AE1319" s="78">
        <f t="shared" si="741"/>
        <v>10.751102354462741</v>
      </c>
      <c r="AF1319" s="26">
        <v>6.25</v>
      </c>
      <c r="AG1319" s="17">
        <f>X1319*AC1319*V1319</f>
        <v>15.330683023518132</v>
      </c>
      <c r="AH1319" s="17">
        <f t="shared" ref="AH1319:AH1322" si="770">AH1318+AG1319</f>
        <v>63.451464314208181</v>
      </c>
    </row>
    <row r="1320" spans="1:34" x14ac:dyDescent="0.2">
      <c r="A1320" s="102" t="s">
        <v>2228</v>
      </c>
      <c r="B1320" s="9" t="s">
        <v>2227</v>
      </c>
      <c r="C1320" s="9" t="s">
        <v>2218</v>
      </c>
      <c r="D1320" s="3">
        <v>30</v>
      </c>
      <c r="E1320" s="3">
        <v>36</v>
      </c>
      <c r="F1320" s="10">
        <v>312</v>
      </c>
      <c r="G1320" s="11">
        <v>-117.079266</v>
      </c>
      <c r="H1320" s="11">
        <v>46.782192999999999</v>
      </c>
      <c r="I1320" s="11">
        <v>493949.3112</v>
      </c>
      <c r="J1320" s="11">
        <v>5180963.5209999997</v>
      </c>
      <c r="K1320" s="11" t="s">
        <v>58</v>
      </c>
      <c r="L1320" s="12">
        <v>6</v>
      </c>
      <c r="M1320" s="12" t="s">
        <v>59</v>
      </c>
      <c r="N1320" s="13" t="s">
        <v>2217</v>
      </c>
      <c r="O1320" s="12">
        <v>24</v>
      </c>
      <c r="P1320" s="12" t="s">
        <v>2126</v>
      </c>
      <c r="Q1320" s="12" t="s">
        <v>29</v>
      </c>
      <c r="R1320" s="12" t="s">
        <v>29</v>
      </c>
      <c r="S1320" s="9" t="s">
        <v>2218</v>
      </c>
      <c r="T1320" s="3">
        <v>30</v>
      </c>
      <c r="U1320" s="3">
        <v>36</v>
      </c>
      <c r="V1320" s="3">
        <f t="shared" si="767"/>
        <v>6</v>
      </c>
      <c r="W1320" s="3">
        <f t="shared" si="768"/>
        <v>36</v>
      </c>
      <c r="X1320" s="36">
        <v>1.2754154912227471</v>
      </c>
      <c r="Y1320" s="107">
        <v>-25.953809999999997</v>
      </c>
      <c r="AA1320" s="109">
        <v>0.12968944099378882</v>
      </c>
      <c r="AC1320" s="109">
        <v>1.4764815491413958</v>
      </c>
      <c r="AE1320" s="78">
        <f t="shared" si="741"/>
        <v>11.384747577191797</v>
      </c>
      <c r="AF1320" s="17">
        <v>6.04</v>
      </c>
      <c r="AG1320" s="17">
        <f t="shared" ref="AG1320:AG1323" si="771">X1320*AC1320*V1320</f>
        <v>11.298764641676975</v>
      </c>
      <c r="AH1320" s="17">
        <f t="shared" si="770"/>
        <v>74.750228955885149</v>
      </c>
    </row>
    <row r="1321" spans="1:34" x14ac:dyDescent="0.2">
      <c r="A1321" s="102" t="s">
        <v>2228</v>
      </c>
      <c r="B1321" s="9" t="s">
        <v>2220</v>
      </c>
      <c r="C1321" s="9" t="s">
        <v>2218</v>
      </c>
      <c r="D1321" s="3">
        <v>36</v>
      </c>
      <c r="E1321" s="3">
        <v>64</v>
      </c>
      <c r="F1321" s="10">
        <v>312</v>
      </c>
      <c r="G1321" s="11">
        <v>-117.079266</v>
      </c>
      <c r="H1321" s="11">
        <v>46.782192999999999</v>
      </c>
      <c r="I1321" s="11">
        <v>493949.3112</v>
      </c>
      <c r="J1321" s="11">
        <v>5180963.5209999997</v>
      </c>
      <c r="K1321" s="11" t="s">
        <v>58</v>
      </c>
      <c r="L1321" s="12">
        <v>6</v>
      </c>
      <c r="M1321" s="12" t="s">
        <v>59</v>
      </c>
      <c r="N1321" s="13" t="s">
        <v>2217</v>
      </c>
      <c r="O1321" s="12">
        <v>24</v>
      </c>
      <c r="P1321" s="12" t="s">
        <v>2126</v>
      </c>
      <c r="Q1321" s="12" t="s">
        <v>66</v>
      </c>
      <c r="R1321" s="12" t="s">
        <v>67</v>
      </c>
      <c r="S1321" s="9" t="s">
        <v>2218</v>
      </c>
      <c r="T1321" s="3">
        <v>36</v>
      </c>
      <c r="U1321" s="3">
        <v>64</v>
      </c>
      <c r="V1321" s="3">
        <f t="shared" si="767"/>
        <v>28</v>
      </c>
      <c r="W1321" s="3">
        <f t="shared" si="768"/>
        <v>64</v>
      </c>
      <c r="X1321" s="36">
        <v>1.2800338266249671</v>
      </c>
      <c r="Y1321" s="105">
        <v>-25.577345999999991</v>
      </c>
      <c r="AA1321" s="106">
        <v>8.441154138192862E-2</v>
      </c>
      <c r="AC1321" s="106">
        <v>0.92727094406479371</v>
      </c>
      <c r="AE1321" s="78">
        <f t="shared" si="741"/>
        <v>10.985120386195318</v>
      </c>
      <c r="AF1321" s="17">
        <v>6.55</v>
      </c>
      <c r="AG1321" s="17">
        <f t="shared" si="771"/>
        <v>33.234268895783302</v>
      </c>
      <c r="AH1321" s="17">
        <f t="shared" si="770"/>
        <v>107.98449785166845</v>
      </c>
    </row>
    <row r="1322" spans="1:34" x14ac:dyDescent="0.2">
      <c r="A1322" s="102" t="s">
        <v>2228</v>
      </c>
      <c r="B1322" s="9" t="s">
        <v>2221</v>
      </c>
      <c r="C1322" s="9" t="s">
        <v>2218</v>
      </c>
      <c r="D1322" s="3">
        <v>64</v>
      </c>
      <c r="E1322" s="3">
        <v>110</v>
      </c>
      <c r="F1322" s="10">
        <v>312</v>
      </c>
      <c r="G1322" s="11">
        <v>-117.079266</v>
      </c>
      <c r="H1322" s="11">
        <v>46.782192999999999</v>
      </c>
      <c r="I1322" s="11">
        <v>493949.3112</v>
      </c>
      <c r="J1322" s="11">
        <v>5180963.5209999997</v>
      </c>
      <c r="K1322" s="11" t="s">
        <v>58</v>
      </c>
      <c r="L1322" s="12">
        <v>6</v>
      </c>
      <c r="M1322" s="12" t="s">
        <v>59</v>
      </c>
      <c r="N1322" s="13" t="s">
        <v>2217</v>
      </c>
      <c r="O1322" s="12">
        <v>24</v>
      </c>
      <c r="P1322" s="12" t="s">
        <v>2126</v>
      </c>
      <c r="Q1322" s="12" t="s">
        <v>66</v>
      </c>
      <c r="R1322" s="12" t="s">
        <v>69</v>
      </c>
      <c r="S1322" s="9" t="s">
        <v>2218</v>
      </c>
      <c r="T1322" s="3">
        <v>64</v>
      </c>
      <c r="U1322" s="3">
        <v>110</v>
      </c>
      <c r="V1322" s="3">
        <f t="shared" si="767"/>
        <v>46</v>
      </c>
      <c r="W1322" s="3">
        <f t="shared" si="768"/>
        <v>110</v>
      </c>
      <c r="X1322" s="36">
        <v>1.4444770726711604</v>
      </c>
      <c r="Y1322" s="105">
        <v>-25.502667000000002</v>
      </c>
      <c r="AA1322" s="106">
        <v>5.1068518954556164E-2</v>
      </c>
      <c r="AC1322" s="106">
        <v>0.40949470214268907</v>
      </c>
      <c r="AE1322" s="78">
        <f t="shared" si="741"/>
        <v>8.0185349120283291</v>
      </c>
      <c r="AF1322" s="17">
        <v>6.84</v>
      </c>
      <c r="AG1322" s="17">
        <f t="shared" si="771"/>
        <v>27.209262596769335</v>
      </c>
      <c r="AH1322" s="17">
        <f t="shared" si="770"/>
        <v>135.19376044843779</v>
      </c>
    </row>
    <row r="1323" spans="1:34" x14ac:dyDescent="0.2">
      <c r="A1323" s="102" t="s">
        <v>2228</v>
      </c>
      <c r="B1323" s="9" t="s">
        <v>2222</v>
      </c>
      <c r="C1323" s="9" t="s">
        <v>2218</v>
      </c>
      <c r="D1323" s="3">
        <v>110</v>
      </c>
      <c r="E1323" s="3">
        <v>153</v>
      </c>
      <c r="F1323" s="10">
        <v>312</v>
      </c>
      <c r="G1323" s="11">
        <v>-117.079266</v>
      </c>
      <c r="H1323" s="11">
        <v>46.782192999999999</v>
      </c>
      <c r="I1323" s="11">
        <v>493949.3112</v>
      </c>
      <c r="J1323" s="11">
        <v>5180963.5209999997</v>
      </c>
      <c r="K1323" s="11" t="s">
        <v>58</v>
      </c>
      <c r="L1323" s="12">
        <v>6</v>
      </c>
      <c r="M1323" s="12" t="s">
        <v>59</v>
      </c>
      <c r="N1323" s="13" t="s">
        <v>2217</v>
      </c>
      <c r="O1323" s="12">
        <v>24</v>
      </c>
      <c r="P1323" s="12" t="s">
        <v>2126</v>
      </c>
      <c r="Q1323" s="12" t="s">
        <v>66</v>
      </c>
      <c r="R1323" s="12" t="s">
        <v>85</v>
      </c>
      <c r="S1323" s="9" t="s">
        <v>2218</v>
      </c>
      <c r="T1323" s="3">
        <v>110</v>
      </c>
      <c r="U1323" s="3">
        <v>153</v>
      </c>
      <c r="V1323" s="3">
        <f t="shared" si="767"/>
        <v>43</v>
      </c>
      <c r="W1323" s="3">
        <f t="shared" si="768"/>
        <v>153</v>
      </c>
      <c r="X1323" s="36">
        <v>1.5627222300834354</v>
      </c>
      <c r="Y1323" s="105">
        <v>-24.511380000000003</v>
      </c>
      <c r="AA1323" s="106">
        <v>3.4740625797961146E-2</v>
      </c>
      <c r="AC1323" s="106">
        <v>0.22937204140559012</v>
      </c>
      <c r="AE1323" s="78">
        <f t="shared" si="741"/>
        <v>6.6024153606079103</v>
      </c>
      <c r="AF1323" s="17">
        <v>7.03</v>
      </c>
      <c r="AG1323" s="17">
        <f t="shared" si="771"/>
        <v>15.413125886757756</v>
      </c>
      <c r="AH1323" s="17">
        <f>AH1322+AG1323</f>
        <v>150.60688633519555</v>
      </c>
    </row>
    <row r="1325" spans="1:34" x14ac:dyDescent="0.2">
      <c r="A1325" s="102" t="s">
        <v>2241</v>
      </c>
      <c r="B1325" s="9" t="s">
        <v>2236</v>
      </c>
      <c r="C1325" s="9" t="s">
        <v>2231</v>
      </c>
      <c r="D1325" s="3">
        <v>0</v>
      </c>
      <c r="E1325" s="3">
        <v>10</v>
      </c>
      <c r="F1325" s="10">
        <v>314</v>
      </c>
      <c r="G1325" s="11">
        <v>-117.07843</v>
      </c>
      <c r="H1325" s="11">
        <v>46.782125999999998</v>
      </c>
      <c r="I1325" s="11">
        <v>494013.11900000001</v>
      </c>
      <c r="J1325" s="11">
        <v>5180956.0120000001</v>
      </c>
      <c r="K1325" s="11" t="s">
        <v>512</v>
      </c>
      <c r="L1325" s="12">
        <v>2</v>
      </c>
      <c r="M1325" s="12" t="s">
        <v>117</v>
      </c>
      <c r="N1325" s="13" t="s">
        <v>2230</v>
      </c>
      <c r="O1325" s="12">
        <v>26</v>
      </c>
      <c r="P1325" s="12" t="s">
        <v>2126</v>
      </c>
      <c r="Q1325" s="33" t="s">
        <v>31</v>
      </c>
      <c r="R1325" s="33" t="s">
        <v>31</v>
      </c>
      <c r="S1325" s="9" t="s">
        <v>2231</v>
      </c>
      <c r="T1325" s="3">
        <v>0</v>
      </c>
      <c r="U1325" s="3">
        <v>10</v>
      </c>
      <c r="V1325" s="3">
        <f t="shared" ref="V1325:V1331" si="772">U1325-T1325</f>
        <v>10</v>
      </c>
      <c r="W1325" s="3">
        <f>V1325</f>
        <v>10</v>
      </c>
      <c r="X1325" s="31">
        <v>1.2909116572860242</v>
      </c>
      <c r="Y1325" s="78">
        <v>-26.420120300000001</v>
      </c>
      <c r="AA1325" s="79">
        <v>0.16593524383221858</v>
      </c>
      <c r="AC1325" s="79">
        <v>1.962954334056783</v>
      </c>
      <c r="AE1325" s="78">
        <f t="shared" si="741"/>
        <v>11.82964082085887</v>
      </c>
      <c r="AF1325" s="26">
        <v>4.79</v>
      </c>
      <c r="AG1325" s="17">
        <f>X1325*AC1325*V1325</f>
        <v>25.340006325540259</v>
      </c>
      <c r="AH1325" s="17">
        <f>AG1325</f>
        <v>25.340006325540259</v>
      </c>
    </row>
    <row r="1326" spans="1:34" x14ac:dyDescent="0.2">
      <c r="A1326" s="102" t="s">
        <v>2241</v>
      </c>
      <c r="B1326" s="9" t="s">
        <v>2237</v>
      </c>
      <c r="C1326" s="9" t="s">
        <v>2231</v>
      </c>
      <c r="D1326" s="3">
        <v>10</v>
      </c>
      <c r="E1326" s="3">
        <v>20</v>
      </c>
      <c r="F1326" s="10">
        <v>314</v>
      </c>
      <c r="G1326" s="11">
        <v>-117.07843</v>
      </c>
      <c r="H1326" s="11">
        <v>46.782125999999998</v>
      </c>
      <c r="I1326" s="11">
        <v>494013.11900000001</v>
      </c>
      <c r="J1326" s="11">
        <v>5180956.0120000001</v>
      </c>
      <c r="K1326" s="11" t="s">
        <v>512</v>
      </c>
      <c r="L1326" s="12">
        <v>2</v>
      </c>
      <c r="M1326" s="12" t="s">
        <v>117</v>
      </c>
      <c r="N1326" s="13" t="s">
        <v>2230</v>
      </c>
      <c r="O1326" s="12">
        <v>26</v>
      </c>
      <c r="P1326" s="12" t="s">
        <v>2126</v>
      </c>
      <c r="Q1326" s="33" t="s">
        <v>31</v>
      </c>
      <c r="R1326" s="33" t="s">
        <v>31</v>
      </c>
      <c r="S1326" s="9" t="s">
        <v>2231</v>
      </c>
      <c r="T1326" s="3">
        <v>10</v>
      </c>
      <c r="U1326" s="3">
        <v>20</v>
      </c>
      <c r="V1326" s="3">
        <f t="shared" si="772"/>
        <v>10</v>
      </c>
      <c r="W1326" s="3">
        <f t="shared" ref="W1326:W1331" si="773">W1325+V1326</f>
        <v>20</v>
      </c>
      <c r="X1326" s="31">
        <v>1.4545582864301216</v>
      </c>
      <c r="Y1326" s="81">
        <v>-25.921058599999995</v>
      </c>
      <c r="AA1326" s="80">
        <v>0.12783935669575544</v>
      </c>
      <c r="AC1326" s="80">
        <v>1.4378946406542696</v>
      </c>
      <c r="AE1326" s="78">
        <f t="shared" si="741"/>
        <v>11.247667993795615</v>
      </c>
      <c r="AF1326" s="26">
        <v>5.03</v>
      </c>
      <c r="AG1326" s="17">
        <f t="shared" ref="AG1326" si="774">X1326*AC1326*V1326</f>
        <v>20.915015645771298</v>
      </c>
      <c r="AH1326" s="17">
        <f>AH1325+AG1326</f>
        <v>46.255021971311557</v>
      </c>
    </row>
    <row r="1327" spans="1:34" x14ac:dyDescent="0.2">
      <c r="A1327" s="102" t="s">
        <v>2241</v>
      </c>
      <c r="B1327" s="9" t="s">
        <v>2238</v>
      </c>
      <c r="C1327" s="9" t="s">
        <v>2231</v>
      </c>
      <c r="D1327" s="3">
        <v>20</v>
      </c>
      <c r="E1327" s="3">
        <v>30</v>
      </c>
      <c r="F1327" s="10">
        <v>314</v>
      </c>
      <c r="G1327" s="11">
        <v>-117.07843</v>
      </c>
      <c r="H1327" s="11">
        <v>46.782125999999998</v>
      </c>
      <c r="I1327" s="11">
        <v>494013.11900000001</v>
      </c>
      <c r="J1327" s="11">
        <v>5180956.0120000001</v>
      </c>
      <c r="K1327" s="11" t="s">
        <v>512</v>
      </c>
      <c r="L1327" s="12">
        <v>2</v>
      </c>
      <c r="M1327" s="12" t="s">
        <v>117</v>
      </c>
      <c r="N1327" s="13" t="s">
        <v>2230</v>
      </c>
      <c r="O1327" s="12">
        <v>26</v>
      </c>
      <c r="P1327" s="12" t="s">
        <v>2126</v>
      </c>
      <c r="Q1327" s="33" t="s">
        <v>64</v>
      </c>
      <c r="R1327" s="33" t="s">
        <v>64</v>
      </c>
      <c r="S1327" s="9" t="s">
        <v>2231</v>
      </c>
      <c r="T1327" s="3">
        <v>20</v>
      </c>
      <c r="U1327" s="3">
        <v>30</v>
      </c>
      <c r="V1327" s="3">
        <f t="shared" si="772"/>
        <v>10</v>
      </c>
      <c r="W1327" s="3">
        <f t="shared" si="773"/>
        <v>30</v>
      </c>
      <c r="X1327" s="31">
        <v>1.4605571925119538</v>
      </c>
      <c r="Y1327" s="81">
        <v>-25.6943418</v>
      </c>
      <c r="AA1327" s="80">
        <v>0.10847043876763918</v>
      </c>
      <c r="AC1327" s="80">
        <v>1.0964462997413675</v>
      </c>
      <c r="AE1327" s="78">
        <f t="shared" si="741"/>
        <v>10.10824988078207</v>
      </c>
      <c r="AF1327" s="26">
        <v>5.67</v>
      </c>
      <c r="AG1327" s="17">
        <f>X1327*AC1327*V1327</f>
        <v>16.014225292903717</v>
      </c>
      <c r="AH1327" s="17">
        <f t="shared" ref="AH1327:AH1330" si="775">AH1326+AG1327</f>
        <v>62.269247264215274</v>
      </c>
    </row>
    <row r="1328" spans="1:34" x14ac:dyDescent="0.2">
      <c r="A1328" s="102" t="s">
        <v>2241</v>
      </c>
      <c r="B1328" s="9" t="s">
        <v>2240</v>
      </c>
      <c r="C1328" s="9" t="s">
        <v>2231</v>
      </c>
      <c r="D1328" s="3">
        <v>30</v>
      </c>
      <c r="E1328" s="3">
        <v>43</v>
      </c>
      <c r="F1328" s="10">
        <v>314</v>
      </c>
      <c r="G1328" s="11">
        <v>-117.07843</v>
      </c>
      <c r="H1328" s="11">
        <v>46.782125999999998</v>
      </c>
      <c r="I1328" s="11">
        <v>494013.11900000001</v>
      </c>
      <c r="J1328" s="11">
        <v>5180956.0120000001</v>
      </c>
      <c r="K1328" s="11" t="s">
        <v>512</v>
      </c>
      <c r="L1328" s="12">
        <v>2</v>
      </c>
      <c r="M1328" s="12" t="s">
        <v>117</v>
      </c>
      <c r="N1328" s="13" t="s">
        <v>2230</v>
      </c>
      <c r="O1328" s="12">
        <v>26</v>
      </c>
      <c r="P1328" s="12" t="s">
        <v>2126</v>
      </c>
      <c r="Q1328" s="12" t="s">
        <v>64</v>
      </c>
      <c r="R1328" s="12" t="s">
        <v>64</v>
      </c>
      <c r="S1328" s="9" t="s">
        <v>2231</v>
      </c>
      <c r="T1328" s="3">
        <v>30</v>
      </c>
      <c r="U1328" s="3">
        <v>43</v>
      </c>
      <c r="V1328" s="3">
        <f t="shared" si="772"/>
        <v>13</v>
      </c>
      <c r="W1328" s="3">
        <f t="shared" si="773"/>
        <v>43</v>
      </c>
      <c r="X1328" s="36">
        <v>1.4245016136112236</v>
      </c>
      <c r="Y1328" s="105">
        <v>-25.322618999999996</v>
      </c>
      <c r="AA1328" s="106">
        <v>6.6831781443493873E-2</v>
      </c>
      <c r="AC1328" s="106">
        <v>0.7223793543508058</v>
      </c>
      <c r="AE1328" s="78">
        <f t="shared" si="741"/>
        <v>10.808919629975389</v>
      </c>
      <c r="AF1328" s="17">
        <v>6.1</v>
      </c>
      <c r="AG1328" s="17">
        <f t="shared" ref="AG1328:AG1331" si="776">X1328*AC1328*V1328</f>
        <v>13.37739722685804</v>
      </c>
      <c r="AH1328" s="17">
        <f t="shared" si="775"/>
        <v>75.646644491073317</v>
      </c>
    </row>
    <row r="1329" spans="1:34" x14ac:dyDescent="0.2">
      <c r="A1329" s="102" t="s">
        <v>2241</v>
      </c>
      <c r="B1329" s="9" t="s">
        <v>2233</v>
      </c>
      <c r="C1329" s="9" t="s">
        <v>2231</v>
      </c>
      <c r="D1329" s="3">
        <v>43</v>
      </c>
      <c r="E1329" s="3">
        <v>73</v>
      </c>
      <c r="F1329" s="10">
        <v>314</v>
      </c>
      <c r="G1329" s="11">
        <v>-117.07843</v>
      </c>
      <c r="H1329" s="11">
        <v>46.782125999999998</v>
      </c>
      <c r="I1329" s="11">
        <v>494013.11900000001</v>
      </c>
      <c r="J1329" s="11">
        <v>5180956.0120000001</v>
      </c>
      <c r="K1329" s="11" t="s">
        <v>512</v>
      </c>
      <c r="L1329" s="12">
        <v>2</v>
      </c>
      <c r="M1329" s="12" t="s">
        <v>117</v>
      </c>
      <c r="N1329" s="13" t="s">
        <v>2230</v>
      </c>
      <c r="O1329" s="12">
        <v>26</v>
      </c>
      <c r="P1329" s="12" t="s">
        <v>2126</v>
      </c>
      <c r="Q1329" s="12" t="s">
        <v>165</v>
      </c>
      <c r="R1329" s="33" t="s">
        <v>165</v>
      </c>
      <c r="S1329" s="9" t="s">
        <v>2231</v>
      </c>
      <c r="T1329" s="3">
        <v>43</v>
      </c>
      <c r="U1329" s="3">
        <v>73</v>
      </c>
      <c r="V1329" s="3">
        <f t="shared" si="772"/>
        <v>30</v>
      </c>
      <c r="W1329" s="3">
        <f t="shared" si="773"/>
        <v>73</v>
      </c>
      <c r="X1329" s="36">
        <v>1.5513876757481078</v>
      </c>
      <c r="Y1329" s="105">
        <v>-24.699945499999991</v>
      </c>
      <c r="AA1329" s="106">
        <v>4.0040352761235312E-2</v>
      </c>
      <c r="AC1329" s="106">
        <v>0.35812099319860724</v>
      </c>
      <c r="AE1329" s="78">
        <f t="shared" si="741"/>
        <v>8.9440019505851769</v>
      </c>
      <c r="AF1329" s="17">
        <v>6.57</v>
      </c>
      <c r="AG1329" s="17">
        <f t="shared" si="776"/>
        <v>16.667534858249738</v>
      </c>
      <c r="AH1329" s="17">
        <f t="shared" si="775"/>
        <v>92.314179349323055</v>
      </c>
    </row>
    <row r="1330" spans="1:34" x14ac:dyDescent="0.2">
      <c r="A1330" s="102" t="s">
        <v>2241</v>
      </c>
      <c r="B1330" s="9" t="s">
        <v>2234</v>
      </c>
      <c r="C1330" s="9" t="s">
        <v>2231</v>
      </c>
      <c r="D1330" s="3">
        <v>73</v>
      </c>
      <c r="E1330" s="3">
        <v>113</v>
      </c>
      <c r="F1330" s="10">
        <v>314</v>
      </c>
      <c r="G1330" s="11">
        <v>-117.07843</v>
      </c>
      <c r="H1330" s="11">
        <v>46.782125999999998</v>
      </c>
      <c r="I1330" s="11">
        <v>494013.11900000001</v>
      </c>
      <c r="J1330" s="11">
        <v>5180956.0120000001</v>
      </c>
      <c r="K1330" s="11" t="s">
        <v>512</v>
      </c>
      <c r="L1330" s="12">
        <v>2</v>
      </c>
      <c r="M1330" s="12" t="s">
        <v>117</v>
      </c>
      <c r="N1330" s="13" t="s">
        <v>2230</v>
      </c>
      <c r="O1330" s="12">
        <v>26</v>
      </c>
      <c r="P1330" s="12" t="s">
        <v>2126</v>
      </c>
      <c r="Q1330" s="12" t="s">
        <v>37</v>
      </c>
      <c r="R1330" s="33" t="s">
        <v>38</v>
      </c>
      <c r="S1330" s="9" t="s">
        <v>2231</v>
      </c>
      <c r="T1330" s="3">
        <v>73</v>
      </c>
      <c r="U1330" s="3">
        <v>113</v>
      </c>
      <c r="V1330" s="3">
        <f t="shared" si="772"/>
        <v>40</v>
      </c>
      <c r="W1330" s="3">
        <f t="shared" si="773"/>
        <v>113</v>
      </c>
      <c r="X1330" s="36">
        <v>1.5591589132037669</v>
      </c>
      <c r="Y1330" s="105">
        <v>-24.379957599999997</v>
      </c>
      <c r="AA1330" s="106">
        <v>3.7581381930086068E-2</v>
      </c>
      <c r="AC1330" s="106">
        <v>0.32249290763090827</v>
      </c>
      <c r="AE1330" s="78">
        <f t="shared" si="741"/>
        <v>8.5811881061439639</v>
      </c>
      <c r="AF1330" s="17">
        <v>6.47</v>
      </c>
      <c r="AG1330" s="17">
        <f t="shared" si="776"/>
        <v>20.112707655109187</v>
      </c>
      <c r="AH1330" s="17">
        <f t="shared" si="775"/>
        <v>112.42688700443225</v>
      </c>
    </row>
    <row r="1331" spans="1:34" x14ac:dyDescent="0.2">
      <c r="A1331" s="102" t="s">
        <v>2241</v>
      </c>
      <c r="B1331" s="9" t="s">
        <v>2235</v>
      </c>
      <c r="C1331" s="9" t="s">
        <v>2231</v>
      </c>
      <c r="D1331" s="3">
        <v>113</v>
      </c>
      <c r="E1331" s="3">
        <v>151</v>
      </c>
      <c r="F1331" s="10">
        <v>314</v>
      </c>
      <c r="G1331" s="11">
        <v>-117.07843</v>
      </c>
      <c r="H1331" s="11">
        <v>46.782125999999998</v>
      </c>
      <c r="I1331" s="11">
        <v>494013.11900000001</v>
      </c>
      <c r="J1331" s="11">
        <v>5180956.0120000001</v>
      </c>
      <c r="K1331" s="11" t="s">
        <v>512</v>
      </c>
      <c r="L1331" s="12">
        <v>2</v>
      </c>
      <c r="M1331" s="12" t="s">
        <v>117</v>
      </c>
      <c r="N1331" s="13" t="s">
        <v>2230</v>
      </c>
      <c r="O1331" s="12">
        <v>26</v>
      </c>
      <c r="P1331" s="12" t="s">
        <v>2126</v>
      </c>
      <c r="Q1331" s="12" t="s">
        <v>37</v>
      </c>
      <c r="R1331" s="12" t="s">
        <v>40</v>
      </c>
      <c r="S1331" s="9" t="s">
        <v>2231</v>
      </c>
      <c r="T1331" s="3">
        <v>113</v>
      </c>
      <c r="U1331" s="3">
        <v>151</v>
      </c>
      <c r="V1331" s="3">
        <f t="shared" si="772"/>
        <v>38</v>
      </c>
      <c r="W1331" s="3">
        <f t="shared" si="773"/>
        <v>151</v>
      </c>
      <c r="X1331" s="36">
        <v>1.6854587003831263</v>
      </c>
      <c r="Y1331" s="105">
        <v>-24.261634099999995</v>
      </c>
      <c r="AA1331" s="106">
        <v>3.1607129019759782E-2</v>
      </c>
      <c r="AC1331" s="106">
        <v>0.15410286710577295</v>
      </c>
      <c r="AE1331" s="78">
        <f t="shared" si="741"/>
        <v>4.8755730711711491</v>
      </c>
      <c r="AF1331" s="17">
        <v>6.53</v>
      </c>
      <c r="AG1331" s="17">
        <f t="shared" si="776"/>
        <v>9.8698926884615688</v>
      </c>
      <c r="AH1331" s="17">
        <f>AH1330+AG1331</f>
        <v>122.29677969289381</v>
      </c>
    </row>
    <row r="1333" spans="1:34" x14ac:dyDescent="0.2">
      <c r="A1333" s="102" t="s">
        <v>2255</v>
      </c>
      <c r="B1333" s="9" t="s">
        <v>2250</v>
      </c>
      <c r="C1333" s="9" t="s">
        <v>2244</v>
      </c>
      <c r="D1333" s="3">
        <v>0</v>
      </c>
      <c r="E1333" s="3">
        <v>10</v>
      </c>
      <c r="F1333" s="10">
        <v>316</v>
      </c>
      <c r="G1333" s="11">
        <v>-117.077594</v>
      </c>
      <c r="H1333" s="11">
        <v>46.782068000000002</v>
      </c>
      <c r="I1333" s="11">
        <v>494076.92790000001</v>
      </c>
      <c r="J1333" s="11">
        <v>5180949.5029999996</v>
      </c>
      <c r="K1333" s="11" t="s">
        <v>512</v>
      </c>
      <c r="L1333" s="12">
        <v>3</v>
      </c>
      <c r="M1333" s="12" t="s">
        <v>117</v>
      </c>
      <c r="N1333" s="13" t="s">
        <v>2243</v>
      </c>
      <c r="O1333" s="12">
        <v>28</v>
      </c>
      <c r="P1333" s="12" t="s">
        <v>2126</v>
      </c>
      <c r="Q1333" s="33" t="s">
        <v>31</v>
      </c>
      <c r="R1333" s="33" t="s">
        <v>31</v>
      </c>
      <c r="S1333" s="9" t="s">
        <v>2244</v>
      </c>
      <c r="T1333" s="3">
        <v>0</v>
      </c>
      <c r="U1333" s="3">
        <v>10</v>
      </c>
      <c r="V1333" s="3">
        <f t="shared" ref="V1333:V1340" si="777">U1333-T1333</f>
        <v>10</v>
      </c>
      <c r="W1333" s="3">
        <f>V1333</f>
        <v>10</v>
      </c>
      <c r="X1333" s="31">
        <v>1.269386170757097</v>
      </c>
      <c r="Y1333" s="78">
        <v>-26.862891300000001</v>
      </c>
      <c r="AA1333" s="79">
        <v>0.20277227722772273</v>
      </c>
      <c r="AC1333" s="79">
        <v>2.4663623762376239</v>
      </c>
      <c r="AE1333" s="78">
        <f t="shared" si="741"/>
        <v>12.163212890625003</v>
      </c>
      <c r="AF1333" s="26">
        <v>4.9800000000000004</v>
      </c>
      <c r="AG1333" s="17">
        <f>X1333*AC1333*V1333</f>
        <v>31.307662924716521</v>
      </c>
      <c r="AH1333" s="17">
        <f>AG1333</f>
        <v>31.307662924716521</v>
      </c>
    </row>
    <row r="1334" spans="1:34" x14ac:dyDescent="0.2">
      <c r="A1334" s="102" t="s">
        <v>2255</v>
      </c>
      <c r="B1334" s="9" t="s">
        <v>2251</v>
      </c>
      <c r="C1334" s="9" t="s">
        <v>2244</v>
      </c>
      <c r="D1334" s="3">
        <v>10</v>
      </c>
      <c r="E1334" s="3">
        <v>20</v>
      </c>
      <c r="F1334" s="10">
        <v>316</v>
      </c>
      <c r="G1334" s="11">
        <v>-117.077594</v>
      </c>
      <c r="H1334" s="11">
        <v>46.782068000000002</v>
      </c>
      <c r="I1334" s="11">
        <v>494076.92790000001</v>
      </c>
      <c r="J1334" s="11">
        <v>5180949.5029999996</v>
      </c>
      <c r="K1334" s="11" t="s">
        <v>512</v>
      </c>
      <c r="L1334" s="12">
        <v>3</v>
      </c>
      <c r="M1334" s="12" t="s">
        <v>117</v>
      </c>
      <c r="N1334" s="13" t="s">
        <v>2243</v>
      </c>
      <c r="O1334" s="12">
        <v>28</v>
      </c>
      <c r="P1334" s="12" t="s">
        <v>2126</v>
      </c>
      <c r="Q1334" s="33" t="s">
        <v>31</v>
      </c>
      <c r="R1334" s="33" t="s">
        <v>31</v>
      </c>
      <c r="S1334" s="9" t="s">
        <v>2244</v>
      </c>
      <c r="T1334" s="3">
        <v>10</v>
      </c>
      <c r="U1334" s="3">
        <v>20</v>
      </c>
      <c r="V1334" s="3">
        <f t="shared" si="777"/>
        <v>10</v>
      </c>
      <c r="W1334" s="3">
        <f t="shared" ref="W1334:W1340" si="778">W1333+V1334</f>
        <v>20</v>
      </c>
      <c r="X1334" s="31">
        <v>1.3784251107151049</v>
      </c>
      <c r="Y1334" s="81">
        <v>-26.41823209999999</v>
      </c>
      <c r="AA1334" s="80">
        <v>0.13523871160452033</v>
      </c>
      <c r="AC1334" s="80">
        <v>1.6178423856225417</v>
      </c>
      <c r="AE1334" s="78">
        <f t="shared" si="741"/>
        <v>11.962864526198766</v>
      </c>
      <c r="AF1334" s="26">
        <v>5.32</v>
      </c>
      <c r="AG1334" s="17">
        <f t="shared" ref="AG1334" si="779">X1334*AC1334*V1334</f>
        <v>22.300745695213415</v>
      </c>
      <c r="AH1334" s="17">
        <f>AH1333+AG1334</f>
        <v>53.608408619929932</v>
      </c>
    </row>
    <row r="1335" spans="1:34" x14ac:dyDescent="0.2">
      <c r="A1335" s="102" t="s">
        <v>2255</v>
      </c>
      <c r="B1335" s="9" t="s">
        <v>2252</v>
      </c>
      <c r="C1335" s="9" t="s">
        <v>2244</v>
      </c>
      <c r="D1335" s="3">
        <v>20</v>
      </c>
      <c r="E1335" s="3">
        <v>30</v>
      </c>
      <c r="F1335" s="10">
        <v>316</v>
      </c>
      <c r="G1335" s="11">
        <v>-117.077594</v>
      </c>
      <c r="H1335" s="11">
        <v>46.782068000000002</v>
      </c>
      <c r="I1335" s="11">
        <v>494076.92790000001</v>
      </c>
      <c r="J1335" s="11">
        <v>5180949.5029999996</v>
      </c>
      <c r="K1335" s="11" t="s">
        <v>512</v>
      </c>
      <c r="L1335" s="12">
        <v>3</v>
      </c>
      <c r="M1335" s="12" t="s">
        <v>117</v>
      </c>
      <c r="N1335" s="13" t="s">
        <v>2243</v>
      </c>
      <c r="O1335" s="12">
        <v>28</v>
      </c>
      <c r="P1335" s="12" t="s">
        <v>2126</v>
      </c>
      <c r="Q1335" s="33" t="s">
        <v>73</v>
      </c>
      <c r="R1335" s="33" t="s">
        <v>73</v>
      </c>
      <c r="S1335" s="9" t="s">
        <v>2244</v>
      </c>
      <c r="T1335" s="3">
        <v>20</v>
      </c>
      <c r="U1335" s="3">
        <v>30</v>
      </c>
      <c r="V1335" s="3">
        <f t="shared" si="777"/>
        <v>10</v>
      </c>
      <c r="W1335" s="3">
        <f t="shared" si="778"/>
        <v>30</v>
      </c>
      <c r="X1335" s="31">
        <v>1.3964218289606014</v>
      </c>
      <c r="Y1335" s="81">
        <v>-25.918249599999992</v>
      </c>
      <c r="AA1335" s="80">
        <v>0.12799041811846687</v>
      </c>
      <c r="AC1335" s="80">
        <v>1.5100492160278745</v>
      </c>
      <c r="AE1335" s="78">
        <f t="shared" si="741"/>
        <v>11.798142690886325</v>
      </c>
      <c r="AF1335" s="26">
        <v>5.86</v>
      </c>
      <c r="AG1335" s="17">
        <f>X1335*AC1335*V1335</f>
        <v>21.086656880661671</v>
      </c>
      <c r="AH1335" s="17">
        <f t="shared" ref="AH1335:AH1338" si="780">AH1334+AG1335</f>
        <v>74.695065500591596</v>
      </c>
    </row>
    <row r="1336" spans="1:34" x14ac:dyDescent="0.2">
      <c r="A1336" s="102" t="s">
        <v>2255</v>
      </c>
      <c r="B1336" s="9" t="s">
        <v>2254</v>
      </c>
      <c r="C1336" s="9" t="s">
        <v>2244</v>
      </c>
      <c r="D1336" s="3">
        <v>30</v>
      </c>
      <c r="E1336" s="3">
        <v>54</v>
      </c>
      <c r="F1336" s="10">
        <v>316</v>
      </c>
      <c r="G1336" s="11">
        <v>-117.077594</v>
      </c>
      <c r="H1336" s="11">
        <v>46.782068000000002</v>
      </c>
      <c r="I1336" s="11">
        <v>494076.92790000001</v>
      </c>
      <c r="J1336" s="11">
        <v>5180949.5029999996</v>
      </c>
      <c r="K1336" s="11" t="s">
        <v>512</v>
      </c>
      <c r="L1336" s="12">
        <v>3</v>
      </c>
      <c r="M1336" s="12" t="s">
        <v>117</v>
      </c>
      <c r="N1336" s="13" t="s">
        <v>2243</v>
      </c>
      <c r="O1336" s="12">
        <v>28</v>
      </c>
      <c r="P1336" s="12" t="s">
        <v>2126</v>
      </c>
      <c r="Q1336" s="12" t="s">
        <v>29</v>
      </c>
      <c r="R1336" s="33" t="s">
        <v>29</v>
      </c>
      <c r="S1336" s="9" t="s">
        <v>2244</v>
      </c>
      <c r="T1336" s="3">
        <v>30</v>
      </c>
      <c r="U1336" s="3">
        <v>54</v>
      </c>
      <c r="V1336" s="3">
        <f t="shared" si="777"/>
        <v>24</v>
      </c>
      <c r="W1336" s="3">
        <f t="shared" si="778"/>
        <v>54</v>
      </c>
      <c r="X1336" s="36">
        <v>1.3083655380347412</v>
      </c>
      <c r="Y1336" s="113">
        <v>-24.693769600000003</v>
      </c>
      <c r="AA1336" s="114">
        <v>0.14072314510729203</v>
      </c>
      <c r="AC1336" s="114">
        <v>1.506647323279023</v>
      </c>
      <c r="AE1336" s="78">
        <f t="shared" ref="AE1336:AE1399" si="781">AC1336/AA1336</f>
        <v>10.706464257392092</v>
      </c>
      <c r="AF1336" s="17">
        <v>6.2</v>
      </c>
      <c r="AG1336" s="17">
        <f t="shared" ref="AG1336:AG1340" si="782">X1336*AC1336*V1336</f>
        <v>47.309890458013477</v>
      </c>
      <c r="AH1336" s="17">
        <f t="shared" si="780"/>
        <v>122.00495595860508</v>
      </c>
    </row>
    <row r="1337" spans="1:34" x14ac:dyDescent="0.2">
      <c r="A1337" s="102" t="s">
        <v>2255</v>
      </c>
      <c r="B1337" s="9" t="s">
        <v>2246</v>
      </c>
      <c r="C1337" s="9" t="s">
        <v>2244</v>
      </c>
      <c r="D1337" s="3">
        <v>54</v>
      </c>
      <c r="E1337" s="3">
        <v>75</v>
      </c>
      <c r="F1337" s="10">
        <v>316</v>
      </c>
      <c r="G1337" s="11">
        <v>-117.077594</v>
      </c>
      <c r="H1337" s="11">
        <v>46.782068000000002</v>
      </c>
      <c r="I1337" s="11">
        <v>494076.92790000001</v>
      </c>
      <c r="J1337" s="11">
        <v>5180949.5029999996</v>
      </c>
      <c r="K1337" s="11" t="s">
        <v>512</v>
      </c>
      <c r="L1337" s="12">
        <v>3</v>
      </c>
      <c r="M1337" s="12" t="s">
        <v>117</v>
      </c>
      <c r="N1337" s="13" t="s">
        <v>2243</v>
      </c>
      <c r="O1337" s="12">
        <v>28</v>
      </c>
      <c r="P1337" s="12" t="s">
        <v>2126</v>
      </c>
      <c r="Q1337" s="12" t="s">
        <v>66</v>
      </c>
      <c r="R1337" s="33" t="s">
        <v>66</v>
      </c>
      <c r="S1337" s="9" t="s">
        <v>2244</v>
      </c>
      <c r="T1337" s="3">
        <v>54</v>
      </c>
      <c r="U1337" s="3">
        <v>75</v>
      </c>
      <c r="V1337" s="3">
        <f t="shared" si="777"/>
        <v>21</v>
      </c>
      <c r="W1337" s="3">
        <f t="shared" si="778"/>
        <v>75</v>
      </c>
      <c r="X1337" s="36">
        <v>1.3918360294870473</v>
      </c>
      <c r="Y1337" s="115">
        <v>-25.777203799999995</v>
      </c>
      <c r="AA1337" s="116">
        <v>6.9470192458144259E-2</v>
      </c>
      <c r="AC1337" s="116">
        <v>0.85704334219996881</v>
      </c>
      <c r="AE1337" s="78">
        <f t="shared" si="781"/>
        <v>12.336849976575735</v>
      </c>
      <c r="AF1337" s="17">
        <v>6.83</v>
      </c>
      <c r="AG1337" s="17">
        <f t="shared" si="782"/>
        <v>25.050139852624177</v>
      </c>
      <c r="AH1337" s="17">
        <f t="shared" si="780"/>
        <v>147.05509581122925</v>
      </c>
    </row>
    <row r="1338" spans="1:34" x14ac:dyDescent="0.2">
      <c r="A1338" s="102" t="s">
        <v>2255</v>
      </c>
      <c r="B1338" s="9" t="s">
        <v>2247</v>
      </c>
      <c r="C1338" s="9" t="s">
        <v>2244</v>
      </c>
      <c r="D1338" s="3">
        <v>75</v>
      </c>
      <c r="E1338" s="3">
        <v>100</v>
      </c>
      <c r="F1338" s="10">
        <v>316</v>
      </c>
      <c r="G1338" s="11">
        <v>-117.077594</v>
      </c>
      <c r="H1338" s="11">
        <v>46.782068000000002</v>
      </c>
      <c r="I1338" s="11">
        <v>494076.92790000001</v>
      </c>
      <c r="J1338" s="11">
        <v>5180949.5029999996</v>
      </c>
      <c r="K1338" s="11" t="s">
        <v>512</v>
      </c>
      <c r="L1338" s="12">
        <v>3</v>
      </c>
      <c r="M1338" s="12" t="s">
        <v>117</v>
      </c>
      <c r="N1338" s="13" t="s">
        <v>2243</v>
      </c>
      <c r="O1338" s="12">
        <v>28</v>
      </c>
      <c r="P1338" s="12" t="s">
        <v>2126</v>
      </c>
      <c r="Q1338" s="12" t="s">
        <v>137</v>
      </c>
      <c r="R1338" s="33" t="s">
        <v>137</v>
      </c>
      <c r="S1338" s="9" t="s">
        <v>2244</v>
      </c>
      <c r="T1338" s="3">
        <v>75</v>
      </c>
      <c r="U1338" s="3">
        <v>100</v>
      </c>
      <c r="V1338" s="3">
        <f t="shared" si="777"/>
        <v>25</v>
      </c>
      <c r="W1338" s="3">
        <f t="shared" si="778"/>
        <v>100</v>
      </c>
      <c r="X1338" s="36">
        <v>1.4534327818670176</v>
      </c>
      <c r="Y1338" s="115">
        <v>-25.9881283</v>
      </c>
      <c r="AA1338" s="116">
        <v>4.4226028195269718E-2</v>
      </c>
      <c r="AC1338" s="116">
        <v>0.37240055924501925</v>
      </c>
      <c r="AE1338" s="78">
        <f t="shared" si="781"/>
        <v>8.4203934750995817</v>
      </c>
      <c r="AF1338" s="17">
        <v>6.95</v>
      </c>
      <c r="AG1338" s="17">
        <f t="shared" si="782"/>
        <v>13.531479519808034</v>
      </c>
      <c r="AH1338" s="17">
        <f t="shared" si="780"/>
        <v>160.5865753310373</v>
      </c>
    </row>
    <row r="1339" spans="1:34" x14ac:dyDescent="0.2">
      <c r="A1339" s="102" t="s">
        <v>2255</v>
      </c>
      <c r="B1339" s="9" t="s">
        <v>2248</v>
      </c>
      <c r="C1339" s="9" t="s">
        <v>2244</v>
      </c>
      <c r="D1339" s="3">
        <v>100</v>
      </c>
      <c r="E1339" s="3">
        <v>121</v>
      </c>
      <c r="F1339" s="10">
        <v>316</v>
      </c>
      <c r="G1339" s="11">
        <v>-117.077594</v>
      </c>
      <c r="H1339" s="11">
        <v>46.782068000000002</v>
      </c>
      <c r="I1339" s="11">
        <v>494076.92790000001</v>
      </c>
      <c r="J1339" s="11">
        <v>5180949.5029999996</v>
      </c>
      <c r="K1339" s="11" t="s">
        <v>512</v>
      </c>
      <c r="L1339" s="12">
        <v>3</v>
      </c>
      <c r="M1339" s="12" t="s">
        <v>117</v>
      </c>
      <c r="N1339" s="13" t="s">
        <v>2243</v>
      </c>
      <c r="O1339" s="12">
        <v>28</v>
      </c>
      <c r="P1339" s="12" t="s">
        <v>2126</v>
      </c>
      <c r="Q1339" s="12" t="s">
        <v>82</v>
      </c>
      <c r="R1339" s="33" t="s">
        <v>83</v>
      </c>
      <c r="S1339" s="9" t="s">
        <v>2244</v>
      </c>
      <c r="T1339" s="3">
        <v>100</v>
      </c>
      <c r="U1339" s="3">
        <v>121</v>
      </c>
      <c r="V1339" s="3">
        <f t="shared" si="777"/>
        <v>21</v>
      </c>
      <c r="W1339" s="3">
        <f t="shared" si="778"/>
        <v>121</v>
      </c>
      <c r="X1339" s="36">
        <v>1.6507588591525455</v>
      </c>
      <c r="Y1339" s="115">
        <v>-25.105332099999991</v>
      </c>
      <c r="AA1339" s="116">
        <v>3.2229664330790969E-2</v>
      </c>
      <c r="AC1339" s="116">
        <v>0.24937241085601458</v>
      </c>
      <c r="AE1339" s="78">
        <f t="shared" si="781"/>
        <v>7.7373567498738689</v>
      </c>
      <c r="AF1339" s="17">
        <v>7.03</v>
      </c>
      <c r="AG1339" s="17">
        <f t="shared" si="782"/>
        <v>8.6447280454246851</v>
      </c>
      <c r="AH1339" s="17">
        <f>AH1338+AG1339</f>
        <v>169.23130337646199</v>
      </c>
    </row>
    <row r="1340" spans="1:34" x14ac:dyDescent="0.2">
      <c r="A1340" s="102" t="s">
        <v>2255</v>
      </c>
      <c r="B1340" s="9" t="s">
        <v>2249</v>
      </c>
      <c r="C1340" s="9" t="s">
        <v>2244</v>
      </c>
      <c r="D1340" s="3">
        <v>121</v>
      </c>
      <c r="E1340" s="3">
        <v>151</v>
      </c>
      <c r="F1340" s="10">
        <v>316</v>
      </c>
      <c r="G1340" s="11">
        <v>-117.077594</v>
      </c>
      <c r="H1340" s="11">
        <v>46.782068000000002</v>
      </c>
      <c r="I1340" s="11">
        <v>494076.92790000001</v>
      </c>
      <c r="J1340" s="11">
        <v>5180949.5029999996</v>
      </c>
      <c r="K1340" s="11" t="s">
        <v>512</v>
      </c>
      <c r="L1340" s="12">
        <v>3</v>
      </c>
      <c r="M1340" s="12" t="s">
        <v>117</v>
      </c>
      <c r="N1340" s="13" t="s">
        <v>2243</v>
      </c>
      <c r="O1340" s="12">
        <v>28</v>
      </c>
      <c r="P1340" s="12" t="s">
        <v>2126</v>
      </c>
      <c r="Q1340" s="12" t="s">
        <v>37</v>
      </c>
      <c r="R1340" s="12" t="s">
        <v>219</v>
      </c>
      <c r="S1340" s="9" t="s">
        <v>2244</v>
      </c>
      <c r="T1340" s="3">
        <v>121</v>
      </c>
      <c r="U1340" s="3">
        <v>151</v>
      </c>
      <c r="V1340" s="3">
        <f t="shared" si="777"/>
        <v>30</v>
      </c>
      <c r="W1340" s="3">
        <f t="shared" si="778"/>
        <v>151</v>
      </c>
      <c r="X1340" s="36">
        <v>1.6500305831852722</v>
      </c>
      <c r="Y1340" s="115">
        <v>-24.954083799999992</v>
      </c>
      <c r="AA1340" s="116">
        <v>3.3538997484033287E-2</v>
      </c>
      <c r="AC1340" s="116">
        <v>0.12134333268821366</v>
      </c>
      <c r="AE1340" s="78">
        <f t="shared" si="781"/>
        <v>3.6179773335795402</v>
      </c>
      <c r="AF1340" s="17">
        <v>7.2</v>
      </c>
      <c r="AG1340" s="17">
        <f t="shared" si="782"/>
        <v>6.0066063000353314</v>
      </c>
      <c r="AH1340" s="17">
        <f>AH1339+AG1340</f>
        <v>175.23790967649734</v>
      </c>
    </row>
    <row r="1342" spans="1:34" x14ac:dyDescent="0.2">
      <c r="A1342" s="102" t="s">
        <v>2270</v>
      </c>
      <c r="B1342" s="9" t="s">
        <v>2264</v>
      </c>
      <c r="C1342" s="9" t="s">
        <v>2259</v>
      </c>
      <c r="D1342" s="3">
        <v>0</v>
      </c>
      <c r="E1342" s="3">
        <v>10</v>
      </c>
      <c r="F1342" s="10">
        <v>324</v>
      </c>
      <c r="G1342" s="11">
        <v>-117.084751</v>
      </c>
      <c r="H1342" s="11">
        <v>46.782350000000001</v>
      </c>
      <c r="I1342" s="11">
        <v>493530.63819999999</v>
      </c>
      <c r="J1342" s="11">
        <v>5180981.4040000001</v>
      </c>
      <c r="K1342" s="11" t="s">
        <v>58</v>
      </c>
      <c r="L1342" s="12">
        <v>2</v>
      </c>
      <c r="M1342" s="12" t="s">
        <v>29</v>
      </c>
      <c r="N1342" s="13" t="s">
        <v>2257</v>
      </c>
      <c r="O1342" s="12">
        <v>11</v>
      </c>
      <c r="P1342" s="12" t="s">
        <v>2258</v>
      </c>
      <c r="Q1342" s="33" t="s">
        <v>31</v>
      </c>
      <c r="R1342" s="33" t="s">
        <v>31</v>
      </c>
      <c r="S1342" s="9" t="s">
        <v>2259</v>
      </c>
      <c r="T1342" s="3">
        <v>0</v>
      </c>
      <c r="U1342" s="3">
        <v>10</v>
      </c>
      <c r="V1342" s="3">
        <f t="shared" ref="V1342:V1349" si="783">U1342-T1342</f>
        <v>10</v>
      </c>
      <c r="W1342" s="3">
        <f>V1342</f>
        <v>10</v>
      </c>
      <c r="X1342" s="31">
        <v>1.0873899465391605</v>
      </c>
      <c r="Y1342" s="78">
        <v>-26.407763899999999</v>
      </c>
      <c r="AA1342" s="79">
        <v>0.18056950428366264</v>
      </c>
      <c r="AC1342" s="79">
        <v>2.1850205516763235</v>
      </c>
      <c r="AE1342" s="78">
        <f t="shared" si="781"/>
        <v>12.100717451401993</v>
      </c>
      <c r="AF1342" s="26">
        <v>4.7300000000000004</v>
      </c>
      <c r="AG1342" s="17">
        <f>X1342*AC1342*V1342</f>
        <v>23.759693808742846</v>
      </c>
      <c r="AH1342" s="17">
        <f>AG1342</f>
        <v>23.759693808742846</v>
      </c>
    </row>
    <row r="1343" spans="1:34" x14ac:dyDescent="0.2">
      <c r="A1343" s="102" t="s">
        <v>2270</v>
      </c>
      <c r="B1343" s="9" t="s">
        <v>2265</v>
      </c>
      <c r="C1343" s="9" t="s">
        <v>2259</v>
      </c>
      <c r="D1343" s="3">
        <v>10</v>
      </c>
      <c r="E1343" s="3">
        <v>20</v>
      </c>
      <c r="F1343" s="10">
        <v>324</v>
      </c>
      <c r="G1343" s="11">
        <v>-117.084751</v>
      </c>
      <c r="H1343" s="11">
        <v>46.782350000000001</v>
      </c>
      <c r="I1343" s="11">
        <v>493530.63819999999</v>
      </c>
      <c r="J1343" s="11">
        <v>5180981.4040000001</v>
      </c>
      <c r="K1343" s="11" t="s">
        <v>58</v>
      </c>
      <c r="L1343" s="12">
        <v>2</v>
      </c>
      <c r="M1343" s="12" t="s">
        <v>29</v>
      </c>
      <c r="N1343" s="13" t="s">
        <v>2257</v>
      </c>
      <c r="O1343" s="12">
        <v>11</v>
      </c>
      <c r="P1343" s="12" t="s">
        <v>2258</v>
      </c>
      <c r="Q1343" s="33" t="s">
        <v>73</v>
      </c>
      <c r="R1343" s="33" t="s">
        <v>73</v>
      </c>
      <c r="S1343" s="9" t="s">
        <v>2259</v>
      </c>
      <c r="T1343" s="3">
        <v>10</v>
      </c>
      <c r="U1343" s="3">
        <v>20</v>
      </c>
      <c r="V1343" s="3">
        <f t="shared" si="783"/>
        <v>10</v>
      </c>
      <c r="W1343" s="3">
        <f t="shared" ref="W1343:W1347" si="784">W1342+V1343</f>
        <v>20</v>
      </c>
      <c r="X1343" s="31">
        <v>1.3220530373873001</v>
      </c>
      <c r="Y1343" s="81">
        <v>-26.046120799999997</v>
      </c>
      <c r="AA1343" s="80">
        <v>0.13619567629955162</v>
      </c>
      <c r="AC1343" s="80">
        <v>1.629671061392995</v>
      </c>
      <c r="AE1343" s="78">
        <f t="shared" si="781"/>
        <v>11.965659304842118</v>
      </c>
      <c r="AF1343" s="86">
        <v>5.2</v>
      </c>
      <c r="AG1343" s="17">
        <f t="shared" ref="AG1343" si="785">X1343*AC1343*V1343</f>
        <v>21.545115766567942</v>
      </c>
      <c r="AH1343" s="17">
        <f>AH1342+AG1343</f>
        <v>45.304809575310784</v>
      </c>
    </row>
    <row r="1344" spans="1:34" x14ac:dyDescent="0.2">
      <c r="A1344" s="102" t="s">
        <v>2270</v>
      </c>
      <c r="B1344" s="9" t="s">
        <v>2266</v>
      </c>
      <c r="C1344" s="9" t="s">
        <v>2259</v>
      </c>
      <c r="D1344" s="3">
        <v>20</v>
      </c>
      <c r="E1344" s="3">
        <v>30</v>
      </c>
      <c r="F1344" s="10">
        <v>324</v>
      </c>
      <c r="G1344" s="11">
        <v>-117.084751</v>
      </c>
      <c r="H1344" s="11">
        <v>46.782350000000001</v>
      </c>
      <c r="I1344" s="11">
        <v>493530.63819999999</v>
      </c>
      <c r="J1344" s="11">
        <v>5180981.4040000001</v>
      </c>
      <c r="K1344" s="11" t="s">
        <v>58</v>
      </c>
      <c r="L1344" s="12">
        <v>2</v>
      </c>
      <c r="M1344" s="12" t="s">
        <v>29</v>
      </c>
      <c r="N1344" s="13" t="s">
        <v>2257</v>
      </c>
      <c r="O1344" s="12">
        <v>11</v>
      </c>
      <c r="P1344" s="12" t="s">
        <v>2258</v>
      </c>
      <c r="Q1344" s="33" t="s">
        <v>2267</v>
      </c>
      <c r="R1344" s="33" t="s">
        <v>2267</v>
      </c>
      <c r="S1344" s="9" t="s">
        <v>2259</v>
      </c>
      <c r="T1344" s="3">
        <v>20</v>
      </c>
      <c r="U1344" s="3">
        <v>30</v>
      </c>
      <c r="V1344" s="3">
        <f t="shared" si="783"/>
        <v>10</v>
      </c>
      <c r="W1344" s="3">
        <f t="shared" si="784"/>
        <v>30</v>
      </c>
      <c r="X1344" s="31">
        <v>1.3831007286906505</v>
      </c>
      <c r="Y1344" s="81">
        <v>-25.736452899999993</v>
      </c>
      <c r="AA1344" s="80">
        <v>0.16565213247557778</v>
      </c>
      <c r="AC1344" s="80">
        <v>1.7118503693114133</v>
      </c>
      <c r="AE1344" s="78">
        <f t="shared" si="781"/>
        <v>10.334007439136304</v>
      </c>
      <c r="AF1344" s="26">
        <v>5.72</v>
      </c>
      <c r="AG1344" s="17">
        <f>X1344*AC1344*V1344</f>
        <v>23.676614932039751</v>
      </c>
      <c r="AH1344" s="17">
        <f t="shared" ref="AH1344:AH1347" si="786">AH1343+AG1344</f>
        <v>68.981424507350539</v>
      </c>
    </row>
    <row r="1345" spans="1:34" x14ac:dyDescent="0.2">
      <c r="A1345" s="102" t="s">
        <v>2270</v>
      </c>
      <c r="B1345" s="9" t="s">
        <v>2269</v>
      </c>
      <c r="C1345" s="9" t="s">
        <v>2259</v>
      </c>
      <c r="D1345" s="3">
        <v>30</v>
      </c>
      <c r="E1345" s="3">
        <v>59</v>
      </c>
      <c r="F1345" s="10">
        <v>324</v>
      </c>
      <c r="G1345" s="11">
        <v>-117.084751</v>
      </c>
      <c r="H1345" s="11">
        <v>46.782350000000001</v>
      </c>
      <c r="I1345" s="11">
        <v>493530.63819999999</v>
      </c>
      <c r="J1345" s="11">
        <v>5180981.4040000001</v>
      </c>
      <c r="K1345" s="11" t="s">
        <v>58</v>
      </c>
      <c r="L1345" s="12">
        <v>2</v>
      </c>
      <c r="M1345" s="12" t="s">
        <v>29</v>
      </c>
      <c r="N1345" s="13" t="s">
        <v>2257</v>
      </c>
      <c r="O1345" s="12">
        <v>11</v>
      </c>
      <c r="P1345" s="12" t="s">
        <v>2258</v>
      </c>
      <c r="Q1345" s="12" t="s">
        <v>66</v>
      </c>
      <c r="R1345" s="12" t="s">
        <v>67</v>
      </c>
      <c r="S1345" s="9" t="s">
        <v>2259</v>
      </c>
      <c r="T1345" s="3">
        <v>30</v>
      </c>
      <c r="U1345" s="3">
        <v>59</v>
      </c>
      <c r="V1345" s="3">
        <f t="shared" si="783"/>
        <v>29</v>
      </c>
      <c r="W1345" s="3">
        <f t="shared" si="784"/>
        <v>59</v>
      </c>
      <c r="X1345" s="36">
        <v>1.3693956561865159</v>
      </c>
      <c r="Y1345" s="115">
        <v>-24.941736999999996</v>
      </c>
      <c r="AA1345" s="116">
        <v>6.8007010290747308E-2</v>
      </c>
      <c r="AC1345" s="116">
        <v>0.64258976317799854</v>
      </c>
      <c r="AE1345" s="78">
        <f t="shared" si="781"/>
        <v>9.4488753502140952</v>
      </c>
      <c r="AF1345" s="17">
        <v>6.14</v>
      </c>
      <c r="AG1345" s="17">
        <f t="shared" ref="AG1345:AG1349" si="787">X1345*AC1345*V1345</f>
        <v>25.518829281770323</v>
      </c>
      <c r="AH1345" s="17">
        <f t="shared" si="786"/>
        <v>94.500253789120862</v>
      </c>
    </row>
    <row r="1346" spans="1:34" x14ac:dyDescent="0.2">
      <c r="A1346" s="102" t="s">
        <v>2270</v>
      </c>
      <c r="B1346" s="9" t="s">
        <v>2262</v>
      </c>
      <c r="C1346" s="9" t="s">
        <v>2259</v>
      </c>
      <c r="D1346" s="3">
        <v>59</v>
      </c>
      <c r="E1346" s="3">
        <v>103</v>
      </c>
      <c r="F1346" s="10">
        <v>324</v>
      </c>
      <c r="G1346" s="11">
        <v>-117.084751</v>
      </c>
      <c r="H1346" s="11">
        <v>46.782350000000001</v>
      </c>
      <c r="I1346" s="11">
        <v>493530.63819999999</v>
      </c>
      <c r="J1346" s="11">
        <v>5180981.4040000001</v>
      </c>
      <c r="K1346" s="11" t="s">
        <v>58</v>
      </c>
      <c r="L1346" s="12">
        <v>2</v>
      </c>
      <c r="M1346" s="12" t="s">
        <v>29</v>
      </c>
      <c r="N1346" s="13" t="s">
        <v>2257</v>
      </c>
      <c r="O1346" s="12">
        <v>11</v>
      </c>
      <c r="P1346" s="12" t="s">
        <v>2258</v>
      </c>
      <c r="Q1346" s="12" t="s">
        <v>66</v>
      </c>
      <c r="R1346" s="12" t="s">
        <v>69</v>
      </c>
      <c r="S1346" s="9" t="s">
        <v>2259</v>
      </c>
      <c r="T1346" s="3">
        <v>59</v>
      </c>
      <c r="U1346" s="3">
        <v>103</v>
      </c>
      <c r="V1346" s="3">
        <f t="shared" si="783"/>
        <v>44</v>
      </c>
      <c r="W1346" s="3">
        <f t="shared" si="784"/>
        <v>103</v>
      </c>
      <c r="X1346" s="36">
        <v>1.4872170356960701</v>
      </c>
      <c r="Y1346" s="115">
        <v>-24.727725799999995</v>
      </c>
      <c r="AA1346" s="116">
        <v>4.2573999217629423E-2</v>
      </c>
      <c r="AC1346" s="116">
        <v>0.33711337853696705</v>
      </c>
      <c r="AE1346" s="78">
        <f t="shared" si="781"/>
        <v>7.9182924961715155</v>
      </c>
      <c r="AF1346" s="17">
        <v>6.59</v>
      </c>
      <c r="AG1346" s="17">
        <f t="shared" si="787"/>
        <v>22.059873418934352</v>
      </c>
      <c r="AH1346" s="17">
        <f t="shared" si="786"/>
        <v>116.56012720805521</v>
      </c>
    </row>
    <row r="1347" spans="1:34" x14ac:dyDescent="0.2">
      <c r="A1347" s="102" t="s">
        <v>2270</v>
      </c>
      <c r="B1347" s="9" t="s">
        <v>2263</v>
      </c>
      <c r="C1347" s="9" t="s">
        <v>2259</v>
      </c>
      <c r="D1347" s="3">
        <v>103</v>
      </c>
      <c r="E1347" s="3">
        <v>153</v>
      </c>
      <c r="F1347" s="10">
        <v>324</v>
      </c>
      <c r="G1347" s="11">
        <v>-117.084751</v>
      </c>
      <c r="H1347" s="11">
        <v>46.782350000000001</v>
      </c>
      <c r="I1347" s="11">
        <v>493530.63819999999</v>
      </c>
      <c r="J1347" s="11">
        <v>5180981.4040000001</v>
      </c>
      <c r="K1347" s="11" t="s">
        <v>58</v>
      </c>
      <c r="L1347" s="12">
        <v>2</v>
      </c>
      <c r="M1347" s="12" t="s">
        <v>29</v>
      </c>
      <c r="N1347" s="13" t="s">
        <v>2257</v>
      </c>
      <c r="O1347" s="12">
        <v>11</v>
      </c>
      <c r="P1347" s="12" t="s">
        <v>2258</v>
      </c>
      <c r="Q1347" s="12" t="s">
        <v>66</v>
      </c>
      <c r="R1347" s="12" t="s">
        <v>85</v>
      </c>
      <c r="S1347" s="9" t="s">
        <v>2259</v>
      </c>
      <c r="T1347" s="3">
        <v>103</v>
      </c>
      <c r="U1347" s="3">
        <v>153</v>
      </c>
      <c r="V1347" s="3">
        <f t="shared" si="783"/>
        <v>50</v>
      </c>
      <c r="W1347" s="3">
        <f t="shared" si="784"/>
        <v>153</v>
      </c>
      <c r="X1347" s="36">
        <v>1.5398071189869116</v>
      </c>
      <c r="Y1347" s="115">
        <v>-24.379957599999997</v>
      </c>
      <c r="AA1347" s="116">
        <v>4.1068176129690596E-2</v>
      </c>
      <c r="AC1347" s="116">
        <v>0.2586946225379772</v>
      </c>
      <c r="AE1347" s="78">
        <f t="shared" si="781"/>
        <v>6.2991505081948764</v>
      </c>
      <c r="AF1347" s="17">
        <v>6.74</v>
      </c>
      <c r="AG1347" s="17">
        <f t="shared" si="787"/>
        <v>19.916991071380462</v>
      </c>
      <c r="AH1347" s="17">
        <f t="shared" si="786"/>
        <v>136.47711827943567</v>
      </c>
    </row>
    <row r="1348" spans="1:34" x14ac:dyDescent="0.2">
      <c r="T1348" s="3"/>
      <c r="U1348" s="3"/>
      <c r="V1348" s="3"/>
      <c r="W1348" s="3"/>
      <c r="AG1348" s="17"/>
      <c r="AH1348" s="17"/>
    </row>
    <row r="1349" spans="1:34" x14ac:dyDescent="0.2">
      <c r="A1349" s="102" t="s">
        <v>2284</v>
      </c>
      <c r="B1349" s="9" t="s">
        <v>2279</v>
      </c>
      <c r="C1349" s="9" t="s">
        <v>2273</v>
      </c>
      <c r="D1349" s="3">
        <v>0</v>
      </c>
      <c r="E1349" s="3">
        <v>10</v>
      </c>
      <c r="F1349" s="10">
        <v>326</v>
      </c>
      <c r="G1349" s="11">
        <v>-117.083915</v>
      </c>
      <c r="H1349" s="11">
        <v>46.782392000000002</v>
      </c>
      <c r="I1349" s="11">
        <v>493594.45819999999</v>
      </c>
      <c r="J1349" s="11">
        <v>5180986.0020000003</v>
      </c>
      <c r="K1349" s="11" t="s">
        <v>58</v>
      </c>
      <c r="L1349" s="12">
        <v>3</v>
      </c>
      <c r="M1349" s="12" t="s">
        <v>29</v>
      </c>
      <c r="N1349" s="13" t="s">
        <v>2272</v>
      </c>
      <c r="O1349" s="12">
        <v>13</v>
      </c>
      <c r="P1349" s="12" t="s">
        <v>2258</v>
      </c>
      <c r="Q1349" s="33" t="s">
        <v>31</v>
      </c>
      <c r="R1349" s="33" t="s">
        <v>31</v>
      </c>
      <c r="S1349" s="9" t="s">
        <v>2273</v>
      </c>
      <c r="T1349" s="3">
        <v>0</v>
      </c>
      <c r="U1349" s="3">
        <v>10</v>
      </c>
      <c r="V1349" s="3">
        <f t="shared" ref="V1349:V1356" si="788">U1349-T1349</f>
        <v>10</v>
      </c>
      <c r="W1349" s="3">
        <f>V1349</f>
        <v>10</v>
      </c>
      <c r="X1349" s="31">
        <v>1.0355170527727295</v>
      </c>
      <c r="Y1349" s="78">
        <v>-26.502496299999997</v>
      </c>
      <c r="AA1349" s="79">
        <v>0.21886538035041028</v>
      </c>
      <c r="AC1349" s="79">
        <v>2.6516974939010867</v>
      </c>
      <c r="AE1349" s="78">
        <f t="shared" si="781"/>
        <v>12.115655247328913</v>
      </c>
      <c r="AF1349" s="26">
        <v>4.75</v>
      </c>
      <c r="AG1349" s="17">
        <f>X1349*AC1349*V1349</f>
        <v>27.458779737292861</v>
      </c>
      <c r="AH1349" s="17">
        <f>AG1349</f>
        <v>27.458779737292861</v>
      </c>
    </row>
    <row r="1350" spans="1:34" x14ac:dyDescent="0.2">
      <c r="A1350" s="102" t="s">
        <v>2284</v>
      </c>
      <c r="B1350" s="9" t="s">
        <v>2280</v>
      </c>
      <c r="C1350" s="9" t="s">
        <v>2273</v>
      </c>
      <c r="D1350" s="3">
        <v>10</v>
      </c>
      <c r="E1350" s="3">
        <v>20</v>
      </c>
      <c r="F1350" s="10">
        <v>326</v>
      </c>
      <c r="G1350" s="11">
        <v>-117.083915</v>
      </c>
      <c r="H1350" s="11">
        <v>46.782392000000002</v>
      </c>
      <c r="I1350" s="11">
        <v>493594.45819999999</v>
      </c>
      <c r="J1350" s="11">
        <v>5180986.0020000003</v>
      </c>
      <c r="K1350" s="11" t="s">
        <v>58</v>
      </c>
      <c r="L1350" s="12">
        <v>3</v>
      </c>
      <c r="M1350" s="12" t="s">
        <v>29</v>
      </c>
      <c r="N1350" s="13" t="s">
        <v>2272</v>
      </c>
      <c r="O1350" s="12">
        <v>13</v>
      </c>
      <c r="P1350" s="12" t="s">
        <v>2258</v>
      </c>
      <c r="Q1350" s="33" t="s">
        <v>31</v>
      </c>
      <c r="R1350" s="33" t="s">
        <v>31</v>
      </c>
      <c r="S1350" s="9" t="s">
        <v>2273</v>
      </c>
      <c r="T1350" s="3">
        <v>10</v>
      </c>
      <c r="U1350" s="3">
        <v>20</v>
      </c>
      <c r="V1350" s="3">
        <f t="shared" si="788"/>
        <v>10</v>
      </c>
      <c r="W1350" s="3">
        <f t="shared" ref="W1350:W1356" si="789">W1349+V1350</f>
        <v>20</v>
      </c>
      <c r="X1350" s="31">
        <v>1.2284524586693015</v>
      </c>
      <c r="Y1350" s="81">
        <v>-26.045095699999997</v>
      </c>
      <c r="AA1350" s="80">
        <v>0.16156600693735973</v>
      </c>
      <c r="AC1350" s="80">
        <v>1.9231177310752907</v>
      </c>
      <c r="AE1350" s="78">
        <f t="shared" si="781"/>
        <v>11.902984839013177</v>
      </c>
      <c r="AF1350" s="86">
        <v>5.0999999999999996</v>
      </c>
      <c r="AG1350" s="17">
        <f t="shared" ref="AG1350" si="790">X1350*AC1350*V1350</f>
        <v>23.624587050499699</v>
      </c>
      <c r="AH1350" s="17">
        <f>AH1349+AG1350</f>
        <v>51.083366787792556</v>
      </c>
    </row>
    <row r="1351" spans="1:34" x14ac:dyDescent="0.2">
      <c r="A1351" s="102" t="s">
        <v>2284</v>
      </c>
      <c r="B1351" s="9" t="s">
        <v>2281</v>
      </c>
      <c r="C1351" s="9" t="s">
        <v>2273</v>
      </c>
      <c r="D1351" s="3">
        <v>20</v>
      </c>
      <c r="E1351" s="3">
        <v>30</v>
      </c>
      <c r="F1351" s="10">
        <v>326</v>
      </c>
      <c r="G1351" s="11">
        <v>-117.083915</v>
      </c>
      <c r="H1351" s="11">
        <v>46.782392000000002</v>
      </c>
      <c r="I1351" s="11">
        <v>493594.45819999999</v>
      </c>
      <c r="J1351" s="11">
        <v>5180986.0020000003</v>
      </c>
      <c r="K1351" s="11" t="s">
        <v>58</v>
      </c>
      <c r="L1351" s="12">
        <v>3</v>
      </c>
      <c r="M1351" s="12" t="s">
        <v>29</v>
      </c>
      <c r="N1351" s="13" t="s">
        <v>2272</v>
      </c>
      <c r="O1351" s="12">
        <v>13</v>
      </c>
      <c r="P1351" s="12" t="s">
        <v>2258</v>
      </c>
      <c r="Q1351" s="33" t="s">
        <v>31</v>
      </c>
      <c r="R1351" s="33" t="s">
        <v>31</v>
      </c>
      <c r="S1351" s="9" t="s">
        <v>2273</v>
      </c>
      <c r="T1351" s="3">
        <v>20</v>
      </c>
      <c r="U1351" s="3">
        <v>30</v>
      </c>
      <c r="V1351" s="3">
        <f t="shared" si="788"/>
        <v>10</v>
      </c>
      <c r="W1351" s="3">
        <f t="shared" si="789"/>
        <v>30</v>
      </c>
      <c r="X1351" s="31">
        <v>1.1984579282601411</v>
      </c>
      <c r="Y1351" s="81">
        <v>-25.786780799999992</v>
      </c>
      <c r="AA1351" s="80">
        <v>0.11870134270828921</v>
      </c>
      <c r="AC1351" s="80">
        <v>1.3324117921131773</v>
      </c>
      <c r="AE1351" s="78">
        <f t="shared" si="781"/>
        <v>11.22490918563242</v>
      </c>
      <c r="AF1351" s="26">
        <v>5.68</v>
      </c>
      <c r="AG1351" s="17">
        <f>X1351*AC1351*V1351</f>
        <v>15.968394759653401</v>
      </c>
      <c r="AH1351" s="17">
        <f t="shared" ref="AH1351:AH1354" si="791">AH1350+AG1351</f>
        <v>67.051761547445963</v>
      </c>
    </row>
    <row r="1352" spans="1:34" x14ac:dyDescent="0.2">
      <c r="A1352" s="102" t="s">
        <v>2284</v>
      </c>
      <c r="B1352" s="9" t="s">
        <v>2283</v>
      </c>
      <c r="C1352" s="9" t="s">
        <v>2273</v>
      </c>
      <c r="D1352" s="3">
        <v>30</v>
      </c>
      <c r="E1352" s="3">
        <v>32</v>
      </c>
      <c r="F1352" s="10">
        <v>326</v>
      </c>
      <c r="G1352" s="11">
        <v>-117.083915</v>
      </c>
      <c r="H1352" s="11">
        <v>46.782392000000002</v>
      </c>
      <c r="I1352" s="11">
        <v>493594.45819999999</v>
      </c>
      <c r="J1352" s="11">
        <v>5180986.0020000003</v>
      </c>
      <c r="K1352" s="11" t="s">
        <v>58</v>
      </c>
      <c r="L1352" s="12">
        <v>3</v>
      </c>
      <c r="M1352" s="12" t="s">
        <v>29</v>
      </c>
      <c r="N1352" s="13" t="s">
        <v>2272</v>
      </c>
      <c r="O1352" s="12">
        <v>13</v>
      </c>
      <c r="P1352" s="12" t="s">
        <v>2258</v>
      </c>
      <c r="Q1352" s="12" t="s">
        <v>31</v>
      </c>
      <c r="R1352" s="12" t="s">
        <v>1177</v>
      </c>
      <c r="S1352" s="9" t="s">
        <v>2273</v>
      </c>
      <c r="T1352" s="3">
        <v>30</v>
      </c>
      <c r="U1352" s="3">
        <v>32</v>
      </c>
      <c r="V1352" s="3">
        <f t="shared" si="788"/>
        <v>2</v>
      </c>
      <c r="W1352" s="3">
        <f t="shared" si="789"/>
        <v>32</v>
      </c>
      <c r="X1352" s="36">
        <v>1.2734726818588324</v>
      </c>
      <c r="Y1352" s="113">
        <v>-24.504337599999999</v>
      </c>
      <c r="AA1352" s="114">
        <v>0.14700445914844648</v>
      </c>
      <c r="AC1352" s="114">
        <v>1.6356573647871118</v>
      </c>
      <c r="AE1352" s="78">
        <f t="shared" si="781"/>
        <v>11.126583331294798</v>
      </c>
      <c r="AF1352" s="17">
        <v>5.32</v>
      </c>
      <c r="AG1352" s="17">
        <f t="shared" ref="AG1352:AG1356" si="792">X1352*AC1352*V1352</f>
        <v>4.1659299418751878</v>
      </c>
      <c r="AH1352" s="17">
        <f t="shared" si="791"/>
        <v>71.217691489321155</v>
      </c>
    </row>
    <row r="1353" spans="1:34" x14ac:dyDescent="0.2">
      <c r="A1353" s="102" t="s">
        <v>2284</v>
      </c>
      <c r="B1353" s="9" t="s">
        <v>2275</v>
      </c>
      <c r="C1353" s="9" t="s">
        <v>2273</v>
      </c>
      <c r="D1353" s="3">
        <v>32</v>
      </c>
      <c r="E1353" s="3">
        <v>60</v>
      </c>
      <c r="F1353" s="10">
        <v>326</v>
      </c>
      <c r="G1353" s="11">
        <v>-117.083915</v>
      </c>
      <c r="H1353" s="11">
        <v>46.782392000000002</v>
      </c>
      <c r="I1353" s="11">
        <v>493594.45819999999</v>
      </c>
      <c r="J1353" s="11">
        <v>5180986.0020000003</v>
      </c>
      <c r="K1353" s="11" t="s">
        <v>58</v>
      </c>
      <c r="L1353" s="12">
        <v>3</v>
      </c>
      <c r="M1353" s="12" t="s">
        <v>29</v>
      </c>
      <c r="N1353" s="13" t="s">
        <v>2272</v>
      </c>
      <c r="O1353" s="12">
        <v>13</v>
      </c>
      <c r="P1353" s="12" t="s">
        <v>2258</v>
      </c>
      <c r="Q1353" s="12" t="s">
        <v>29</v>
      </c>
      <c r="R1353" s="12" t="s">
        <v>29</v>
      </c>
      <c r="S1353" s="9" t="s">
        <v>2273</v>
      </c>
      <c r="T1353" s="3">
        <v>32</v>
      </c>
      <c r="U1353" s="3">
        <v>60</v>
      </c>
      <c r="V1353" s="3">
        <f t="shared" si="788"/>
        <v>28</v>
      </c>
      <c r="W1353" s="3">
        <f t="shared" si="789"/>
        <v>60</v>
      </c>
      <c r="X1353" s="36">
        <v>1.2033872217765824</v>
      </c>
      <c r="Y1353" s="113">
        <v>-24.311748399999999</v>
      </c>
      <c r="AA1353" s="114">
        <v>9.3216732254773352E-2</v>
      </c>
      <c r="AC1353" s="114">
        <v>0.90378778603702092</v>
      </c>
      <c r="AE1353" s="78">
        <f t="shared" si="781"/>
        <v>9.695553192820066</v>
      </c>
      <c r="AF1353" s="17">
        <v>6.16</v>
      </c>
      <c r="AG1353" s="17">
        <f t="shared" si="792"/>
        <v>30.452986841611569</v>
      </c>
      <c r="AH1353" s="17">
        <f t="shared" si="791"/>
        <v>101.67067833093273</v>
      </c>
    </row>
    <row r="1354" spans="1:34" x14ac:dyDescent="0.2">
      <c r="A1354" s="102" t="s">
        <v>2284</v>
      </c>
      <c r="B1354" s="9" t="s">
        <v>2276</v>
      </c>
      <c r="C1354" s="9" t="s">
        <v>2273</v>
      </c>
      <c r="D1354" s="3">
        <v>60</v>
      </c>
      <c r="E1354" s="3">
        <v>97</v>
      </c>
      <c r="F1354" s="10">
        <v>326</v>
      </c>
      <c r="G1354" s="11">
        <v>-117.083915</v>
      </c>
      <c r="H1354" s="11">
        <v>46.782392000000002</v>
      </c>
      <c r="I1354" s="11">
        <v>493594.45819999999</v>
      </c>
      <c r="J1354" s="11">
        <v>5180986.0020000003</v>
      </c>
      <c r="K1354" s="11" t="s">
        <v>58</v>
      </c>
      <c r="L1354" s="12">
        <v>3</v>
      </c>
      <c r="M1354" s="12" t="s">
        <v>29</v>
      </c>
      <c r="N1354" s="13" t="s">
        <v>2272</v>
      </c>
      <c r="O1354" s="12">
        <v>13</v>
      </c>
      <c r="P1354" s="12" t="s">
        <v>2258</v>
      </c>
      <c r="Q1354" s="12" t="s">
        <v>66</v>
      </c>
      <c r="R1354" s="12" t="s">
        <v>67</v>
      </c>
      <c r="S1354" s="9" t="s">
        <v>2273</v>
      </c>
      <c r="T1354" s="3">
        <v>60</v>
      </c>
      <c r="U1354" s="3">
        <v>97</v>
      </c>
      <c r="V1354" s="3">
        <f t="shared" si="788"/>
        <v>37</v>
      </c>
      <c r="W1354" s="3">
        <f t="shared" si="789"/>
        <v>97</v>
      </c>
      <c r="X1354" s="36">
        <v>1.4984626082068437</v>
      </c>
      <c r="Y1354" s="113">
        <v>-24.401202400000003</v>
      </c>
      <c r="AA1354" s="114">
        <v>5.1272294887039251E-2</v>
      </c>
      <c r="AC1354" s="114">
        <v>0.4235057831585774</v>
      </c>
      <c r="AE1354" s="78">
        <f t="shared" si="781"/>
        <v>8.2599342216225295</v>
      </c>
      <c r="AF1354" s="17">
        <v>6.69</v>
      </c>
      <c r="AG1354" s="17">
        <f t="shared" si="792"/>
        <v>23.480480475631904</v>
      </c>
      <c r="AH1354" s="17">
        <f t="shared" si="791"/>
        <v>125.15115880656464</v>
      </c>
    </row>
    <row r="1355" spans="1:34" x14ac:dyDescent="0.2">
      <c r="A1355" s="102" t="s">
        <v>2284</v>
      </c>
      <c r="B1355" s="9" t="s">
        <v>2277</v>
      </c>
      <c r="C1355" s="9" t="s">
        <v>2273</v>
      </c>
      <c r="D1355" s="3">
        <v>97</v>
      </c>
      <c r="E1355" s="3">
        <v>141</v>
      </c>
      <c r="F1355" s="10">
        <v>326</v>
      </c>
      <c r="G1355" s="11">
        <v>-117.083915</v>
      </c>
      <c r="H1355" s="11">
        <v>46.782392000000002</v>
      </c>
      <c r="I1355" s="11">
        <v>493594.45819999999</v>
      </c>
      <c r="J1355" s="11">
        <v>5180986.0020000003</v>
      </c>
      <c r="K1355" s="11" t="s">
        <v>58</v>
      </c>
      <c r="L1355" s="12">
        <v>3</v>
      </c>
      <c r="M1355" s="12" t="s">
        <v>29</v>
      </c>
      <c r="N1355" s="13" t="s">
        <v>2272</v>
      </c>
      <c r="O1355" s="12">
        <v>13</v>
      </c>
      <c r="P1355" s="12" t="s">
        <v>2258</v>
      </c>
      <c r="Q1355" s="12" t="s">
        <v>66</v>
      </c>
      <c r="R1355" s="12" t="s">
        <v>69</v>
      </c>
      <c r="S1355" s="9" t="s">
        <v>2273</v>
      </c>
      <c r="T1355" s="3">
        <v>97</v>
      </c>
      <c r="U1355" s="3">
        <v>141</v>
      </c>
      <c r="V1355" s="3">
        <f t="shared" si="788"/>
        <v>44</v>
      </c>
      <c r="W1355" s="3">
        <f t="shared" si="789"/>
        <v>141</v>
      </c>
      <c r="X1355" s="36">
        <v>1.565720663520872</v>
      </c>
      <c r="Y1355" s="113">
        <v>-24.248604400000005</v>
      </c>
      <c r="AA1355" s="114">
        <v>3.77025115912712E-2</v>
      </c>
      <c r="AC1355" s="114">
        <v>0.25403376237446518</v>
      </c>
      <c r="AE1355" s="78">
        <f t="shared" si="781"/>
        <v>6.7378472057357177</v>
      </c>
      <c r="AF1355" s="17">
        <v>6.99</v>
      </c>
      <c r="AG1355" s="17">
        <f t="shared" si="792"/>
        <v>17.50082008319265</v>
      </c>
      <c r="AH1355" s="17">
        <f>AH1354+AG1355</f>
        <v>142.65197888975729</v>
      </c>
    </row>
    <row r="1356" spans="1:34" x14ac:dyDescent="0.2">
      <c r="A1356" s="102" t="s">
        <v>2284</v>
      </c>
      <c r="B1356" s="9" t="s">
        <v>2278</v>
      </c>
      <c r="C1356" s="9" t="s">
        <v>2273</v>
      </c>
      <c r="D1356" s="3">
        <v>141</v>
      </c>
      <c r="E1356" s="3">
        <v>150</v>
      </c>
      <c r="F1356" s="10">
        <v>326</v>
      </c>
      <c r="G1356" s="11">
        <v>-117.083915</v>
      </c>
      <c r="H1356" s="11">
        <v>46.782392000000002</v>
      </c>
      <c r="I1356" s="11">
        <v>493594.45819999999</v>
      </c>
      <c r="J1356" s="11">
        <v>5180986.0020000003</v>
      </c>
      <c r="K1356" s="11" t="s">
        <v>58</v>
      </c>
      <c r="L1356" s="12">
        <v>3</v>
      </c>
      <c r="M1356" s="12" t="s">
        <v>29</v>
      </c>
      <c r="N1356" s="13" t="s">
        <v>2272</v>
      </c>
      <c r="O1356" s="12">
        <v>13</v>
      </c>
      <c r="P1356" s="12" t="s">
        <v>2258</v>
      </c>
      <c r="Q1356" s="12" t="s">
        <v>66</v>
      </c>
      <c r="R1356" s="33" t="s">
        <v>85</v>
      </c>
      <c r="S1356" s="9" t="s">
        <v>2273</v>
      </c>
      <c r="T1356" s="3">
        <v>141</v>
      </c>
      <c r="U1356" s="3">
        <v>150</v>
      </c>
      <c r="V1356" s="3">
        <f t="shared" si="788"/>
        <v>9</v>
      </c>
      <c r="W1356" s="3">
        <f t="shared" si="789"/>
        <v>150</v>
      </c>
      <c r="X1356" s="36">
        <v>1.6526140879038647</v>
      </c>
      <c r="Y1356" s="113">
        <v>-24.064434399999996</v>
      </c>
      <c r="AA1356" s="114">
        <v>3.7802328012824987E-2</v>
      </c>
      <c r="AC1356" s="114">
        <v>0.30066355335610234</v>
      </c>
      <c r="AE1356" s="78">
        <f t="shared" si="781"/>
        <v>7.9535724163363133</v>
      </c>
      <c r="AF1356" s="17">
        <v>7.08</v>
      </c>
      <c r="AG1356" s="17">
        <f t="shared" si="792"/>
        <v>4.4719274159597706</v>
      </c>
      <c r="AH1356" s="17">
        <f>AH1355+AG1356</f>
        <v>147.12390630571707</v>
      </c>
    </row>
    <row r="1358" spans="1:34" x14ac:dyDescent="0.2">
      <c r="A1358" s="102" t="s">
        <v>2297</v>
      </c>
      <c r="B1358" s="9" t="s">
        <v>2292</v>
      </c>
      <c r="C1358" s="9" t="s">
        <v>2287</v>
      </c>
      <c r="D1358" s="3">
        <v>0</v>
      </c>
      <c r="E1358" s="3">
        <v>10</v>
      </c>
      <c r="F1358" s="10">
        <v>328</v>
      </c>
      <c r="G1358" s="11">
        <v>-117.083079</v>
      </c>
      <c r="H1358" s="11">
        <v>46.782375999999999</v>
      </c>
      <c r="I1358" s="11">
        <v>493658.27130000002</v>
      </c>
      <c r="J1358" s="11">
        <v>5180984.1569999997</v>
      </c>
      <c r="K1358" s="11" t="s">
        <v>58</v>
      </c>
      <c r="L1358" s="12">
        <v>5</v>
      </c>
      <c r="M1358" s="12" t="s">
        <v>29</v>
      </c>
      <c r="N1358" s="13" t="s">
        <v>2286</v>
      </c>
      <c r="O1358" s="12">
        <v>15</v>
      </c>
      <c r="P1358" s="12" t="s">
        <v>2258</v>
      </c>
      <c r="Q1358" s="33" t="s">
        <v>31</v>
      </c>
      <c r="R1358" s="33" t="s">
        <v>31</v>
      </c>
      <c r="S1358" s="9" t="s">
        <v>2287</v>
      </c>
      <c r="T1358" s="3">
        <v>0</v>
      </c>
      <c r="U1358" s="3">
        <v>10</v>
      </c>
      <c r="V1358" s="3">
        <f t="shared" ref="V1358:V1364" si="793">U1358-T1358</f>
        <v>10</v>
      </c>
      <c r="W1358" s="3">
        <f>V1358</f>
        <v>10</v>
      </c>
      <c r="X1358" s="31">
        <v>1.1277943433844417</v>
      </c>
      <c r="Y1358" s="78">
        <v>-26.573545600000003</v>
      </c>
      <c r="AA1358" s="79">
        <v>0.22637930206883308</v>
      </c>
      <c r="AC1358" s="79">
        <v>2.4090327845245523</v>
      </c>
      <c r="AE1358" s="78">
        <f t="shared" si="781"/>
        <v>10.641577045732122</v>
      </c>
      <c r="AF1358" s="86">
        <v>4.8</v>
      </c>
      <c r="AG1358" s="17">
        <f>X1358*AC1358*V1358</f>
        <v>27.168935474144607</v>
      </c>
      <c r="AH1358" s="17">
        <f>AG1358</f>
        <v>27.168935474144607</v>
      </c>
    </row>
    <row r="1359" spans="1:34" x14ac:dyDescent="0.2">
      <c r="A1359" s="102" t="s">
        <v>2297</v>
      </c>
      <c r="B1359" s="9" t="s">
        <v>2293</v>
      </c>
      <c r="C1359" s="9" t="s">
        <v>2287</v>
      </c>
      <c r="D1359" s="3">
        <v>10</v>
      </c>
      <c r="E1359" s="3">
        <v>20</v>
      </c>
      <c r="F1359" s="10">
        <v>328</v>
      </c>
      <c r="G1359" s="11">
        <v>-117.083079</v>
      </c>
      <c r="H1359" s="11">
        <v>46.782375999999999</v>
      </c>
      <c r="I1359" s="11">
        <v>493658.27130000002</v>
      </c>
      <c r="J1359" s="11">
        <v>5180984.1569999997</v>
      </c>
      <c r="K1359" s="11" t="s">
        <v>58</v>
      </c>
      <c r="L1359" s="12">
        <v>5</v>
      </c>
      <c r="M1359" s="12" t="s">
        <v>29</v>
      </c>
      <c r="N1359" s="13" t="s">
        <v>2286</v>
      </c>
      <c r="O1359" s="12">
        <v>15</v>
      </c>
      <c r="P1359" s="12" t="s">
        <v>2258</v>
      </c>
      <c r="Q1359" s="33" t="s">
        <v>73</v>
      </c>
      <c r="R1359" s="33" t="s">
        <v>73</v>
      </c>
      <c r="S1359" s="9" t="s">
        <v>2287</v>
      </c>
      <c r="T1359" s="3">
        <v>10</v>
      </c>
      <c r="U1359" s="3">
        <v>20</v>
      </c>
      <c r="V1359" s="3">
        <f t="shared" si="793"/>
        <v>10</v>
      </c>
      <c r="W1359" s="3">
        <f t="shared" ref="W1359:W1364" si="794">W1358+V1359</f>
        <v>20</v>
      </c>
      <c r="X1359" s="31">
        <v>1.2221006757591264</v>
      </c>
      <c r="Y1359" s="81">
        <v>-26.088149899999998</v>
      </c>
      <c r="AA1359" s="80">
        <v>0.16202983044259825</v>
      </c>
      <c r="AC1359" s="80">
        <v>1.93439245979692</v>
      </c>
      <c r="AE1359" s="78">
        <f t="shared" si="781"/>
        <v>11.938495859144965</v>
      </c>
      <c r="AF1359" s="86">
        <v>4.9000000000000004</v>
      </c>
      <c r="AG1359" s="17">
        <f t="shared" ref="AG1359" si="795">X1359*AC1359*V1359</f>
        <v>23.64022332301175</v>
      </c>
      <c r="AH1359" s="17">
        <f>AH1358+AG1359</f>
        <v>50.809158797156357</v>
      </c>
    </row>
    <row r="1360" spans="1:34" x14ac:dyDescent="0.2">
      <c r="A1360" s="102" t="s">
        <v>2297</v>
      </c>
      <c r="B1360" s="9" t="s">
        <v>2294</v>
      </c>
      <c r="C1360" s="9" t="s">
        <v>2287</v>
      </c>
      <c r="D1360" s="3">
        <v>20</v>
      </c>
      <c r="E1360" s="3">
        <v>30</v>
      </c>
      <c r="F1360" s="10">
        <v>328</v>
      </c>
      <c r="G1360" s="11">
        <v>-117.083079</v>
      </c>
      <c r="H1360" s="11">
        <v>46.782375999999999</v>
      </c>
      <c r="I1360" s="11">
        <v>493658.27130000002</v>
      </c>
      <c r="J1360" s="11">
        <v>5180984.1569999997</v>
      </c>
      <c r="K1360" s="11" t="s">
        <v>58</v>
      </c>
      <c r="L1360" s="12">
        <v>5</v>
      </c>
      <c r="M1360" s="12" t="s">
        <v>29</v>
      </c>
      <c r="N1360" s="13" t="s">
        <v>2286</v>
      </c>
      <c r="O1360" s="12">
        <v>15</v>
      </c>
      <c r="P1360" s="12" t="s">
        <v>2258</v>
      </c>
      <c r="Q1360" s="33" t="s">
        <v>29</v>
      </c>
      <c r="R1360" s="33" t="s">
        <v>29</v>
      </c>
      <c r="S1360" s="9" t="s">
        <v>2287</v>
      </c>
      <c r="T1360" s="3">
        <v>20</v>
      </c>
      <c r="U1360" s="3">
        <v>30</v>
      </c>
      <c r="V1360" s="3">
        <f t="shared" si="793"/>
        <v>10</v>
      </c>
      <c r="W1360" s="3">
        <f t="shared" si="794"/>
        <v>30</v>
      </c>
      <c r="X1360" s="31">
        <v>1.1538190094747427</v>
      </c>
      <c r="Y1360" s="81">
        <v>-25.328694199999997</v>
      </c>
      <c r="AA1360" s="80">
        <v>0.13698186182982128</v>
      </c>
      <c r="AC1360" s="80">
        <v>1.476178536498622</v>
      </c>
      <c r="AE1360" s="78">
        <f t="shared" si="781"/>
        <v>10.776452566636486</v>
      </c>
      <c r="AF1360" s="26">
        <v>5.82</v>
      </c>
      <c r="AG1360" s="17">
        <f>X1360*AC1360*V1360</f>
        <v>17.032428567907154</v>
      </c>
      <c r="AH1360" s="17">
        <f t="shared" ref="AH1360:AH1363" si="796">AH1359+AG1360</f>
        <v>67.841587365063504</v>
      </c>
    </row>
    <row r="1361" spans="1:34" x14ac:dyDescent="0.2">
      <c r="A1361" s="102" t="s">
        <v>2297</v>
      </c>
      <c r="B1361" s="9" t="s">
        <v>2296</v>
      </c>
      <c r="C1361" s="9" t="s">
        <v>2287</v>
      </c>
      <c r="D1361" s="3">
        <v>30</v>
      </c>
      <c r="E1361" s="3">
        <v>52</v>
      </c>
      <c r="F1361" s="10">
        <v>328</v>
      </c>
      <c r="G1361" s="11">
        <v>-117.083079</v>
      </c>
      <c r="H1361" s="11">
        <v>46.782375999999999</v>
      </c>
      <c r="I1361" s="11">
        <v>493658.27130000002</v>
      </c>
      <c r="J1361" s="11">
        <v>5180984.1569999997</v>
      </c>
      <c r="K1361" s="11" t="s">
        <v>58</v>
      </c>
      <c r="L1361" s="12">
        <v>5</v>
      </c>
      <c r="M1361" s="12" t="s">
        <v>29</v>
      </c>
      <c r="N1361" s="13" t="s">
        <v>2286</v>
      </c>
      <c r="O1361" s="12">
        <v>15</v>
      </c>
      <c r="P1361" s="12" t="s">
        <v>2258</v>
      </c>
      <c r="Q1361" s="12" t="s">
        <v>29</v>
      </c>
      <c r="R1361" s="12" t="s">
        <v>29</v>
      </c>
      <c r="S1361" s="9" t="s">
        <v>2287</v>
      </c>
      <c r="T1361" s="3">
        <v>30</v>
      </c>
      <c r="U1361" s="3">
        <v>52</v>
      </c>
      <c r="V1361" s="3">
        <f t="shared" si="793"/>
        <v>22</v>
      </c>
      <c r="W1361" s="3">
        <f t="shared" si="794"/>
        <v>52</v>
      </c>
      <c r="X1361" s="36">
        <v>1.2329986642374959</v>
      </c>
      <c r="Y1361" s="115">
        <v>-24.969517299999993</v>
      </c>
      <c r="AA1361" s="116">
        <v>8.496702431341667E-2</v>
      </c>
      <c r="AC1361" s="116">
        <v>0.83142435279062887</v>
      </c>
      <c r="AE1361" s="78">
        <f t="shared" si="781"/>
        <v>9.7852591579971726</v>
      </c>
      <c r="AF1361" s="17">
        <v>6.24</v>
      </c>
      <c r="AG1361" s="17">
        <f t="shared" ref="AG1361:AG1365" si="797">X1361*AC1361*V1361</f>
        <v>22.553192560918141</v>
      </c>
      <c r="AH1361" s="17">
        <f t="shared" si="796"/>
        <v>90.394779925981652</v>
      </c>
    </row>
    <row r="1362" spans="1:34" x14ac:dyDescent="0.2">
      <c r="A1362" s="102" t="s">
        <v>2297</v>
      </c>
      <c r="B1362" s="9" t="s">
        <v>2289</v>
      </c>
      <c r="C1362" s="9" t="s">
        <v>2287</v>
      </c>
      <c r="D1362" s="3">
        <v>52</v>
      </c>
      <c r="E1362" s="3">
        <v>84</v>
      </c>
      <c r="F1362" s="10">
        <v>328</v>
      </c>
      <c r="G1362" s="11">
        <v>-117.083079</v>
      </c>
      <c r="H1362" s="11">
        <v>46.782375999999999</v>
      </c>
      <c r="I1362" s="11">
        <v>493658.27130000002</v>
      </c>
      <c r="J1362" s="11">
        <v>5180984.1569999997</v>
      </c>
      <c r="K1362" s="11" t="s">
        <v>58</v>
      </c>
      <c r="L1362" s="12">
        <v>5</v>
      </c>
      <c r="M1362" s="12" t="s">
        <v>29</v>
      </c>
      <c r="N1362" s="13" t="s">
        <v>2286</v>
      </c>
      <c r="O1362" s="12">
        <v>15</v>
      </c>
      <c r="P1362" s="12" t="s">
        <v>2258</v>
      </c>
      <c r="Q1362" s="12" t="s">
        <v>66</v>
      </c>
      <c r="R1362" s="12" t="s">
        <v>67</v>
      </c>
      <c r="S1362" s="9" t="s">
        <v>2287</v>
      </c>
      <c r="T1362" s="3">
        <v>52</v>
      </c>
      <c r="U1362" s="3">
        <v>84</v>
      </c>
      <c r="V1362" s="3">
        <f t="shared" si="793"/>
        <v>32</v>
      </c>
      <c r="W1362" s="3">
        <f t="shared" si="794"/>
        <v>84</v>
      </c>
      <c r="X1362" s="36">
        <v>1.4465692249461797</v>
      </c>
      <c r="Y1362" s="115">
        <v>-24.781228599999992</v>
      </c>
      <c r="AA1362" s="116">
        <v>4.762456394392154E-2</v>
      </c>
      <c r="AC1362" s="116">
        <v>0.40444086092279341</v>
      </c>
      <c r="AE1362" s="78">
        <f t="shared" si="781"/>
        <v>8.4922743103543592</v>
      </c>
      <c r="AF1362" s="17">
        <v>6.55</v>
      </c>
      <c r="AG1362" s="17">
        <f t="shared" si="797"/>
        <v>18.721654487092827</v>
      </c>
      <c r="AH1362" s="17">
        <f t="shared" si="796"/>
        <v>109.11643441307447</v>
      </c>
    </row>
    <row r="1363" spans="1:34" x14ac:dyDescent="0.2">
      <c r="A1363" s="102" t="s">
        <v>2297</v>
      </c>
      <c r="B1363" s="9" t="s">
        <v>2290</v>
      </c>
      <c r="C1363" s="9" t="s">
        <v>2287</v>
      </c>
      <c r="D1363" s="3">
        <v>84</v>
      </c>
      <c r="E1363" s="3">
        <v>127</v>
      </c>
      <c r="F1363" s="10">
        <v>328</v>
      </c>
      <c r="G1363" s="11">
        <v>-117.083079</v>
      </c>
      <c r="H1363" s="11">
        <v>46.782375999999999</v>
      </c>
      <c r="I1363" s="11">
        <v>493658.27130000002</v>
      </c>
      <c r="J1363" s="11">
        <v>5180984.1569999997</v>
      </c>
      <c r="K1363" s="11" t="s">
        <v>58</v>
      </c>
      <c r="L1363" s="12">
        <v>5</v>
      </c>
      <c r="M1363" s="12" t="s">
        <v>29</v>
      </c>
      <c r="N1363" s="13" t="s">
        <v>2286</v>
      </c>
      <c r="O1363" s="12">
        <v>15</v>
      </c>
      <c r="P1363" s="12" t="s">
        <v>2258</v>
      </c>
      <c r="Q1363" s="12" t="s">
        <v>66</v>
      </c>
      <c r="R1363" s="12" t="s">
        <v>69</v>
      </c>
      <c r="S1363" s="9" t="s">
        <v>2287</v>
      </c>
      <c r="T1363" s="3">
        <v>84</v>
      </c>
      <c r="U1363" s="3">
        <v>127</v>
      </c>
      <c r="V1363" s="3">
        <f t="shared" si="793"/>
        <v>43</v>
      </c>
      <c r="W1363" s="3">
        <f t="shared" si="794"/>
        <v>127</v>
      </c>
      <c r="X1363" s="36">
        <v>1.4284329639891964</v>
      </c>
      <c r="Y1363" s="115">
        <v>-24.500338899999996</v>
      </c>
      <c r="AA1363" s="116">
        <v>3.5013345534965296E-2</v>
      </c>
      <c r="AC1363" s="116">
        <v>0.25440803019903913</v>
      </c>
      <c r="AE1363" s="78">
        <f t="shared" si="781"/>
        <v>7.2660303182105297</v>
      </c>
      <c r="AF1363" s="17">
        <v>7.16</v>
      </c>
      <c r="AG1363" s="17">
        <f t="shared" si="797"/>
        <v>15.626407115514258</v>
      </c>
      <c r="AH1363" s="17">
        <f t="shared" si="796"/>
        <v>124.74284152858873</v>
      </c>
    </row>
    <row r="1364" spans="1:34" x14ac:dyDescent="0.2">
      <c r="A1364" s="102" t="s">
        <v>2297</v>
      </c>
      <c r="B1364" s="9" t="s">
        <v>2291</v>
      </c>
      <c r="C1364" s="9" t="s">
        <v>2287</v>
      </c>
      <c r="D1364" s="3">
        <v>127</v>
      </c>
      <c r="E1364" s="3">
        <v>153</v>
      </c>
      <c r="F1364" s="10">
        <v>328</v>
      </c>
      <c r="G1364" s="11">
        <v>-117.083079</v>
      </c>
      <c r="H1364" s="11">
        <v>46.782375999999999</v>
      </c>
      <c r="I1364" s="11">
        <v>493658.27130000002</v>
      </c>
      <c r="J1364" s="11">
        <v>5180984.1569999997</v>
      </c>
      <c r="K1364" s="11" t="s">
        <v>58</v>
      </c>
      <c r="L1364" s="12">
        <v>5</v>
      </c>
      <c r="M1364" s="12" t="s">
        <v>29</v>
      </c>
      <c r="N1364" s="13" t="s">
        <v>2286</v>
      </c>
      <c r="O1364" s="12">
        <v>15</v>
      </c>
      <c r="P1364" s="12" t="s">
        <v>2258</v>
      </c>
      <c r="Q1364" s="12" t="s">
        <v>66</v>
      </c>
      <c r="R1364" s="12" t="s">
        <v>85</v>
      </c>
      <c r="S1364" s="9" t="s">
        <v>2287</v>
      </c>
      <c r="T1364" s="3">
        <v>127</v>
      </c>
      <c r="U1364" s="3">
        <v>153</v>
      </c>
      <c r="V1364" s="3">
        <f t="shared" si="793"/>
        <v>26</v>
      </c>
      <c r="W1364" s="3">
        <f t="shared" si="794"/>
        <v>153</v>
      </c>
      <c r="X1364" s="36">
        <v>1.3865071809460241</v>
      </c>
      <c r="Y1364" s="115">
        <v>-24.583679799999992</v>
      </c>
      <c r="AA1364" s="116">
        <v>3.3300260052010401E-2</v>
      </c>
      <c r="AC1364" s="116">
        <v>0.22711022204440889</v>
      </c>
      <c r="AE1364" s="78">
        <f t="shared" si="781"/>
        <v>6.8200735276449533</v>
      </c>
      <c r="AF1364" s="17">
        <v>7.65</v>
      </c>
      <c r="AG1364" s="17">
        <f t="shared" si="797"/>
        <v>8.1871387970012925</v>
      </c>
      <c r="AH1364" s="17">
        <f>AH1363+AG1364</f>
        <v>132.92998032559001</v>
      </c>
    </row>
    <row r="1365" spans="1:34" x14ac:dyDescent="0.2">
      <c r="T1365" s="3"/>
      <c r="U1365" s="3"/>
      <c r="AG1365" s="17"/>
      <c r="AH1365" s="17"/>
    </row>
    <row r="1366" spans="1:34" x14ac:dyDescent="0.2">
      <c r="A1366" s="102" t="s">
        <v>2311</v>
      </c>
      <c r="B1366" s="9" t="s">
        <v>2306</v>
      </c>
      <c r="C1366" s="9" t="s">
        <v>2300</v>
      </c>
      <c r="D1366" s="3">
        <v>0</v>
      </c>
      <c r="E1366" s="3">
        <v>10</v>
      </c>
      <c r="F1366" s="10">
        <v>330</v>
      </c>
      <c r="G1366" s="11">
        <v>-117.08224300000001</v>
      </c>
      <c r="H1366" s="11">
        <v>46.782482000000002</v>
      </c>
      <c r="I1366" s="11">
        <v>493722.09860000003</v>
      </c>
      <c r="J1366" s="11">
        <v>5180995.8689999999</v>
      </c>
      <c r="K1366" s="11" t="s">
        <v>58</v>
      </c>
      <c r="L1366" s="12">
        <v>6</v>
      </c>
      <c r="M1366" s="12" t="s">
        <v>29</v>
      </c>
      <c r="N1366" s="13" t="s">
        <v>2299</v>
      </c>
      <c r="O1366" s="12">
        <v>17</v>
      </c>
      <c r="P1366" s="12" t="s">
        <v>2258</v>
      </c>
      <c r="Q1366" s="33" t="s">
        <v>31</v>
      </c>
      <c r="R1366" s="33" t="s">
        <v>31</v>
      </c>
      <c r="S1366" s="9" t="s">
        <v>2300</v>
      </c>
      <c r="T1366" s="3">
        <v>0</v>
      </c>
      <c r="U1366" s="3">
        <v>10</v>
      </c>
      <c r="V1366" s="3">
        <f t="shared" ref="V1366:V1372" si="798">U1366-T1366</f>
        <v>10</v>
      </c>
      <c r="W1366" s="3">
        <f>V1366</f>
        <v>10</v>
      </c>
      <c r="X1366" s="31">
        <v>1.1255888632072975</v>
      </c>
      <c r="Y1366" s="78">
        <v>-26.503060999999995</v>
      </c>
      <c r="AA1366" s="79">
        <v>0.18430422854980605</v>
      </c>
      <c r="AC1366" s="79">
        <v>2.1938879954592752</v>
      </c>
      <c r="AE1366" s="78">
        <f t="shared" si="781"/>
        <v>11.903622682571294</v>
      </c>
      <c r="AF1366" s="26">
        <v>4.6100000000000003</v>
      </c>
      <c r="AG1366" s="17">
        <f>X1366*AC1366*V1366</f>
        <v>24.69415894813142</v>
      </c>
      <c r="AH1366" s="17">
        <f>AG1366</f>
        <v>24.69415894813142</v>
      </c>
    </row>
    <row r="1367" spans="1:34" x14ac:dyDescent="0.2">
      <c r="A1367" s="102" t="s">
        <v>2311</v>
      </c>
      <c r="B1367" s="9" t="s">
        <v>2307</v>
      </c>
      <c r="C1367" s="9" t="s">
        <v>2300</v>
      </c>
      <c r="D1367" s="3">
        <v>10</v>
      </c>
      <c r="E1367" s="3">
        <v>20</v>
      </c>
      <c r="F1367" s="10">
        <v>330</v>
      </c>
      <c r="G1367" s="11">
        <v>-117.08224300000001</v>
      </c>
      <c r="H1367" s="11">
        <v>46.782482000000002</v>
      </c>
      <c r="I1367" s="11">
        <v>493722.09860000003</v>
      </c>
      <c r="J1367" s="11">
        <v>5180995.8689999999</v>
      </c>
      <c r="K1367" s="11" t="s">
        <v>58</v>
      </c>
      <c r="L1367" s="12">
        <v>6</v>
      </c>
      <c r="M1367" s="12" t="s">
        <v>29</v>
      </c>
      <c r="N1367" s="13" t="s">
        <v>2299</v>
      </c>
      <c r="O1367" s="12">
        <v>17</v>
      </c>
      <c r="P1367" s="12" t="s">
        <v>2258</v>
      </c>
      <c r="Q1367" s="33" t="s">
        <v>31</v>
      </c>
      <c r="R1367" s="33" t="s">
        <v>31</v>
      </c>
      <c r="S1367" s="9" t="s">
        <v>2300</v>
      </c>
      <c r="T1367" s="3">
        <v>10</v>
      </c>
      <c r="U1367" s="3">
        <v>20</v>
      </c>
      <c r="V1367" s="3">
        <f t="shared" si="798"/>
        <v>10</v>
      </c>
      <c r="W1367" s="3">
        <f t="shared" ref="W1367:W1372" si="799">W1366+V1367</f>
        <v>20</v>
      </c>
      <c r="X1367" s="31">
        <v>1.2935582334985973</v>
      </c>
      <c r="Y1367" s="81">
        <v>-25.895431099999996</v>
      </c>
      <c r="AA1367" s="80">
        <v>0.13813780260707634</v>
      </c>
      <c r="AC1367" s="80">
        <v>1.5403750378935515</v>
      </c>
      <c r="AE1367" s="78">
        <f t="shared" si="781"/>
        <v>11.151002903057929</v>
      </c>
      <c r="AF1367" s="26">
        <v>4.93</v>
      </c>
      <c r="AG1367" s="17">
        <f t="shared" ref="AG1367" si="800">X1367*AC1367*V1367</f>
        <v>19.925648129429174</v>
      </c>
      <c r="AH1367" s="17">
        <f>AH1366+AG1367</f>
        <v>44.619807077560594</v>
      </c>
    </row>
    <row r="1368" spans="1:34" x14ac:dyDescent="0.2">
      <c r="A1368" s="102" t="s">
        <v>2311</v>
      </c>
      <c r="B1368" s="9" t="s">
        <v>2308</v>
      </c>
      <c r="C1368" s="9" t="s">
        <v>2300</v>
      </c>
      <c r="D1368" s="3">
        <v>20</v>
      </c>
      <c r="E1368" s="3">
        <v>30</v>
      </c>
      <c r="F1368" s="10">
        <v>330</v>
      </c>
      <c r="G1368" s="11">
        <v>-117.08224300000001</v>
      </c>
      <c r="H1368" s="11">
        <v>46.782482000000002</v>
      </c>
      <c r="I1368" s="11">
        <v>493722.09860000003</v>
      </c>
      <c r="J1368" s="11">
        <v>5180995.8689999999</v>
      </c>
      <c r="K1368" s="11" t="s">
        <v>58</v>
      </c>
      <c r="L1368" s="12">
        <v>6</v>
      </c>
      <c r="M1368" s="12" t="s">
        <v>29</v>
      </c>
      <c r="N1368" s="13" t="s">
        <v>2299</v>
      </c>
      <c r="O1368" s="12">
        <v>17</v>
      </c>
      <c r="P1368" s="12" t="s">
        <v>2258</v>
      </c>
      <c r="Q1368" s="33" t="s">
        <v>223</v>
      </c>
      <c r="R1368" s="33" t="s">
        <v>223</v>
      </c>
      <c r="S1368" s="9" t="s">
        <v>2300</v>
      </c>
      <c r="T1368" s="3">
        <v>20</v>
      </c>
      <c r="U1368" s="3">
        <v>30</v>
      </c>
      <c r="V1368" s="3">
        <f t="shared" si="798"/>
        <v>10</v>
      </c>
      <c r="W1368" s="3">
        <f t="shared" si="799"/>
        <v>30</v>
      </c>
      <c r="X1368" s="31">
        <v>1.2077209450041464</v>
      </c>
      <c r="Y1368" s="81">
        <v>-25.6224448</v>
      </c>
      <c r="AA1368" s="80">
        <v>0.12056270781822832</v>
      </c>
      <c r="AC1368" s="80">
        <v>1.1301841589223296</v>
      </c>
      <c r="AE1368" s="78">
        <f t="shared" si="781"/>
        <v>9.3742433242815135</v>
      </c>
      <c r="AF1368" s="26">
        <v>5.79</v>
      </c>
      <c r="AG1368" s="17">
        <f>X1368*AC1368*V1368</f>
        <v>13.649470804423922</v>
      </c>
      <c r="AH1368" s="17">
        <f t="shared" ref="AH1368:AH1371" si="801">AH1367+AG1368</f>
        <v>58.269277881984515</v>
      </c>
    </row>
    <row r="1369" spans="1:34" x14ac:dyDescent="0.2">
      <c r="A1369" s="102" t="s">
        <v>2311</v>
      </c>
      <c r="B1369" s="9" t="s">
        <v>2310</v>
      </c>
      <c r="C1369" s="9" t="s">
        <v>2300</v>
      </c>
      <c r="D1369" s="3">
        <v>30</v>
      </c>
      <c r="E1369" s="3">
        <v>57</v>
      </c>
      <c r="F1369" s="10">
        <v>330</v>
      </c>
      <c r="G1369" s="11">
        <v>-117.08224300000001</v>
      </c>
      <c r="H1369" s="11">
        <v>46.782482000000002</v>
      </c>
      <c r="I1369" s="11">
        <v>493722.09860000003</v>
      </c>
      <c r="J1369" s="11">
        <v>5180995.8689999999</v>
      </c>
      <c r="K1369" s="11" t="s">
        <v>58</v>
      </c>
      <c r="L1369" s="12">
        <v>6</v>
      </c>
      <c r="M1369" s="12" t="s">
        <v>29</v>
      </c>
      <c r="N1369" s="13" t="s">
        <v>2299</v>
      </c>
      <c r="O1369" s="12">
        <v>17</v>
      </c>
      <c r="P1369" s="12" t="s">
        <v>2258</v>
      </c>
      <c r="Q1369" s="12" t="s">
        <v>35</v>
      </c>
      <c r="R1369" s="12" t="s">
        <v>35</v>
      </c>
      <c r="S1369" s="9" t="s">
        <v>2300</v>
      </c>
      <c r="T1369" s="3">
        <v>30</v>
      </c>
      <c r="U1369" s="3">
        <v>57</v>
      </c>
      <c r="V1369" s="3">
        <f t="shared" si="798"/>
        <v>27</v>
      </c>
      <c r="W1369" s="3">
        <f t="shared" si="799"/>
        <v>57</v>
      </c>
      <c r="X1369" s="36">
        <v>1.2950190644173449</v>
      </c>
      <c r="Y1369" s="115">
        <v>-25.621839899999998</v>
      </c>
      <c r="AA1369" s="116">
        <v>6.5999905824739843E-2</v>
      </c>
      <c r="AC1369" s="116">
        <v>0.60822432546969929</v>
      </c>
      <c r="AE1369" s="78">
        <f t="shared" si="781"/>
        <v>9.2155332324990749</v>
      </c>
      <c r="AF1369" s="17">
        <v>6.36</v>
      </c>
      <c r="AG1369" s="17">
        <f t="shared" ref="AG1369:AG1372" si="802">X1369*AC1369*V1369</f>
        <v>21.266876616992299</v>
      </c>
      <c r="AH1369" s="17">
        <f t="shared" si="801"/>
        <v>79.536154498976813</v>
      </c>
    </row>
    <row r="1370" spans="1:34" x14ac:dyDescent="0.2">
      <c r="A1370" s="102" t="s">
        <v>2311</v>
      </c>
      <c r="B1370" s="9" t="s">
        <v>2303</v>
      </c>
      <c r="C1370" s="9" t="s">
        <v>2300</v>
      </c>
      <c r="D1370" s="3">
        <v>57</v>
      </c>
      <c r="E1370" s="3">
        <v>92</v>
      </c>
      <c r="F1370" s="10">
        <v>330</v>
      </c>
      <c r="G1370" s="11">
        <v>-117.08224300000001</v>
      </c>
      <c r="H1370" s="11">
        <v>46.782482000000002</v>
      </c>
      <c r="I1370" s="11">
        <v>493722.09860000003</v>
      </c>
      <c r="J1370" s="11">
        <v>5180995.8689999999</v>
      </c>
      <c r="K1370" s="11" t="s">
        <v>58</v>
      </c>
      <c r="L1370" s="12">
        <v>6</v>
      </c>
      <c r="M1370" s="12" t="s">
        <v>29</v>
      </c>
      <c r="N1370" s="13" t="s">
        <v>2299</v>
      </c>
      <c r="O1370" s="12">
        <v>17</v>
      </c>
      <c r="P1370" s="12" t="s">
        <v>2258</v>
      </c>
      <c r="Q1370" s="12" t="s">
        <v>66</v>
      </c>
      <c r="R1370" s="12" t="s">
        <v>66</v>
      </c>
      <c r="S1370" s="9" t="s">
        <v>2300</v>
      </c>
      <c r="T1370" s="3">
        <v>57</v>
      </c>
      <c r="U1370" s="3">
        <v>92</v>
      </c>
      <c r="V1370" s="3">
        <f t="shared" si="798"/>
        <v>35</v>
      </c>
      <c r="W1370" s="3">
        <f t="shared" si="799"/>
        <v>92</v>
      </c>
      <c r="X1370" s="36">
        <v>1.4007766531503199</v>
      </c>
      <c r="Y1370" s="115">
        <v>-24.787401999999993</v>
      </c>
      <c r="AA1370" s="116">
        <v>4.0013465952563124E-2</v>
      </c>
      <c r="AC1370" s="116">
        <v>0.33740413159908189</v>
      </c>
      <c r="AE1370" s="78">
        <f t="shared" si="781"/>
        <v>8.4322645781068353</v>
      </c>
      <c r="AF1370" s="17">
        <v>6.78</v>
      </c>
      <c r="AG1370" s="17">
        <f t="shared" si="802"/>
        <v>16.541974057715819</v>
      </c>
      <c r="AH1370" s="17">
        <f t="shared" si="801"/>
        <v>96.078128556692633</v>
      </c>
    </row>
    <row r="1371" spans="1:34" x14ac:dyDescent="0.2">
      <c r="A1371" s="102" t="s">
        <v>2311</v>
      </c>
      <c r="B1371" s="9" t="s">
        <v>2304</v>
      </c>
      <c r="C1371" s="9" t="s">
        <v>2300</v>
      </c>
      <c r="D1371" s="3">
        <v>92</v>
      </c>
      <c r="E1371" s="3">
        <v>133</v>
      </c>
      <c r="F1371" s="10">
        <v>330</v>
      </c>
      <c r="G1371" s="11">
        <v>-117.08224300000001</v>
      </c>
      <c r="H1371" s="11">
        <v>46.782482000000002</v>
      </c>
      <c r="I1371" s="11">
        <v>493722.09860000003</v>
      </c>
      <c r="J1371" s="11">
        <v>5180995.8689999999</v>
      </c>
      <c r="K1371" s="11" t="s">
        <v>58</v>
      </c>
      <c r="L1371" s="12">
        <v>6</v>
      </c>
      <c r="M1371" s="12" t="s">
        <v>29</v>
      </c>
      <c r="N1371" s="13" t="s">
        <v>2299</v>
      </c>
      <c r="O1371" s="12">
        <v>17</v>
      </c>
      <c r="P1371" s="12" t="s">
        <v>2258</v>
      </c>
      <c r="Q1371" s="12" t="s">
        <v>66</v>
      </c>
      <c r="R1371" s="12" t="s">
        <v>736</v>
      </c>
      <c r="S1371" s="9" t="s">
        <v>2300</v>
      </c>
      <c r="T1371" s="3">
        <v>92</v>
      </c>
      <c r="U1371" s="3">
        <v>133</v>
      </c>
      <c r="V1371" s="3">
        <f t="shared" si="798"/>
        <v>41</v>
      </c>
      <c r="W1371" s="3">
        <f t="shared" si="799"/>
        <v>133</v>
      </c>
      <c r="X1371" s="36">
        <v>1.4235087411948313</v>
      </c>
      <c r="Y1371" s="115">
        <v>-24.621749099999995</v>
      </c>
      <c r="AA1371" s="116">
        <v>3.5110240845897783E-2</v>
      </c>
      <c r="AC1371" s="116">
        <v>0.27323223027217541</v>
      </c>
      <c r="AE1371" s="78">
        <f t="shared" si="781"/>
        <v>7.7821234969995761</v>
      </c>
      <c r="AF1371" s="17">
        <v>7.18</v>
      </c>
      <c r="AG1371" s="17">
        <f t="shared" si="802"/>
        <v>15.946887194912629</v>
      </c>
      <c r="AH1371" s="17">
        <f t="shared" si="801"/>
        <v>112.02501575160527</v>
      </c>
    </row>
    <row r="1372" spans="1:34" x14ac:dyDescent="0.2">
      <c r="A1372" s="102" t="s">
        <v>2311</v>
      </c>
      <c r="B1372" s="9" t="s">
        <v>2305</v>
      </c>
      <c r="C1372" s="9" t="s">
        <v>2300</v>
      </c>
      <c r="D1372" s="3">
        <v>133</v>
      </c>
      <c r="E1372" s="3">
        <v>153</v>
      </c>
      <c r="F1372" s="10">
        <v>330</v>
      </c>
      <c r="G1372" s="11">
        <v>-117.08224300000001</v>
      </c>
      <c r="H1372" s="11">
        <v>46.782482000000002</v>
      </c>
      <c r="I1372" s="11">
        <v>493722.09860000003</v>
      </c>
      <c r="J1372" s="11">
        <v>5180995.8689999999</v>
      </c>
      <c r="K1372" s="11" t="s">
        <v>58</v>
      </c>
      <c r="L1372" s="12">
        <v>6</v>
      </c>
      <c r="M1372" s="12" t="s">
        <v>29</v>
      </c>
      <c r="N1372" s="13" t="s">
        <v>2299</v>
      </c>
      <c r="O1372" s="12">
        <v>17</v>
      </c>
      <c r="P1372" s="12" t="s">
        <v>2258</v>
      </c>
      <c r="Q1372" s="12" t="s">
        <v>66</v>
      </c>
      <c r="R1372" s="12" t="s">
        <v>738</v>
      </c>
      <c r="S1372" s="9" t="s">
        <v>2300</v>
      </c>
      <c r="T1372" s="3">
        <v>133</v>
      </c>
      <c r="U1372" s="3">
        <v>153</v>
      </c>
      <c r="V1372" s="3">
        <f t="shared" si="798"/>
        <v>20</v>
      </c>
      <c r="W1372" s="3">
        <f t="shared" si="799"/>
        <v>153</v>
      </c>
      <c r="X1372" s="36">
        <v>1.3703708702985988</v>
      </c>
      <c r="Y1372" s="113">
        <v>-24.121264000000004</v>
      </c>
      <c r="AA1372" s="114">
        <v>4.8586140387132333E-2</v>
      </c>
      <c r="AC1372" s="114">
        <v>0.30642970310670248</v>
      </c>
      <c r="AE1372" s="78">
        <f t="shared" si="781"/>
        <v>6.3069365186261646</v>
      </c>
      <c r="AF1372" s="17">
        <v>7.2</v>
      </c>
      <c r="AG1372" s="17">
        <f t="shared" si="802"/>
        <v>8.3984467786334633</v>
      </c>
      <c r="AH1372" s="17">
        <f>AH1371+AG1372</f>
        <v>120.42346253023874</v>
      </c>
    </row>
    <row r="1373" spans="1:34" x14ac:dyDescent="0.2">
      <c r="T1373" s="3"/>
      <c r="U1373" s="3"/>
    </row>
    <row r="1374" spans="1:34" x14ac:dyDescent="0.2">
      <c r="A1374" s="102" t="s">
        <v>2324</v>
      </c>
      <c r="B1374" s="9" t="s">
        <v>2312</v>
      </c>
      <c r="C1374" s="9" t="s">
        <v>2314</v>
      </c>
      <c r="D1374" s="3">
        <v>0</v>
      </c>
      <c r="E1374" s="3">
        <v>10</v>
      </c>
      <c r="F1374" s="10">
        <v>332</v>
      </c>
      <c r="G1374" s="11">
        <v>-117.081407</v>
      </c>
      <c r="H1374" s="11">
        <v>46.782423000000001</v>
      </c>
      <c r="I1374" s="11">
        <v>493785.90659999999</v>
      </c>
      <c r="J1374" s="11">
        <v>5180989.2460000003</v>
      </c>
      <c r="K1374" s="11" t="s">
        <v>58</v>
      </c>
      <c r="L1374" s="12">
        <v>2</v>
      </c>
      <c r="M1374" s="12" t="s">
        <v>59</v>
      </c>
      <c r="N1374" s="13" t="s">
        <v>2313</v>
      </c>
      <c r="O1374" s="12">
        <v>19</v>
      </c>
      <c r="P1374" s="12" t="s">
        <v>2258</v>
      </c>
      <c r="Q1374" s="33" t="s">
        <v>31</v>
      </c>
      <c r="R1374" s="33" t="s">
        <v>31</v>
      </c>
      <c r="S1374" s="9" t="s">
        <v>2314</v>
      </c>
      <c r="T1374" s="3">
        <v>0</v>
      </c>
      <c r="U1374" s="3">
        <v>10</v>
      </c>
      <c r="V1374" s="3">
        <f t="shared" ref="V1374:V1380" si="803">U1374-T1374</f>
        <v>10</v>
      </c>
      <c r="W1374" s="3">
        <f>V1374</f>
        <v>10</v>
      </c>
      <c r="X1374" s="31">
        <v>1.3246113943927873</v>
      </c>
      <c r="Y1374" s="78">
        <v>-26.340557999999994</v>
      </c>
      <c r="AA1374" s="79">
        <v>0.1517531366564937</v>
      </c>
      <c r="AC1374" s="79">
        <v>1.6853102746693795</v>
      </c>
      <c r="AE1374" s="78">
        <f t="shared" si="781"/>
        <v>11.105604218805865</v>
      </c>
      <c r="AF1374" s="26">
        <v>4.6399999999999997</v>
      </c>
      <c r="AG1374" s="17">
        <f>X1374*AC1374*V1374</f>
        <v>22.32381192914298</v>
      </c>
      <c r="AH1374" s="17">
        <f>AG1374</f>
        <v>22.32381192914298</v>
      </c>
    </row>
    <row r="1375" spans="1:34" x14ac:dyDescent="0.2">
      <c r="A1375" s="102" t="s">
        <v>2324</v>
      </c>
      <c r="B1375" s="9" t="s">
        <v>2320</v>
      </c>
      <c r="C1375" s="9" t="s">
        <v>2314</v>
      </c>
      <c r="D1375" s="3">
        <v>10</v>
      </c>
      <c r="E1375" s="3">
        <v>20</v>
      </c>
      <c r="F1375" s="10">
        <v>332</v>
      </c>
      <c r="G1375" s="11">
        <v>-117.081407</v>
      </c>
      <c r="H1375" s="11">
        <v>46.782423000000001</v>
      </c>
      <c r="I1375" s="11">
        <v>493785.90659999999</v>
      </c>
      <c r="J1375" s="11">
        <v>5180989.2460000003</v>
      </c>
      <c r="K1375" s="11" t="s">
        <v>58</v>
      </c>
      <c r="L1375" s="12">
        <v>2</v>
      </c>
      <c r="M1375" s="12" t="s">
        <v>59</v>
      </c>
      <c r="N1375" s="13" t="s">
        <v>2313</v>
      </c>
      <c r="O1375" s="12">
        <v>19</v>
      </c>
      <c r="P1375" s="12" t="s">
        <v>2258</v>
      </c>
      <c r="Q1375" s="33" t="s">
        <v>31</v>
      </c>
      <c r="R1375" s="33" t="s">
        <v>31</v>
      </c>
      <c r="S1375" s="9" t="s">
        <v>2314</v>
      </c>
      <c r="T1375" s="3">
        <v>10</v>
      </c>
      <c r="U1375" s="3">
        <v>20</v>
      </c>
      <c r="V1375" s="3">
        <f t="shared" si="803"/>
        <v>10</v>
      </c>
      <c r="W1375" s="3">
        <f t="shared" ref="W1375:W1380" si="804">W1374+V1375</f>
        <v>20</v>
      </c>
      <c r="X1375" s="31">
        <v>1.3669566137939551</v>
      </c>
      <c r="Y1375" s="81">
        <v>-25.73756569999999</v>
      </c>
      <c r="AA1375" s="80">
        <v>0.12285578837584145</v>
      </c>
      <c r="AC1375" s="80">
        <v>1.3168294301697165</v>
      </c>
      <c r="AE1375" s="78">
        <f t="shared" si="781"/>
        <v>10.71849725257764</v>
      </c>
      <c r="AF1375" s="26">
        <v>5.12</v>
      </c>
      <c r="AG1375" s="17">
        <f t="shared" ref="AG1375" si="805">X1375*AC1375*V1375</f>
        <v>18.000486988090191</v>
      </c>
      <c r="AH1375" s="17">
        <f>AH1374+AG1375</f>
        <v>40.324298917233172</v>
      </c>
    </row>
    <row r="1376" spans="1:34" x14ac:dyDescent="0.2">
      <c r="A1376" s="102" t="s">
        <v>2324</v>
      </c>
      <c r="B1376" s="9" t="s">
        <v>2321</v>
      </c>
      <c r="C1376" s="9" t="s">
        <v>2314</v>
      </c>
      <c r="D1376" s="3">
        <v>20</v>
      </c>
      <c r="E1376" s="3">
        <v>30</v>
      </c>
      <c r="F1376" s="10">
        <v>332</v>
      </c>
      <c r="G1376" s="11">
        <v>-117.081407</v>
      </c>
      <c r="H1376" s="11">
        <v>46.782423000000001</v>
      </c>
      <c r="I1376" s="11">
        <v>493785.90659999999</v>
      </c>
      <c r="J1376" s="11">
        <v>5180989.2460000003</v>
      </c>
      <c r="K1376" s="11" t="s">
        <v>58</v>
      </c>
      <c r="L1376" s="12">
        <v>2</v>
      </c>
      <c r="M1376" s="12" t="s">
        <v>59</v>
      </c>
      <c r="N1376" s="13" t="s">
        <v>2313</v>
      </c>
      <c r="O1376" s="12">
        <v>19</v>
      </c>
      <c r="P1376" s="12" t="s">
        <v>2258</v>
      </c>
      <c r="Q1376" s="33" t="s">
        <v>1280</v>
      </c>
      <c r="R1376" s="33" t="s">
        <v>1280</v>
      </c>
      <c r="S1376" s="9" t="s">
        <v>2314</v>
      </c>
      <c r="T1376" s="3">
        <v>20</v>
      </c>
      <c r="U1376" s="3">
        <v>30</v>
      </c>
      <c r="V1376" s="3">
        <f t="shared" si="803"/>
        <v>10</v>
      </c>
      <c r="W1376" s="3">
        <f t="shared" si="804"/>
        <v>30</v>
      </c>
      <c r="X1376" s="31">
        <v>1.2999982356158584</v>
      </c>
      <c r="Y1376" s="81">
        <v>-25.477623699999992</v>
      </c>
      <c r="AA1376" s="80">
        <v>0.11041297154202516</v>
      </c>
      <c r="AC1376" s="80">
        <v>1.1164429737480699</v>
      </c>
      <c r="AE1376" s="78">
        <f t="shared" si="781"/>
        <v>10.111520033885979</v>
      </c>
      <c r="AF1376" s="26">
        <v>5.87</v>
      </c>
      <c r="AG1376" s="17">
        <f>X1376*AC1376*V1376</f>
        <v>14.513738960382129</v>
      </c>
      <c r="AH1376" s="17">
        <f t="shared" ref="AH1376:AH1379" si="806">AH1375+AG1376</f>
        <v>54.838037877615299</v>
      </c>
    </row>
    <row r="1377" spans="1:34" x14ac:dyDescent="0.2">
      <c r="A1377" s="102" t="s">
        <v>2324</v>
      </c>
      <c r="B1377" s="9" t="s">
        <v>2323</v>
      </c>
      <c r="C1377" s="9" t="s">
        <v>2314</v>
      </c>
      <c r="D1377" s="3">
        <v>30</v>
      </c>
      <c r="E1377" s="3">
        <v>53</v>
      </c>
      <c r="F1377" s="10">
        <v>332</v>
      </c>
      <c r="G1377" s="11">
        <v>-117.081407</v>
      </c>
      <c r="H1377" s="11">
        <v>46.782423000000001</v>
      </c>
      <c r="I1377" s="11">
        <v>493785.90659999999</v>
      </c>
      <c r="J1377" s="11">
        <v>5180989.2460000003</v>
      </c>
      <c r="K1377" s="11" t="s">
        <v>58</v>
      </c>
      <c r="L1377" s="12">
        <v>2</v>
      </c>
      <c r="M1377" s="12" t="s">
        <v>59</v>
      </c>
      <c r="N1377" s="13" t="s">
        <v>2313</v>
      </c>
      <c r="O1377" s="12">
        <v>19</v>
      </c>
      <c r="P1377" s="12" t="s">
        <v>2258</v>
      </c>
      <c r="Q1377" s="12" t="s">
        <v>66</v>
      </c>
      <c r="R1377" s="12" t="s">
        <v>67</v>
      </c>
      <c r="S1377" s="9" t="s">
        <v>2314</v>
      </c>
      <c r="T1377" s="3">
        <v>30</v>
      </c>
      <c r="U1377" s="3">
        <v>53</v>
      </c>
      <c r="V1377" s="3">
        <f t="shared" si="803"/>
        <v>23</v>
      </c>
      <c r="W1377" s="3">
        <f t="shared" si="804"/>
        <v>53</v>
      </c>
      <c r="X1377" s="36">
        <v>1.4105748585322011</v>
      </c>
      <c r="Y1377" s="105">
        <v>-25.361058499999992</v>
      </c>
      <c r="AA1377" s="106">
        <v>9.5502707449143881E-2</v>
      </c>
      <c r="AC1377" s="106">
        <v>0.91296697399873183</v>
      </c>
      <c r="AE1377" s="78">
        <f t="shared" si="781"/>
        <v>9.5595925852143573</v>
      </c>
      <c r="AF1377" s="17">
        <v>6.62</v>
      </c>
      <c r="AG1377" s="17">
        <f t="shared" ref="AG1377:AG1380" si="807">X1377*AC1377*V1377</f>
        <v>29.619589984435155</v>
      </c>
      <c r="AH1377" s="17">
        <f t="shared" si="806"/>
        <v>84.457627862050458</v>
      </c>
    </row>
    <row r="1378" spans="1:34" x14ac:dyDescent="0.2">
      <c r="A1378" s="102" t="s">
        <v>2324</v>
      </c>
      <c r="B1378" s="9" t="s">
        <v>2317</v>
      </c>
      <c r="C1378" s="9" t="s">
        <v>2314</v>
      </c>
      <c r="D1378" s="3">
        <v>53</v>
      </c>
      <c r="E1378" s="3">
        <v>107</v>
      </c>
      <c r="F1378" s="10">
        <v>332</v>
      </c>
      <c r="G1378" s="11">
        <v>-117.081407</v>
      </c>
      <c r="H1378" s="11">
        <v>46.782423000000001</v>
      </c>
      <c r="I1378" s="11">
        <v>493785.90659999999</v>
      </c>
      <c r="J1378" s="11">
        <v>5180989.2460000003</v>
      </c>
      <c r="K1378" s="11" t="s">
        <v>58</v>
      </c>
      <c r="L1378" s="12">
        <v>2</v>
      </c>
      <c r="M1378" s="12" t="s">
        <v>59</v>
      </c>
      <c r="N1378" s="13" t="s">
        <v>2313</v>
      </c>
      <c r="O1378" s="12">
        <v>19</v>
      </c>
      <c r="P1378" s="12" t="s">
        <v>2258</v>
      </c>
      <c r="Q1378" s="12" t="s">
        <v>66</v>
      </c>
      <c r="R1378" s="12" t="s">
        <v>69</v>
      </c>
      <c r="S1378" s="9" t="s">
        <v>2314</v>
      </c>
      <c r="T1378" s="3">
        <v>53</v>
      </c>
      <c r="U1378" s="3">
        <v>107</v>
      </c>
      <c r="V1378" s="3">
        <f t="shared" si="803"/>
        <v>54</v>
      </c>
      <c r="W1378" s="3">
        <f t="shared" si="804"/>
        <v>107</v>
      </c>
      <c r="X1378" s="36">
        <v>1.5522935800000821</v>
      </c>
      <c r="Y1378" s="105">
        <v>-24.785621799999994</v>
      </c>
      <c r="AA1378" s="106">
        <v>4.0162008776850229E-2</v>
      </c>
      <c r="AC1378" s="106">
        <v>0.32679249018378592</v>
      </c>
      <c r="AE1378" s="78">
        <f t="shared" si="781"/>
        <v>8.1368562015790467</v>
      </c>
      <c r="AF1378" s="17">
        <v>6.65</v>
      </c>
      <c r="AG1378" s="17">
        <f t="shared" si="807"/>
        <v>27.393005763244659</v>
      </c>
      <c r="AH1378" s="17">
        <f t="shared" si="806"/>
        <v>111.85063362529512</v>
      </c>
    </row>
    <row r="1379" spans="1:34" x14ac:dyDescent="0.2">
      <c r="A1379" s="102" t="s">
        <v>2324</v>
      </c>
      <c r="B1379" s="9" t="s">
        <v>2318</v>
      </c>
      <c r="C1379" s="9" t="s">
        <v>2314</v>
      </c>
      <c r="D1379" s="3">
        <v>107</v>
      </c>
      <c r="E1379" s="3">
        <v>135</v>
      </c>
      <c r="F1379" s="10">
        <v>332</v>
      </c>
      <c r="G1379" s="11">
        <v>-117.081407</v>
      </c>
      <c r="H1379" s="11">
        <v>46.782423000000001</v>
      </c>
      <c r="I1379" s="11">
        <v>493785.90659999999</v>
      </c>
      <c r="J1379" s="11">
        <v>5180989.2460000003</v>
      </c>
      <c r="K1379" s="11" t="s">
        <v>58</v>
      </c>
      <c r="L1379" s="12">
        <v>2</v>
      </c>
      <c r="M1379" s="12" t="s">
        <v>59</v>
      </c>
      <c r="N1379" s="13" t="s">
        <v>2313</v>
      </c>
      <c r="O1379" s="12">
        <v>19</v>
      </c>
      <c r="P1379" s="12" t="s">
        <v>2258</v>
      </c>
      <c r="Q1379" s="12" t="s">
        <v>66</v>
      </c>
      <c r="R1379" s="12" t="s">
        <v>200</v>
      </c>
      <c r="S1379" s="9" t="s">
        <v>2314</v>
      </c>
      <c r="T1379" s="3">
        <v>107</v>
      </c>
      <c r="U1379" s="3">
        <v>135</v>
      </c>
      <c r="V1379" s="3">
        <f t="shared" si="803"/>
        <v>28</v>
      </c>
      <c r="W1379" s="3">
        <f t="shared" si="804"/>
        <v>135</v>
      </c>
      <c r="X1379" s="36">
        <v>1.5581997204663824</v>
      </c>
      <c r="Y1379" s="105">
        <v>-24.543876399999995</v>
      </c>
      <c r="AA1379" s="106">
        <v>3.7480959152268345E-2</v>
      </c>
      <c r="AC1379" s="106">
        <v>0.27778892416775425</v>
      </c>
      <c r="AE1379" s="78">
        <f t="shared" si="781"/>
        <v>7.4114678613005154</v>
      </c>
      <c r="AF1379" s="17">
        <v>7.09</v>
      </c>
      <c r="AG1379" s="17">
        <f t="shared" si="807"/>
        <v>12.119817471631849</v>
      </c>
      <c r="AH1379" s="17">
        <f t="shared" si="806"/>
        <v>123.97045109692696</v>
      </c>
    </row>
    <row r="1380" spans="1:34" x14ac:dyDescent="0.2">
      <c r="A1380" s="102" t="s">
        <v>2324</v>
      </c>
      <c r="B1380" s="9" t="s">
        <v>2319</v>
      </c>
      <c r="C1380" s="9" t="s">
        <v>2314</v>
      </c>
      <c r="D1380" s="3">
        <v>135</v>
      </c>
      <c r="E1380" s="3">
        <v>151</v>
      </c>
      <c r="F1380" s="10">
        <v>332</v>
      </c>
      <c r="G1380" s="11">
        <v>-117.081407</v>
      </c>
      <c r="H1380" s="11">
        <v>46.782423000000001</v>
      </c>
      <c r="I1380" s="11">
        <v>493785.90659999999</v>
      </c>
      <c r="J1380" s="11">
        <v>5180989.2460000003</v>
      </c>
      <c r="K1380" s="11" t="s">
        <v>58</v>
      </c>
      <c r="L1380" s="12">
        <v>2</v>
      </c>
      <c r="M1380" s="12" t="s">
        <v>59</v>
      </c>
      <c r="N1380" s="13" t="s">
        <v>2313</v>
      </c>
      <c r="O1380" s="12">
        <v>19</v>
      </c>
      <c r="P1380" s="12" t="s">
        <v>2258</v>
      </c>
      <c r="Q1380" s="12" t="s">
        <v>66</v>
      </c>
      <c r="R1380" s="12" t="s">
        <v>85</v>
      </c>
      <c r="S1380" s="9" t="s">
        <v>2314</v>
      </c>
      <c r="T1380" s="3">
        <v>135</v>
      </c>
      <c r="U1380" s="3">
        <v>151</v>
      </c>
      <c r="V1380" s="3">
        <f t="shared" si="803"/>
        <v>16</v>
      </c>
      <c r="W1380" s="3">
        <f t="shared" si="804"/>
        <v>151</v>
      </c>
      <c r="X1380" s="36">
        <v>1.6930417920898593</v>
      </c>
      <c r="Y1380" s="105">
        <v>-24.243244300000001</v>
      </c>
      <c r="AA1380" s="106">
        <v>3.8698603417336351E-2</v>
      </c>
      <c r="AC1380" s="106">
        <v>0.2554004447218538</v>
      </c>
      <c r="AE1380" s="78">
        <f t="shared" si="781"/>
        <v>6.5997328629032257</v>
      </c>
      <c r="AF1380" s="17">
        <v>7.23</v>
      </c>
      <c r="AG1380" s="17">
        <f t="shared" si="807"/>
        <v>6.9184580261189508</v>
      </c>
      <c r="AH1380" s="17">
        <f>AH1379+AG1380</f>
        <v>130.88890912304592</v>
      </c>
    </row>
    <row r="1382" spans="1:34" x14ac:dyDescent="0.2">
      <c r="A1382" s="102" t="s">
        <v>2338</v>
      </c>
      <c r="B1382" s="9" t="s">
        <v>2333</v>
      </c>
      <c r="C1382" s="9" t="s">
        <v>2327</v>
      </c>
      <c r="D1382" s="3">
        <v>0</v>
      </c>
      <c r="E1382" s="3">
        <v>10</v>
      </c>
      <c r="F1382" s="10">
        <v>334</v>
      </c>
      <c r="G1382" s="11">
        <v>-117.08057100000001</v>
      </c>
      <c r="H1382" s="11">
        <v>46.782280999999998</v>
      </c>
      <c r="I1382" s="11">
        <v>493849.70539999998</v>
      </c>
      <c r="J1382" s="11">
        <v>5180973.4009999996</v>
      </c>
      <c r="K1382" s="11" t="s">
        <v>58</v>
      </c>
      <c r="L1382" s="12">
        <v>4</v>
      </c>
      <c r="M1382" s="12" t="s">
        <v>59</v>
      </c>
      <c r="N1382" s="13" t="s">
        <v>2326</v>
      </c>
      <c r="O1382" s="12">
        <v>21</v>
      </c>
      <c r="P1382" s="12" t="s">
        <v>2258</v>
      </c>
      <c r="Q1382" s="33" t="s">
        <v>31</v>
      </c>
      <c r="R1382" s="33" t="s">
        <v>31</v>
      </c>
      <c r="S1382" s="9" t="s">
        <v>2327</v>
      </c>
      <c r="T1382" s="3">
        <v>0</v>
      </c>
      <c r="U1382" s="3">
        <v>10</v>
      </c>
      <c r="V1382" s="3">
        <f t="shared" ref="V1382:V1389" si="808">U1382-T1382</f>
        <v>10</v>
      </c>
      <c r="W1382" s="3">
        <f>V1382</f>
        <v>10</v>
      </c>
      <c r="X1382" s="31">
        <v>1.0533373326040547</v>
      </c>
      <c r="Y1382" s="78">
        <v>-26.654250499999996</v>
      </c>
      <c r="AA1382" s="79">
        <v>0.20126722573684469</v>
      </c>
      <c r="AC1382" s="79">
        <v>2.5260997498896578</v>
      </c>
      <c r="AE1382" s="78">
        <f t="shared" si="781"/>
        <v>12.550974162045208</v>
      </c>
      <c r="AF1382" s="26">
        <v>4.74</v>
      </c>
      <c r="AG1382" s="17">
        <f>X1382*AC1382*V1382</f>
        <v>26.60835172440542</v>
      </c>
      <c r="AH1382" s="17">
        <f>AG1382</f>
        <v>26.60835172440542</v>
      </c>
    </row>
    <row r="1383" spans="1:34" x14ac:dyDescent="0.2">
      <c r="A1383" s="102" t="s">
        <v>2338</v>
      </c>
      <c r="B1383" s="9" t="s">
        <v>2334</v>
      </c>
      <c r="C1383" s="9" t="s">
        <v>2327</v>
      </c>
      <c r="D1383" s="3">
        <v>10</v>
      </c>
      <c r="E1383" s="3">
        <v>20</v>
      </c>
      <c r="F1383" s="10">
        <v>334</v>
      </c>
      <c r="G1383" s="11">
        <v>-117.08057100000001</v>
      </c>
      <c r="H1383" s="11">
        <v>46.782280999999998</v>
      </c>
      <c r="I1383" s="11">
        <v>493849.70539999998</v>
      </c>
      <c r="J1383" s="11">
        <v>5180973.4009999996</v>
      </c>
      <c r="K1383" s="11" t="s">
        <v>58</v>
      </c>
      <c r="L1383" s="12">
        <v>4</v>
      </c>
      <c r="M1383" s="12" t="s">
        <v>59</v>
      </c>
      <c r="N1383" s="13" t="s">
        <v>2326</v>
      </c>
      <c r="O1383" s="12">
        <v>21</v>
      </c>
      <c r="P1383" s="12" t="s">
        <v>2258</v>
      </c>
      <c r="Q1383" s="33" t="s">
        <v>31</v>
      </c>
      <c r="R1383" s="33" t="s">
        <v>31</v>
      </c>
      <c r="S1383" s="9" t="s">
        <v>2327</v>
      </c>
      <c r="T1383" s="3">
        <v>10</v>
      </c>
      <c r="U1383" s="3">
        <v>20</v>
      </c>
      <c r="V1383" s="3">
        <f t="shared" si="808"/>
        <v>10</v>
      </c>
      <c r="W1383" s="3">
        <f t="shared" ref="W1383:W1389" si="809">W1382+V1383</f>
        <v>20</v>
      </c>
      <c r="X1383" s="31">
        <v>1.3075850874252342</v>
      </c>
      <c r="Y1383" s="81">
        <v>-26.182459099999996</v>
      </c>
      <c r="AA1383" s="80">
        <v>0.16570841709640763</v>
      </c>
      <c r="AC1383" s="80">
        <v>1.8460274451533956</v>
      </c>
      <c r="AE1383" s="78">
        <f t="shared" si="781"/>
        <v>11.140215310121476</v>
      </c>
      <c r="AF1383" s="26">
        <v>4.91</v>
      </c>
      <c r="AG1383" s="17">
        <f t="shared" ref="AG1383" si="810">X1383*AC1383*V1383</f>
        <v>24.138379582602845</v>
      </c>
      <c r="AH1383" s="17">
        <f>AH1382+AG1383</f>
        <v>50.746731307008261</v>
      </c>
    </row>
    <row r="1384" spans="1:34" x14ac:dyDescent="0.2">
      <c r="A1384" s="102" t="s">
        <v>2338</v>
      </c>
      <c r="B1384" s="9" t="s">
        <v>2335</v>
      </c>
      <c r="C1384" s="9" t="s">
        <v>2327</v>
      </c>
      <c r="D1384" s="3">
        <v>20</v>
      </c>
      <c r="E1384" s="3">
        <v>30</v>
      </c>
      <c r="F1384" s="10">
        <v>334</v>
      </c>
      <c r="G1384" s="11">
        <v>-117.08057100000001</v>
      </c>
      <c r="H1384" s="11">
        <v>46.782280999999998</v>
      </c>
      <c r="I1384" s="11">
        <v>493849.70539999998</v>
      </c>
      <c r="J1384" s="11">
        <v>5180973.4009999996</v>
      </c>
      <c r="K1384" s="11" t="s">
        <v>58</v>
      </c>
      <c r="L1384" s="12">
        <v>4</v>
      </c>
      <c r="M1384" s="12" t="s">
        <v>59</v>
      </c>
      <c r="N1384" s="13" t="s">
        <v>2326</v>
      </c>
      <c r="O1384" s="12">
        <v>21</v>
      </c>
      <c r="P1384" s="12" t="s">
        <v>2258</v>
      </c>
      <c r="Q1384" s="33" t="s">
        <v>73</v>
      </c>
      <c r="R1384" s="33" t="s">
        <v>73</v>
      </c>
      <c r="S1384" s="9" t="s">
        <v>2327</v>
      </c>
      <c r="T1384" s="3">
        <v>20</v>
      </c>
      <c r="U1384" s="3">
        <v>30</v>
      </c>
      <c r="V1384" s="3">
        <f t="shared" si="808"/>
        <v>10</v>
      </c>
      <c r="W1384" s="3">
        <f t="shared" si="809"/>
        <v>30</v>
      </c>
      <c r="X1384" s="31">
        <v>1.2579176738359477</v>
      </c>
      <c r="Y1384" s="81">
        <v>-25.514599299999997</v>
      </c>
      <c r="AA1384" s="80">
        <v>0.1380441148686945</v>
      </c>
      <c r="AC1384" s="80">
        <v>1.4504775174759117</v>
      </c>
      <c r="AE1384" s="78">
        <f t="shared" si="781"/>
        <v>10.507347733408151</v>
      </c>
      <c r="AF1384" s="26">
        <v>6.03</v>
      </c>
      <c r="AG1384" s="17">
        <f>X1384*AC1384*V1384</f>
        <v>18.245813047346388</v>
      </c>
      <c r="AH1384" s="17">
        <f t="shared" ref="AH1384:AH1387" si="811">AH1383+AG1384</f>
        <v>68.992544354354649</v>
      </c>
    </row>
    <row r="1385" spans="1:34" x14ac:dyDescent="0.2">
      <c r="A1385" s="102" t="s">
        <v>2338</v>
      </c>
      <c r="B1385" s="9" t="s">
        <v>2337</v>
      </c>
      <c r="C1385" s="9" t="s">
        <v>2327</v>
      </c>
      <c r="D1385" s="3">
        <v>30</v>
      </c>
      <c r="E1385" s="3">
        <v>43</v>
      </c>
      <c r="F1385" s="10">
        <v>334</v>
      </c>
      <c r="G1385" s="11">
        <v>-117.08057100000001</v>
      </c>
      <c r="H1385" s="11">
        <v>46.782280999999998</v>
      </c>
      <c r="I1385" s="11">
        <v>493849.70539999998</v>
      </c>
      <c r="J1385" s="11">
        <v>5180973.4009999996</v>
      </c>
      <c r="K1385" s="11" t="s">
        <v>58</v>
      </c>
      <c r="L1385" s="12">
        <v>4</v>
      </c>
      <c r="M1385" s="12" t="s">
        <v>59</v>
      </c>
      <c r="N1385" s="13" t="s">
        <v>2326</v>
      </c>
      <c r="O1385" s="12">
        <v>21</v>
      </c>
      <c r="P1385" s="12" t="s">
        <v>2258</v>
      </c>
      <c r="Q1385" s="12" t="s">
        <v>29</v>
      </c>
      <c r="R1385" s="12" t="s">
        <v>29</v>
      </c>
      <c r="S1385" s="9" t="s">
        <v>2327</v>
      </c>
      <c r="T1385" s="3">
        <v>30</v>
      </c>
      <c r="U1385" s="3">
        <v>43</v>
      </c>
      <c r="V1385" s="3">
        <f t="shared" si="808"/>
        <v>13</v>
      </c>
      <c r="W1385" s="3">
        <f t="shared" si="809"/>
        <v>43</v>
      </c>
      <c r="X1385" s="36">
        <v>1.1567331527999238</v>
      </c>
      <c r="Y1385" s="105">
        <v>-25.370356399999991</v>
      </c>
      <c r="AA1385" s="106">
        <v>0.10563132925827934</v>
      </c>
      <c r="AC1385" s="106">
        <v>1.1086807773013412</v>
      </c>
      <c r="AE1385" s="78">
        <f t="shared" si="781"/>
        <v>10.495757130827199</v>
      </c>
      <c r="AF1385" s="17">
        <v>6.19</v>
      </c>
      <c r="AG1385" s="17">
        <f t="shared" ref="AG1385:AG1389" si="812">X1385*AC1385*V1385</f>
        <v>16.671821542693856</v>
      </c>
      <c r="AH1385" s="17">
        <f t="shared" si="811"/>
        <v>85.664365897048498</v>
      </c>
    </row>
    <row r="1386" spans="1:34" x14ac:dyDescent="0.2">
      <c r="A1386" s="102" t="s">
        <v>2338</v>
      </c>
      <c r="B1386" s="9" t="s">
        <v>2329</v>
      </c>
      <c r="C1386" s="9" t="s">
        <v>2327</v>
      </c>
      <c r="D1386" s="3">
        <v>43</v>
      </c>
      <c r="E1386" s="3">
        <v>72</v>
      </c>
      <c r="F1386" s="10">
        <v>334</v>
      </c>
      <c r="G1386" s="11">
        <v>-117.08057100000001</v>
      </c>
      <c r="H1386" s="11">
        <v>46.782280999999998</v>
      </c>
      <c r="I1386" s="11">
        <v>493849.70539999998</v>
      </c>
      <c r="J1386" s="11">
        <v>5180973.4009999996</v>
      </c>
      <c r="K1386" s="11" t="s">
        <v>58</v>
      </c>
      <c r="L1386" s="12">
        <v>4</v>
      </c>
      <c r="M1386" s="12" t="s">
        <v>59</v>
      </c>
      <c r="N1386" s="13" t="s">
        <v>2326</v>
      </c>
      <c r="O1386" s="12">
        <v>21</v>
      </c>
      <c r="P1386" s="12" t="s">
        <v>2258</v>
      </c>
      <c r="Q1386" s="12" t="s">
        <v>66</v>
      </c>
      <c r="R1386" s="12" t="s">
        <v>67</v>
      </c>
      <c r="S1386" s="9" t="s">
        <v>2327</v>
      </c>
      <c r="T1386" s="3">
        <v>43</v>
      </c>
      <c r="U1386" s="3">
        <v>72</v>
      </c>
      <c r="V1386" s="3">
        <f t="shared" si="808"/>
        <v>29</v>
      </c>
      <c r="W1386" s="3">
        <f t="shared" si="809"/>
        <v>72</v>
      </c>
      <c r="X1386" s="36">
        <v>1.4514410843547456</v>
      </c>
      <c r="Y1386" s="105">
        <v>-25.285642199999998</v>
      </c>
      <c r="AA1386" s="106">
        <v>5.9457623906245066E-2</v>
      </c>
      <c r="AC1386" s="106">
        <v>0.54197207568626216</v>
      </c>
      <c r="AE1386" s="78">
        <f t="shared" si="781"/>
        <v>9.1152663036259796</v>
      </c>
      <c r="AF1386" s="17">
        <v>6.6</v>
      </c>
      <c r="AG1386" s="17">
        <f t="shared" si="812"/>
        <v>22.812575579497757</v>
      </c>
      <c r="AH1386" s="17">
        <f t="shared" si="811"/>
        <v>108.47694147654626</v>
      </c>
    </row>
    <row r="1387" spans="1:34" x14ac:dyDescent="0.2">
      <c r="A1387" s="102" t="s">
        <v>2338</v>
      </c>
      <c r="B1387" s="9" t="s">
        <v>2330</v>
      </c>
      <c r="C1387" s="9" t="s">
        <v>2327</v>
      </c>
      <c r="D1387" s="3">
        <v>72</v>
      </c>
      <c r="E1387" s="3">
        <v>97</v>
      </c>
      <c r="F1387" s="10">
        <v>334</v>
      </c>
      <c r="G1387" s="11">
        <v>-117.08057100000001</v>
      </c>
      <c r="H1387" s="11">
        <v>46.782280999999998</v>
      </c>
      <c r="I1387" s="11">
        <v>493849.70539999998</v>
      </c>
      <c r="J1387" s="11">
        <v>5180973.4009999996</v>
      </c>
      <c r="K1387" s="11" t="s">
        <v>58</v>
      </c>
      <c r="L1387" s="12">
        <v>4</v>
      </c>
      <c r="M1387" s="12" t="s">
        <v>59</v>
      </c>
      <c r="N1387" s="13" t="s">
        <v>2326</v>
      </c>
      <c r="O1387" s="12">
        <v>21</v>
      </c>
      <c r="P1387" s="12" t="s">
        <v>2258</v>
      </c>
      <c r="Q1387" s="12" t="s">
        <v>66</v>
      </c>
      <c r="R1387" s="12" t="s">
        <v>69</v>
      </c>
      <c r="S1387" s="9" t="s">
        <v>2327</v>
      </c>
      <c r="T1387" s="3">
        <v>72</v>
      </c>
      <c r="U1387" s="3">
        <v>97</v>
      </c>
      <c r="V1387" s="3">
        <f t="shared" si="808"/>
        <v>25</v>
      </c>
      <c r="W1387" s="3">
        <f t="shared" si="809"/>
        <v>97</v>
      </c>
      <c r="X1387" s="36">
        <v>1.5959261918539802</v>
      </c>
      <c r="Y1387" s="105">
        <v>-24.772191499999998</v>
      </c>
      <c r="AA1387" s="106">
        <v>3.9143232328237666E-2</v>
      </c>
      <c r="AC1387" s="106">
        <v>0.32026609846138604</v>
      </c>
      <c r="AE1387" s="78">
        <f t="shared" si="781"/>
        <v>8.1819021938652785</v>
      </c>
      <c r="AF1387" s="17">
        <v>7.01</v>
      </c>
      <c r="AG1387" s="17">
        <f t="shared" si="812"/>
        <v>12.778026372435292</v>
      </c>
      <c r="AH1387" s="17">
        <f t="shared" si="811"/>
        <v>121.25496784898155</v>
      </c>
    </row>
    <row r="1388" spans="1:34" x14ac:dyDescent="0.2">
      <c r="A1388" s="102" t="s">
        <v>2338</v>
      </c>
      <c r="B1388" s="9" t="s">
        <v>2331</v>
      </c>
      <c r="C1388" s="9" t="s">
        <v>2327</v>
      </c>
      <c r="D1388" s="3">
        <v>97</v>
      </c>
      <c r="E1388" s="3">
        <v>126</v>
      </c>
      <c r="F1388" s="10">
        <v>334</v>
      </c>
      <c r="G1388" s="11">
        <v>-117.08057100000001</v>
      </c>
      <c r="H1388" s="11">
        <v>46.782280999999998</v>
      </c>
      <c r="I1388" s="11">
        <v>493849.70539999998</v>
      </c>
      <c r="J1388" s="11">
        <v>5180973.4009999996</v>
      </c>
      <c r="K1388" s="11" t="s">
        <v>58</v>
      </c>
      <c r="L1388" s="12">
        <v>4</v>
      </c>
      <c r="M1388" s="12" t="s">
        <v>59</v>
      </c>
      <c r="N1388" s="13" t="s">
        <v>2326</v>
      </c>
      <c r="O1388" s="12">
        <v>21</v>
      </c>
      <c r="P1388" s="12" t="s">
        <v>2258</v>
      </c>
      <c r="Q1388" s="12" t="s">
        <v>66</v>
      </c>
      <c r="R1388" s="12" t="s">
        <v>200</v>
      </c>
      <c r="S1388" s="9" t="s">
        <v>2327</v>
      </c>
      <c r="T1388" s="3">
        <v>97</v>
      </c>
      <c r="U1388" s="3">
        <v>126</v>
      </c>
      <c r="V1388" s="3">
        <f t="shared" si="808"/>
        <v>29</v>
      </c>
      <c r="W1388" s="3">
        <f t="shared" si="809"/>
        <v>126</v>
      </c>
      <c r="X1388" s="36">
        <v>1.5887196285902718</v>
      </c>
      <c r="Y1388" s="105">
        <v>-24.744297799999998</v>
      </c>
      <c r="AA1388" s="106">
        <v>3.3368317543162947E-2</v>
      </c>
      <c r="AC1388" s="106">
        <v>0.25410317505342184</v>
      </c>
      <c r="AE1388" s="78">
        <f t="shared" si="781"/>
        <v>7.6151030007650684</v>
      </c>
      <c r="AF1388" s="17">
        <v>7.29</v>
      </c>
      <c r="AG1388" s="17">
        <f t="shared" si="812"/>
        <v>11.707262354939953</v>
      </c>
      <c r="AH1388" s="17">
        <f>AH1387+AG1388</f>
        <v>132.96223020392151</v>
      </c>
    </row>
    <row r="1389" spans="1:34" x14ac:dyDescent="0.2">
      <c r="A1389" s="102" t="s">
        <v>2338</v>
      </c>
      <c r="B1389" s="9" t="s">
        <v>2332</v>
      </c>
      <c r="C1389" s="9" t="s">
        <v>2327</v>
      </c>
      <c r="D1389" s="3">
        <v>126</v>
      </c>
      <c r="E1389" s="3">
        <v>147</v>
      </c>
      <c r="F1389" s="10">
        <v>334</v>
      </c>
      <c r="G1389" s="11">
        <v>-117.08057100000001</v>
      </c>
      <c r="H1389" s="11">
        <v>46.782280999999998</v>
      </c>
      <c r="I1389" s="11">
        <v>493849.70539999998</v>
      </c>
      <c r="J1389" s="11">
        <v>5180973.4009999996</v>
      </c>
      <c r="K1389" s="11" t="s">
        <v>58</v>
      </c>
      <c r="L1389" s="12">
        <v>4</v>
      </c>
      <c r="M1389" s="12" t="s">
        <v>59</v>
      </c>
      <c r="N1389" s="13" t="s">
        <v>2326</v>
      </c>
      <c r="O1389" s="12">
        <v>21</v>
      </c>
      <c r="P1389" s="12" t="s">
        <v>2258</v>
      </c>
      <c r="Q1389" s="12" t="s">
        <v>37</v>
      </c>
      <c r="R1389" s="12" t="s">
        <v>219</v>
      </c>
      <c r="S1389" s="9" t="s">
        <v>2327</v>
      </c>
      <c r="T1389" s="3">
        <v>126</v>
      </c>
      <c r="U1389" s="3">
        <v>147</v>
      </c>
      <c r="V1389" s="3">
        <f t="shared" si="808"/>
        <v>21</v>
      </c>
      <c r="W1389" s="3">
        <f t="shared" si="809"/>
        <v>147</v>
      </c>
      <c r="X1389" s="36">
        <v>1.6135753382218498</v>
      </c>
      <c r="Y1389" s="105">
        <v>-24.287667599999999</v>
      </c>
      <c r="AA1389" s="106">
        <v>3.3948497854077254E-2</v>
      </c>
      <c r="AC1389" s="106">
        <v>0.21341116636100663</v>
      </c>
      <c r="AE1389" s="78">
        <f t="shared" si="781"/>
        <v>6.2863213352862886</v>
      </c>
      <c r="AF1389" s="17">
        <v>7.39</v>
      </c>
      <c r="AG1389" s="17">
        <f t="shared" si="812"/>
        <v>7.2314548937668954</v>
      </c>
      <c r="AH1389" s="17">
        <f>AH1388+AG1389</f>
        <v>140.19368509768842</v>
      </c>
    </row>
    <row r="1391" spans="1:34" x14ac:dyDescent="0.2">
      <c r="A1391" s="102" t="s">
        <v>2351</v>
      </c>
      <c r="B1391" s="9" t="s">
        <v>2346</v>
      </c>
      <c r="C1391" s="9" t="s">
        <v>2341</v>
      </c>
      <c r="D1391" s="3">
        <v>0</v>
      </c>
      <c r="E1391" s="3">
        <v>10</v>
      </c>
      <c r="F1391" s="10">
        <v>336</v>
      </c>
      <c r="G1391" s="11">
        <v>-117.079735</v>
      </c>
      <c r="H1391" s="11">
        <v>46.782514999999997</v>
      </c>
      <c r="I1391" s="11">
        <v>493913.54690000002</v>
      </c>
      <c r="J1391" s="11">
        <v>5180999.3380000005</v>
      </c>
      <c r="K1391" s="11" t="s">
        <v>58</v>
      </c>
      <c r="L1391" s="12">
        <v>5</v>
      </c>
      <c r="M1391" s="12" t="s">
        <v>59</v>
      </c>
      <c r="N1391" s="13" t="s">
        <v>2340</v>
      </c>
      <c r="O1391" s="12">
        <v>23</v>
      </c>
      <c r="P1391" s="12" t="s">
        <v>2258</v>
      </c>
      <c r="Q1391" s="33" t="s">
        <v>31</v>
      </c>
      <c r="R1391" s="33" t="s">
        <v>31</v>
      </c>
      <c r="S1391" s="9" t="s">
        <v>2341</v>
      </c>
      <c r="T1391" s="3">
        <v>0</v>
      </c>
      <c r="U1391" s="3">
        <v>10</v>
      </c>
      <c r="V1391" s="3">
        <f t="shared" ref="V1391:V1397" si="813">U1391-T1391</f>
        <v>10</v>
      </c>
      <c r="W1391" s="3">
        <f>V1391</f>
        <v>10</v>
      </c>
      <c r="X1391" s="31">
        <v>1.2055154648270021</v>
      </c>
      <c r="Y1391" s="78">
        <v>-26.516431499999996</v>
      </c>
      <c r="AA1391" s="79">
        <v>0.20447539197574718</v>
      </c>
      <c r="AC1391" s="79">
        <v>2.435726398559992</v>
      </c>
      <c r="AE1391" s="78">
        <f t="shared" si="781"/>
        <v>11.912075947255762</v>
      </c>
      <c r="AF1391" s="26">
        <v>4.26</v>
      </c>
      <c r="AG1391" s="17">
        <f>X1391*AC1391*V1391</f>
        <v>29.363058415514484</v>
      </c>
      <c r="AH1391" s="17">
        <f>AG1391</f>
        <v>29.363058415514484</v>
      </c>
    </row>
    <row r="1392" spans="1:34" x14ac:dyDescent="0.2">
      <c r="A1392" s="102" t="s">
        <v>2351</v>
      </c>
      <c r="B1392" s="21" t="s">
        <v>2347</v>
      </c>
      <c r="C1392" s="21" t="s">
        <v>2341</v>
      </c>
      <c r="D1392" s="3">
        <v>10</v>
      </c>
      <c r="E1392" s="3">
        <v>20</v>
      </c>
      <c r="F1392" s="38">
        <v>336</v>
      </c>
      <c r="G1392" s="11">
        <v>-117.079735</v>
      </c>
      <c r="H1392" s="11">
        <v>46.782514999999997</v>
      </c>
      <c r="I1392" s="11">
        <v>493913.54690000002</v>
      </c>
      <c r="J1392" s="11">
        <v>5180999.3380000005</v>
      </c>
      <c r="K1392" s="11" t="s">
        <v>58</v>
      </c>
      <c r="L1392" s="33">
        <v>5</v>
      </c>
      <c r="M1392" s="33" t="s">
        <v>59</v>
      </c>
      <c r="N1392" s="35" t="s">
        <v>2340</v>
      </c>
      <c r="O1392" s="33">
        <v>23</v>
      </c>
      <c r="P1392" s="33" t="s">
        <v>2258</v>
      </c>
      <c r="Q1392" s="33" t="s">
        <v>31</v>
      </c>
      <c r="R1392" s="33" t="s">
        <v>31</v>
      </c>
      <c r="S1392" s="21" t="s">
        <v>2341</v>
      </c>
      <c r="T1392" s="3">
        <v>10</v>
      </c>
      <c r="U1392" s="3">
        <v>20</v>
      </c>
      <c r="V1392" s="3">
        <f t="shared" si="813"/>
        <v>10</v>
      </c>
      <c r="W1392" s="3">
        <f t="shared" ref="W1392:W1397" si="814">W1391+V1392</f>
        <v>20</v>
      </c>
      <c r="X1392" s="31">
        <v>1.3104963212590643</v>
      </c>
      <c r="Y1392" s="81">
        <v>-26.022543499999998</v>
      </c>
      <c r="AA1392" s="80">
        <v>0.16407533902561527</v>
      </c>
      <c r="AC1392" s="80">
        <v>1.809141135107986</v>
      </c>
      <c r="AE1392" s="78">
        <f t="shared" si="781"/>
        <v>11.026283083440983</v>
      </c>
      <c r="AF1392" s="26">
        <v>5.09</v>
      </c>
      <c r="AG1392" s="17">
        <f t="shared" ref="AG1392" si="815">X1392*AC1392*V1392</f>
        <v>23.708728021974636</v>
      </c>
      <c r="AH1392" s="17">
        <f>AH1391+AG1392</f>
        <v>53.071786437489124</v>
      </c>
    </row>
    <row r="1393" spans="1:34" x14ac:dyDescent="0.2">
      <c r="A1393" s="102" t="s">
        <v>2351</v>
      </c>
      <c r="B1393" s="9" t="s">
        <v>2348</v>
      </c>
      <c r="C1393" s="9" t="s">
        <v>2341</v>
      </c>
      <c r="D1393" s="3">
        <v>20</v>
      </c>
      <c r="E1393" s="3">
        <v>30</v>
      </c>
      <c r="F1393" s="10">
        <v>336</v>
      </c>
      <c r="G1393" s="11">
        <v>-117.079735</v>
      </c>
      <c r="H1393" s="11">
        <v>46.782514999999997</v>
      </c>
      <c r="I1393" s="11">
        <v>493913.54690000002</v>
      </c>
      <c r="J1393" s="11">
        <v>5180999.3380000005</v>
      </c>
      <c r="K1393" s="11" t="s">
        <v>58</v>
      </c>
      <c r="L1393" s="12">
        <v>5</v>
      </c>
      <c r="M1393" s="12" t="s">
        <v>59</v>
      </c>
      <c r="N1393" s="13" t="s">
        <v>2340</v>
      </c>
      <c r="O1393" s="12">
        <v>23</v>
      </c>
      <c r="P1393" s="12" t="s">
        <v>2258</v>
      </c>
      <c r="Q1393" s="33" t="s">
        <v>223</v>
      </c>
      <c r="R1393" s="33" t="s">
        <v>223</v>
      </c>
      <c r="S1393" s="9" t="s">
        <v>2341</v>
      </c>
      <c r="T1393" s="3">
        <v>20</v>
      </c>
      <c r="U1393" s="3">
        <v>30</v>
      </c>
      <c r="V1393" s="3">
        <f t="shared" si="813"/>
        <v>10</v>
      </c>
      <c r="W1393" s="3">
        <f t="shared" si="814"/>
        <v>30</v>
      </c>
      <c r="X1393" s="31">
        <v>1.3329922190659353</v>
      </c>
      <c r="Y1393" s="81">
        <v>-26.002471799999999</v>
      </c>
      <c r="AA1393" s="80">
        <v>0.14446850036310821</v>
      </c>
      <c r="AC1393" s="80">
        <v>1.5912867647058824</v>
      </c>
      <c r="AE1393" s="78">
        <f t="shared" si="781"/>
        <v>11.014766268815212</v>
      </c>
      <c r="AF1393" s="26">
        <v>5.59</v>
      </c>
      <c r="AG1393" s="17">
        <f>X1393*AC1393*V1393</f>
        <v>21.211728756555473</v>
      </c>
      <c r="AH1393" s="17">
        <f t="shared" ref="AH1393:AH1396" si="816">AH1392+AG1393</f>
        <v>74.283515194044597</v>
      </c>
    </row>
    <row r="1394" spans="1:34" x14ac:dyDescent="0.2">
      <c r="A1394" s="102" t="s">
        <v>2351</v>
      </c>
      <c r="B1394" s="21" t="s">
        <v>2350</v>
      </c>
      <c r="C1394" s="21" t="s">
        <v>2341</v>
      </c>
      <c r="D1394" s="3">
        <v>30</v>
      </c>
      <c r="E1394" s="3">
        <v>48</v>
      </c>
      <c r="F1394" s="10">
        <v>336</v>
      </c>
      <c r="G1394" s="11">
        <v>-117.079735</v>
      </c>
      <c r="H1394" s="11">
        <v>46.782514999999997</v>
      </c>
      <c r="I1394" s="11">
        <v>493913.54690000002</v>
      </c>
      <c r="J1394" s="11">
        <v>5180999.3380000005</v>
      </c>
      <c r="K1394" s="11" t="s">
        <v>58</v>
      </c>
      <c r="L1394" s="12">
        <v>5</v>
      </c>
      <c r="M1394" s="12" t="s">
        <v>59</v>
      </c>
      <c r="N1394" s="13" t="s">
        <v>2340</v>
      </c>
      <c r="O1394" s="12">
        <v>23</v>
      </c>
      <c r="P1394" s="12" t="s">
        <v>2258</v>
      </c>
      <c r="Q1394" s="33" t="s">
        <v>35</v>
      </c>
      <c r="R1394" s="33" t="s">
        <v>35</v>
      </c>
      <c r="S1394" s="21" t="s">
        <v>2341</v>
      </c>
      <c r="T1394" s="3">
        <v>30</v>
      </c>
      <c r="U1394" s="3">
        <v>48</v>
      </c>
      <c r="V1394" s="3">
        <f t="shared" si="813"/>
        <v>18</v>
      </c>
      <c r="W1394" s="3">
        <f t="shared" si="814"/>
        <v>48</v>
      </c>
      <c r="X1394" s="36">
        <v>1.2320084672904186</v>
      </c>
      <c r="Y1394" s="105">
        <v>-25.130677199999994</v>
      </c>
      <c r="AA1394" s="106">
        <v>8.8993233278389872E-2</v>
      </c>
      <c r="AC1394" s="106">
        <v>0.90323457968248477</v>
      </c>
      <c r="AE1394" s="78">
        <f t="shared" si="781"/>
        <v>10.149474812955427</v>
      </c>
      <c r="AF1394" s="17">
        <v>6.2</v>
      </c>
      <c r="AG1394" s="17">
        <f t="shared" ref="AG1394:AG1398" si="817">X1394*AC1394*V1394</f>
        <v>20.030267702129819</v>
      </c>
      <c r="AH1394" s="17">
        <f t="shared" si="816"/>
        <v>94.313782896174416</v>
      </c>
    </row>
    <row r="1395" spans="1:34" x14ac:dyDescent="0.2">
      <c r="A1395" s="102" t="s">
        <v>2351</v>
      </c>
      <c r="B1395" s="9" t="s">
        <v>2343</v>
      </c>
      <c r="C1395" s="9" t="s">
        <v>2341</v>
      </c>
      <c r="D1395" s="3">
        <v>48</v>
      </c>
      <c r="E1395" s="3">
        <v>90</v>
      </c>
      <c r="F1395" s="38">
        <v>336</v>
      </c>
      <c r="G1395" s="11">
        <v>-117.079735</v>
      </c>
      <c r="H1395" s="11">
        <v>46.782514999999997</v>
      </c>
      <c r="I1395" s="11">
        <v>493913.54690000002</v>
      </c>
      <c r="J1395" s="11">
        <v>5180999.3380000005</v>
      </c>
      <c r="K1395" s="11" t="s">
        <v>58</v>
      </c>
      <c r="L1395" s="33">
        <v>5</v>
      </c>
      <c r="M1395" s="33" t="s">
        <v>59</v>
      </c>
      <c r="N1395" s="35" t="s">
        <v>2340</v>
      </c>
      <c r="O1395" s="33">
        <v>23</v>
      </c>
      <c r="P1395" s="33" t="s">
        <v>2258</v>
      </c>
      <c r="Q1395" s="12" t="s">
        <v>66</v>
      </c>
      <c r="R1395" s="12" t="s">
        <v>67</v>
      </c>
      <c r="S1395" s="9" t="s">
        <v>2341</v>
      </c>
      <c r="T1395" s="3">
        <v>48</v>
      </c>
      <c r="U1395" s="3">
        <v>90</v>
      </c>
      <c r="V1395" s="3">
        <f t="shared" si="813"/>
        <v>42</v>
      </c>
      <c r="W1395" s="3">
        <f t="shared" si="814"/>
        <v>90</v>
      </c>
      <c r="X1395" s="36">
        <v>1.4638346942190952</v>
      </c>
      <c r="Y1395" s="105">
        <v>-25.030466499999996</v>
      </c>
      <c r="AA1395" s="106">
        <v>4.9870576466174821E-2</v>
      </c>
      <c r="AC1395" s="106">
        <v>0.41693635113167438</v>
      </c>
      <c r="AE1395" s="78">
        <f t="shared" si="781"/>
        <v>8.3603675889823599</v>
      </c>
      <c r="AF1395" s="17">
        <v>6.56</v>
      </c>
      <c r="AG1395" s="17">
        <f t="shared" si="817"/>
        <v>25.633687634841714</v>
      </c>
      <c r="AH1395" s="17">
        <f t="shared" si="816"/>
        <v>119.94747053101614</v>
      </c>
    </row>
    <row r="1396" spans="1:34" x14ac:dyDescent="0.2">
      <c r="A1396" s="102" t="s">
        <v>2351</v>
      </c>
      <c r="B1396" s="9" t="s">
        <v>2344</v>
      </c>
      <c r="C1396" s="9" t="s">
        <v>2341</v>
      </c>
      <c r="D1396" s="3">
        <v>90</v>
      </c>
      <c r="E1396" s="3">
        <v>120</v>
      </c>
      <c r="F1396" s="10">
        <v>336</v>
      </c>
      <c r="G1396" s="11">
        <v>-117.079735</v>
      </c>
      <c r="H1396" s="11">
        <v>46.782514999999997</v>
      </c>
      <c r="I1396" s="11">
        <v>493913.54690000002</v>
      </c>
      <c r="J1396" s="11">
        <v>5180999.3380000005</v>
      </c>
      <c r="K1396" s="11" t="s">
        <v>58</v>
      </c>
      <c r="L1396" s="12">
        <v>5</v>
      </c>
      <c r="M1396" s="12" t="s">
        <v>59</v>
      </c>
      <c r="N1396" s="13" t="s">
        <v>2340</v>
      </c>
      <c r="O1396" s="12">
        <v>23</v>
      </c>
      <c r="P1396" s="12" t="s">
        <v>2258</v>
      </c>
      <c r="Q1396" s="12" t="s">
        <v>66</v>
      </c>
      <c r="R1396" s="12" t="s">
        <v>69</v>
      </c>
      <c r="S1396" s="9" t="s">
        <v>2341</v>
      </c>
      <c r="T1396" s="3">
        <v>90</v>
      </c>
      <c r="U1396" s="3">
        <v>120</v>
      </c>
      <c r="V1396" s="3">
        <f t="shared" si="813"/>
        <v>30</v>
      </c>
      <c r="W1396" s="3">
        <f t="shared" si="814"/>
        <v>120</v>
      </c>
      <c r="X1396" s="36">
        <v>1.5542474911317903</v>
      </c>
      <c r="Y1396" s="105">
        <v>-24.513916500000001</v>
      </c>
      <c r="AA1396" s="106">
        <v>3.7484979712858919E-2</v>
      </c>
      <c r="AC1396" s="106">
        <v>0.22525105337078649</v>
      </c>
      <c r="AE1396" s="78">
        <f t="shared" si="781"/>
        <v>6.0091016480800157</v>
      </c>
      <c r="AF1396" s="17">
        <v>6.85</v>
      </c>
      <c r="AG1396" s="17">
        <f t="shared" si="817"/>
        <v>10.502876537290136</v>
      </c>
      <c r="AH1396" s="17">
        <f t="shared" si="816"/>
        <v>130.45034706830629</v>
      </c>
    </row>
    <row r="1397" spans="1:34" x14ac:dyDescent="0.2">
      <c r="A1397" s="102" t="s">
        <v>2351</v>
      </c>
      <c r="B1397" s="21" t="s">
        <v>2345</v>
      </c>
      <c r="C1397" s="21" t="s">
        <v>2341</v>
      </c>
      <c r="D1397" s="3">
        <v>120</v>
      </c>
      <c r="E1397" s="3">
        <v>153</v>
      </c>
      <c r="F1397" s="38">
        <v>336</v>
      </c>
      <c r="G1397" s="11">
        <v>-117.079735</v>
      </c>
      <c r="H1397" s="11">
        <v>46.782514999999997</v>
      </c>
      <c r="I1397" s="11">
        <v>493913.54690000002</v>
      </c>
      <c r="J1397" s="11">
        <v>5180999.3380000005</v>
      </c>
      <c r="K1397" s="11" t="s">
        <v>58</v>
      </c>
      <c r="L1397" s="33">
        <v>5</v>
      </c>
      <c r="M1397" s="33" t="s">
        <v>59</v>
      </c>
      <c r="N1397" s="35" t="s">
        <v>2340</v>
      </c>
      <c r="O1397" s="33">
        <v>23</v>
      </c>
      <c r="P1397" s="33" t="s">
        <v>2258</v>
      </c>
      <c r="Q1397" s="33" t="s">
        <v>66</v>
      </c>
      <c r="R1397" s="33" t="s">
        <v>85</v>
      </c>
      <c r="S1397" s="21" t="s">
        <v>2341</v>
      </c>
      <c r="T1397" s="3">
        <v>120</v>
      </c>
      <c r="U1397" s="3">
        <v>153</v>
      </c>
      <c r="V1397" s="3">
        <f t="shared" si="813"/>
        <v>33</v>
      </c>
      <c r="W1397" s="3">
        <f t="shared" si="814"/>
        <v>153</v>
      </c>
      <c r="X1397" s="36">
        <v>1.5962592718011708</v>
      </c>
      <c r="Y1397" s="105">
        <v>-24.290766900000001</v>
      </c>
      <c r="AA1397" s="106">
        <v>4.3657683362973682E-2</v>
      </c>
      <c r="AC1397" s="106">
        <v>0.27593875197873718</v>
      </c>
      <c r="AE1397" s="78">
        <f t="shared" si="781"/>
        <v>6.3205083440767806</v>
      </c>
      <c r="AF1397" s="17">
        <v>6.94</v>
      </c>
      <c r="AG1397" s="17">
        <f t="shared" si="817"/>
        <v>14.535503112744996</v>
      </c>
      <c r="AH1397" s="17">
        <f>AH1396+AG1397</f>
        <v>144.98585018105129</v>
      </c>
    </row>
    <row r="1398" spans="1:34" x14ac:dyDescent="0.2">
      <c r="F1398" s="10"/>
      <c r="G1398" s="11"/>
      <c r="H1398" s="11"/>
      <c r="I1398" s="11"/>
      <c r="J1398" s="11"/>
      <c r="K1398" s="11"/>
      <c r="L1398" s="12"/>
      <c r="M1398" s="12"/>
      <c r="N1398" s="13"/>
      <c r="O1398" s="12"/>
      <c r="P1398" s="12"/>
      <c r="AG1398" s="17"/>
      <c r="AH1398" s="17"/>
    </row>
    <row r="1399" spans="1:34" x14ac:dyDescent="0.2">
      <c r="A1399" s="102" t="s">
        <v>2366</v>
      </c>
      <c r="B1399" s="9" t="s">
        <v>2361</v>
      </c>
      <c r="C1399" s="9" t="s">
        <v>2354</v>
      </c>
      <c r="D1399" s="3">
        <v>0</v>
      </c>
      <c r="E1399" s="3">
        <v>10</v>
      </c>
      <c r="F1399" s="10">
        <v>338</v>
      </c>
      <c r="G1399" s="11">
        <v>-117.07889900000001</v>
      </c>
      <c r="H1399" s="11">
        <v>46.782400000000003</v>
      </c>
      <c r="I1399" s="11">
        <v>493977.34889999998</v>
      </c>
      <c r="J1399" s="11">
        <v>5180986.4950000001</v>
      </c>
      <c r="K1399" s="11" t="s">
        <v>512</v>
      </c>
      <c r="L1399" s="12">
        <v>1</v>
      </c>
      <c r="M1399" s="12" t="s">
        <v>117</v>
      </c>
      <c r="N1399" s="13" t="s">
        <v>2353</v>
      </c>
      <c r="O1399" s="12">
        <v>25</v>
      </c>
      <c r="P1399" s="12" t="s">
        <v>2258</v>
      </c>
      <c r="Q1399" s="33" t="s">
        <v>31</v>
      </c>
      <c r="R1399" s="33" t="s">
        <v>31</v>
      </c>
      <c r="S1399" s="9" t="s">
        <v>2354</v>
      </c>
      <c r="T1399" s="3">
        <v>0</v>
      </c>
      <c r="U1399" s="3">
        <v>10</v>
      </c>
      <c r="V1399" s="3">
        <f t="shared" ref="V1399:V1405" si="818">U1399-T1399</f>
        <v>10</v>
      </c>
      <c r="W1399" s="3">
        <f>V1399</f>
        <v>10</v>
      </c>
      <c r="X1399" s="31">
        <v>1.2938228911198546</v>
      </c>
      <c r="Y1399" s="78">
        <v>-26.560656999999992</v>
      </c>
      <c r="AA1399" s="79">
        <v>0.2069773852672418</v>
      </c>
      <c r="AC1399" s="79">
        <v>2.4436489866761959</v>
      </c>
      <c r="AE1399" s="78">
        <f t="shared" ref="AE1399:AE1462" si="819">AC1399/AA1399</f>
        <v>11.806357412047909</v>
      </c>
      <c r="AF1399" s="26">
        <v>4.84</v>
      </c>
      <c r="AG1399" s="17">
        <f>X1399*AC1399*V1399</f>
        <v>31.616489968234987</v>
      </c>
      <c r="AH1399" s="17">
        <f>AG1399</f>
        <v>31.616489968234987</v>
      </c>
    </row>
    <row r="1400" spans="1:34" x14ac:dyDescent="0.2">
      <c r="A1400" s="102" t="s">
        <v>2366</v>
      </c>
      <c r="B1400" s="9" t="s">
        <v>2362</v>
      </c>
      <c r="C1400" s="9" t="s">
        <v>2354</v>
      </c>
      <c r="D1400" s="3">
        <v>10</v>
      </c>
      <c r="E1400" s="3">
        <v>20</v>
      </c>
      <c r="F1400" s="10">
        <v>338</v>
      </c>
      <c r="G1400" s="11">
        <v>-117.07889900000001</v>
      </c>
      <c r="H1400" s="11">
        <v>46.782400000000003</v>
      </c>
      <c r="I1400" s="11">
        <v>493977.34889999998</v>
      </c>
      <c r="J1400" s="11">
        <v>5180986.4950000001</v>
      </c>
      <c r="K1400" s="11" t="s">
        <v>512</v>
      </c>
      <c r="L1400" s="12">
        <v>1</v>
      </c>
      <c r="M1400" s="12" t="s">
        <v>117</v>
      </c>
      <c r="N1400" s="13" t="s">
        <v>2353</v>
      </c>
      <c r="O1400" s="12">
        <v>25</v>
      </c>
      <c r="P1400" s="12" t="s">
        <v>2258</v>
      </c>
      <c r="Q1400" s="33" t="s">
        <v>73</v>
      </c>
      <c r="R1400" s="33" t="s">
        <v>73</v>
      </c>
      <c r="S1400" s="9" t="s">
        <v>2354</v>
      </c>
      <c r="T1400" s="3">
        <v>10</v>
      </c>
      <c r="U1400" s="3">
        <v>20</v>
      </c>
      <c r="V1400" s="3">
        <f t="shared" si="818"/>
        <v>10</v>
      </c>
      <c r="W1400" s="3">
        <f t="shared" ref="W1400:W1405" si="820">W1399+V1400</f>
        <v>20</v>
      </c>
      <c r="X1400" s="31">
        <v>1.3119960477795227</v>
      </c>
      <c r="Y1400" s="81">
        <v>-26.020493299999998</v>
      </c>
      <c r="AA1400" s="80">
        <v>0.14673719041411812</v>
      </c>
      <c r="AC1400" s="80">
        <v>1.7214278552090643</v>
      </c>
      <c r="AE1400" s="78">
        <f t="shared" si="819"/>
        <v>11.731367149329305</v>
      </c>
      <c r="AF1400" s="26">
        <v>5.0599999999999996</v>
      </c>
      <c r="AG1400" s="17">
        <f t="shared" ref="AG1400" si="821">X1400*AC1400*V1400</f>
        <v>22.585065425718728</v>
      </c>
      <c r="AH1400" s="17">
        <f>AH1399+AG1400</f>
        <v>54.201555393953711</v>
      </c>
    </row>
    <row r="1401" spans="1:34" x14ac:dyDescent="0.2">
      <c r="A1401" s="102" t="s">
        <v>2366</v>
      </c>
      <c r="B1401" s="9" t="s">
        <v>2363</v>
      </c>
      <c r="C1401" s="9" t="s">
        <v>2354</v>
      </c>
      <c r="D1401" s="3">
        <v>20</v>
      </c>
      <c r="E1401" s="3">
        <v>30</v>
      </c>
      <c r="F1401" s="10">
        <v>338</v>
      </c>
      <c r="G1401" s="11">
        <v>-117.07889900000001</v>
      </c>
      <c r="H1401" s="11">
        <v>46.782400000000003</v>
      </c>
      <c r="I1401" s="11">
        <v>493977.34889999998</v>
      </c>
      <c r="J1401" s="11">
        <v>5180986.4950000001</v>
      </c>
      <c r="K1401" s="11" t="s">
        <v>512</v>
      </c>
      <c r="L1401" s="12">
        <v>1</v>
      </c>
      <c r="M1401" s="12" t="s">
        <v>117</v>
      </c>
      <c r="N1401" s="13" t="s">
        <v>2353</v>
      </c>
      <c r="O1401" s="12">
        <v>25</v>
      </c>
      <c r="P1401" s="12" t="s">
        <v>2258</v>
      </c>
      <c r="Q1401" s="33" t="s">
        <v>29</v>
      </c>
      <c r="R1401" s="33" t="s">
        <v>29</v>
      </c>
      <c r="S1401" s="9" t="s">
        <v>2354</v>
      </c>
      <c r="T1401" s="3">
        <v>20</v>
      </c>
      <c r="U1401" s="3">
        <v>30</v>
      </c>
      <c r="V1401" s="3">
        <f t="shared" si="818"/>
        <v>10</v>
      </c>
      <c r="W1401" s="3">
        <f t="shared" si="820"/>
        <v>30</v>
      </c>
      <c r="X1401" s="31">
        <v>1.2136316318788927</v>
      </c>
      <c r="Y1401" s="81">
        <v>-25.621417699999991</v>
      </c>
      <c r="AA1401" s="80">
        <v>0.14999449566533646</v>
      </c>
      <c r="AC1401" s="80">
        <v>1.7014072748956472</v>
      </c>
      <c r="AE1401" s="78">
        <f t="shared" si="819"/>
        <v>11.343131408580351</v>
      </c>
      <c r="AF1401" s="86">
        <v>5.7</v>
      </c>
      <c r="AG1401" s="17">
        <f>X1401*AC1401*V1401</f>
        <v>20.648816875222241</v>
      </c>
      <c r="AH1401" s="17">
        <f t="shared" ref="AH1401:AH1404" si="822">AH1400+AG1401</f>
        <v>74.850372269175949</v>
      </c>
    </row>
    <row r="1402" spans="1:34" x14ac:dyDescent="0.2">
      <c r="A1402" s="102" t="s">
        <v>2366</v>
      </c>
      <c r="B1402" s="9" t="s">
        <v>2365</v>
      </c>
      <c r="C1402" s="9" t="s">
        <v>2354</v>
      </c>
      <c r="D1402" s="3">
        <v>30</v>
      </c>
      <c r="E1402" s="3">
        <v>60</v>
      </c>
      <c r="F1402" s="10">
        <v>338</v>
      </c>
      <c r="G1402" s="11">
        <v>-117.07889900000001</v>
      </c>
      <c r="H1402" s="11">
        <v>46.782400000000003</v>
      </c>
      <c r="I1402" s="11">
        <v>493977.34889999998</v>
      </c>
      <c r="J1402" s="11">
        <v>5180986.4950000001</v>
      </c>
      <c r="K1402" s="11" t="s">
        <v>512</v>
      </c>
      <c r="L1402" s="12">
        <v>1</v>
      </c>
      <c r="M1402" s="12" t="s">
        <v>117</v>
      </c>
      <c r="N1402" s="13" t="s">
        <v>2353</v>
      </c>
      <c r="O1402" s="12">
        <v>25</v>
      </c>
      <c r="P1402" s="12" t="s">
        <v>2258</v>
      </c>
      <c r="Q1402" s="12" t="s">
        <v>29</v>
      </c>
      <c r="R1402" s="33" t="s">
        <v>151</v>
      </c>
      <c r="S1402" s="9" t="s">
        <v>2354</v>
      </c>
      <c r="T1402" s="3">
        <v>30</v>
      </c>
      <c r="U1402" s="3">
        <v>60</v>
      </c>
      <c r="V1402" s="3">
        <f t="shared" si="818"/>
        <v>30</v>
      </c>
      <c r="W1402" s="3">
        <f t="shared" si="820"/>
        <v>60</v>
      </c>
      <c r="X1402" s="36">
        <v>1.2096190140981682</v>
      </c>
      <c r="Y1402" s="105">
        <v>-25.24741749999999</v>
      </c>
      <c r="AA1402" s="106">
        <v>0.11534805170878498</v>
      </c>
      <c r="AC1402" s="106">
        <v>1.3318822734670064</v>
      </c>
      <c r="AE1402" s="78">
        <f t="shared" si="819"/>
        <v>11.546638662173168</v>
      </c>
      <c r="AF1402" s="17">
        <v>6.07</v>
      </c>
      <c r="AG1402" s="17">
        <f t="shared" ref="AG1402:AG1405" si="823">X1402*AC1402*V1402</f>
        <v>48.332103675779614</v>
      </c>
      <c r="AH1402" s="17">
        <f t="shared" si="822"/>
        <v>123.18247594495557</v>
      </c>
    </row>
    <row r="1403" spans="1:34" x14ac:dyDescent="0.2">
      <c r="A1403" s="102" t="s">
        <v>2366</v>
      </c>
      <c r="B1403" s="9" t="s">
        <v>2357</v>
      </c>
      <c r="C1403" s="9" t="s">
        <v>2354</v>
      </c>
      <c r="D1403" s="3">
        <v>60</v>
      </c>
      <c r="E1403" s="3">
        <v>73</v>
      </c>
      <c r="F1403" s="10">
        <v>338</v>
      </c>
      <c r="G1403" s="11">
        <v>-117.07889900000001</v>
      </c>
      <c r="H1403" s="11">
        <v>46.782400000000003</v>
      </c>
      <c r="I1403" s="11">
        <v>493977.34889999998</v>
      </c>
      <c r="J1403" s="11">
        <v>5180986.4950000001</v>
      </c>
      <c r="K1403" s="11" t="s">
        <v>512</v>
      </c>
      <c r="L1403" s="12">
        <v>1</v>
      </c>
      <c r="M1403" s="12" t="s">
        <v>117</v>
      </c>
      <c r="N1403" s="13" t="s">
        <v>2353</v>
      </c>
      <c r="O1403" s="12">
        <v>25</v>
      </c>
      <c r="P1403" s="12" t="s">
        <v>2258</v>
      </c>
      <c r="Q1403" s="12" t="s">
        <v>35</v>
      </c>
      <c r="R1403" s="33" t="s">
        <v>35</v>
      </c>
      <c r="S1403" s="9" t="s">
        <v>2354</v>
      </c>
      <c r="T1403" s="3">
        <v>60</v>
      </c>
      <c r="U1403" s="3">
        <v>73</v>
      </c>
      <c r="V1403" s="3">
        <f t="shared" si="818"/>
        <v>13</v>
      </c>
      <c r="W1403" s="3">
        <f t="shared" si="820"/>
        <v>73</v>
      </c>
      <c r="X1403" s="36">
        <v>1.2402416749234417</v>
      </c>
      <c r="Y1403" s="105">
        <v>-25.335230999999993</v>
      </c>
      <c r="AA1403" s="106">
        <v>9.8093052621354523E-2</v>
      </c>
      <c r="AC1403" s="106">
        <v>0.84659333187635066</v>
      </c>
      <c r="AE1403" s="78">
        <f t="shared" si="819"/>
        <v>8.6305126535745114</v>
      </c>
      <c r="AF1403" s="17">
        <v>6.68</v>
      </c>
      <c r="AG1403" s="17">
        <f t="shared" si="823"/>
        <v>13.64974431476945</v>
      </c>
      <c r="AH1403" s="17">
        <f t="shared" si="822"/>
        <v>136.83222025972503</v>
      </c>
    </row>
    <row r="1404" spans="1:34" x14ac:dyDescent="0.2">
      <c r="A1404" s="102" t="s">
        <v>2366</v>
      </c>
      <c r="B1404" s="9" t="s">
        <v>2358</v>
      </c>
      <c r="C1404" s="9" t="s">
        <v>2354</v>
      </c>
      <c r="D1404" s="3">
        <v>73</v>
      </c>
      <c r="E1404" s="3">
        <v>106</v>
      </c>
      <c r="F1404" s="10">
        <v>338</v>
      </c>
      <c r="G1404" s="11">
        <v>-117.07889900000001</v>
      </c>
      <c r="H1404" s="11">
        <v>46.782400000000003</v>
      </c>
      <c r="I1404" s="11">
        <v>493977.34889999998</v>
      </c>
      <c r="J1404" s="11">
        <v>5180986.4950000001</v>
      </c>
      <c r="K1404" s="11" t="s">
        <v>512</v>
      </c>
      <c r="L1404" s="12">
        <v>1</v>
      </c>
      <c r="M1404" s="12" t="s">
        <v>117</v>
      </c>
      <c r="N1404" s="13" t="s">
        <v>2353</v>
      </c>
      <c r="O1404" s="12">
        <v>25</v>
      </c>
      <c r="P1404" s="12" t="s">
        <v>2258</v>
      </c>
      <c r="Q1404" s="12" t="s">
        <v>165</v>
      </c>
      <c r="R1404" s="33" t="s">
        <v>2359</v>
      </c>
      <c r="S1404" s="9" t="s">
        <v>2354</v>
      </c>
      <c r="T1404" s="3">
        <v>73</v>
      </c>
      <c r="U1404" s="3">
        <v>106</v>
      </c>
      <c r="V1404" s="3">
        <f t="shared" si="818"/>
        <v>33</v>
      </c>
      <c r="W1404" s="3">
        <f t="shared" si="820"/>
        <v>106</v>
      </c>
      <c r="X1404" s="36">
        <v>1.4681139210777958</v>
      </c>
      <c r="Y1404" s="105">
        <v>-25.319734499999996</v>
      </c>
      <c r="AA1404" s="106">
        <v>4.5810940162958474E-2</v>
      </c>
      <c r="AC1404" s="106">
        <v>0.42065300119067084</v>
      </c>
      <c r="AE1404" s="78">
        <f t="shared" si="819"/>
        <v>9.1823699687089118</v>
      </c>
      <c r="AF1404" s="17">
        <v>6.73</v>
      </c>
      <c r="AG1404" s="17">
        <f t="shared" si="823"/>
        <v>20.379695390708889</v>
      </c>
      <c r="AH1404" s="17">
        <f t="shared" si="822"/>
        <v>157.21191565043392</v>
      </c>
    </row>
    <row r="1405" spans="1:34" x14ac:dyDescent="0.2">
      <c r="A1405" s="102" t="s">
        <v>2366</v>
      </c>
      <c r="B1405" s="9" t="s">
        <v>2360</v>
      </c>
      <c r="C1405" s="9" t="s">
        <v>2354</v>
      </c>
      <c r="D1405" s="3">
        <v>106</v>
      </c>
      <c r="E1405" s="3">
        <v>153</v>
      </c>
      <c r="F1405" s="10">
        <v>338</v>
      </c>
      <c r="G1405" s="11">
        <v>-117.07889900000001</v>
      </c>
      <c r="H1405" s="11">
        <v>46.782400000000003</v>
      </c>
      <c r="I1405" s="11">
        <v>493977.34889999998</v>
      </c>
      <c r="J1405" s="11">
        <v>5180986.4950000001</v>
      </c>
      <c r="K1405" s="11" t="s">
        <v>512</v>
      </c>
      <c r="L1405" s="12">
        <v>1</v>
      </c>
      <c r="M1405" s="12" t="s">
        <v>117</v>
      </c>
      <c r="N1405" s="13" t="s">
        <v>2353</v>
      </c>
      <c r="O1405" s="12">
        <v>25</v>
      </c>
      <c r="P1405" s="12" t="s">
        <v>2258</v>
      </c>
      <c r="Q1405" s="12" t="s">
        <v>66</v>
      </c>
      <c r="R1405" s="33" t="s">
        <v>85</v>
      </c>
      <c r="S1405" s="9" t="s">
        <v>2354</v>
      </c>
      <c r="T1405" s="3">
        <v>106</v>
      </c>
      <c r="U1405" s="3">
        <v>153</v>
      </c>
      <c r="V1405" s="3">
        <f t="shared" si="818"/>
        <v>47</v>
      </c>
      <c r="W1405" s="3">
        <f t="shared" si="820"/>
        <v>153</v>
      </c>
      <c r="X1405" s="36">
        <v>1.7414084937781749</v>
      </c>
      <c r="Y1405" s="105">
        <v>-24.345521199999993</v>
      </c>
      <c r="AA1405" s="106">
        <v>3.3954326692615958E-2</v>
      </c>
      <c r="AC1405" s="106">
        <v>0.24053822407148198</v>
      </c>
      <c r="AE1405" s="78">
        <f t="shared" si="819"/>
        <v>7.0841700455156369</v>
      </c>
      <c r="AF1405" s="17">
        <v>6.78</v>
      </c>
      <c r="AG1405" s="17">
        <f t="shared" si="823"/>
        <v>19.687139404390638</v>
      </c>
      <c r="AH1405" s="17">
        <f>AH1404+AG1405</f>
        <v>176.89905505482457</v>
      </c>
    </row>
    <row r="1407" spans="1:34" x14ac:dyDescent="0.2">
      <c r="A1407" s="102" t="s">
        <v>2381</v>
      </c>
      <c r="B1407" s="21" t="s">
        <v>2376</v>
      </c>
      <c r="C1407" s="21" t="s">
        <v>2370</v>
      </c>
      <c r="D1407" s="3">
        <v>0</v>
      </c>
      <c r="E1407" s="3">
        <v>10</v>
      </c>
      <c r="F1407" s="38">
        <v>349</v>
      </c>
      <c r="G1407" s="45">
        <v>-117.084199</v>
      </c>
      <c r="H1407" s="45">
        <v>46.782724999999999</v>
      </c>
      <c r="I1407" s="45">
        <v>493572.81900000002</v>
      </c>
      <c r="J1407" s="45">
        <v>5181023.0290000001</v>
      </c>
      <c r="K1407" s="45" t="s">
        <v>58</v>
      </c>
      <c r="L1407" s="33">
        <v>2</v>
      </c>
      <c r="M1407" s="33" t="s">
        <v>29</v>
      </c>
      <c r="N1407" s="35" t="s">
        <v>2368</v>
      </c>
      <c r="O1407" s="33">
        <v>12</v>
      </c>
      <c r="P1407" s="33" t="s">
        <v>2369</v>
      </c>
      <c r="Q1407" s="33" t="s">
        <v>31</v>
      </c>
      <c r="R1407" s="33" t="s">
        <v>31</v>
      </c>
      <c r="S1407" s="21" t="s">
        <v>2370</v>
      </c>
      <c r="T1407" s="3">
        <v>0</v>
      </c>
      <c r="U1407" s="3">
        <v>10</v>
      </c>
      <c r="V1407" s="3">
        <f t="shared" ref="V1407:V1414" si="824">U1407-T1407</f>
        <v>10</v>
      </c>
      <c r="W1407" s="3">
        <f>V1407</f>
        <v>10</v>
      </c>
      <c r="X1407" s="31">
        <v>1.2805900100569894</v>
      </c>
      <c r="Y1407" s="78">
        <v>-26.611053499999997</v>
      </c>
      <c r="AA1407" s="79">
        <v>0.19827228541363934</v>
      </c>
      <c r="AC1407" s="79">
        <v>2.3857774214561305</v>
      </c>
      <c r="AE1407" s="78">
        <f t="shared" si="819"/>
        <v>12.032833618066576</v>
      </c>
      <c r="AF1407" s="26">
        <v>4.95</v>
      </c>
      <c r="AG1407" s="17">
        <f>X1407*AC1407*V1407</f>
        <v>30.552027321362441</v>
      </c>
      <c r="AH1407" s="17">
        <f>AG1407</f>
        <v>30.552027321362441</v>
      </c>
    </row>
    <row r="1408" spans="1:34" x14ac:dyDescent="0.2">
      <c r="A1408" s="102" t="s">
        <v>2381</v>
      </c>
      <c r="B1408" s="21" t="s">
        <v>2377</v>
      </c>
      <c r="C1408" s="21" t="s">
        <v>2370</v>
      </c>
      <c r="D1408" s="3">
        <v>10</v>
      </c>
      <c r="E1408" s="3">
        <v>20</v>
      </c>
      <c r="F1408" s="38">
        <v>349</v>
      </c>
      <c r="G1408" s="45">
        <v>-117.084199</v>
      </c>
      <c r="H1408" s="45">
        <v>46.782724999999999</v>
      </c>
      <c r="I1408" s="45">
        <v>493572.81900000002</v>
      </c>
      <c r="J1408" s="45">
        <v>5181023.0290000001</v>
      </c>
      <c r="K1408" s="45" t="s">
        <v>58</v>
      </c>
      <c r="L1408" s="33">
        <v>2</v>
      </c>
      <c r="M1408" s="33" t="s">
        <v>29</v>
      </c>
      <c r="N1408" s="35" t="s">
        <v>2368</v>
      </c>
      <c r="O1408" s="33">
        <v>12</v>
      </c>
      <c r="P1408" s="33" t="s">
        <v>2369</v>
      </c>
      <c r="Q1408" s="33" t="s">
        <v>73</v>
      </c>
      <c r="R1408" s="33" t="s">
        <v>73</v>
      </c>
      <c r="S1408" s="21" t="s">
        <v>2370</v>
      </c>
      <c r="T1408" s="3">
        <v>10</v>
      </c>
      <c r="U1408" s="3">
        <v>20</v>
      </c>
      <c r="V1408" s="3">
        <f t="shared" si="824"/>
        <v>10</v>
      </c>
      <c r="W1408" s="3">
        <f t="shared" ref="W1408:W1414" si="825">W1407+V1408</f>
        <v>20</v>
      </c>
      <c r="X1408" s="31">
        <v>1.3517829101752035</v>
      </c>
      <c r="Y1408" s="81">
        <v>-26.011267399999994</v>
      </c>
      <c r="AA1408" s="80">
        <v>0.14794042374659111</v>
      </c>
      <c r="AC1408" s="80">
        <v>1.7606880637717643</v>
      </c>
      <c r="AE1408" s="78">
        <f t="shared" si="819"/>
        <v>11.901331760328519</v>
      </c>
      <c r="AF1408" s="26">
        <v>4.83</v>
      </c>
      <c r="AG1408" s="17">
        <f t="shared" ref="AG1408" si="826">X1408*AC1408*V1408</f>
        <v>23.800680347561396</v>
      </c>
      <c r="AH1408" s="17">
        <f>AH1407+AG1408</f>
        <v>54.352707668923841</v>
      </c>
    </row>
    <row r="1409" spans="1:34" x14ac:dyDescent="0.2">
      <c r="A1409" s="102" t="s">
        <v>2381</v>
      </c>
      <c r="B1409" s="21" t="s">
        <v>2378</v>
      </c>
      <c r="C1409" s="21" t="s">
        <v>2370</v>
      </c>
      <c r="D1409" s="3">
        <v>20</v>
      </c>
      <c r="E1409" s="3">
        <v>30</v>
      </c>
      <c r="F1409" s="38">
        <v>349</v>
      </c>
      <c r="G1409" s="45">
        <v>-117.084199</v>
      </c>
      <c r="H1409" s="45">
        <v>46.782724999999999</v>
      </c>
      <c r="I1409" s="45">
        <v>493572.81900000002</v>
      </c>
      <c r="J1409" s="45">
        <v>5181023.0290000001</v>
      </c>
      <c r="K1409" s="45" t="s">
        <v>58</v>
      </c>
      <c r="L1409" s="33">
        <v>2</v>
      </c>
      <c r="M1409" s="33" t="s">
        <v>29</v>
      </c>
      <c r="N1409" s="35" t="s">
        <v>2368</v>
      </c>
      <c r="O1409" s="33">
        <v>12</v>
      </c>
      <c r="P1409" s="33" t="s">
        <v>2369</v>
      </c>
      <c r="Q1409" s="33" t="s">
        <v>29</v>
      </c>
      <c r="R1409" s="33" t="s">
        <v>29</v>
      </c>
      <c r="S1409" s="21" t="s">
        <v>2370</v>
      </c>
      <c r="T1409" s="3">
        <v>20</v>
      </c>
      <c r="U1409" s="3">
        <v>30</v>
      </c>
      <c r="V1409" s="3">
        <f t="shared" si="824"/>
        <v>10</v>
      </c>
      <c r="W1409" s="3">
        <f t="shared" si="825"/>
        <v>30</v>
      </c>
      <c r="X1409" s="31">
        <v>1.2871182313813363</v>
      </c>
      <c r="Y1409" s="81">
        <v>-25.99733629999999</v>
      </c>
      <c r="AA1409" s="80">
        <v>0.14214659685863873</v>
      </c>
      <c r="AC1409" s="80">
        <v>1.6819181342217993</v>
      </c>
      <c r="AE1409" s="78">
        <f t="shared" si="819"/>
        <v>11.832278586974722</v>
      </c>
      <c r="AF1409" s="26">
        <v>5.45</v>
      </c>
      <c r="AG1409" s="17">
        <f>X1409*AC1409*V1409</f>
        <v>21.648274942477595</v>
      </c>
      <c r="AH1409" s="17">
        <f t="shared" ref="AH1409:AH1412" si="827">AH1408+AG1409</f>
        <v>76.00098261140144</v>
      </c>
    </row>
    <row r="1410" spans="1:34" x14ac:dyDescent="0.2">
      <c r="A1410" s="102" t="s">
        <v>2381</v>
      </c>
      <c r="B1410" s="21" t="s">
        <v>2380</v>
      </c>
      <c r="C1410" s="21" t="s">
        <v>2370</v>
      </c>
      <c r="D1410" s="3">
        <v>30</v>
      </c>
      <c r="E1410" s="3">
        <v>34</v>
      </c>
      <c r="F1410" s="38">
        <v>349</v>
      </c>
      <c r="G1410" s="45">
        <v>-117.084199</v>
      </c>
      <c r="H1410" s="45">
        <v>46.782724999999999</v>
      </c>
      <c r="I1410" s="45">
        <v>493572.81900000002</v>
      </c>
      <c r="J1410" s="45">
        <v>5181023.0290000001</v>
      </c>
      <c r="K1410" s="45" t="s">
        <v>58</v>
      </c>
      <c r="L1410" s="33">
        <v>2</v>
      </c>
      <c r="M1410" s="33" t="s">
        <v>29</v>
      </c>
      <c r="N1410" s="35" t="s">
        <v>2368</v>
      </c>
      <c r="O1410" s="33">
        <v>12</v>
      </c>
      <c r="P1410" s="33" t="s">
        <v>2369</v>
      </c>
      <c r="Q1410" s="33" t="s">
        <v>29</v>
      </c>
      <c r="R1410" s="33" t="s">
        <v>149</v>
      </c>
      <c r="S1410" s="21" t="s">
        <v>2370</v>
      </c>
      <c r="T1410" s="3">
        <v>30</v>
      </c>
      <c r="U1410" s="3">
        <v>34</v>
      </c>
      <c r="V1410" s="3">
        <f t="shared" si="824"/>
        <v>4</v>
      </c>
      <c r="W1410" s="3">
        <f t="shared" si="825"/>
        <v>34</v>
      </c>
      <c r="X1410" s="76">
        <v>1.3451790000389769</v>
      </c>
      <c r="Y1410" s="107">
        <v>-25.771199199999998</v>
      </c>
      <c r="Z1410" s="108"/>
      <c r="AA1410" s="109">
        <v>0.14133397932816538</v>
      </c>
      <c r="AC1410" s="109">
        <v>1.6542243447766705</v>
      </c>
      <c r="AD1410" s="108"/>
      <c r="AE1410" s="78">
        <f t="shared" si="819"/>
        <v>11.704364036448046</v>
      </c>
      <c r="AF1410" s="69">
        <v>5.56</v>
      </c>
      <c r="AG1410" s="17">
        <f t="shared" ref="AG1410:AG1414" si="828">X1410*AC1410*V1410</f>
        <v>8.9009113997872529</v>
      </c>
      <c r="AH1410" s="17">
        <f t="shared" si="827"/>
        <v>84.901894011188688</v>
      </c>
    </row>
    <row r="1411" spans="1:34" x14ac:dyDescent="0.2">
      <c r="A1411" s="102" t="s">
        <v>2381</v>
      </c>
      <c r="B1411" s="21" t="s">
        <v>2372</v>
      </c>
      <c r="C1411" s="21" t="s">
        <v>2370</v>
      </c>
      <c r="D1411" s="3">
        <v>34</v>
      </c>
      <c r="E1411" s="3">
        <v>68</v>
      </c>
      <c r="F1411" s="38">
        <v>349</v>
      </c>
      <c r="G1411" s="45">
        <v>-117.084199</v>
      </c>
      <c r="H1411" s="45">
        <v>46.782724999999999</v>
      </c>
      <c r="I1411" s="45">
        <v>493572.81900000002</v>
      </c>
      <c r="J1411" s="45">
        <v>5181023.0290000001</v>
      </c>
      <c r="K1411" s="45" t="s">
        <v>58</v>
      </c>
      <c r="L1411" s="33">
        <v>2</v>
      </c>
      <c r="M1411" s="33" t="s">
        <v>29</v>
      </c>
      <c r="N1411" s="35" t="s">
        <v>2368</v>
      </c>
      <c r="O1411" s="33">
        <v>12</v>
      </c>
      <c r="P1411" s="33" t="s">
        <v>2369</v>
      </c>
      <c r="Q1411" s="33" t="s">
        <v>29</v>
      </c>
      <c r="R1411" s="33" t="s">
        <v>151</v>
      </c>
      <c r="S1411" s="21" t="s">
        <v>2370</v>
      </c>
      <c r="T1411" s="3">
        <v>34</v>
      </c>
      <c r="U1411" s="3">
        <v>68</v>
      </c>
      <c r="V1411" s="3">
        <f t="shared" si="824"/>
        <v>34</v>
      </c>
      <c r="W1411" s="3">
        <f t="shared" si="825"/>
        <v>68</v>
      </c>
      <c r="X1411" s="76">
        <v>1.2740806669068339</v>
      </c>
      <c r="Y1411" s="107">
        <v>-25.482964299999992</v>
      </c>
      <c r="Z1411" s="108"/>
      <c r="AA1411" s="109">
        <v>0.12037206830110958</v>
      </c>
      <c r="AC1411" s="109">
        <v>1.3180077735698625</v>
      </c>
      <c r="AD1411" s="108"/>
      <c r="AE1411" s="78">
        <f t="shared" si="819"/>
        <v>10.949448590289888</v>
      </c>
      <c r="AF1411" s="69">
        <v>6.32</v>
      </c>
      <c r="AG1411" s="17">
        <f t="shared" si="828"/>
        <v>57.094439586701576</v>
      </c>
      <c r="AH1411" s="17">
        <f t="shared" si="827"/>
        <v>141.99633359789027</v>
      </c>
    </row>
    <row r="1412" spans="1:34" x14ac:dyDescent="0.2">
      <c r="A1412" s="102" t="s">
        <v>2381</v>
      </c>
      <c r="B1412" s="21" t="s">
        <v>2373</v>
      </c>
      <c r="C1412" s="21" t="s">
        <v>2370</v>
      </c>
      <c r="D1412" s="3">
        <v>68</v>
      </c>
      <c r="E1412" s="3">
        <v>89</v>
      </c>
      <c r="F1412" s="38">
        <v>349</v>
      </c>
      <c r="G1412" s="45">
        <v>-117.084199</v>
      </c>
      <c r="H1412" s="45">
        <v>46.782724999999999</v>
      </c>
      <c r="I1412" s="45">
        <v>493572.81900000002</v>
      </c>
      <c r="J1412" s="45">
        <v>5181023.0290000001</v>
      </c>
      <c r="K1412" s="45" t="s">
        <v>58</v>
      </c>
      <c r="L1412" s="33">
        <v>2</v>
      </c>
      <c r="M1412" s="33" t="s">
        <v>29</v>
      </c>
      <c r="N1412" s="35" t="s">
        <v>2368</v>
      </c>
      <c r="O1412" s="33">
        <v>12</v>
      </c>
      <c r="P1412" s="33" t="s">
        <v>2369</v>
      </c>
      <c r="Q1412" s="33" t="s">
        <v>35</v>
      </c>
      <c r="R1412" s="33" t="s">
        <v>35</v>
      </c>
      <c r="S1412" s="21" t="s">
        <v>2370</v>
      </c>
      <c r="T1412" s="3">
        <v>68</v>
      </c>
      <c r="U1412" s="3">
        <v>89</v>
      </c>
      <c r="V1412" s="3">
        <f t="shared" si="824"/>
        <v>21</v>
      </c>
      <c r="W1412" s="3">
        <f t="shared" si="825"/>
        <v>89</v>
      </c>
      <c r="X1412" s="76">
        <v>1.3225017890255113</v>
      </c>
      <c r="Y1412" s="107">
        <v>-25.232954099999994</v>
      </c>
      <c r="Z1412" s="108"/>
      <c r="AA1412" s="109">
        <v>8.6052278983653696E-2</v>
      </c>
      <c r="AC1412" s="109">
        <v>0.8516592365222051</v>
      </c>
      <c r="AD1412" s="108"/>
      <c r="AE1412" s="78">
        <f t="shared" si="819"/>
        <v>9.8969980409697733</v>
      </c>
      <c r="AF1412" s="69">
        <v>6.73</v>
      </c>
      <c r="AG1412" s="17">
        <f t="shared" si="828"/>
        <v>23.652738142755066</v>
      </c>
      <c r="AH1412" s="17">
        <f t="shared" si="827"/>
        <v>165.64907174064533</v>
      </c>
    </row>
    <row r="1413" spans="1:34" x14ac:dyDescent="0.2">
      <c r="A1413" s="102" t="s">
        <v>2381</v>
      </c>
      <c r="B1413" s="21" t="s">
        <v>2374</v>
      </c>
      <c r="C1413" s="21" t="s">
        <v>2370</v>
      </c>
      <c r="D1413" s="3">
        <v>89</v>
      </c>
      <c r="E1413" s="3">
        <v>103</v>
      </c>
      <c r="F1413" s="38">
        <v>349</v>
      </c>
      <c r="G1413" s="45">
        <v>-117.084199</v>
      </c>
      <c r="H1413" s="45">
        <v>46.782724999999999</v>
      </c>
      <c r="I1413" s="45">
        <v>493572.81900000002</v>
      </c>
      <c r="J1413" s="45">
        <v>5181023.0290000001</v>
      </c>
      <c r="K1413" s="45" t="s">
        <v>58</v>
      </c>
      <c r="L1413" s="33">
        <v>2</v>
      </c>
      <c r="M1413" s="33" t="s">
        <v>29</v>
      </c>
      <c r="N1413" s="35" t="s">
        <v>2368</v>
      </c>
      <c r="O1413" s="33">
        <v>12</v>
      </c>
      <c r="P1413" s="33" t="s">
        <v>2369</v>
      </c>
      <c r="Q1413" s="33" t="s">
        <v>66</v>
      </c>
      <c r="R1413" s="33" t="s">
        <v>66</v>
      </c>
      <c r="S1413" s="21" t="s">
        <v>2370</v>
      </c>
      <c r="T1413" s="3">
        <v>89</v>
      </c>
      <c r="U1413" s="3">
        <v>103</v>
      </c>
      <c r="V1413" s="3">
        <f t="shared" si="824"/>
        <v>14</v>
      </c>
      <c r="W1413" s="3">
        <f t="shared" si="825"/>
        <v>103</v>
      </c>
      <c r="X1413" s="76">
        <v>1.5263598504337683</v>
      </c>
      <c r="Y1413" s="107">
        <v>-25.263947099999996</v>
      </c>
      <c r="Z1413" s="108"/>
      <c r="AA1413" s="109">
        <v>6.9568528892640633E-2</v>
      </c>
      <c r="AC1413" s="109">
        <v>0.65513678919499652</v>
      </c>
      <c r="AD1413" s="108"/>
      <c r="AE1413" s="78">
        <f t="shared" si="819"/>
        <v>9.4171430620017134</v>
      </c>
      <c r="AF1413" s="69">
        <v>6.7</v>
      </c>
      <c r="AG1413" s="17">
        <f t="shared" si="828"/>
        <v>13.999642881970676</v>
      </c>
      <c r="AH1413" s="17">
        <f>AH1412+AG1413</f>
        <v>179.64871462261601</v>
      </c>
    </row>
    <row r="1414" spans="1:34" x14ac:dyDescent="0.2">
      <c r="A1414" s="102" t="s">
        <v>2381</v>
      </c>
      <c r="B1414" s="21" t="s">
        <v>2375</v>
      </c>
      <c r="C1414" s="21" t="s">
        <v>2370</v>
      </c>
      <c r="D1414" s="3">
        <v>103</v>
      </c>
      <c r="E1414" s="3">
        <v>153</v>
      </c>
      <c r="F1414" s="38">
        <v>349</v>
      </c>
      <c r="G1414" s="45">
        <v>-117.084199</v>
      </c>
      <c r="H1414" s="45">
        <v>46.782724999999999</v>
      </c>
      <c r="I1414" s="45">
        <v>493572.81900000002</v>
      </c>
      <c r="J1414" s="45">
        <v>5181023.0290000001</v>
      </c>
      <c r="K1414" s="45" t="s">
        <v>58</v>
      </c>
      <c r="L1414" s="33">
        <v>2</v>
      </c>
      <c r="M1414" s="33" t="s">
        <v>29</v>
      </c>
      <c r="N1414" s="35" t="s">
        <v>2368</v>
      </c>
      <c r="O1414" s="33">
        <v>12</v>
      </c>
      <c r="P1414" s="33" t="s">
        <v>2369</v>
      </c>
      <c r="Q1414" s="33" t="s">
        <v>66</v>
      </c>
      <c r="R1414" s="33" t="s">
        <v>85</v>
      </c>
      <c r="S1414" s="21" t="s">
        <v>2370</v>
      </c>
      <c r="T1414" s="3">
        <v>103</v>
      </c>
      <c r="U1414" s="3">
        <v>153</v>
      </c>
      <c r="V1414" s="3">
        <f t="shared" si="824"/>
        <v>50</v>
      </c>
      <c r="W1414" s="3">
        <f t="shared" si="825"/>
        <v>153</v>
      </c>
      <c r="X1414" s="76">
        <v>1.5982140441609263</v>
      </c>
      <c r="Y1414" s="107">
        <v>-25.303204899999997</v>
      </c>
      <c r="Z1414" s="108"/>
      <c r="AA1414" s="109">
        <v>3.6822531967278221E-2</v>
      </c>
      <c r="AC1414" s="109">
        <v>0.28834961480422527</v>
      </c>
      <c r="AD1414" s="108"/>
      <c r="AE1414" s="78">
        <f t="shared" si="819"/>
        <v>7.830792707586288</v>
      </c>
      <c r="AF1414" s="69">
        <v>6.93</v>
      </c>
      <c r="AG1414" s="17">
        <f t="shared" si="828"/>
        <v>23.042220200425309</v>
      </c>
      <c r="AH1414" s="17">
        <f>AH1413+AG1414</f>
        <v>202.69093482304132</v>
      </c>
    </row>
    <row r="1416" spans="1:34" x14ac:dyDescent="0.2">
      <c r="A1416" s="102" t="s">
        <v>2394</v>
      </c>
      <c r="B1416" s="9" t="s">
        <v>2389</v>
      </c>
      <c r="C1416" s="9" t="s">
        <v>2384</v>
      </c>
      <c r="D1416" s="3">
        <v>0</v>
      </c>
      <c r="E1416" s="3">
        <v>10</v>
      </c>
      <c r="F1416" s="10">
        <v>351</v>
      </c>
      <c r="G1416" s="11">
        <v>-117.08336300000001</v>
      </c>
      <c r="H1416" s="11">
        <v>46.782741000000001</v>
      </c>
      <c r="I1416" s="11">
        <v>493636.63549999997</v>
      </c>
      <c r="J1416" s="11">
        <v>5181024.7390000001</v>
      </c>
      <c r="K1416" s="11" t="s">
        <v>175</v>
      </c>
      <c r="L1416" s="12">
        <v>4</v>
      </c>
      <c r="M1416" s="12" t="s">
        <v>29</v>
      </c>
      <c r="N1416" s="13" t="s">
        <v>2383</v>
      </c>
      <c r="O1416" s="12">
        <v>14</v>
      </c>
      <c r="P1416" s="12" t="s">
        <v>2369</v>
      </c>
      <c r="Q1416" s="33" t="s">
        <v>31</v>
      </c>
      <c r="R1416" s="33" t="s">
        <v>31</v>
      </c>
      <c r="S1416" s="9" t="s">
        <v>2384</v>
      </c>
      <c r="T1416" s="3">
        <v>0</v>
      </c>
      <c r="U1416" s="3">
        <v>10</v>
      </c>
      <c r="V1416" s="3">
        <f t="shared" ref="V1416:V1423" si="829">U1416-T1416</f>
        <v>10</v>
      </c>
      <c r="W1416" s="3">
        <f>V1416</f>
        <v>10</v>
      </c>
      <c r="X1416" s="31">
        <v>0.95541401273885351</v>
      </c>
      <c r="Y1416" s="78">
        <v>-26.468091999999999</v>
      </c>
      <c r="AA1416" s="79">
        <v>0.19727455678006708</v>
      </c>
      <c r="AC1416" s="79">
        <v>2.3673761379971245</v>
      </c>
      <c r="AE1416" s="78">
        <f t="shared" si="819"/>
        <v>12.000412909995333</v>
      </c>
      <c r="AF1416" s="26">
        <v>4.91</v>
      </c>
      <c r="AG1416" s="17">
        <f>X1416*AC1416*V1416</f>
        <v>22.618243356660429</v>
      </c>
      <c r="AH1416" s="17">
        <f>AG1416</f>
        <v>22.618243356660429</v>
      </c>
    </row>
    <row r="1417" spans="1:34" x14ac:dyDescent="0.2">
      <c r="A1417" s="102" t="s">
        <v>2394</v>
      </c>
      <c r="B1417" s="9" t="s">
        <v>2390</v>
      </c>
      <c r="C1417" s="9" t="s">
        <v>2384</v>
      </c>
      <c r="D1417" s="3">
        <v>10</v>
      </c>
      <c r="E1417" s="3">
        <v>20</v>
      </c>
      <c r="F1417" s="10">
        <v>351</v>
      </c>
      <c r="G1417" s="11">
        <v>-117.08336300000001</v>
      </c>
      <c r="H1417" s="11">
        <v>46.782741000000001</v>
      </c>
      <c r="I1417" s="11">
        <v>493636.63549999997</v>
      </c>
      <c r="J1417" s="11">
        <v>5181024.7390000001</v>
      </c>
      <c r="K1417" s="11" t="s">
        <v>175</v>
      </c>
      <c r="L1417" s="12">
        <v>4</v>
      </c>
      <c r="M1417" s="12" t="s">
        <v>29</v>
      </c>
      <c r="N1417" s="13" t="s">
        <v>2383</v>
      </c>
      <c r="O1417" s="12">
        <v>14</v>
      </c>
      <c r="P1417" s="12" t="s">
        <v>2369</v>
      </c>
      <c r="Q1417" s="33" t="s">
        <v>73</v>
      </c>
      <c r="R1417" s="33" t="s">
        <v>73</v>
      </c>
      <c r="S1417" s="9" t="s">
        <v>2384</v>
      </c>
      <c r="T1417" s="3">
        <v>10</v>
      </c>
      <c r="U1417" s="3">
        <v>20</v>
      </c>
      <c r="V1417" s="3">
        <f t="shared" si="829"/>
        <v>10</v>
      </c>
      <c r="W1417" s="3">
        <f t="shared" ref="W1417:W1422" si="830">W1416+V1417</f>
        <v>20</v>
      </c>
      <c r="X1417" s="31">
        <v>1.1929883374208232</v>
      </c>
      <c r="Y1417" s="81">
        <v>-25.883129899999993</v>
      </c>
      <c r="AA1417" s="80">
        <v>0.14411219613546644</v>
      </c>
      <c r="AC1417" s="80">
        <v>1.6808477041346352</v>
      </c>
      <c r="AE1417" s="78">
        <f t="shared" si="819"/>
        <v>11.66346602999948</v>
      </c>
      <c r="AF1417" s="86">
        <v>5</v>
      </c>
      <c r="AG1417" s="17">
        <f t="shared" ref="AG1417" si="831">X1417*AC1417*V1417</f>
        <v>20.052317080131861</v>
      </c>
      <c r="AH1417" s="17">
        <f>AH1416+AG1417</f>
        <v>42.670560436792286</v>
      </c>
    </row>
    <row r="1418" spans="1:34" x14ac:dyDescent="0.2">
      <c r="A1418" s="102" t="s">
        <v>2394</v>
      </c>
      <c r="B1418" s="9" t="s">
        <v>2391</v>
      </c>
      <c r="C1418" s="9" t="s">
        <v>2384</v>
      </c>
      <c r="D1418" s="3">
        <v>20</v>
      </c>
      <c r="E1418" s="3">
        <v>30</v>
      </c>
      <c r="F1418" s="10">
        <v>351</v>
      </c>
      <c r="G1418" s="11">
        <v>-117.08336300000001</v>
      </c>
      <c r="H1418" s="11">
        <v>46.782741000000001</v>
      </c>
      <c r="I1418" s="11">
        <v>493636.63549999997</v>
      </c>
      <c r="J1418" s="11">
        <v>5181024.7390000001</v>
      </c>
      <c r="K1418" s="11" t="s">
        <v>175</v>
      </c>
      <c r="L1418" s="12">
        <v>4</v>
      </c>
      <c r="M1418" s="12" t="s">
        <v>29</v>
      </c>
      <c r="N1418" s="13" t="s">
        <v>2383</v>
      </c>
      <c r="O1418" s="12">
        <v>14</v>
      </c>
      <c r="P1418" s="12" t="s">
        <v>2369</v>
      </c>
      <c r="Q1418" s="33" t="s">
        <v>29</v>
      </c>
      <c r="R1418" s="33" t="s">
        <v>29</v>
      </c>
      <c r="S1418" s="9" t="s">
        <v>2384</v>
      </c>
      <c r="T1418" s="3">
        <v>20</v>
      </c>
      <c r="U1418" s="3">
        <v>30</v>
      </c>
      <c r="V1418" s="3">
        <f t="shared" si="829"/>
        <v>10</v>
      </c>
      <c r="W1418" s="3">
        <f t="shared" si="830"/>
        <v>30</v>
      </c>
      <c r="X1418" s="31">
        <v>1.1180902306050073</v>
      </c>
      <c r="Y1418" s="81">
        <v>-25.534114199999994</v>
      </c>
      <c r="AA1418" s="80">
        <v>0.12623769457299117</v>
      </c>
      <c r="AC1418" s="80">
        <v>1.3565267143458142</v>
      </c>
      <c r="AE1418" s="78">
        <f t="shared" si="819"/>
        <v>10.745813434999517</v>
      </c>
      <c r="AF1418" s="26">
        <v>5.65</v>
      </c>
      <c r="AG1418" s="17">
        <f>X1418*AC1418*V1418</f>
        <v>15.167192668647642</v>
      </c>
      <c r="AH1418" s="17">
        <f t="shared" ref="AH1418:AH1421" si="832">AH1417+AG1418</f>
        <v>57.83775310543993</v>
      </c>
    </row>
    <row r="1419" spans="1:34" x14ac:dyDescent="0.2">
      <c r="A1419" s="102" t="s">
        <v>2394</v>
      </c>
      <c r="B1419" s="9" t="s">
        <v>2393</v>
      </c>
      <c r="C1419" s="9" t="s">
        <v>2384</v>
      </c>
      <c r="D1419" s="3">
        <v>30</v>
      </c>
      <c r="E1419" s="3">
        <v>32</v>
      </c>
      <c r="F1419" s="10">
        <v>351</v>
      </c>
      <c r="G1419" s="11">
        <v>-117.08336300000001</v>
      </c>
      <c r="H1419" s="11">
        <v>46.782741000000001</v>
      </c>
      <c r="I1419" s="11">
        <v>493636.63549999997</v>
      </c>
      <c r="J1419" s="11">
        <v>5181024.7390000001</v>
      </c>
      <c r="K1419" s="11" t="s">
        <v>175</v>
      </c>
      <c r="L1419" s="12">
        <v>4</v>
      </c>
      <c r="M1419" s="12" t="s">
        <v>29</v>
      </c>
      <c r="N1419" s="13" t="s">
        <v>2383</v>
      </c>
      <c r="O1419" s="12">
        <v>14</v>
      </c>
      <c r="P1419" s="12" t="s">
        <v>2369</v>
      </c>
      <c r="Q1419" s="12" t="s">
        <v>29</v>
      </c>
      <c r="R1419" s="12" t="s">
        <v>29</v>
      </c>
      <c r="S1419" s="9" t="s">
        <v>2384</v>
      </c>
      <c r="T1419" s="3">
        <v>30</v>
      </c>
      <c r="U1419" s="3">
        <v>32</v>
      </c>
      <c r="V1419" s="3">
        <f t="shared" si="829"/>
        <v>2</v>
      </c>
      <c r="W1419" s="3">
        <f t="shared" si="830"/>
        <v>32</v>
      </c>
      <c r="X1419" s="36">
        <v>1.3372180232792057</v>
      </c>
      <c r="Y1419" s="105">
        <v>-25.53152</v>
      </c>
      <c r="AA1419" s="106">
        <v>0.11393837940551056</v>
      </c>
      <c r="AC1419" s="106">
        <v>1.2791028367189972</v>
      </c>
      <c r="AE1419" s="78">
        <f t="shared" si="819"/>
        <v>11.226268474177843</v>
      </c>
      <c r="AF1419" s="17">
        <v>5.62</v>
      </c>
      <c r="AG1419" s="17">
        <f t="shared" ref="AG1419:AG1423" si="833">X1419*AC1419*V1419</f>
        <v>3.4208787337764042</v>
      </c>
      <c r="AH1419" s="17">
        <f t="shared" si="832"/>
        <v>61.258631839216335</v>
      </c>
    </row>
    <row r="1420" spans="1:34" x14ac:dyDescent="0.2">
      <c r="A1420" s="102" t="s">
        <v>2394</v>
      </c>
      <c r="B1420" s="9" t="s">
        <v>2386</v>
      </c>
      <c r="C1420" s="9" t="s">
        <v>2384</v>
      </c>
      <c r="D1420" s="3">
        <v>32</v>
      </c>
      <c r="E1420" s="3">
        <v>78</v>
      </c>
      <c r="F1420" s="10">
        <v>351</v>
      </c>
      <c r="G1420" s="11">
        <v>-117.08336300000001</v>
      </c>
      <c r="H1420" s="11">
        <v>46.782741000000001</v>
      </c>
      <c r="I1420" s="11">
        <v>493636.63549999997</v>
      </c>
      <c r="J1420" s="11">
        <v>5181024.7390000001</v>
      </c>
      <c r="K1420" s="11" t="s">
        <v>175</v>
      </c>
      <c r="L1420" s="12">
        <v>4</v>
      </c>
      <c r="M1420" s="12" t="s">
        <v>29</v>
      </c>
      <c r="N1420" s="13" t="s">
        <v>2383</v>
      </c>
      <c r="O1420" s="12">
        <v>14</v>
      </c>
      <c r="P1420" s="12" t="s">
        <v>2369</v>
      </c>
      <c r="Q1420" s="12" t="s">
        <v>66</v>
      </c>
      <c r="R1420" s="12" t="s">
        <v>67</v>
      </c>
      <c r="S1420" s="9" t="s">
        <v>2384</v>
      </c>
      <c r="T1420" s="3">
        <v>32</v>
      </c>
      <c r="U1420" s="3">
        <v>78</v>
      </c>
      <c r="V1420" s="3">
        <f t="shared" si="829"/>
        <v>46</v>
      </c>
      <c r="W1420" s="3">
        <f t="shared" si="830"/>
        <v>78</v>
      </c>
      <c r="X1420" s="36">
        <v>1.3526707341642978</v>
      </c>
      <c r="Y1420" s="105">
        <v>-25.215391399999994</v>
      </c>
      <c r="AA1420" s="106">
        <v>5.658077972084069E-2</v>
      </c>
      <c r="AC1420" s="106">
        <v>0.49417038344296493</v>
      </c>
      <c r="AE1420" s="78">
        <f t="shared" si="819"/>
        <v>8.7338913652500381</v>
      </c>
      <c r="AF1420" s="17">
        <v>6.39</v>
      </c>
      <c r="AG1420" s="17">
        <f t="shared" si="833"/>
        <v>30.748691507206203</v>
      </c>
      <c r="AH1420" s="17">
        <f t="shared" si="832"/>
        <v>92.007323346422538</v>
      </c>
    </row>
    <row r="1421" spans="1:34" x14ac:dyDescent="0.2">
      <c r="A1421" s="102" t="s">
        <v>2394</v>
      </c>
      <c r="B1421" s="9" t="s">
        <v>2387</v>
      </c>
      <c r="C1421" s="9" t="s">
        <v>2384</v>
      </c>
      <c r="D1421" s="3">
        <v>78</v>
      </c>
      <c r="E1421" s="3">
        <v>112</v>
      </c>
      <c r="F1421" s="10">
        <v>351</v>
      </c>
      <c r="G1421" s="11">
        <v>-117.08336300000001</v>
      </c>
      <c r="H1421" s="11">
        <v>46.782741000000001</v>
      </c>
      <c r="I1421" s="11">
        <v>493636.63549999997</v>
      </c>
      <c r="J1421" s="11">
        <v>5181024.7390000001</v>
      </c>
      <c r="K1421" s="11" t="s">
        <v>175</v>
      </c>
      <c r="L1421" s="12">
        <v>5</v>
      </c>
      <c r="M1421" s="12" t="s">
        <v>29</v>
      </c>
      <c r="N1421" s="13" t="s">
        <v>2383</v>
      </c>
      <c r="O1421" s="12">
        <v>15</v>
      </c>
      <c r="P1421" s="12" t="s">
        <v>2369</v>
      </c>
      <c r="Q1421" s="12" t="s">
        <v>66</v>
      </c>
      <c r="R1421" s="12" t="s">
        <v>69</v>
      </c>
      <c r="S1421" s="9" t="s">
        <v>2384</v>
      </c>
      <c r="T1421" s="3">
        <v>78</v>
      </c>
      <c r="U1421" s="3">
        <v>112</v>
      </c>
      <c r="V1421" s="3">
        <f t="shared" si="829"/>
        <v>34</v>
      </c>
      <c r="W1421" s="3">
        <f t="shared" si="830"/>
        <v>112</v>
      </c>
      <c r="X1421" s="36">
        <v>1.5163508827393248</v>
      </c>
      <c r="Y1421" s="105">
        <v>-24.946785399999996</v>
      </c>
      <c r="AA1421" s="106">
        <v>4.0559847424074168E-2</v>
      </c>
      <c r="AC1421" s="106">
        <v>0.33149075370576031</v>
      </c>
      <c r="AE1421" s="78">
        <f t="shared" si="819"/>
        <v>8.1728797014410119</v>
      </c>
      <c r="AF1421" s="17">
        <v>6.72</v>
      </c>
      <c r="AG1421" s="17">
        <f t="shared" si="833"/>
        <v>17.090314098056226</v>
      </c>
      <c r="AH1421" s="17">
        <f t="shared" si="832"/>
        <v>109.09763744447876</v>
      </c>
    </row>
    <row r="1422" spans="1:34" x14ac:dyDescent="0.2">
      <c r="A1422" s="102" t="s">
        <v>2394</v>
      </c>
      <c r="B1422" s="9" t="s">
        <v>2388</v>
      </c>
      <c r="C1422" s="9" t="s">
        <v>2384</v>
      </c>
      <c r="D1422" s="3">
        <v>112</v>
      </c>
      <c r="E1422" s="3">
        <v>153</v>
      </c>
      <c r="F1422" s="10">
        <v>351</v>
      </c>
      <c r="G1422" s="11">
        <v>-117.08336300000001</v>
      </c>
      <c r="H1422" s="11">
        <v>46.782741000000001</v>
      </c>
      <c r="I1422" s="11">
        <v>493636.63549999997</v>
      </c>
      <c r="J1422" s="11">
        <v>5181024.7390000001</v>
      </c>
      <c r="K1422" s="11" t="s">
        <v>175</v>
      </c>
      <c r="L1422" s="12">
        <v>6</v>
      </c>
      <c r="M1422" s="12" t="s">
        <v>29</v>
      </c>
      <c r="N1422" s="13" t="s">
        <v>2383</v>
      </c>
      <c r="O1422" s="12">
        <v>16</v>
      </c>
      <c r="P1422" s="12" t="s">
        <v>2369</v>
      </c>
      <c r="Q1422" s="12" t="s">
        <v>66</v>
      </c>
      <c r="R1422" s="12" t="s">
        <v>458</v>
      </c>
      <c r="S1422" s="9" t="s">
        <v>2384</v>
      </c>
      <c r="T1422" s="3">
        <v>112</v>
      </c>
      <c r="U1422" s="3">
        <v>153</v>
      </c>
      <c r="V1422" s="3">
        <f t="shared" si="829"/>
        <v>41</v>
      </c>
      <c r="W1422" s="3">
        <f t="shared" si="830"/>
        <v>153</v>
      </c>
      <c r="X1422" s="36">
        <v>1.4488695112330552</v>
      </c>
      <c r="Y1422" s="105">
        <v>-24.774257699999993</v>
      </c>
      <c r="AA1422" s="106">
        <v>3.4796128982007943E-2</v>
      </c>
      <c r="AC1422" s="106">
        <v>0.247830243788457</v>
      </c>
      <c r="AE1422" s="78">
        <f t="shared" si="819"/>
        <v>7.1223509924509925</v>
      </c>
      <c r="AF1422" s="17">
        <v>7.01</v>
      </c>
      <c r="AG1422" s="17">
        <f t="shared" si="833"/>
        <v>14.722021051648575</v>
      </c>
      <c r="AH1422" s="17">
        <f>AH1421+AG1422</f>
        <v>123.81965849612735</v>
      </c>
    </row>
    <row r="1423" spans="1:34" x14ac:dyDescent="0.2">
      <c r="V1423" s="3"/>
      <c r="W1423" s="3"/>
      <c r="AG1423" s="17"/>
      <c r="AH1423" s="17"/>
    </row>
    <row r="1424" spans="1:34" x14ac:dyDescent="0.2">
      <c r="A1424" s="102" t="s">
        <v>2407</v>
      </c>
      <c r="B1424" s="9" t="s">
        <v>2402</v>
      </c>
      <c r="C1424" s="9" t="s">
        <v>2397</v>
      </c>
      <c r="D1424" s="3">
        <v>0</v>
      </c>
      <c r="E1424" s="3">
        <v>10</v>
      </c>
      <c r="F1424" s="10">
        <v>353</v>
      </c>
      <c r="G1424" s="11">
        <v>-117.082527</v>
      </c>
      <c r="H1424" s="11">
        <v>46.782730999999998</v>
      </c>
      <c r="I1424" s="11">
        <v>493700.44890000002</v>
      </c>
      <c r="J1424" s="11">
        <v>5181023.5609999998</v>
      </c>
      <c r="K1424" s="11" t="s">
        <v>58</v>
      </c>
      <c r="L1424" s="12">
        <v>5</v>
      </c>
      <c r="M1424" s="12" t="s">
        <v>29</v>
      </c>
      <c r="N1424" s="13" t="s">
        <v>2396</v>
      </c>
      <c r="O1424" s="12">
        <v>16</v>
      </c>
      <c r="P1424" s="12" t="s">
        <v>2369</v>
      </c>
      <c r="Q1424" s="33" t="s">
        <v>31</v>
      </c>
      <c r="R1424" s="33" t="s">
        <v>31</v>
      </c>
      <c r="S1424" s="9" t="s">
        <v>2397</v>
      </c>
      <c r="T1424" s="3">
        <v>0</v>
      </c>
      <c r="U1424" s="3">
        <v>10</v>
      </c>
      <c r="V1424" s="3">
        <f t="shared" ref="V1424:V1430" si="834">U1424-T1424</f>
        <v>10</v>
      </c>
      <c r="W1424" s="3">
        <f>V1424</f>
        <v>10</v>
      </c>
      <c r="X1424" s="31">
        <v>1.0139033470367167</v>
      </c>
      <c r="Y1424" s="78">
        <v>-26.300446499999993</v>
      </c>
      <c r="AA1424" s="79">
        <v>0.19251304996271437</v>
      </c>
      <c r="AC1424" s="79">
        <v>2.3305453020134199</v>
      </c>
      <c r="AE1424" s="78">
        <f t="shared" si="819"/>
        <v>12.105908157731626</v>
      </c>
      <c r="AF1424" s="26">
        <v>4.96</v>
      </c>
      <c r="AG1424" s="17">
        <f>X1424*AC1424*V1424</f>
        <v>23.62947682132102</v>
      </c>
      <c r="AH1424" s="17">
        <f>AG1424</f>
        <v>23.62947682132102</v>
      </c>
    </row>
    <row r="1425" spans="1:34" x14ac:dyDescent="0.2">
      <c r="A1425" s="102" t="s">
        <v>2407</v>
      </c>
      <c r="B1425" s="9" t="s">
        <v>2403</v>
      </c>
      <c r="C1425" s="9" t="s">
        <v>2397</v>
      </c>
      <c r="D1425" s="3">
        <v>10</v>
      </c>
      <c r="E1425" s="3">
        <v>20</v>
      </c>
      <c r="F1425" s="10">
        <v>353</v>
      </c>
      <c r="G1425" s="11">
        <v>-117.082527</v>
      </c>
      <c r="H1425" s="11">
        <v>46.782730999999998</v>
      </c>
      <c r="I1425" s="11">
        <v>493700.44890000002</v>
      </c>
      <c r="J1425" s="11">
        <v>5181023.5609999998</v>
      </c>
      <c r="K1425" s="11" t="s">
        <v>58</v>
      </c>
      <c r="L1425" s="12">
        <v>5</v>
      </c>
      <c r="M1425" s="12" t="s">
        <v>29</v>
      </c>
      <c r="N1425" s="13" t="s">
        <v>2396</v>
      </c>
      <c r="O1425" s="12">
        <v>16</v>
      </c>
      <c r="P1425" s="12" t="s">
        <v>2369</v>
      </c>
      <c r="Q1425" s="33" t="s">
        <v>31</v>
      </c>
      <c r="R1425" s="33" t="s">
        <v>31</v>
      </c>
      <c r="S1425" s="9" t="s">
        <v>2397</v>
      </c>
      <c r="T1425" s="3">
        <v>10</v>
      </c>
      <c r="U1425" s="3">
        <v>20</v>
      </c>
      <c r="V1425" s="3">
        <f t="shared" si="834"/>
        <v>10</v>
      </c>
      <c r="W1425" s="3">
        <f t="shared" ref="W1425:W1430" si="835">W1424+V1425</f>
        <v>20</v>
      </c>
      <c r="X1425" s="31">
        <v>1.1809023060500734</v>
      </c>
      <c r="Y1425" s="81">
        <v>-25.992815599999993</v>
      </c>
      <c r="AA1425" s="80">
        <v>0.15741537578886974</v>
      </c>
      <c r="AC1425" s="80">
        <v>1.850564161407535</v>
      </c>
      <c r="AE1425" s="78">
        <f t="shared" si="819"/>
        <v>11.755930144267277</v>
      </c>
      <c r="AF1425" s="26">
        <v>4.16</v>
      </c>
      <c r="AG1425" s="17">
        <f t="shared" ref="AG1425" si="836">X1425*AC1425*V1425</f>
        <v>21.853354856997782</v>
      </c>
      <c r="AH1425" s="17">
        <f>AH1424+AG1425</f>
        <v>45.482831678318803</v>
      </c>
    </row>
    <row r="1426" spans="1:34" x14ac:dyDescent="0.2">
      <c r="A1426" s="102" t="s">
        <v>2407</v>
      </c>
      <c r="B1426" s="9" t="s">
        <v>2404</v>
      </c>
      <c r="C1426" s="9" t="s">
        <v>2397</v>
      </c>
      <c r="D1426" s="3">
        <v>20</v>
      </c>
      <c r="E1426" s="3">
        <v>30</v>
      </c>
      <c r="F1426" s="10">
        <v>353</v>
      </c>
      <c r="G1426" s="11">
        <v>-117.082527</v>
      </c>
      <c r="H1426" s="11">
        <v>46.782730999999998</v>
      </c>
      <c r="I1426" s="11">
        <v>493700.44890000002</v>
      </c>
      <c r="J1426" s="11">
        <v>5181023.5609999998</v>
      </c>
      <c r="K1426" s="11" t="s">
        <v>58</v>
      </c>
      <c r="L1426" s="12">
        <v>5</v>
      </c>
      <c r="M1426" s="12" t="s">
        <v>29</v>
      </c>
      <c r="N1426" s="13" t="s">
        <v>2396</v>
      </c>
      <c r="O1426" s="12">
        <v>16</v>
      </c>
      <c r="P1426" s="12" t="s">
        <v>2369</v>
      </c>
      <c r="Q1426" s="33" t="s">
        <v>238</v>
      </c>
      <c r="R1426" s="33" t="s">
        <v>238</v>
      </c>
      <c r="S1426" s="9" t="s">
        <v>2397</v>
      </c>
      <c r="T1426" s="3">
        <v>20</v>
      </c>
      <c r="U1426" s="3">
        <v>30</v>
      </c>
      <c r="V1426" s="3">
        <f t="shared" si="834"/>
        <v>10</v>
      </c>
      <c r="W1426" s="3">
        <f t="shared" si="835"/>
        <v>30</v>
      </c>
      <c r="X1426" s="31">
        <v>1.1062688568555146</v>
      </c>
      <c r="Y1426" s="81">
        <v>-25.494057299999998</v>
      </c>
      <c r="AA1426" s="80">
        <v>0.13724892498805541</v>
      </c>
      <c r="AC1426" s="80">
        <v>1.2989894887720979</v>
      </c>
      <c r="AE1426" s="78">
        <f t="shared" si="819"/>
        <v>9.4644784203967145</v>
      </c>
      <c r="AF1426" s="26">
        <v>5.57</v>
      </c>
      <c r="AG1426" s="17">
        <f>X1426*AC1426*V1426</f>
        <v>14.37031616811238</v>
      </c>
      <c r="AH1426" s="17">
        <f t="shared" ref="AH1426:AH1429" si="837">AH1425+AG1426</f>
        <v>59.853147846431185</v>
      </c>
    </row>
    <row r="1427" spans="1:34" x14ac:dyDescent="0.2">
      <c r="A1427" s="102" t="s">
        <v>2407</v>
      </c>
      <c r="B1427" s="9" t="s">
        <v>2406</v>
      </c>
      <c r="C1427" s="9" t="s">
        <v>2397</v>
      </c>
      <c r="D1427" s="3">
        <v>30</v>
      </c>
      <c r="E1427" s="3">
        <v>46</v>
      </c>
      <c r="F1427" s="10">
        <v>353</v>
      </c>
      <c r="G1427" s="11">
        <v>-117.082527</v>
      </c>
      <c r="H1427" s="11">
        <v>46.782730999999998</v>
      </c>
      <c r="I1427" s="11">
        <v>493700.44890000002</v>
      </c>
      <c r="J1427" s="11">
        <v>5181023.5609999998</v>
      </c>
      <c r="K1427" s="11" t="s">
        <v>58</v>
      </c>
      <c r="L1427" s="12">
        <v>5</v>
      </c>
      <c r="M1427" s="12" t="s">
        <v>29</v>
      </c>
      <c r="N1427" s="13" t="s">
        <v>2396</v>
      </c>
      <c r="O1427" s="12">
        <v>16</v>
      </c>
      <c r="P1427" s="12" t="s">
        <v>2369</v>
      </c>
      <c r="Q1427" s="12" t="s">
        <v>64</v>
      </c>
      <c r="R1427" s="33" t="s">
        <v>64</v>
      </c>
      <c r="S1427" s="9" t="s">
        <v>2397</v>
      </c>
      <c r="T1427" s="3">
        <v>30</v>
      </c>
      <c r="U1427" s="3">
        <v>46</v>
      </c>
      <c r="V1427" s="3">
        <f t="shared" si="834"/>
        <v>16</v>
      </c>
      <c r="W1427" s="3">
        <f t="shared" si="835"/>
        <v>46</v>
      </c>
      <c r="X1427" s="36">
        <v>1.165587455349403</v>
      </c>
      <c r="Y1427" s="105">
        <v>-25.254950700000002</v>
      </c>
      <c r="AA1427" s="106">
        <v>7.4760490334747742E-2</v>
      </c>
      <c r="AC1427" s="106">
        <v>0.70544460160301747</v>
      </c>
      <c r="AE1427" s="78">
        <f t="shared" si="819"/>
        <v>9.4360617278500598</v>
      </c>
      <c r="AF1427" s="17">
        <v>6.28</v>
      </c>
      <c r="AG1427" s="17">
        <f t="shared" ref="AG1427:AG1430" si="838">X1427*AC1427*V1427</f>
        <v>13.156118049158952</v>
      </c>
      <c r="AH1427" s="17">
        <f t="shared" si="837"/>
        <v>73.009265895590133</v>
      </c>
    </row>
    <row r="1428" spans="1:34" x14ac:dyDescent="0.2">
      <c r="A1428" s="102" t="s">
        <v>2407</v>
      </c>
      <c r="B1428" s="9" t="s">
        <v>2399</v>
      </c>
      <c r="C1428" s="9" t="s">
        <v>2397</v>
      </c>
      <c r="D1428" s="3">
        <v>46</v>
      </c>
      <c r="E1428" s="3">
        <v>80</v>
      </c>
      <c r="F1428" s="10">
        <v>353</v>
      </c>
      <c r="G1428" s="11">
        <v>-117.082527</v>
      </c>
      <c r="H1428" s="11">
        <v>46.782730999999998</v>
      </c>
      <c r="I1428" s="11">
        <v>493700.44890000002</v>
      </c>
      <c r="J1428" s="11">
        <v>5181023.5609999998</v>
      </c>
      <c r="K1428" s="11" t="s">
        <v>58</v>
      </c>
      <c r="L1428" s="12">
        <v>5</v>
      </c>
      <c r="M1428" s="12" t="s">
        <v>29</v>
      </c>
      <c r="N1428" s="13" t="s">
        <v>2396</v>
      </c>
      <c r="O1428" s="12">
        <v>16</v>
      </c>
      <c r="P1428" s="12" t="s">
        <v>2369</v>
      </c>
      <c r="Q1428" s="12" t="s">
        <v>66</v>
      </c>
      <c r="R1428" s="12" t="s">
        <v>67</v>
      </c>
      <c r="S1428" s="9" t="s">
        <v>2397</v>
      </c>
      <c r="T1428" s="3">
        <v>46</v>
      </c>
      <c r="U1428" s="3">
        <v>80</v>
      </c>
      <c r="V1428" s="3">
        <f t="shared" si="834"/>
        <v>34</v>
      </c>
      <c r="W1428" s="3">
        <f t="shared" si="835"/>
        <v>80</v>
      </c>
      <c r="X1428" s="36">
        <v>1.4196151195666411</v>
      </c>
      <c r="Y1428" s="105">
        <v>-25.241569800000001</v>
      </c>
      <c r="AA1428" s="106">
        <v>5.4831979507229775E-2</v>
      </c>
      <c r="AC1428" s="106">
        <v>0.49210455357443811</v>
      </c>
      <c r="AE1428" s="78">
        <f t="shared" si="819"/>
        <v>8.9747727146993217</v>
      </c>
      <c r="AF1428" s="17">
        <v>6.7</v>
      </c>
      <c r="AG1428" s="17">
        <f t="shared" si="838"/>
        <v>23.752368198503394</v>
      </c>
      <c r="AH1428" s="17">
        <f t="shared" si="837"/>
        <v>96.761634094093523</v>
      </c>
    </row>
    <row r="1429" spans="1:34" x14ac:dyDescent="0.2">
      <c r="A1429" s="102" t="s">
        <v>2407</v>
      </c>
      <c r="B1429" s="9" t="s">
        <v>2400</v>
      </c>
      <c r="C1429" s="9" t="s">
        <v>2397</v>
      </c>
      <c r="D1429" s="3">
        <v>80</v>
      </c>
      <c r="E1429" s="3">
        <v>120</v>
      </c>
      <c r="F1429" s="10">
        <v>353</v>
      </c>
      <c r="G1429" s="11">
        <v>-117.082527</v>
      </c>
      <c r="H1429" s="11">
        <v>46.782730999999998</v>
      </c>
      <c r="I1429" s="11">
        <v>493700.44890000002</v>
      </c>
      <c r="J1429" s="11">
        <v>5181023.5609999998</v>
      </c>
      <c r="K1429" s="11" t="s">
        <v>58</v>
      </c>
      <c r="L1429" s="12">
        <v>5</v>
      </c>
      <c r="M1429" s="12" t="s">
        <v>29</v>
      </c>
      <c r="N1429" s="13" t="s">
        <v>2396</v>
      </c>
      <c r="O1429" s="12">
        <v>16</v>
      </c>
      <c r="P1429" s="12" t="s">
        <v>2369</v>
      </c>
      <c r="Q1429" s="12" t="s">
        <v>66</v>
      </c>
      <c r="R1429" s="12" t="s">
        <v>69</v>
      </c>
      <c r="S1429" s="9" t="s">
        <v>2397</v>
      </c>
      <c r="T1429" s="3">
        <v>80</v>
      </c>
      <c r="U1429" s="3">
        <v>120</v>
      </c>
      <c r="V1429" s="3">
        <f t="shared" si="834"/>
        <v>40</v>
      </c>
      <c r="W1429" s="3">
        <f t="shared" si="835"/>
        <v>120</v>
      </c>
      <c r="X1429" s="36">
        <v>1.4550243312979372</v>
      </c>
      <c r="Y1429" s="105">
        <v>-24.7022166</v>
      </c>
      <c r="AA1429" s="106">
        <v>3.5877233074339765E-2</v>
      </c>
      <c r="AC1429" s="106">
        <v>0.28455755817419476</v>
      </c>
      <c r="AE1429" s="78">
        <f t="shared" si="819"/>
        <v>7.931424298651307</v>
      </c>
      <c r="AF1429" s="17">
        <v>6.99</v>
      </c>
      <c r="AG1429" s="17">
        <f t="shared" si="838"/>
        <v>16.561526831927264</v>
      </c>
      <c r="AH1429" s="17">
        <f t="shared" si="837"/>
        <v>113.32316092602079</v>
      </c>
    </row>
    <row r="1430" spans="1:34" x14ac:dyDescent="0.2">
      <c r="A1430" s="102" t="s">
        <v>2407</v>
      </c>
      <c r="B1430" s="9" t="s">
        <v>2401</v>
      </c>
      <c r="C1430" s="9" t="s">
        <v>2397</v>
      </c>
      <c r="D1430" s="3">
        <v>120</v>
      </c>
      <c r="E1430" s="3">
        <v>153</v>
      </c>
      <c r="F1430" s="10">
        <v>353</v>
      </c>
      <c r="G1430" s="11">
        <v>-117.082527</v>
      </c>
      <c r="H1430" s="11">
        <v>46.782730999999998</v>
      </c>
      <c r="I1430" s="11">
        <v>493700.44890000002</v>
      </c>
      <c r="J1430" s="11">
        <v>5181023.5609999998</v>
      </c>
      <c r="K1430" s="11" t="s">
        <v>58</v>
      </c>
      <c r="L1430" s="12">
        <v>5</v>
      </c>
      <c r="M1430" s="12" t="s">
        <v>29</v>
      </c>
      <c r="N1430" s="13" t="s">
        <v>2396</v>
      </c>
      <c r="O1430" s="12">
        <v>16</v>
      </c>
      <c r="P1430" s="12" t="s">
        <v>2369</v>
      </c>
      <c r="Q1430" s="12" t="s">
        <v>66</v>
      </c>
      <c r="R1430" s="12" t="s">
        <v>85</v>
      </c>
      <c r="S1430" s="9" t="s">
        <v>2397</v>
      </c>
      <c r="T1430" s="3">
        <v>120</v>
      </c>
      <c r="U1430" s="3">
        <v>153</v>
      </c>
      <c r="V1430" s="3">
        <f t="shared" si="834"/>
        <v>33</v>
      </c>
      <c r="W1430" s="3">
        <f t="shared" si="835"/>
        <v>153</v>
      </c>
      <c r="X1430" s="36">
        <v>1.515246240754323</v>
      </c>
      <c r="Y1430" s="105">
        <v>-24.488122199999999</v>
      </c>
      <c r="AA1430" s="106">
        <v>3.5833556944071754E-2</v>
      </c>
      <c r="AC1430" s="106">
        <v>0.26194541342431099</v>
      </c>
      <c r="AE1430" s="78">
        <f t="shared" si="819"/>
        <v>7.3100589437199819</v>
      </c>
      <c r="AF1430" s="17">
        <v>7.25</v>
      </c>
      <c r="AG1430" s="17">
        <f t="shared" si="838"/>
        <v>13.0980894981428</v>
      </c>
      <c r="AH1430" s="17">
        <f>AH1429+AG1430</f>
        <v>126.42125042416359</v>
      </c>
    </row>
    <row r="1432" spans="1:34" x14ac:dyDescent="0.2">
      <c r="A1432" s="102" t="s">
        <v>2420</v>
      </c>
      <c r="B1432" s="9" t="s">
        <v>2415</v>
      </c>
      <c r="C1432" s="9" t="s">
        <v>2410</v>
      </c>
      <c r="D1432" s="3">
        <v>0</v>
      </c>
      <c r="E1432" s="3">
        <v>10</v>
      </c>
      <c r="F1432" s="10">
        <v>355</v>
      </c>
      <c r="G1432" s="11">
        <v>-117.08169100000001</v>
      </c>
      <c r="H1432" s="11">
        <v>46.78257</v>
      </c>
      <c r="I1432" s="11">
        <v>493764.24489999999</v>
      </c>
      <c r="J1432" s="11">
        <v>5181005.6030000001</v>
      </c>
      <c r="K1432" s="11" t="s">
        <v>58</v>
      </c>
      <c r="L1432" s="12">
        <v>1</v>
      </c>
      <c r="M1432" s="12" t="s">
        <v>59</v>
      </c>
      <c r="N1432" s="13" t="s">
        <v>2409</v>
      </c>
      <c r="O1432" s="12">
        <v>18</v>
      </c>
      <c r="P1432" s="12" t="s">
        <v>2369</v>
      </c>
      <c r="Q1432" s="33" t="s">
        <v>31</v>
      </c>
      <c r="R1432" s="33" t="s">
        <v>31</v>
      </c>
      <c r="S1432" s="9" t="s">
        <v>2410</v>
      </c>
      <c r="T1432" s="3">
        <v>0</v>
      </c>
      <c r="U1432" s="3">
        <v>10</v>
      </c>
      <c r="V1432" s="3">
        <f t="shared" ref="V1432:V1438" si="839">U1432-T1432</f>
        <v>10</v>
      </c>
      <c r="W1432" s="3">
        <f>V1432</f>
        <v>10</v>
      </c>
      <c r="X1432" s="31">
        <v>1.1574359969652592</v>
      </c>
      <c r="Y1432" s="78">
        <v>-26.442379500000001</v>
      </c>
      <c r="AA1432" s="79">
        <v>0.19563794781480276</v>
      </c>
      <c r="AC1432" s="79">
        <v>2.3131742132826614</v>
      </c>
      <c r="AE1432" s="78">
        <f t="shared" si="819"/>
        <v>11.823750142136982</v>
      </c>
      <c r="AF1432" s="26">
        <v>4.67</v>
      </c>
      <c r="AG1432" s="17">
        <f>X1432*AC1432*V1432</f>
        <v>26.773511017051462</v>
      </c>
      <c r="AH1432" s="17">
        <f>AG1432</f>
        <v>26.773511017051462</v>
      </c>
    </row>
    <row r="1433" spans="1:34" x14ac:dyDescent="0.2">
      <c r="A1433" s="102" t="s">
        <v>2420</v>
      </c>
      <c r="B1433" s="9" t="s">
        <v>2416</v>
      </c>
      <c r="C1433" s="9" t="s">
        <v>2410</v>
      </c>
      <c r="D1433" s="3">
        <v>10</v>
      </c>
      <c r="E1433" s="3">
        <v>20</v>
      </c>
      <c r="F1433" s="10">
        <v>355</v>
      </c>
      <c r="G1433" s="11">
        <v>-117.08169100000001</v>
      </c>
      <c r="H1433" s="11">
        <v>46.78257</v>
      </c>
      <c r="I1433" s="11">
        <v>493764.24489999999</v>
      </c>
      <c r="J1433" s="11">
        <v>5181005.6030000001</v>
      </c>
      <c r="K1433" s="11" t="s">
        <v>58</v>
      </c>
      <c r="L1433" s="12">
        <v>1</v>
      </c>
      <c r="M1433" s="12" t="s">
        <v>59</v>
      </c>
      <c r="N1433" s="13" t="s">
        <v>2409</v>
      </c>
      <c r="O1433" s="12">
        <v>18</v>
      </c>
      <c r="P1433" s="12" t="s">
        <v>2369</v>
      </c>
      <c r="Q1433" s="33" t="s">
        <v>73</v>
      </c>
      <c r="R1433" s="33" t="s">
        <v>73</v>
      </c>
      <c r="S1433" s="9" t="s">
        <v>2410</v>
      </c>
      <c r="T1433" s="3">
        <v>10</v>
      </c>
      <c r="U1433" s="3">
        <v>20</v>
      </c>
      <c r="V1433" s="3">
        <f t="shared" si="839"/>
        <v>10</v>
      </c>
      <c r="W1433" s="3">
        <f t="shared" ref="W1433:W1438" si="840">W1432+V1433</f>
        <v>20</v>
      </c>
      <c r="X1433" s="31">
        <v>1.2551828784162888</v>
      </c>
      <c r="Y1433" s="81">
        <v>-25.920033499999995</v>
      </c>
      <c r="AA1433" s="80">
        <v>0.14992425367592452</v>
      </c>
      <c r="AC1433" s="80">
        <v>1.7688202386256742</v>
      </c>
      <c r="AE1433" s="78">
        <f t="shared" si="819"/>
        <v>11.798092671844454</v>
      </c>
      <c r="AF1433" s="26">
        <v>4.78</v>
      </c>
      <c r="AG1433" s="17">
        <f t="shared" ref="AG1433" si="841">X1433*AC1433*V1433</f>
        <v>22.201928785191605</v>
      </c>
      <c r="AH1433" s="17">
        <f>AH1432+AG1433</f>
        <v>48.975439802243066</v>
      </c>
    </row>
    <row r="1434" spans="1:34" x14ac:dyDescent="0.2">
      <c r="A1434" s="102" t="s">
        <v>2420</v>
      </c>
      <c r="B1434" s="9" t="s">
        <v>2417</v>
      </c>
      <c r="C1434" s="9" t="s">
        <v>2410</v>
      </c>
      <c r="D1434" s="3">
        <v>20</v>
      </c>
      <c r="E1434" s="3">
        <v>30</v>
      </c>
      <c r="F1434" s="10">
        <v>355</v>
      </c>
      <c r="G1434" s="11">
        <v>-117.08169100000001</v>
      </c>
      <c r="H1434" s="11">
        <v>46.78257</v>
      </c>
      <c r="I1434" s="11">
        <v>493764.24489999999</v>
      </c>
      <c r="J1434" s="11">
        <v>5181005.6030000001</v>
      </c>
      <c r="K1434" s="11" t="s">
        <v>58</v>
      </c>
      <c r="L1434" s="12">
        <v>1</v>
      </c>
      <c r="M1434" s="12" t="s">
        <v>59</v>
      </c>
      <c r="N1434" s="13" t="s">
        <v>2409</v>
      </c>
      <c r="O1434" s="12">
        <v>18</v>
      </c>
      <c r="P1434" s="12" t="s">
        <v>2369</v>
      </c>
      <c r="Q1434" s="33" t="s">
        <v>29</v>
      </c>
      <c r="R1434" s="33" t="s">
        <v>29</v>
      </c>
      <c r="S1434" s="9" t="s">
        <v>2410</v>
      </c>
      <c r="T1434" s="3">
        <v>20</v>
      </c>
      <c r="U1434" s="3">
        <v>30</v>
      </c>
      <c r="V1434" s="3">
        <f t="shared" si="839"/>
        <v>10</v>
      </c>
      <c r="W1434" s="3">
        <f t="shared" si="840"/>
        <v>30</v>
      </c>
      <c r="X1434" s="31">
        <v>1.2236004022795841</v>
      </c>
      <c r="Y1434" s="81">
        <v>-25.555683299999995</v>
      </c>
      <c r="AA1434" s="80">
        <v>0.14703631647211413</v>
      </c>
      <c r="AC1434" s="80">
        <v>1.5865999629423755</v>
      </c>
      <c r="AE1434" s="78">
        <f t="shared" si="819"/>
        <v>10.790531217117907</v>
      </c>
      <c r="AF1434" s="26">
        <v>5.55</v>
      </c>
      <c r="AG1434" s="17">
        <f>X1434*AC1434*V1434</f>
        <v>19.413643529130638</v>
      </c>
      <c r="AH1434" s="17">
        <f t="shared" ref="AH1434:AH1437" si="842">AH1433+AG1434</f>
        <v>68.389083331373712</v>
      </c>
    </row>
    <row r="1435" spans="1:34" x14ac:dyDescent="0.2">
      <c r="A1435" s="102" t="s">
        <v>2420</v>
      </c>
      <c r="B1435" s="9" t="s">
        <v>2419</v>
      </c>
      <c r="C1435" s="9" t="s">
        <v>2410</v>
      </c>
      <c r="D1435" s="3">
        <v>30</v>
      </c>
      <c r="E1435" s="3">
        <v>37</v>
      </c>
      <c r="F1435" s="10">
        <v>355</v>
      </c>
      <c r="G1435" s="11">
        <v>-117.08169100000001</v>
      </c>
      <c r="H1435" s="11">
        <v>46.78257</v>
      </c>
      <c r="I1435" s="11">
        <v>493764.24489999999</v>
      </c>
      <c r="J1435" s="11">
        <v>5181005.6030000001</v>
      </c>
      <c r="K1435" s="11" t="s">
        <v>58</v>
      </c>
      <c r="L1435" s="12">
        <v>1</v>
      </c>
      <c r="M1435" s="12" t="s">
        <v>59</v>
      </c>
      <c r="N1435" s="13" t="s">
        <v>2409</v>
      </c>
      <c r="O1435" s="12">
        <v>18</v>
      </c>
      <c r="P1435" s="12" t="s">
        <v>2369</v>
      </c>
      <c r="Q1435" s="12" t="s">
        <v>29</v>
      </c>
      <c r="R1435" s="12" t="s">
        <v>149</v>
      </c>
      <c r="S1435" s="9" t="s">
        <v>2410</v>
      </c>
      <c r="T1435" s="3">
        <v>30</v>
      </c>
      <c r="U1435" s="3">
        <v>37</v>
      </c>
      <c r="V1435" s="3">
        <f t="shared" si="839"/>
        <v>7</v>
      </c>
      <c r="W1435" s="3">
        <f t="shared" si="840"/>
        <v>37</v>
      </c>
      <c r="X1435" s="36">
        <v>1.1911752772034039</v>
      </c>
      <c r="Y1435" s="105">
        <v>-25.620352200000006</v>
      </c>
      <c r="AA1435" s="106">
        <v>0.11767049134820022</v>
      </c>
      <c r="AC1435" s="106">
        <v>1.3275788840566298</v>
      </c>
      <c r="AE1435" s="78">
        <f t="shared" si="819"/>
        <v>11.282173371131549</v>
      </c>
      <c r="AF1435" s="17">
        <v>6.03</v>
      </c>
      <c r="AG1435" s="17">
        <f t="shared" ref="AG1435:AG1438" si="843">X1435*AC1435*V1435</f>
        <v>11.069654016578792</v>
      </c>
      <c r="AH1435" s="17">
        <f t="shared" si="842"/>
        <v>79.458737347952507</v>
      </c>
    </row>
    <row r="1436" spans="1:34" x14ac:dyDescent="0.2">
      <c r="A1436" s="102" t="s">
        <v>2420</v>
      </c>
      <c r="B1436" s="9" t="s">
        <v>2412</v>
      </c>
      <c r="C1436" s="9" t="s">
        <v>2410</v>
      </c>
      <c r="D1436" s="3">
        <v>37</v>
      </c>
      <c r="E1436" s="3">
        <v>62</v>
      </c>
      <c r="F1436" s="10">
        <v>355</v>
      </c>
      <c r="G1436" s="11">
        <v>-117.08169100000001</v>
      </c>
      <c r="H1436" s="11">
        <v>46.78257</v>
      </c>
      <c r="I1436" s="11">
        <v>493764.24489999999</v>
      </c>
      <c r="J1436" s="11">
        <v>5181005.6030000001</v>
      </c>
      <c r="K1436" s="11" t="s">
        <v>58</v>
      </c>
      <c r="L1436" s="12">
        <v>1</v>
      </c>
      <c r="M1436" s="12" t="s">
        <v>59</v>
      </c>
      <c r="N1436" s="13" t="s">
        <v>2409</v>
      </c>
      <c r="O1436" s="12">
        <v>18</v>
      </c>
      <c r="P1436" s="12" t="s">
        <v>2369</v>
      </c>
      <c r="Q1436" s="12" t="s">
        <v>29</v>
      </c>
      <c r="R1436" s="12" t="s">
        <v>151</v>
      </c>
      <c r="S1436" s="9" t="s">
        <v>2410</v>
      </c>
      <c r="T1436" s="3">
        <v>37</v>
      </c>
      <c r="U1436" s="3">
        <v>62</v>
      </c>
      <c r="V1436" s="3">
        <f t="shared" si="839"/>
        <v>25</v>
      </c>
      <c r="W1436" s="3">
        <f t="shared" si="840"/>
        <v>62</v>
      </c>
      <c r="X1436" s="36">
        <v>1.227504122909163</v>
      </c>
      <c r="Y1436" s="105">
        <v>-25.3980234</v>
      </c>
      <c r="AA1436" s="106">
        <v>8.9384168142480028E-2</v>
      </c>
      <c r="AC1436" s="106">
        <v>0.82260166404918655</v>
      </c>
      <c r="AE1436" s="78">
        <f t="shared" si="819"/>
        <v>9.2029906542056104</v>
      </c>
      <c r="AF1436" s="17">
        <v>6.26</v>
      </c>
      <c r="AG1436" s="17">
        <f t="shared" si="843"/>
        <v>25.243673353307866</v>
      </c>
      <c r="AH1436" s="17">
        <f t="shared" si="842"/>
        <v>104.70241070126038</v>
      </c>
    </row>
    <row r="1437" spans="1:34" x14ac:dyDescent="0.2">
      <c r="A1437" s="102" t="s">
        <v>2420</v>
      </c>
      <c r="B1437" s="21" t="s">
        <v>2413</v>
      </c>
      <c r="C1437" s="21" t="s">
        <v>2410</v>
      </c>
      <c r="D1437" s="3">
        <v>62</v>
      </c>
      <c r="E1437" s="3">
        <v>107</v>
      </c>
      <c r="F1437" s="10">
        <v>355</v>
      </c>
      <c r="G1437" s="11">
        <v>-117.08169100000001</v>
      </c>
      <c r="H1437" s="11">
        <v>46.78257</v>
      </c>
      <c r="I1437" s="11">
        <v>493764.24489999999</v>
      </c>
      <c r="J1437" s="11">
        <v>5181005.6030000001</v>
      </c>
      <c r="K1437" s="11" t="s">
        <v>58</v>
      </c>
      <c r="L1437" s="12">
        <v>1</v>
      </c>
      <c r="M1437" s="12" t="s">
        <v>59</v>
      </c>
      <c r="N1437" s="13" t="s">
        <v>2409</v>
      </c>
      <c r="O1437" s="12">
        <v>18</v>
      </c>
      <c r="P1437" s="12" t="s">
        <v>2369</v>
      </c>
      <c r="Q1437" s="33" t="s">
        <v>66</v>
      </c>
      <c r="R1437" s="33" t="s">
        <v>66</v>
      </c>
      <c r="S1437" s="21" t="s">
        <v>2410</v>
      </c>
      <c r="T1437" s="3">
        <v>62</v>
      </c>
      <c r="U1437" s="3">
        <v>107</v>
      </c>
      <c r="V1437" s="3">
        <f t="shared" si="839"/>
        <v>45</v>
      </c>
      <c r="W1437" s="3">
        <f t="shared" si="840"/>
        <v>107</v>
      </c>
      <c r="X1437" s="36">
        <v>1.3864163931560658</v>
      </c>
      <c r="Y1437" s="105">
        <v>-25.192163399999998</v>
      </c>
      <c r="AA1437" s="106">
        <v>5.3640637678392437E-2</v>
      </c>
      <c r="AC1437" s="106">
        <v>0.50587036418309395</v>
      </c>
      <c r="AE1437" s="78">
        <f t="shared" si="819"/>
        <v>9.4307298734233544</v>
      </c>
      <c r="AF1437" s="17">
        <v>6.7</v>
      </c>
      <c r="AG1437" s="17">
        <f t="shared" si="843"/>
        <v>31.560613457187173</v>
      </c>
      <c r="AH1437" s="17">
        <f t="shared" si="842"/>
        <v>136.26302415844754</v>
      </c>
    </row>
    <row r="1438" spans="1:34" x14ac:dyDescent="0.2">
      <c r="A1438" s="102" t="s">
        <v>2420</v>
      </c>
      <c r="B1438" s="9" t="s">
        <v>2414</v>
      </c>
      <c r="C1438" s="9" t="s">
        <v>2410</v>
      </c>
      <c r="D1438" s="3">
        <v>107</v>
      </c>
      <c r="E1438" s="3">
        <v>153</v>
      </c>
      <c r="F1438" s="10">
        <v>355</v>
      </c>
      <c r="G1438" s="11">
        <v>-117.08169100000001</v>
      </c>
      <c r="H1438" s="11">
        <v>46.78257</v>
      </c>
      <c r="I1438" s="11">
        <v>493764.24489999999</v>
      </c>
      <c r="J1438" s="11">
        <v>5181005.6030000001</v>
      </c>
      <c r="K1438" s="11" t="s">
        <v>58</v>
      </c>
      <c r="L1438" s="12">
        <v>1</v>
      </c>
      <c r="M1438" s="12" t="s">
        <v>59</v>
      </c>
      <c r="N1438" s="13" t="s">
        <v>2409</v>
      </c>
      <c r="O1438" s="12">
        <v>18</v>
      </c>
      <c r="P1438" s="12" t="s">
        <v>2369</v>
      </c>
      <c r="Q1438" s="12" t="s">
        <v>66</v>
      </c>
      <c r="R1438" s="12" t="s">
        <v>85</v>
      </c>
      <c r="S1438" s="9" t="s">
        <v>2410</v>
      </c>
      <c r="T1438" s="3">
        <v>107</v>
      </c>
      <c r="U1438" s="3">
        <v>153</v>
      </c>
      <c r="V1438" s="3">
        <f t="shared" si="839"/>
        <v>46</v>
      </c>
      <c r="W1438" s="3">
        <f t="shared" si="840"/>
        <v>153</v>
      </c>
      <c r="X1438" s="36">
        <v>1.4573142559348711</v>
      </c>
      <c r="Y1438" s="105">
        <v>-24.645605099999997</v>
      </c>
      <c r="AA1438" s="106">
        <v>3.9819800761567756E-2</v>
      </c>
      <c r="AC1438" s="106">
        <v>0.28115485210969654</v>
      </c>
      <c r="AE1438" s="78">
        <f t="shared" si="819"/>
        <v>7.0606795295935862</v>
      </c>
      <c r="AF1438" s="17">
        <v>7.03</v>
      </c>
      <c r="AG1438" s="17">
        <f t="shared" si="843"/>
        <v>18.847624808817173</v>
      </c>
      <c r="AH1438" s="17">
        <f>AH1437+AG1438</f>
        <v>155.11064896726469</v>
      </c>
    </row>
    <row r="1440" spans="1:34" x14ac:dyDescent="0.2">
      <c r="A1440" s="102" t="s">
        <v>2434</v>
      </c>
      <c r="B1440" s="9" t="s">
        <v>2429</v>
      </c>
      <c r="C1440" s="9" t="s">
        <v>2423</v>
      </c>
      <c r="D1440" s="3">
        <v>0</v>
      </c>
      <c r="E1440" s="3">
        <v>10</v>
      </c>
      <c r="F1440" s="10">
        <v>357</v>
      </c>
      <c r="G1440" s="11">
        <v>-117.080855</v>
      </c>
      <c r="H1440" s="11">
        <v>46.782710999999999</v>
      </c>
      <c r="I1440" s="11">
        <v>493828.07569999999</v>
      </c>
      <c r="J1440" s="11">
        <v>5181021.2060000002</v>
      </c>
      <c r="K1440" s="11" t="s">
        <v>58</v>
      </c>
      <c r="L1440" s="12">
        <v>2</v>
      </c>
      <c r="M1440" s="12" t="s">
        <v>59</v>
      </c>
      <c r="N1440" s="13" t="s">
        <v>2422</v>
      </c>
      <c r="O1440" s="12">
        <v>20</v>
      </c>
      <c r="P1440" s="12" t="s">
        <v>2369</v>
      </c>
      <c r="Q1440" s="33" t="s">
        <v>31</v>
      </c>
      <c r="R1440" s="33" t="s">
        <v>31</v>
      </c>
      <c r="S1440" s="9" t="s">
        <v>2423</v>
      </c>
      <c r="T1440" s="3">
        <v>0</v>
      </c>
      <c r="U1440" s="3">
        <v>10</v>
      </c>
      <c r="V1440" s="3">
        <f t="shared" ref="V1440:V1447" si="844">U1440-T1440</f>
        <v>10</v>
      </c>
      <c r="W1440" s="3">
        <f>V1440</f>
        <v>10</v>
      </c>
      <c r="X1440" s="31">
        <v>1.1546129823385147</v>
      </c>
      <c r="Y1440" s="78">
        <v>-26.482491000000003</v>
      </c>
      <c r="AA1440" s="79">
        <v>0.19628772687541773</v>
      </c>
      <c r="AC1440" s="79">
        <v>2.332679315131883</v>
      </c>
      <c r="AE1440" s="78">
        <f t="shared" si="819"/>
        <v>11.883979463537301</v>
      </c>
      <c r="AF1440" s="26">
        <v>4.7300000000000004</v>
      </c>
      <c r="AG1440" s="17">
        <f>X1440*AC1440*V1440</f>
        <v>26.933418208837875</v>
      </c>
      <c r="AH1440" s="17">
        <f>AG1440</f>
        <v>26.933418208837875</v>
      </c>
    </row>
    <row r="1441" spans="1:34" x14ac:dyDescent="0.2">
      <c r="A1441" s="102" t="s">
        <v>2434</v>
      </c>
      <c r="B1441" s="9" t="s">
        <v>2430</v>
      </c>
      <c r="C1441" s="9" t="s">
        <v>2423</v>
      </c>
      <c r="D1441" s="3">
        <v>10</v>
      </c>
      <c r="E1441" s="3">
        <v>20</v>
      </c>
      <c r="F1441" s="10">
        <v>357</v>
      </c>
      <c r="G1441" s="11">
        <v>-117.080855</v>
      </c>
      <c r="H1441" s="11">
        <v>46.782710999999999</v>
      </c>
      <c r="I1441" s="11">
        <v>493828.07569999999</v>
      </c>
      <c r="J1441" s="11">
        <v>5181021.2060000002</v>
      </c>
      <c r="K1441" s="11" t="s">
        <v>58</v>
      </c>
      <c r="L1441" s="12">
        <v>2</v>
      </c>
      <c r="M1441" s="12" t="s">
        <v>59</v>
      </c>
      <c r="N1441" s="13" t="s">
        <v>2422</v>
      </c>
      <c r="O1441" s="12">
        <v>20</v>
      </c>
      <c r="P1441" s="12" t="s">
        <v>2369</v>
      </c>
      <c r="Q1441" s="33" t="s">
        <v>31</v>
      </c>
      <c r="R1441" s="33" t="s">
        <v>31</v>
      </c>
      <c r="S1441" s="9" t="s">
        <v>2423</v>
      </c>
      <c r="T1441" s="3">
        <v>10</v>
      </c>
      <c r="U1441" s="3">
        <v>20</v>
      </c>
      <c r="V1441" s="3">
        <f t="shared" si="844"/>
        <v>10</v>
      </c>
      <c r="W1441" s="3">
        <f t="shared" ref="W1441:W1447" si="845">W1440+V1441</f>
        <v>20</v>
      </c>
      <c r="X1441" s="31">
        <v>1.3654568872734971</v>
      </c>
      <c r="Y1441" s="81">
        <v>-26.017793600000005</v>
      </c>
      <c r="AA1441" s="80">
        <v>0.1497862212220876</v>
      </c>
      <c r="AC1441" s="80">
        <v>1.760299896139865</v>
      </c>
      <c r="AE1441" s="78">
        <f t="shared" si="819"/>
        <v>11.752081611898557</v>
      </c>
      <c r="AF1441" s="26">
        <v>4.91</v>
      </c>
      <c r="AG1441" s="17">
        <f t="shared" ref="AG1441" si="846">X1441*AC1441*V1441</f>
        <v>24.036136168510005</v>
      </c>
      <c r="AH1441" s="17">
        <f>AH1440+AG1441</f>
        <v>50.969554377347876</v>
      </c>
    </row>
    <row r="1442" spans="1:34" x14ac:dyDescent="0.2">
      <c r="A1442" s="102" t="s">
        <v>2434</v>
      </c>
      <c r="B1442" s="9" t="s">
        <v>2431</v>
      </c>
      <c r="C1442" s="9" t="s">
        <v>2423</v>
      </c>
      <c r="D1442" s="3">
        <v>20</v>
      </c>
      <c r="E1442" s="3">
        <v>30</v>
      </c>
      <c r="F1442" s="10">
        <v>357</v>
      </c>
      <c r="G1442" s="11">
        <v>-117.080855</v>
      </c>
      <c r="H1442" s="11">
        <v>46.782710999999999</v>
      </c>
      <c r="I1442" s="11">
        <v>493828.07569999999</v>
      </c>
      <c r="J1442" s="11">
        <v>5181021.2060000002</v>
      </c>
      <c r="K1442" s="11" t="s">
        <v>58</v>
      </c>
      <c r="L1442" s="12">
        <v>2</v>
      </c>
      <c r="M1442" s="12" t="s">
        <v>59</v>
      </c>
      <c r="N1442" s="13" t="s">
        <v>2422</v>
      </c>
      <c r="O1442" s="12">
        <v>20</v>
      </c>
      <c r="P1442" s="12" t="s">
        <v>2369</v>
      </c>
      <c r="Q1442" s="33" t="s">
        <v>35</v>
      </c>
      <c r="R1442" s="33" t="s">
        <v>35</v>
      </c>
      <c r="S1442" s="9" t="s">
        <v>2423</v>
      </c>
      <c r="T1442" s="3">
        <v>20</v>
      </c>
      <c r="U1442" s="3">
        <v>30</v>
      </c>
      <c r="V1442" s="3">
        <f t="shared" si="844"/>
        <v>10</v>
      </c>
      <c r="W1442" s="3">
        <f t="shared" si="845"/>
        <v>30</v>
      </c>
      <c r="X1442" s="31">
        <v>1.3203768724526705</v>
      </c>
      <c r="Y1442" s="81">
        <v>-25.661474599999995</v>
      </c>
      <c r="AA1442" s="80">
        <v>0.10819593899129784</v>
      </c>
      <c r="AC1442" s="80">
        <v>1.0951936932722</v>
      </c>
      <c r="AE1442" s="78">
        <f t="shared" si="819"/>
        <v>10.122317930622941</v>
      </c>
      <c r="AF1442" s="26">
        <v>5.67</v>
      </c>
      <c r="AG1442" s="17">
        <f>X1442*AC1442*V1442</f>
        <v>14.460684234526367</v>
      </c>
      <c r="AH1442" s="17">
        <f t="shared" ref="AH1442:AH1445" si="847">AH1441+AG1442</f>
        <v>65.430238611874245</v>
      </c>
    </row>
    <row r="1443" spans="1:34" x14ac:dyDescent="0.2">
      <c r="A1443" s="102" t="s">
        <v>2434</v>
      </c>
      <c r="B1443" s="9" t="s">
        <v>2433</v>
      </c>
      <c r="C1443" s="9" t="s">
        <v>2423</v>
      </c>
      <c r="D1443" s="3">
        <v>30</v>
      </c>
      <c r="E1443" s="3">
        <v>44</v>
      </c>
      <c r="F1443" s="10">
        <v>357</v>
      </c>
      <c r="G1443" s="11">
        <v>-117.080855</v>
      </c>
      <c r="H1443" s="11">
        <v>46.782710999999999</v>
      </c>
      <c r="I1443" s="11">
        <v>493828.07569999999</v>
      </c>
      <c r="J1443" s="11">
        <v>5181021.2060000002</v>
      </c>
      <c r="K1443" s="11" t="s">
        <v>58</v>
      </c>
      <c r="L1443" s="12">
        <v>2</v>
      </c>
      <c r="M1443" s="12" t="s">
        <v>59</v>
      </c>
      <c r="N1443" s="13" t="s">
        <v>2422</v>
      </c>
      <c r="O1443" s="12">
        <v>20</v>
      </c>
      <c r="P1443" s="12" t="s">
        <v>2369</v>
      </c>
      <c r="Q1443" s="12" t="s">
        <v>35</v>
      </c>
      <c r="R1443" s="12" t="s">
        <v>35</v>
      </c>
      <c r="S1443" s="9" t="s">
        <v>2423</v>
      </c>
      <c r="T1443" s="3">
        <v>30</v>
      </c>
      <c r="U1443" s="3">
        <v>44</v>
      </c>
      <c r="V1443" s="3">
        <f t="shared" si="844"/>
        <v>14</v>
      </c>
      <c r="W1443" s="3">
        <f t="shared" si="845"/>
        <v>44</v>
      </c>
      <c r="X1443" s="36">
        <v>1.2539668758451286</v>
      </c>
      <c r="Y1443" s="105">
        <v>-25.3980234</v>
      </c>
      <c r="AA1443" s="106">
        <v>8.5384744173586921E-2</v>
      </c>
      <c r="AC1443" s="106">
        <v>0.88145258505223678</v>
      </c>
      <c r="AE1443" s="78">
        <f t="shared" si="819"/>
        <v>10.32330299263117</v>
      </c>
      <c r="AF1443" s="17">
        <v>6.4</v>
      </c>
      <c r="AG1443" s="17">
        <f t="shared" ref="AG1443:AG1447" si="848">X1443*AC1443*V1443</f>
        <v>15.47437281996992</v>
      </c>
      <c r="AH1443" s="17">
        <f t="shared" si="847"/>
        <v>80.90461143184416</v>
      </c>
    </row>
    <row r="1444" spans="1:34" x14ac:dyDescent="0.2">
      <c r="A1444" s="102" t="s">
        <v>2434</v>
      </c>
      <c r="B1444" s="9" t="s">
        <v>2425</v>
      </c>
      <c r="C1444" s="9" t="s">
        <v>2423</v>
      </c>
      <c r="D1444" s="3">
        <v>44</v>
      </c>
      <c r="E1444" s="3">
        <v>61</v>
      </c>
      <c r="F1444" s="10">
        <v>357</v>
      </c>
      <c r="G1444" s="11">
        <v>-117.080855</v>
      </c>
      <c r="H1444" s="11">
        <v>46.782710999999999</v>
      </c>
      <c r="I1444" s="11">
        <v>493828.07569999999</v>
      </c>
      <c r="J1444" s="11">
        <v>5181021.2060000002</v>
      </c>
      <c r="K1444" s="11" t="s">
        <v>58</v>
      </c>
      <c r="L1444" s="12">
        <v>2</v>
      </c>
      <c r="M1444" s="12" t="s">
        <v>59</v>
      </c>
      <c r="N1444" s="13" t="s">
        <v>2422</v>
      </c>
      <c r="O1444" s="12">
        <v>20</v>
      </c>
      <c r="P1444" s="12" t="s">
        <v>2369</v>
      </c>
      <c r="Q1444" s="12" t="s">
        <v>66</v>
      </c>
      <c r="R1444" s="12" t="s">
        <v>67</v>
      </c>
      <c r="S1444" s="9" t="s">
        <v>2423</v>
      </c>
      <c r="T1444" s="3">
        <v>44</v>
      </c>
      <c r="U1444" s="3">
        <v>61</v>
      </c>
      <c r="V1444" s="3">
        <f t="shared" si="844"/>
        <v>17</v>
      </c>
      <c r="W1444" s="3">
        <f t="shared" si="845"/>
        <v>61</v>
      </c>
      <c r="X1444" s="36">
        <v>1.4262506389209368</v>
      </c>
      <c r="Y1444" s="105">
        <v>-25.353763499999999</v>
      </c>
      <c r="AA1444" s="106">
        <v>6.0304090010643144E-2</v>
      </c>
      <c r="AC1444" s="106">
        <v>0.58118899194161477</v>
      </c>
      <c r="AE1444" s="78">
        <f t="shared" si="819"/>
        <v>9.6376380414502574</v>
      </c>
      <c r="AF1444" s="17">
        <v>6.69</v>
      </c>
      <c r="AG1444" s="17">
        <f t="shared" si="848"/>
        <v>14.091659908539237</v>
      </c>
      <c r="AH1444" s="17">
        <f t="shared" si="847"/>
        <v>94.996271340383402</v>
      </c>
    </row>
    <row r="1445" spans="1:34" x14ac:dyDescent="0.2">
      <c r="A1445" s="102" t="s">
        <v>2434</v>
      </c>
      <c r="B1445" s="9" t="s">
        <v>2426</v>
      </c>
      <c r="C1445" s="9" t="s">
        <v>2423</v>
      </c>
      <c r="D1445" s="3">
        <v>61</v>
      </c>
      <c r="E1445" s="3">
        <v>74</v>
      </c>
      <c r="F1445" s="10">
        <v>357</v>
      </c>
      <c r="G1445" s="11">
        <v>-117.080855</v>
      </c>
      <c r="H1445" s="11">
        <v>46.782710999999999</v>
      </c>
      <c r="I1445" s="11">
        <v>493828.07569999999</v>
      </c>
      <c r="J1445" s="11">
        <v>5181021.2060000002</v>
      </c>
      <c r="K1445" s="11" t="s">
        <v>58</v>
      </c>
      <c r="L1445" s="12">
        <v>2</v>
      </c>
      <c r="M1445" s="12" t="s">
        <v>59</v>
      </c>
      <c r="N1445" s="13" t="s">
        <v>2422</v>
      </c>
      <c r="O1445" s="12">
        <v>20</v>
      </c>
      <c r="P1445" s="12" t="s">
        <v>2369</v>
      </c>
      <c r="Q1445" s="12" t="s">
        <v>66</v>
      </c>
      <c r="R1445" s="12" t="s">
        <v>69</v>
      </c>
      <c r="S1445" s="9" t="s">
        <v>2423</v>
      </c>
      <c r="T1445" s="3">
        <v>61</v>
      </c>
      <c r="U1445" s="3">
        <v>74</v>
      </c>
      <c r="V1445" s="3">
        <f t="shared" si="844"/>
        <v>13</v>
      </c>
      <c r="W1445" s="3">
        <f t="shared" si="845"/>
        <v>74</v>
      </c>
      <c r="X1445" s="36">
        <v>1.4438720077615694</v>
      </c>
      <c r="Y1445" s="105">
        <v>-25.145844900000007</v>
      </c>
      <c r="AA1445" s="106">
        <v>4.7498658471144942E-2</v>
      </c>
      <c r="AC1445" s="106">
        <v>0.3813995804673399</v>
      </c>
      <c r="AE1445" s="78">
        <f t="shared" si="819"/>
        <v>8.0296916322181424</v>
      </c>
      <c r="AF1445" s="17">
        <v>6.79</v>
      </c>
      <c r="AG1445" s="17">
        <f t="shared" si="848"/>
        <v>7.1589983141143785</v>
      </c>
      <c r="AH1445" s="17">
        <f t="shared" si="847"/>
        <v>102.15526965449779</v>
      </c>
    </row>
    <row r="1446" spans="1:34" x14ac:dyDescent="0.2">
      <c r="A1446" s="102" t="s">
        <v>2434</v>
      </c>
      <c r="B1446" s="9" t="s">
        <v>2427</v>
      </c>
      <c r="C1446" s="9" t="s">
        <v>2423</v>
      </c>
      <c r="D1446" s="3">
        <v>74</v>
      </c>
      <c r="E1446" s="3">
        <v>103</v>
      </c>
      <c r="F1446" s="10">
        <v>357</v>
      </c>
      <c r="G1446" s="11">
        <v>-117.080855</v>
      </c>
      <c r="H1446" s="11">
        <v>46.782710999999999</v>
      </c>
      <c r="I1446" s="11">
        <v>493828.07569999999</v>
      </c>
      <c r="J1446" s="11">
        <v>5181021.2060000002</v>
      </c>
      <c r="K1446" s="11" t="s">
        <v>58</v>
      </c>
      <c r="L1446" s="12">
        <v>2</v>
      </c>
      <c r="M1446" s="12" t="s">
        <v>59</v>
      </c>
      <c r="N1446" s="13" t="s">
        <v>2422</v>
      </c>
      <c r="O1446" s="12">
        <v>20</v>
      </c>
      <c r="P1446" s="12" t="s">
        <v>2369</v>
      </c>
      <c r="Q1446" s="12" t="s">
        <v>66</v>
      </c>
      <c r="R1446" s="12" t="s">
        <v>200</v>
      </c>
      <c r="S1446" s="9" t="s">
        <v>2423</v>
      </c>
      <c r="T1446" s="3">
        <v>74</v>
      </c>
      <c r="U1446" s="3">
        <v>103</v>
      </c>
      <c r="V1446" s="3">
        <f t="shared" si="844"/>
        <v>29</v>
      </c>
      <c r="W1446" s="3">
        <f t="shared" si="845"/>
        <v>103</v>
      </c>
      <c r="X1446" s="36">
        <v>1.5544189943032254</v>
      </c>
      <c r="Y1446" s="105">
        <v>-24.969834600000006</v>
      </c>
      <c r="AA1446" s="106">
        <v>3.6524669592957713E-2</v>
      </c>
      <c r="AC1446" s="106">
        <v>0.28290374421337938</v>
      </c>
      <c r="AE1446" s="78">
        <f t="shared" si="819"/>
        <v>7.7455524544409782</v>
      </c>
      <c r="AF1446" s="17">
        <v>6.78</v>
      </c>
      <c r="AG1446" s="17">
        <f t="shared" si="848"/>
        <v>12.752777653378566</v>
      </c>
      <c r="AH1446" s="17">
        <f>AH1445+AG1446</f>
        <v>114.90804730787636</v>
      </c>
    </row>
    <row r="1447" spans="1:34" x14ac:dyDescent="0.2">
      <c r="A1447" s="102" t="s">
        <v>2434</v>
      </c>
      <c r="B1447" s="9" t="s">
        <v>2428</v>
      </c>
      <c r="C1447" s="9" t="s">
        <v>2423</v>
      </c>
      <c r="D1447" s="3">
        <v>103</v>
      </c>
      <c r="E1447" s="3">
        <v>153</v>
      </c>
      <c r="F1447" s="10">
        <v>357</v>
      </c>
      <c r="G1447" s="11">
        <v>-117.080855</v>
      </c>
      <c r="H1447" s="11">
        <v>46.782710999999999</v>
      </c>
      <c r="I1447" s="11">
        <v>493828.07569999999</v>
      </c>
      <c r="J1447" s="11">
        <v>5181021.2060000002</v>
      </c>
      <c r="K1447" s="11" t="s">
        <v>58</v>
      </c>
      <c r="L1447" s="12">
        <v>2</v>
      </c>
      <c r="M1447" s="12" t="s">
        <v>59</v>
      </c>
      <c r="N1447" s="13" t="s">
        <v>2422</v>
      </c>
      <c r="O1447" s="12">
        <v>20</v>
      </c>
      <c r="P1447" s="12" t="s">
        <v>2369</v>
      </c>
      <c r="Q1447" s="12" t="s">
        <v>66</v>
      </c>
      <c r="R1447" s="12" t="s">
        <v>85</v>
      </c>
      <c r="S1447" s="9" t="s">
        <v>2423</v>
      </c>
      <c r="T1447" s="3">
        <v>103</v>
      </c>
      <c r="U1447" s="3">
        <v>153</v>
      </c>
      <c r="V1447" s="3">
        <f t="shared" si="844"/>
        <v>50</v>
      </c>
      <c r="W1447" s="3">
        <f t="shared" si="845"/>
        <v>153</v>
      </c>
      <c r="X1447" s="36">
        <v>1.5531225119953518</v>
      </c>
      <c r="Y1447" s="113">
        <v>-23.704513599999999</v>
      </c>
      <c r="AA1447" s="114">
        <v>4.2752359550561801E-2</v>
      </c>
      <c r="AC1447" s="114">
        <v>0.24673797752808985</v>
      </c>
      <c r="AE1447" s="78">
        <f t="shared" si="819"/>
        <v>5.7713300534039762</v>
      </c>
      <c r="AF1447" s="17">
        <v>6.31</v>
      </c>
      <c r="AG1447" s="17">
        <f t="shared" si="848"/>
        <v>19.160715373153977</v>
      </c>
      <c r="AH1447" s="17">
        <f>AH1446+AG1447</f>
        <v>134.06876268103034</v>
      </c>
    </row>
    <row r="1449" spans="1:34" x14ac:dyDescent="0.2">
      <c r="A1449" s="102" t="s">
        <v>2447</v>
      </c>
      <c r="B1449" s="9" t="s">
        <v>2442</v>
      </c>
      <c r="C1449" s="9" t="s">
        <v>2437</v>
      </c>
      <c r="D1449" s="3">
        <v>0</v>
      </c>
      <c r="E1449" s="3">
        <v>10</v>
      </c>
      <c r="F1449" s="10">
        <v>359</v>
      </c>
      <c r="G1449" s="11">
        <v>-117.08001899999999</v>
      </c>
      <c r="H1449" s="11">
        <v>46.782829999999997</v>
      </c>
      <c r="I1449" s="11">
        <v>493891.90379999997</v>
      </c>
      <c r="J1449" s="11">
        <v>5181034.3640000001</v>
      </c>
      <c r="K1449" s="11" t="s">
        <v>58</v>
      </c>
      <c r="L1449" s="12">
        <v>4</v>
      </c>
      <c r="M1449" s="12" t="s">
        <v>59</v>
      </c>
      <c r="N1449" s="13" t="s">
        <v>2436</v>
      </c>
      <c r="O1449" s="12">
        <v>22</v>
      </c>
      <c r="P1449" s="12" t="s">
        <v>2369</v>
      </c>
      <c r="Q1449" s="33" t="s">
        <v>31</v>
      </c>
      <c r="R1449" s="33" t="s">
        <v>31</v>
      </c>
      <c r="S1449" s="9" t="s">
        <v>2437</v>
      </c>
      <c r="T1449" s="3">
        <v>0</v>
      </c>
      <c r="U1449" s="3">
        <v>10</v>
      </c>
      <c r="V1449" s="3">
        <f t="shared" ref="V1449:V1455" si="849">U1449-T1449</f>
        <v>10</v>
      </c>
      <c r="W1449" s="3">
        <f>V1449</f>
        <v>10</v>
      </c>
      <c r="X1449" s="31">
        <v>1.1431444854173651</v>
      </c>
      <c r="Y1449" s="78">
        <v>-26.569913499999991</v>
      </c>
      <c r="AA1449" s="79">
        <v>0.18999308277611252</v>
      </c>
      <c r="AC1449" s="79">
        <v>2.3441909153792944</v>
      </c>
      <c r="AE1449" s="78">
        <f t="shared" si="819"/>
        <v>12.338296116504853</v>
      </c>
      <c r="AF1449" s="26">
        <v>4.6100000000000003</v>
      </c>
      <c r="AG1449" s="17">
        <f>X1449*AC1449*V1449</f>
        <v>26.797489176813258</v>
      </c>
      <c r="AH1449" s="17">
        <f>AG1449</f>
        <v>26.797489176813258</v>
      </c>
    </row>
    <row r="1450" spans="1:34" x14ac:dyDescent="0.2">
      <c r="A1450" s="102" t="s">
        <v>2447</v>
      </c>
      <c r="B1450" s="9" t="s">
        <v>2443</v>
      </c>
      <c r="C1450" s="9" t="s">
        <v>2437</v>
      </c>
      <c r="D1450" s="3">
        <v>10</v>
      </c>
      <c r="E1450" s="3">
        <v>20</v>
      </c>
      <c r="F1450" s="10">
        <v>359</v>
      </c>
      <c r="G1450" s="11">
        <v>-117.08001899999999</v>
      </c>
      <c r="H1450" s="11">
        <v>46.782829999999997</v>
      </c>
      <c r="I1450" s="11">
        <v>493891.90379999997</v>
      </c>
      <c r="J1450" s="11">
        <v>5181034.3640000001</v>
      </c>
      <c r="K1450" s="11" t="s">
        <v>58</v>
      </c>
      <c r="L1450" s="12">
        <v>4</v>
      </c>
      <c r="M1450" s="12" t="s">
        <v>59</v>
      </c>
      <c r="N1450" s="13" t="s">
        <v>2436</v>
      </c>
      <c r="O1450" s="12">
        <v>22</v>
      </c>
      <c r="P1450" s="12" t="s">
        <v>2369</v>
      </c>
      <c r="Q1450" s="33" t="s">
        <v>31</v>
      </c>
      <c r="R1450" s="33" t="s">
        <v>31</v>
      </c>
      <c r="S1450" s="9" t="s">
        <v>2437</v>
      </c>
      <c r="T1450" s="3">
        <v>10</v>
      </c>
      <c r="U1450" s="3">
        <v>20</v>
      </c>
      <c r="V1450" s="3">
        <f t="shared" si="849"/>
        <v>10</v>
      </c>
      <c r="W1450" s="3">
        <f t="shared" ref="W1450:W1455" si="850">W1449+V1450</f>
        <v>20</v>
      </c>
      <c r="X1450" s="31">
        <v>1.3685445595214989</v>
      </c>
      <c r="Y1450" s="81">
        <v>-26.130020000000002</v>
      </c>
      <c r="AA1450" s="80">
        <v>0.14037426498991373</v>
      </c>
      <c r="AC1450" s="80">
        <v>1.6474827245804544</v>
      </c>
      <c r="AE1450" s="78">
        <f t="shared" si="819"/>
        <v>11.73635868867296</v>
      </c>
      <c r="AF1450" s="26">
        <v>4.6900000000000004</v>
      </c>
      <c r="AG1450" s="17">
        <f t="shared" ref="AG1450" si="851">X1450*AC1450*V1450</f>
        <v>22.546535196302369</v>
      </c>
      <c r="AH1450" s="17">
        <f>AH1449+AG1450</f>
        <v>49.34402437311563</v>
      </c>
    </row>
    <row r="1451" spans="1:34" x14ac:dyDescent="0.2">
      <c r="A1451" s="102" t="s">
        <v>2447</v>
      </c>
      <c r="B1451" s="9" t="s">
        <v>2444</v>
      </c>
      <c r="C1451" s="9" t="s">
        <v>2437</v>
      </c>
      <c r="D1451" s="3">
        <v>20</v>
      </c>
      <c r="E1451" s="3">
        <v>30</v>
      </c>
      <c r="F1451" s="10">
        <v>359</v>
      </c>
      <c r="G1451" s="11">
        <v>-117.08001899999999</v>
      </c>
      <c r="H1451" s="11">
        <v>46.782829999999997</v>
      </c>
      <c r="I1451" s="11">
        <v>493891.90379999997</v>
      </c>
      <c r="J1451" s="11">
        <v>5181034.3640000001</v>
      </c>
      <c r="K1451" s="11" t="s">
        <v>58</v>
      </c>
      <c r="L1451" s="12">
        <v>4</v>
      </c>
      <c r="M1451" s="12" t="s">
        <v>59</v>
      </c>
      <c r="N1451" s="13" t="s">
        <v>2436</v>
      </c>
      <c r="O1451" s="12">
        <v>22</v>
      </c>
      <c r="P1451" s="12" t="s">
        <v>2369</v>
      </c>
      <c r="Q1451" s="33" t="s">
        <v>238</v>
      </c>
      <c r="R1451" s="33" t="s">
        <v>238</v>
      </c>
      <c r="S1451" s="9" t="s">
        <v>2437</v>
      </c>
      <c r="T1451" s="3">
        <v>20</v>
      </c>
      <c r="U1451" s="3">
        <v>30</v>
      </c>
      <c r="V1451" s="3">
        <f t="shared" si="849"/>
        <v>10</v>
      </c>
      <c r="W1451" s="3">
        <f t="shared" si="850"/>
        <v>30</v>
      </c>
      <c r="X1451" s="31">
        <v>1.4085078603313512</v>
      </c>
      <c r="Y1451" s="81">
        <v>-25.54027679999999</v>
      </c>
      <c r="AA1451" s="80">
        <v>9.8106021394064852E-2</v>
      </c>
      <c r="AC1451" s="80">
        <v>0.98519323671497572</v>
      </c>
      <c r="AE1451" s="78">
        <f t="shared" si="819"/>
        <v>10.04212812542592</v>
      </c>
      <c r="AF1451" s="26">
        <v>4.91</v>
      </c>
      <c r="AG1451" s="17">
        <f>X1451*AC1451*V1451</f>
        <v>13.876524178583288</v>
      </c>
      <c r="AH1451" s="17">
        <f t="shared" ref="AH1451:AH1454" si="852">AH1450+AG1451</f>
        <v>63.220548551698919</v>
      </c>
    </row>
    <row r="1452" spans="1:34" x14ac:dyDescent="0.2">
      <c r="A1452" s="102" t="s">
        <v>2447</v>
      </c>
      <c r="B1452" s="9" t="s">
        <v>2446</v>
      </c>
      <c r="C1452" s="9" t="s">
        <v>2437</v>
      </c>
      <c r="D1452" s="3">
        <v>30</v>
      </c>
      <c r="E1452" s="3">
        <v>52</v>
      </c>
      <c r="F1452" s="10">
        <v>359</v>
      </c>
      <c r="G1452" s="11">
        <v>-117.08001899999999</v>
      </c>
      <c r="H1452" s="11">
        <v>46.782829999999997</v>
      </c>
      <c r="I1452" s="11">
        <v>493891.90379999997</v>
      </c>
      <c r="J1452" s="11">
        <v>5181034.3640000001</v>
      </c>
      <c r="K1452" s="11" t="s">
        <v>58</v>
      </c>
      <c r="L1452" s="12">
        <v>4</v>
      </c>
      <c r="M1452" s="12" t="s">
        <v>59</v>
      </c>
      <c r="N1452" s="13" t="s">
        <v>2436</v>
      </c>
      <c r="O1452" s="12">
        <v>22</v>
      </c>
      <c r="P1452" s="12" t="s">
        <v>2369</v>
      </c>
      <c r="Q1452" s="12" t="s">
        <v>64</v>
      </c>
      <c r="R1452" s="12" t="s">
        <v>64</v>
      </c>
      <c r="S1452" s="9" t="s">
        <v>2437</v>
      </c>
      <c r="T1452" s="3">
        <v>30</v>
      </c>
      <c r="U1452" s="3">
        <v>52</v>
      </c>
      <c r="V1452" s="3">
        <f t="shared" si="849"/>
        <v>22</v>
      </c>
      <c r="W1452" s="3">
        <f t="shared" si="850"/>
        <v>52</v>
      </c>
      <c r="X1452" s="36">
        <v>1.2818476846860465</v>
      </c>
      <c r="Y1452" s="105">
        <v>-25.510217100000006</v>
      </c>
      <c r="AA1452" s="106">
        <v>6.8692227389199959E-2</v>
      </c>
      <c r="AC1452" s="106">
        <v>0.68123849292967631</v>
      </c>
      <c r="AE1452" s="78">
        <f t="shared" si="819"/>
        <v>9.9172572912780979</v>
      </c>
      <c r="AF1452" s="17">
        <v>6.06</v>
      </c>
      <c r="AG1452" s="17">
        <f t="shared" ref="AG1452:AG1456" si="853">X1452*AC1452*V1452</f>
        <v>19.211367667380181</v>
      </c>
      <c r="AH1452" s="17">
        <f t="shared" si="852"/>
        <v>82.431916219079099</v>
      </c>
    </row>
    <row r="1453" spans="1:34" x14ac:dyDescent="0.2">
      <c r="A1453" s="102" t="s">
        <v>2447</v>
      </c>
      <c r="B1453" s="9" t="s">
        <v>2439</v>
      </c>
      <c r="C1453" s="9" t="s">
        <v>2437</v>
      </c>
      <c r="D1453" s="3">
        <v>52</v>
      </c>
      <c r="E1453" s="3">
        <v>85</v>
      </c>
      <c r="F1453" s="10">
        <v>359</v>
      </c>
      <c r="G1453" s="11">
        <v>-117.08001899999999</v>
      </c>
      <c r="H1453" s="11">
        <v>46.782829999999997</v>
      </c>
      <c r="I1453" s="11">
        <v>493891.90379999997</v>
      </c>
      <c r="J1453" s="11">
        <v>5181034.3640000001</v>
      </c>
      <c r="K1453" s="11" t="s">
        <v>58</v>
      </c>
      <c r="L1453" s="12">
        <v>4</v>
      </c>
      <c r="M1453" s="12" t="s">
        <v>59</v>
      </c>
      <c r="N1453" s="13" t="s">
        <v>2436</v>
      </c>
      <c r="O1453" s="12">
        <v>22</v>
      </c>
      <c r="P1453" s="12" t="s">
        <v>2369</v>
      </c>
      <c r="Q1453" s="12" t="s">
        <v>66</v>
      </c>
      <c r="R1453" s="12" t="s">
        <v>66</v>
      </c>
      <c r="S1453" s="9" t="s">
        <v>2437</v>
      </c>
      <c r="T1453" s="3">
        <v>52</v>
      </c>
      <c r="U1453" s="3">
        <v>85</v>
      </c>
      <c r="V1453" s="3">
        <f t="shared" si="849"/>
        <v>33</v>
      </c>
      <c r="W1453" s="3">
        <f t="shared" si="850"/>
        <v>85</v>
      </c>
      <c r="X1453" s="36">
        <v>1.4875184655125322</v>
      </c>
      <c r="Y1453" s="105">
        <v>-24.853523700000004</v>
      </c>
      <c r="AA1453" s="106">
        <v>3.9717991205149447E-2</v>
      </c>
      <c r="AC1453" s="106">
        <v>0.29542858963737173</v>
      </c>
      <c r="AE1453" s="78">
        <f t="shared" si="819"/>
        <v>7.4381553717416944</v>
      </c>
      <c r="AF1453" s="17">
        <v>6.63</v>
      </c>
      <c r="AG1453" s="17">
        <f t="shared" si="853"/>
        <v>14.502030916755187</v>
      </c>
      <c r="AH1453" s="17">
        <f t="shared" si="852"/>
        <v>96.933947135834288</v>
      </c>
    </row>
    <row r="1454" spans="1:34" x14ac:dyDescent="0.2">
      <c r="A1454" s="102" t="s">
        <v>2447</v>
      </c>
      <c r="B1454" s="9" t="s">
        <v>2440</v>
      </c>
      <c r="C1454" s="9" t="s">
        <v>2437</v>
      </c>
      <c r="D1454" s="3">
        <v>85</v>
      </c>
      <c r="E1454" s="3">
        <v>119</v>
      </c>
      <c r="F1454" s="10">
        <v>359</v>
      </c>
      <c r="G1454" s="11">
        <v>-117.08001899999999</v>
      </c>
      <c r="H1454" s="11">
        <v>46.782829999999997</v>
      </c>
      <c r="I1454" s="11">
        <v>493891.90379999997</v>
      </c>
      <c r="J1454" s="11">
        <v>5181034.3640000001</v>
      </c>
      <c r="K1454" s="11" t="s">
        <v>58</v>
      </c>
      <c r="L1454" s="12">
        <v>4</v>
      </c>
      <c r="M1454" s="12" t="s">
        <v>59</v>
      </c>
      <c r="N1454" s="13" t="s">
        <v>2436</v>
      </c>
      <c r="O1454" s="12">
        <v>22</v>
      </c>
      <c r="P1454" s="12" t="s">
        <v>2369</v>
      </c>
      <c r="Q1454" s="12" t="s">
        <v>66</v>
      </c>
      <c r="R1454" s="12" t="s">
        <v>736</v>
      </c>
      <c r="S1454" s="9" t="s">
        <v>2437</v>
      </c>
      <c r="T1454" s="3">
        <v>85</v>
      </c>
      <c r="U1454" s="3">
        <v>119</v>
      </c>
      <c r="V1454" s="3">
        <f t="shared" si="849"/>
        <v>34</v>
      </c>
      <c r="W1454" s="3">
        <f t="shared" si="850"/>
        <v>119</v>
      </c>
      <c r="X1454" s="36">
        <v>1.6528443467914393</v>
      </c>
      <c r="Y1454" s="105">
        <v>-24.217416300000004</v>
      </c>
      <c r="AA1454" s="106">
        <v>3.6382431003172955E-2</v>
      </c>
      <c r="AC1454" s="106">
        <v>0.24839296761190161</v>
      </c>
      <c r="AE1454" s="78">
        <f t="shared" si="819"/>
        <v>6.8272779130740044</v>
      </c>
      <c r="AF1454" s="17">
        <v>6.75</v>
      </c>
      <c r="AG1454" s="17">
        <f t="shared" si="853"/>
        <v>13.958867018202742</v>
      </c>
      <c r="AH1454" s="17">
        <f t="shared" si="852"/>
        <v>110.89281415403703</v>
      </c>
    </row>
    <row r="1455" spans="1:34" x14ac:dyDescent="0.2">
      <c r="A1455" s="102" t="s">
        <v>2447</v>
      </c>
      <c r="B1455" s="9" t="s">
        <v>2441</v>
      </c>
      <c r="C1455" s="9" t="s">
        <v>2437</v>
      </c>
      <c r="D1455" s="3">
        <v>119</v>
      </c>
      <c r="E1455" s="3">
        <v>153</v>
      </c>
      <c r="F1455" s="10">
        <v>359</v>
      </c>
      <c r="G1455" s="11">
        <v>-117.08001899999999</v>
      </c>
      <c r="H1455" s="11">
        <v>46.782829999999997</v>
      </c>
      <c r="I1455" s="11">
        <v>493891.90379999997</v>
      </c>
      <c r="J1455" s="11">
        <v>5181034.3640000001</v>
      </c>
      <c r="K1455" s="11" t="s">
        <v>58</v>
      </c>
      <c r="L1455" s="12">
        <v>4</v>
      </c>
      <c r="M1455" s="12" t="s">
        <v>59</v>
      </c>
      <c r="N1455" s="13" t="s">
        <v>2436</v>
      </c>
      <c r="O1455" s="12">
        <v>22</v>
      </c>
      <c r="P1455" s="12" t="s">
        <v>2369</v>
      </c>
      <c r="Q1455" s="12" t="s">
        <v>66</v>
      </c>
      <c r="R1455" s="12" t="s">
        <v>738</v>
      </c>
      <c r="S1455" s="9" t="s">
        <v>2437</v>
      </c>
      <c r="T1455" s="3">
        <v>119</v>
      </c>
      <c r="U1455" s="3">
        <v>153</v>
      </c>
      <c r="V1455" s="3">
        <f t="shared" si="849"/>
        <v>34</v>
      </c>
      <c r="W1455" s="3">
        <f t="shared" si="850"/>
        <v>153</v>
      </c>
      <c r="X1455" s="36">
        <v>1.6322263081154309</v>
      </c>
      <c r="Y1455" s="105">
        <v>-24.000234000000006</v>
      </c>
      <c r="AA1455" s="106">
        <v>3.5849275586591095E-2</v>
      </c>
      <c r="AC1455" s="106">
        <v>0.23528309186219704</v>
      </c>
      <c r="AE1455" s="78">
        <f t="shared" si="819"/>
        <v>6.563119840284898</v>
      </c>
      <c r="AF1455" s="17">
        <v>6.83</v>
      </c>
      <c r="AG1455" s="17">
        <f t="shared" si="853"/>
        <v>13.057198581335399</v>
      </c>
      <c r="AH1455" s="17">
        <f>AH1454+AG1455</f>
        <v>123.95001273537243</v>
      </c>
    </row>
    <row r="1456" spans="1:34" x14ac:dyDescent="0.2">
      <c r="F1456" s="10"/>
      <c r="G1456" s="11"/>
      <c r="H1456" s="11"/>
      <c r="I1456" s="11"/>
      <c r="J1456" s="11"/>
      <c r="K1456" s="11"/>
      <c r="L1456" s="12"/>
      <c r="M1456" s="12"/>
      <c r="N1456" s="13"/>
      <c r="O1456" s="12"/>
      <c r="P1456" s="12"/>
      <c r="AG1456" s="17"/>
      <c r="AH1456" s="17"/>
    </row>
    <row r="1457" spans="1:34" x14ac:dyDescent="0.2">
      <c r="A1457" s="102" t="s">
        <v>2474</v>
      </c>
      <c r="B1457" s="9" t="s">
        <v>2469</v>
      </c>
      <c r="C1457" s="9" t="s">
        <v>2463</v>
      </c>
      <c r="D1457" s="3">
        <v>0</v>
      </c>
      <c r="E1457" s="3">
        <v>10</v>
      </c>
      <c r="F1457" s="10">
        <v>373</v>
      </c>
      <c r="G1457" s="11">
        <v>-117.08338000000001</v>
      </c>
      <c r="H1457" s="11">
        <v>46.783026999999997</v>
      </c>
      <c r="I1457" s="11">
        <v>493635.37150000001</v>
      </c>
      <c r="J1457" s="11">
        <v>5181056.5219999999</v>
      </c>
      <c r="K1457" s="11" t="s">
        <v>512</v>
      </c>
      <c r="L1457" s="12">
        <v>3</v>
      </c>
      <c r="M1457" s="12" t="s">
        <v>29</v>
      </c>
      <c r="N1457" s="13" t="s">
        <v>2462</v>
      </c>
      <c r="O1457" s="12">
        <v>14</v>
      </c>
      <c r="P1457" s="12" t="s">
        <v>2450</v>
      </c>
      <c r="Q1457" s="33" t="s">
        <v>31</v>
      </c>
      <c r="R1457" s="33" t="s">
        <v>31</v>
      </c>
      <c r="S1457" s="9" t="s">
        <v>2463</v>
      </c>
      <c r="T1457" s="3">
        <v>0</v>
      </c>
      <c r="U1457" s="3">
        <v>10</v>
      </c>
      <c r="V1457" s="3">
        <f t="shared" ref="V1457:V1464" si="854">U1457-T1457</f>
        <v>10</v>
      </c>
      <c r="W1457" s="3">
        <f>V1457</f>
        <v>10</v>
      </c>
      <c r="X1457" s="31">
        <v>1.0478677417647371</v>
      </c>
      <c r="Y1457" s="78">
        <v>-26.5082035</v>
      </c>
      <c r="AA1457" s="79">
        <v>0.19683774913190313</v>
      </c>
      <c r="AC1457" s="79">
        <v>2.295855015934928</v>
      </c>
      <c r="AE1457" s="78">
        <f t="shared" si="819"/>
        <v>11.663692691367093</v>
      </c>
      <c r="AF1457" s="26">
        <v>4.6399999999999997</v>
      </c>
      <c r="AG1457" s="17">
        <f>X1457*AC1457*V1457</f>
        <v>24.057524109669775</v>
      </c>
      <c r="AH1457" s="17">
        <f>AG1457</f>
        <v>24.057524109669775</v>
      </c>
    </row>
    <row r="1458" spans="1:34" x14ac:dyDescent="0.2">
      <c r="A1458" s="102" t="s">
        <v>2474</v>
      </c>
      <c r="B1458" s="9" t="s">
        <v>2470</v>
      </c>
      <c r="C1458" s="9" t="s">
        <v>2463</v>
      </c>
      <c r="D1458" s="3">
        <v>10</v>
      </c>
      <c r="E1458" s="3">
        <v>20</v>
      </c>
      <c r="F1458" s="10">
        <v>373</v>
      </c>
      <c r="G1458" s="11">
        <v>-117.08338000000001</v>
      </c>
      <c r="H1458" s="11">
        <v>46.783026999999997</v>
      </c>
      <c r="I1458" s="11">
        <v>493635.37150000001</v>
      </c>
      <c r="J1458" s="11">
        <v>5181056.5219999999</v>
      </c>
      <c r="K1458" s="11" t="s">
        <v>512</v>
      </c>
      <c r="L1458" s="12">
        <v>3</v>
      </c>
      <c r="M1458" s="12" t="s">
        <v>29</v>
      </c>
      <c r="N1458" s="13" t="s">
        <v>2462</v>
      </c>
      <c r="O1458" s="12">
        <v>14</v>
      </c>
      <c r="P1458" s="12" t="s">
        <v>2450</v>
      </c>
      <c r="Q1458" s="33" t="s">
        <v>73</v>
      </c>
      <c r="R1458" s="33" t="s">
        <v>73</v>
      </c>
      <c r="S1458" s="9" t="s">
        <v>2463</v>
      </c>
      <c r="T1458" s="3">
        <v>10</v>
      </c>
      <c r="U1458" s="3">
        <v>20</v>
      </c>
      <c r="V1458" s="3">
        <f t="shared" si="854"/>
        <v>10</v>
      </c>
      <c r="W1458" s="3">
        <f t="shared" ref="W1458:W1464" si="855">W1457+V1458</f>
        <v>20</v>
      </c>
      <c r="X1458" s="31">
        <v>1.3293752315754186</v>
      </c>
      <c r="Y1458" s="81">
        <v>-26.091924800000001</v>
      </c>
      <c r="AA1458" s="80">
        <v>0.14085852967944179</v>
      </c>
      <c r="AC1458" s="80">
        <v>1.5268596420264944</v>
      </c>
      <c r="AE1458" s="78">
        <f t="shared" si="819"/>
        <v>10.839667611902799</v>
      </c>
      <c r="AF1458" s="26">
        <v>4.91</v>
      </c>
      <c r="AG1458" s="17">
        <f t="shared" ref="AG1458" si="856">X1458*AC1458*V1458</f>
        <v>20.297693902021319</v>
      </c>
      <c r="AH1458" s="17">
        <f>AH1457+AG1458</f>
        <v>44.355218011691093</v>
      </c>
    </row>
    <row r="1459" spans="1:34" x14ac:dyDescent="0.2">
      <c r="A1459" s="102" t="s">
        <v>2474</v>
      </c>
      <c r="B1459" s="9" t="s">
        <v>2471</v>
      </c>
      <c r="C1459" s="9" t="s">
        <v>2463</v>
      </c>
      <c r="D1459" s="3">
        <v>20</v>
      </c>
      <c r="E1459" s="3">
        <v>30</v>
      </c>
      <c r="F1459" s="10">
        <v>373</v>
      </c>
      <c r="G1459" s="11">
        <v>-117.08338000000001</v>
      </c>
      <c r="H1459" s="11">
        <v>46.783026999999997</v>
      </c>
      <c r="I1459" s="11">
        <v>493635.37150000001</v>
      </c>
      <c r="J1459" s="11">
        <v>5181056.5219999999</v>
      </c>
      <c r="K1459" s="11" t="s">
        <v>512</v>
      </c>
      <c r="L1459" s="12">
        <v>3</v>
      </c>
      <c r="M1459" s="12" t="s">
        <v>29</v>
      </c>
      <c r="N1459" s="13" t="s">
        <v>2462</v>
      </c>
      <c r="O1459" s="12">
        <v>14</v>
      </c>
      <c r="P1459" s="12" t="s">
        <v>2450</v>
      </c>
      <c r="Q1459" s="33" t="s">
        <v>29</v>
      </c>
      <c r="R1459" s="33" t="s">
        <v>29</v>
      </c>
      <c r="S1459" s="9" t="s">
        <v>2463</v>
      </c>
      <c r="T1459" s="3">
        <v>20</v>
      </c>
      <c r="U1459" s="3">
        <v>30</v>
      </c>
      <c r="V1459" s="3">
        <f t="shared" si="854"/>
        <v>10</v>
      </c>
      <c r="W1459" s="3">
        <f t="shared" si="855"/>
        <v>30</v>
      </c>
      <c r="X1459" s="31">
        <v>1.2272173897701009</v>
      </c>
      <c r="Y1459" s="81">
        <v>-25.593685999999995</v>
      </c>
      <c r="AA1459" s="80">
        <v>0.11391241530490234</v>
      </c>
      <c r="AC1459" s="80">
        <v>1.1711015344758868</v>
      </c>
      <c r="AE1459" s="78">
        <f t="shared" si="819"/>
        <v>10.2807190185659</v>
      </c>
      <c r="AF1459" s="26">
        <v>5.54</v>
      </c>
      <c r="AG1459" s="17">
        <f>X1459*AC1459*V1459</f>
        <v>14.371961682952577</v>
      </c>
      <c r="AH1459" s="17">
        <f t="shared" ref="AH1459:AH1462" si="857">AH1458+AG1459</f>
        <v>58.727179694643667</v>
      </c>
    </row>
    <row r="1460" spans="1:34" x14ac:dyDescent="0.2">
      <c r="A1460" s="102" t="s">
        <v>2474</v>
      </c>
      <c r="B1460" s="9" t="s">
        <v>2473</v>
      </c>
      <c r="C1460" s="9" t="s">
        <v>2463</v>
      </c>
      <c r="D1460" s="3">
        <v>30</v>
      </c>
      <c r="E1460" s="3">
        <v>35</v>
      </c>
      <c r="F1460" s="10">
        <v>373</v>
      </c>
      <c r="G1460" s="11">
        <v>-117.08338000000001</v>
      </c>
      <c r="H1460" s="11">
        <v>46.783026999999997</v>
      </c>
      <c r="I1460" s="11">
        <v>493635.37150000001</v>
      </c>
      <c r="J1460" s="11">
        <v>5181056.5219999999</v>
      </c>
      <c r="K1460" s="11" t="s">
        <v>512</v>
      </c>
      <c r="L1460" s="12">
        <v>3</v>
      </c>
      <c r="M1460" s="12" t="s">
        <v>29</v>
      </c>
      <c r="N1460" s="13" t="s">
        <v>2462</v>
      </c>
      <c r="O1460" s="12">
        <v>14</v>
      </c>
      <c r="P1460" s="12" t="s">
        <v>2450</v>
      </c>
      <c r="Q1460" s="12" t="s">
        <v>29</v>
      </c>
      <c r="R1460" s="12" t="s">
        <v>29</v>
      </c>
      <c r="S1460" s="9" t="s">
        <v>2463</v>
      </c>
      <c r="T1460" s="3">
        <v>30</v>
      </c>
      <c r="U1460" s="3">
        <v>35</v>
      </c>
      <c r="V1460" s="3">
        <f t="shared" si="854"/>
        <v>5</v>
      </c>
      <c r="W1460" s="3">
        <f t="shared" si="855"/>
        <v>35</v>
      </c>
      <c r="X1460" s="36">
        <v>1.3986064988894107</v>
      </c>
      <c r="Y1460" s="105">
        <v>-25.743656799999997</v>
      </c>
      <c r="AA1460" s="106">
        <v>0.11534885844748859</v>
      </c>
      <c r="AC1460" s="106">
        <v>1.2768127853881281</v>
      </c>
      <c r="AE1460" s="78">
        <f t="shared" si="819"/>
        <v>11.069141061065501</v>
      </c>
      <c r="AF1460" s="17">
        <v>5.64</v>
      </c>
      <c r="AG1460" s="17">
        <f t="shared" ref="AG1460:AG1464" si="858">X1460*AC1460*V1460</f>
        <v>8.9287932975446314</v>
      </c>
      <c r="AH1460" s="17">
        <f t="shared" si="857"/>
        <v>67.655972992188296</v>
      </c>
    </row>
    <row r="1461" spans="1:34" x14ac:dyDescent="0.2">
      <c r="A1461" s="102" t="s">
        <v>2474</v>
      </c>
      <c r="B1461" s="9" t="s">
        <v>2465</v>
      </c>
      <c r="C1461" s="9" t="s">
        <v>2463</v>
      </c>
      <c r="D1461" s="3">
        <v>35</v>
      </c>
      <c r="E1461" s="3">
        <v>68</v>
      </c>
      <c r="F1461" s="10">
        <v>373</v>
      </c>
      <c r="G1461" s="11">
        <v>-117.08338000000001</v>
      </c>
      <c r="H1461" s="11">
        <v>46.783026999999997</v>
      </c>
      <c r="I1461" s="11">
        <v>493635.37150000001</v>
      </c>
      <c r="J1461" s="11">
        <v>5181056.5219999999</v>
      </c>
      <c r="K1461" s="11" t="s">
        <v>512</v>
      </c>
      <c r="L1461" s="12">
        <v>3</v>
      </c>
      <c r="M1461" s="12" t="s">
        <v>29</v>
      </c>
      <c r="N1461" s="13" t="s">
        <v>2462</v>
      </c>
      <c r="O1461" s="12">
        <v>14</v>
      </c>
      <c r="P1461" s="12" t="s">
        <v>2450</v>
      </c>
      <c r="Q1461" s="12" t="s">
        <v>310</v>
      </c>
      <c r="R1461" s="12" t="s">
        <v>310</v>
      </c>
      <c r="S1461" s="9" t="s">
        <v>2463</v>
      </c>
      <c r="T1461" s="3">
        <v>35</v>
      </c>
      <c r="U1461" s="3">
        <v>68</v>
      </c>
      <c r="V1461" s="3">
        <f t="shared" si="854"/>
        <v>33</v>
      </c>
      <c r="W1461" s="3">
        <f t="shared" si="855"/>
        <v>68</v>
      </c>
      <c r="X1461" s="36">
        <v>1.3549270249963439</v>
      </c>
      <c r="Y1461" s="105">
        <v>-25.205426799999998</v>
      </c>
      <c r="AA1461" s="106">
        <v>7.0397479702830626E-2</v>
      </c>
      <c r="AC1461" s="106">
        <v>0.67069402213096774</v>
      </c>
      <c r="AE1461" s="78">
        <f t="shared" si="819"/>
        <v>9.5272447957252613</v>
      </c>
      <c r="AF1461" s="17">
        <v>6.36</v>
      </c>
      <c r="AG1461" s="17">
        <f t="shared" si="858"/>
        <v>29.988468050928557</v>
      </c>
      <c r="AH1461" s="17">
        <f t="shared" si="857"/>
        <v>97.644441043116856</v>
      </c>
    </row>
    <row r="1462" spans="1:34" x14ac:dyDescent="0.2">
      <c r="A1462" s="102" t="s">
        <v>2474</v>
      </c>
      <c r="B1462" s="9" t="s">
        <v>2466</v>
      </c>
      <c r="C1462" s="9" t="s">
        <v>2463</v>
      </c>
      <c r="D1462" s="3">
        <v>68</v>
      </c>
      <c r="E1462" s="3">
        <v>96</v>
      </c>
      <c r="F1462" s="10">
        <v>373</v>
      </c>
      <c r="G1462" s="11">
        <v>-117.08338000000001</v>
      </c>
      <c r="H1462" s="11">
        <v>46.783026999999997</v>
      </c>
      <c r="I1462" s="11">
        <v>493635.37150000001</v>
      </c>
      <c r="J1462" s="11">
        <v>5181056.5219999999</v>
      </c>
      <c r="K1462" s="11" t="s">
        <v>512</v>
      </c>
      <c r="L1462" s="12">
        <v>3</v>
      </c>
      <c r="M1462" s="12" t="s">
        <v>29</v>
      </c>
      <c r="N1462" s="13" t="s">
        <v>2462</v>
      </c>
      <c r="O1462" s="12">
        <v>14</v>
      </c>
      <c r="P1462" s="12" t="s">
        <v>2450</v>
      </c>
      <c r="Q1462" s="12" t="s">
        <v>137</v>
      </c>
      <c r="R1462" s="12" t="s">
        <v>137</v>
      </c>
      <c r="S1462" s="9" t="s">
        <v>2463</v>
      </c>
      <c r="T1462" s="3">
        <v>68</v>
      </c>
      <c r="U1462" s="3">
        <v>96</v>
      </c>
      <c r="V1462" s="3">
        <f t="shared" si="854"/>
        <v>28</v>
      </c>
      <c r="W1462" s="3">
        <f t="shared" si="855"/>
        <v>96</v>
      </c>
      <c r="X1462" s="36">
        <v>1.4841306564883838</v>
      </c>
      <c r="Y1462" s="105">
        <v>-24.993210399999995</v>
      </c>
      <c r="AA1462" s="106">
        <v>3.864146815751094E-2</v>
      </c>
      <c r="AC1462" s="106">
        <v>0.28460962566844922</v>
      </c>
      <c r="AE1462" s="78">
        <f t="shared" si="819"/>
        <v>7.3653936881569599</v>
      </c>
      <c r="AF1462" s="17">
        <v>6.72</v>
      </c>
      <c r="AG1462" s="17">
        <f t="shared" si="858"/>
        <v>11.827140376414405</v>
      </c>
      <c r="AH1462" s="17">
        <f t="shared" si="857"/>
        <v>109.47158141953126</v>
      </c>
    </row>
    <row r="1463" spans="1:34" x14ac:dyDescent="0.2">
      <c r="A1463" s="102" t="s">
        <v>2474</v>
      </c>
      <c r="B1463" s="9" t="s">
        <v>2467</v>
      </c>
      <c r="C1463" s="9" t="s">
        <v>2463</v>
      </c>
      <c r="D1463" s="3">
        <v>96</v>
      </c>
      <c r="E1463" s="3">
        <v>124</v>
      </c>
      <c r="F1463" s="10">
        <v>373</v>
      </c>
      <c r="G1463" s="11">
        <v>-117.08338000000001</v>
      </c>
      <c r="H1463" s="11">
        <v>46.783026999999997</v>
      </c>
      <c r="I1463" s="11">
        <v>493635.37150000001</v>
      </c>
      <c r="J1463" s="11">
        <v>5181056.5219999999</v>
      </c>
      <c r="K1463" s="11" t="s">
        <v>512</v>
      </c>
      <c r="L1463" s="12">
        <v>3</v>
      </c>
      <c r="M1463" s="12" t="s">
        <v>29</v>
      </c>
      <c r="N1463" s="13" t="s">
        <v>2462</v>
      </c>
      <c r="O1463" s="12">
        <v>14</v>
      </c>
      <c r="P1463" s="12" t="s">
        <v>2450</v>
      </c>
      <c r="Q1463" s="12" t="s">
        <v>37</v>
      </c>
      <c r="R1463" s="12" t="s">
        <v>38</v>
      </c>
      <c r="S1463" s="9" t="s">
        <v>2463</v>
      </c>
      <c r="T1463" s="3">
        <v>96</v>
      </c>
      <c r="U1463" s="3">
        <v>124</v>
      </c>
      <c r="V1463" s="3">
        <f t="shared" si="854"/>
        <v>28</v>
      </c>
      <c r="W1463" s="3">
        <f t="shared" si="855"/>
        <v>124</v>
      </c>
      <c r="X1463" s="36">
        <v>1.2954511543357008</v>
      </c>
      <c r="Y1463" s="105">
        <v>-24.286847599999994</v>
      </c>
      <c r="AA1463" s="106">
        <v>3.1340910417842482E-2</v>
      </c>
      <c r="AC1463" s="106">
        <v>0.203297394079754</v>
      </c>
      <c r="AE1463" s="78">
        <f t="shared" ref="AE1463:AE1526" si="859">AC1463/AA1463</f>
        <v>6.48664609194046</v>
      </c>
      <c r="AF1463" s="17">
        <v>7.31</v>
      </c>
      <c r="AG1463" s="17">
        <f t="shared" si="858"/>
        <v>7.3741316273536013</v>
      </c>
      <c r="AH1463" s="17">
        <f>AH1462+AG1463</f>
        <v>116.84571304688487</v>
      </c>
    </row>
    <row r="1464" spans="1:34" x14ac:dyDescent="0.2">
      <c r="A1464" s="102" t="s">
        <v>2474</v>
      </c>
      <c r="B1464" s="9" t="s">
        <v>2468</v>
      </c>
      <c r="C1464" s="9" t="s">
        <v>2463</v>
      </c>
      <c r="D1464" s="3">
        <v>124</v>
      </c>
      <c r="E1464" s="3">
        <v>153</v>
      </c>
      <c r="F1464" s="10">
        <v>373</v>
      </c>
      <c r="G1464" s="11">
        <v>-117.08338000000001</v>
      </c>
      <c r="H1464" s="11">
        <v>46.783026999999997</v>
      </c>
      <c r="I1464" s="11">
        <v>493635.37150000001</v>
      </c>
      <c r="J1464" s="11">
        <v>5181056.5219999999</v>
      </c>
      <c r="K1464" s="11" t="s">
        <v>512</v>
      </c>
      <c r="L1464" s="12">
        <v>3</v>
      </c>
      <c r="M1464" s="12" t="s">
        <v>29</v>
      </c>
      <c r="N1464" s="13" t="s">
        <v>2462</v>
      </c>
      <c r="O1464" s="12">
        <v>14</v>
      </c>
      <c r="P1464" s="12" t="s">
        <v>2450</v>
      </c>
      <c r="Q1464" s="12" t="s">
        <v>37</v>
      </c>
      <c r="R1464" s="12" t="s">
        <v>40</v>
      </c>
      <c r="S1464" s="9" t="s">
        <v>2463</v>
      </c>
      <c r="T1464" s="3">
        <v>124</v>
      </c>
      <c r="U1464" s="3">
        <v>153</v>
      </c>
      <c r="V1464" s="3">
        <f t="shared" si="854"/>
        <v>29</v>
      </c>
      <c r="W1464" s="3">
        <f t="shared" si="855"/>
        <v>153</v>
      </c>
      <c r="X1464" s="36">
        <v>1.6743854627221704</v>
      </c>
      <c r="Y1464" s="105">
        <v>-24.430375599999998</v>
      </c>
      <c r="AA1464" s="106">
        <v>3.0156028368794323E-2</v>
      </c>
      <c r="AC1464" s="106">
        <v>0.19460507140775285</v>
      </c>
      <c r="AE1464" s="78">
        <f t="shared" si="859"/>
        <v>6.4532725937189923</v>
      </c>
      <c r="AF1464" s="17">
        <v>7.17</v>
      </c>
      <c r="AG1464" s="17">
        <f t="shared" si="858"/>
        <v>9.4494731735773865</v>
      </c>
      <c r="AH1464" s="17">
        <f>AH1463+AG1464</f>
        <v>126.29518622046226</v>
      </c>
    </row>
    <row r="1466" spans="1:34" x14ac:dyDescent="0.2">
      <c r="A1466" s="102" t="s">
        <v>2488</v>
      </c>
      <c r="B1466" s="9" t="s">
        <v>2483</v>
      </c>
      <c r="C1466" s="9" t="s">
        <v>2477</v>
      </c>
      <c r="D1466" s="3">
        <v>0</v>
      </c>
      <c r="E1466" s="3">
        <v>10</v>
      </c>
      <c r="F1466" s="10">
        <v>375</v>
      </c>
      <c r="G1466" s="11">
        <v>-117.082544</v>
      </c>
      <c r="H1466" s="11">
        <v>46.783017000000001</v>
      </c>
      <c r="I1466" s="11">
        <v>493699.18459999998</v>
      </c>
      <c r="J1466" s="11">
        <v>5181055.3430000003</v>
      </c>
      <c r="K1466" s="11" t="s">
        <v>58</v>
      </c>
      <c r="L1466" s="12">
        <v>5</v>
      </c>
      <c r="M1466" s="12" t="s">
        <v>29</v>
      </c>
      <c r="N1466" s="13" t="s">
        <v>2476</v>
      </c>
      <c r="O1466" s="12">
        <v>16</v>
      </c>
      <c r="P1466" s="12" t="s">
        <v>2450</v>
      </c>
      <c r="Q1466" s="33" t="s">
        <v>31</v>
      </c>
      <c r="R1466" s="33" t="s">
        <v>31</v>
      </c>
      <c r="S1466" s="9" t="s">
        <v>2477</v>
      </c>
      <c r="T1466" s="3">
        <v>0</v>
      </c>
      <c r="U1466" s="3">
        <v>10</v>
      </c>
      <c r="V1466" s="3">
        <f t="shared" ref="V1466:V1473" si="860">U1466-T1466</f>
        <v>10</v>
      </c>
      <c r="W1466" s="3">
        <f>V1466</f>
        <v>10</v>
      </c>
      <c r="X1466" s="31">
        <v>0.97438114226229333</v>
      </c>
      <c r="Y1466" s="78">
        <v>-26.502032499999999</v>
      </c>
      <c r="AA1466" s="79">
        <v>0.20048769674129902</v>
      </c>
      <c r="AC1466" s="79">
        <v>2.4737787630237196</v>
      </c>
      <c r="AE1466" s="78">
        <f t="shared" si="859"/>
        <v>12.338805838124724</v>
      </c>
      <c r="AF1466" s="26">
        <v>4.93</v>
      </c>
      <c r="AG1466" s="17">
        <f>X1466*AC1466*V1466</f>
        <v>24.104033768192551</v>
      </c>
      <c r="AH1466" s="17">
        <f>AG1466</f>
        <v>24.104033768192551</v>
      </c>
    </row>
    <row r="1467" spans="1:34" x14ac:dyDescent="0.2">
      <c r="A1467" s="102" t="s">
        <v>2488</v>
      </c>
      <c r="B1467" s="9" t="s">
        <v>2484</v>
      </c>
      <c r="C1467" s="9" t="s">
        <v>2477</v>
      </c>
      <c r="D1467" s="3">
        <v>10</v>
      </c>
      <c r="E1467" s="3">
        <v>20</v>
      </c>
      <c r="F1467" s="10">
        <v>375</v>
      </c>
      <c r="G1467" s="11">
        <v>-117.082544</v>
      </c>
      <c r="H1467" s="11">
        <v>46.783017000000001</v>
      </c>
      <c r="I1467" s="11">
        <v>493699.18459999998</v>
      </c>
      <c r="J1467" s="11">
        <v>5181055.3430000003</v>
      </c>
      <c r="K1467" s="11" t="s">
        <v>58</v>
      </c>
      <c r="L1467" s="12">
        <v>5</v>
      </c>
      <c r="M1467" s="12" t="s">
        <v>29</v>
      </c>
      <c r="N1467" s="13" t="s">
        <v>2476</v>
      </c>
      <c r="O1467" s="12">
        <v>16</v>
      </c>
      <c r="P1467" s="12" t="s">
        <v>2450</v>
      </c>
      <c r="Q1467" s="33" t="s">
        <v>73</v>
      </c>
      <c r="R1467" s="33" t="s">
        <v>73</v>
      </c>
      <c r="S1467" s="9" t="s">
        <v>2477</v>
      </c>
      <c r="T1467" s="3">
        <v>10</v>
      </c>
      <c r="U1467" s="3">
        <v>20</v>
      </c>
      <c r="V1467" s="3">
        <f t="shared" si="860"/>
        <v>10</v>
      </c>
      <c r="W1467" s="3">
        <f t="shared" ref="W1467:W1472" si="861">W1466+V1467</f>
        <v>20</v>
      </c>
      <c r="X1467" s="31">
        <v>1.1551422975810293</v>
      </c>
      <c r="Y1467" s="81">
        <v>-26.127960800000004</v>
      </c>
      <c r="AA1467" s="80">
        <v>0.16337209302325584</v>
      </c>
      <c r="AC1467" s="80">
        <v>1.8610227906976746</v>
      </c>
      <c r="AE1467" s="78">
        <f t="shared" si="859"/>
        <v>11.391313879003558</v>
      </c>
      <c r="AF1467" s="86">
        <v>5</v>
      </c>
      <c r="AG1467" s="17">
        <f t="shared" ref="AG1467" si="862">X1467*AC1467*V1467</f>
        <v>21.49746142297171</v>
      </c>
      <c r="AH1467" s="17">
        <f>AH1466+AG1467</f>
        <v>45.601495191164261</v>
      </c>
    </row>
    <row r="1468" spans="1:34" x14ac:dyDescent="0.2">
      <c r="A1468" s="102" t="s">
        <v>2488</v>
      </c>
      <c r="B1468" s="9" t="s">
        <v>2485</v>
      </c>
      <c r="C1468" s="9" t="s">
        <v>2477</v>
      </c>
      <c r="D1468" s="3">
        <v>20</v>
      </c>
      <c r="E1468" s="3">
        <v>30</v>
      </c>
      <c r="F1468" s="10">
        <v>375</v>
      </c>
      <c r="G1468" s="11">
        <v>-117.082544</v>
      </c>
      <c r="H1468" s="11">
        <v>46.783017000000001</v>
      </c>
      <c r="I1468" s="11">
        <v>493699.18459999998</v>
      </c>
      <c r="J1468" s="11">
        <v>5181055.3430000003</v>
      </c>
      <c r="K1468" s="11" t="s">
        <v>58</v>
      </c>
      <c r="L1468" s="12">
        <v>5</v>
      </c>
      <c r="M1468" s="12" t="s">
        <v>29</v>
      </c>
      <c r="N1468" s="13" t="s">
        <v>2476</v>
      </c>
      <c r="O1468" s="12">
        <v>16</v>
      </c>
      <c r="P1468" s="12" t="s">
        <v>2450</v>
      </c>
      <c r="Q1468" s="33" t="s">
        <v>2267</v>
      </c>
      <c r="R1468" s="33" t="s">
        <v>2267</v>
      </c>
      <c r="S1468" s="9" t="s">
        <v>2477</v>
      </c>
      <c r="T1468" s="3">
        <v>20</v>
      </c>
      <c r="U1468" s="3">
        <v>30</v>
      </c>
      <c r="V1468" s="3">
        <f t="shared" si="860"/>
        <v>10</v>
      </c>
      <c r="W1468" s="3">
        <f t="shared" si="861"/>
        <v>30</v>
      </c>
      <c r="X1468" s="31">
        <v>1.1489669530850257</v>
      </c>
      <c r="Y1468" s="81">
        <v>-25.509463799999995</v>
      </c>
      <c r="AA1468" s="80">
        <v>0.12368676222596965</v>
      </c>
      <c r="AC1468" s="80">
        <v>1.3375636593591906</v>
      </c>
      <c r="AE1468" s="78">
        <f t="shared" si="859"/>
        <v>10.814121376348485</v>
      </c>
      <c r="AF1468" s="26">
        <v>5.39</v>
      </c>
      <c r="AG1468" s="17">
        <f>X1468*AC1468*V1468</f>
        <v>15.368164422511866</v>
      </c>
      <c r="AH1468" s="17">
        <f t="shared" ref="AH1468:AH1471" si="863">AH1467+AG1468</f>
        <v>60.969659613676129</v>
      </c>
    </row>
    <row r="1469" spans="1:34" x14ac:dyDescent="0.2">
      <c r="A1469" s="102" t="s">
        <v>2488</v>
      </c>
      <c r="B1469" s="9" t="s">
        <v>2487</v>
      </c>
      <c r="C1469" s="9" t="s">
        <v>2477</v>
      </c>
      <c r="D1469" s="3">
        <v>30</v>
      </c>
      <c r="E1469" s="3">
        <v>59</v>
      </c>
      <c r="F1469" s="10">
        <v>375</v>
      </c>
      <c r="G1469" s="11">
        <v>-117.082544</v>
      </c>
      <c r="H1469" s="11">
        <v>46.783017000000001</v>
      </c>
      <c r="I1469" s="11">
        <v>493699.18459999998</v>
      </c>
      <c r="J1469" s="11">
        <v>5181055.3430000003</v>
      </c>
      <c r="K1469" s="11" t="s">
        <v>58</v>
      </c>
      <c r="L1469" s="12">
        <v>5</v>
      </c>
      <c r="M1469" s="12" t="s">
        <v>29</v>
      </c>
      <c r="N1469" s="13" t="s">
        <v>2476</v>
      </c>
      <c r="O1469" s="12">
        <v>16</v>
      </c>
      <c r="P1469" s="12" t="s">
        <v>2450</v>
      </c>
      <c r="Q1469" s="12" t="s">
        <v>66</v>
      </c>
      <c r="R1469" s="12" t="s">
        <v>67</v>
      </c>
      <c r="S1469" s="9" t="s">
        <v>2477</v>
      </c>
      <c r="T1469" s="3">
        <v>30</v>
      </c>
      <c r="U1469" s="3">
        <v>59</v>
      </c>
      <c r="V1469" s="3">
        <f t="shared" si="860"/>
        <v>29</v>
      </c>
      <c r="W1469" s="3">
        <f t="shared" si="861"/>
        <v>59</v>
      </c>
      <c r="X1469" s="36">
        <v>1.2346527603553306</v>
      </c>
      <c r="Y1469" s="105">
        <v>-25.36945879999999</v>
      </c>
      <c r="AA1469" s="106">
        <v>7.4776827227078291E-2</v>
      </c>
      <c r="AC1469" s="106">
        <v>0.71024781476659871</v>
      </c>
      <c r="AE1469" s="78">
        <f t="shared" si="859"/>
        <v>9.4982341602934817</v>
      </c>
      <c r="AF1469" s="17">
        <v>6.38</v>
      </c>
      <c r="AG1469" s="17">
        <f t="shared" ref="AG1469:AG1473" si="864">X1469*AC1469*V1469</f>
        <v>25.430373326099755</v>
      </c>
      <c r="AH1469" s="17">
        <f t="shared" si="863"/>
        <v>86.400032939775883</v>
      </c>
    </row>
    <row r="1470" spans="1:34" x14ac:dyDescent="0.2">
      <c r="A1470" s="102" t="s">
        <v>2488</v>
      </c>
      <c r="B1470" s="9" t="s">
        <v>2480</v>
      </c>
      <c r="C1470" s="9" t="s">
        <v>2477</v>
      </c>
      <c r="D1470" s="3">
        <v>59</v>
      </c>
      <c r="E1470" s="3">
        <v>106</v>
      </c>
      <c r="F1470" s="38">
        <v>375</v>
      </c>
      <c r="G1470" s="11">
        <v>-117.082544</v>
      </c>
      <c r="H1470" s="11">
        <v>46.783017000000001</v>
      </c>
      <c r="I1470" s="11">
        <v>493699.18459999998</v>
      </c>
      <c r="J1470" s="11">
        <v>5181055.3430000003</v>
      </c>
      <c r="K1470" s="11" t="s">
        <v>58</v>
      </c>
      <c r="L1470" s="33">
        <v>5</v>
      </c>
      <c r="M1470" s="33" t="s">
        <v>29</v>
      </c>
      <c r="N1470" s="35" t="s">
        <v>2476</v>
      </c>
      <c r="O1470" s="33">
        <v>16</v>
      </c>
      <c r="P1470" s="33" t="s">
        <v>2450</v>
      </c>
      <c r="Q1470" s="12" t="s">
        <v>66</v>
      </c>
      <c r="R1470" s="12" t="s">
        <v>69</v>
      </c>
      <c r="S1470" s="9" t="s">
        <v>2477</v>
      </c>
      <c r="T1470" s="3">
        <v>59</v>
      </c>
      <c r="U1470" s="3">
        <v>106</v>
      </c>
      <c r="V1470" s="3">
        <f t="shared" si="860"/>
        <v>47</v>
      </c>
      <c r="W1470" s="3">
        <f t="shared" si="861"/>
        <v>106</v>
      </c>
      <c r="X1470" s="36">
        <v>1.525437695083407</v>
      </c>
      <c r="Y1470" s="105">
        <v>-24.871211599999995</v>
      </c>
      <c r="AA1470" s="106">
        <v>3.9733114090564133E-2</v>
      </c>
      <c r="AC1470" s="106">
        <v>0.31591702504427022</v>
      </c>
      <c r="AE1470" s="78">
        <f t="shared" si="859"/>
        <v>7.950975710693025</v>
      </c>
      <c r="AF1470" s="17">
        <v>6.89</v>
      </c>
      <c r="AG1470" s="17">
        <f t="shared" si="864"/>
        <v>22.649851710493511</v>
      </c>
      <c r="AH1470" s="17">
        <f t="shared" si="863"/>
        <v>109.04988465026939</v>
      </c>
    </row>
    <row r="1471" spans="1:34" x14ac:dyDescent="0.2">
      <c r="A1471" s="102" t="s">
        <v>2488</v>
      </c>
      <c r="B1471" s="21" t="s">
        <v>2481</v>
      </c>
      <c r="C1471" s="21" t="s">
        <v>2477</v>
      </c>
      <c r="D1471" s="3">
        <v>106</v>
      </c>
      <c r="E1471" s="3">
        <v>135</v>
      </c>
      <c r="F1471" s="10">
        <v>375</v>
      </c>
      <c r="G1471" s="11">
        <v>-117.082544</v>
      </c>
      <c r="H1471" s="11">
        <v>46.783017000000001</v>
      </c>
      <c r="I1471" s="11">
        <v>493699.18459999998</v>
      </c>
      <c r="J1471" s="11">
        <v>5181055.3430000003</v>
      </c>
      <c r="K1471" s="11" t="s">
        <v>58</v>
      </c>
      <c r="L1471" s="12">
        <v>5</v>
      </c>
      <c r="M1471" s="12" t="s">
        <v>29</v>
      </c>
      <c r="N1471" s="13" t="s">
        <v>2476</v>
      </c>
      <c r="O1471" s="12">
        <v>16</v>
      </c>
      <c r="P1471" s="12" t="s">
        <v>2450</v>
      </c>
      <c r="Q1471" s="12" t="s">
        <v>66</v>
      </c>
      <c r="R1471" s="33" t="s">
        <v>200</v>
      </c>
      <c r="S1471" s="21" t="s">
        <v>2477</v>
      </c>
      <c r="T1471" s="3">
        <v>106</v>
      </c>
      <c r="U1471" s="3">
        <v>135</v>
      </c>
      <c r="V1471" s="3">
        <f t="shared" si="860"/>
        <v>29</v>
      </c>
      <c r="W1471" s="3">
        <f t="shared" si="861"/>
        <v>135</v>
      </c>
      <c r="X1471" s="36">
        <v>1.6402134558137003</v>
      </c>
      <c r="Y1471" s="105">
        <v>-24.532895599999996</v>
      </c>
      <c r="AA1471" s="106">
        <v>3.9175764300291266E-2</v>
      </c>
      <c r="AC1471" s="106">
        <v>0.24498187077727807</v>
      </c>
      <c r="AE1471" s="78">
        <f t="shared" si="859"/>
        <v>6.2534037344985931</v>
      </c>
      <c r="AF1471" s="17">
        <v>7.11</v>
      </c>
      <c r="AG1471" s="17">
        <f t="shared" si="864"/>
        <v>11.652854265499833</v>
      </c>
      <c r="AH1471" s="17">
        <f t="shared" si="863"/>
        <v>120.70273891576923</v>
      </c>
    </row>
    <row r="1472" spans="1:34" x14ac:dyDescent="0.2">
      <c r="A1472" s="102" t="s">
        <v>2488</v>
      </c>
      <c r="B1472" s="9" t="s">
        <v>2482</v>
      </c>
      <c r="C1472" s="9" t="s">
        <v>2477</v>
      </c>
      <c r="D1472" s="3">
        <v>135</v>
      </c>
      <c r="E1472" s="3">
        <v>153</v>
      </c>
      <c r="F1472" s="10">
        <v>375</v>
      </c>
      <c r="G1472" s="11">
        <v>-117.082544</v>
      </c>
      <c r="H1472" s="11">
        <v>46.783017000000001</v>
      </c>
      <c r="I1472" s="11">
        <v>493699.18459999998</v>
      </c>
      <c r="J1472" s="11">
        <v>5181055.3430000003</v>
      </c>
      <c r="K1472" s="11" t="s">
        <v>58</v>
      </c>
      <c r="L1472" s="12">
        <v>5</v>
      </c>
      <c r="M1472" s="12" t="s">
        <v>29</v>
      </c>
      <c r="N1472" s="13" t="s">
        <v>2476</v>
      </c>
      <c r="O1472" s="12">
        <v>16</v>
      </c>
      <c r="P1472" s="12" t="s">
        <v>2450</v>
      </c>
      <c r="Q1472" s="12" t="s">
        <v>66</v>
      </c>
      <c r="R1472" s="12" t="s">
        <v>85</v>
      </c>
      <c r="S1472" s="9" t="s">
        <v>2477</v>
      </c>
      <c r="T1472" s="3">
        <v>135</v>
      </c>
      <c r="U1472" s="3">
        <v>153</v>
      </c>
      <c r="V1472" s="3">
        <f t="shared" si="860"/>
        <v>18</v>
      </c>
      <c r="W1472" s="3">
        <f t="shared" si="861"/>
        <v>153</v>
      </c>
      <c r="X1472" s="36">
        <v>1.5757997230088179</v>
      </c>
      <c r="Y1472" s="105">
        <v>-23.944430799999999</v>
      </c>
      <c r="AA1472" s="106">
        <v>3.1102660082828925E-2</v>
      </c>
      <c r="AC1472" s="106">
        <v>0.18499641605606881</v>
      </c>
      <c r="AE1472" s="78">
        <f t="shared" si="859"/>
        <v>5.9479290698418801</v>
      </c>
      <c r="AF1472" s="17">
        <v>7.32</v>
      </c>
      <c r="AG1472" s="17">
        <f t="shared" si="864"/>
        <v>5.247311421217991</v>
      </c>
      <c r="AH1472" s="17">
        <f>AH1471+AG1472</f>
        <v>125.95005033698722</v>
      </c>
    </row>
    <row r="1473" spans="1:34" x14ac:dyDescent="0.2">
      <c r="V1473" s="3"/>
      <c r="W1473" s="3"/>
      <c r="AG1473" s="17"/>
      <c r="AH1473" s="17"/>
    </row>
    <row r="1474" spans="1:34" x14ac:dyDescent="0.2">
      <c r="A1474" s="102" t="s">
        <v>2502</v>
      </c>
      <c r="B1474" s="9" t="s">
        <v>2497</v>
      </c>
      <c r="C1474" s="9" t="s">
        <v>2491</v>
      </c>
      <c r="D1474" s="3">
        <v>0</v>
      </c>
      <c r="E1474" s="3">
        <v>10</v>
      </c>
      <c r="F1474" s="10">
        <v>377</v>
      </c>
      <c r="G1474" s="11">
        <v>-117.08170800000001</v>
      </c>
      <c r="H1474" s="11">
        <v>46.782856000000002</v>
      </c>
      <c r="I1474" s="11">
        <v>493762.98019999999</v>
      </c>
      <c r="J1474" s="11">
        <v>5181037.3859999999</v>
      </c>
      <c r="K1474" s="11" t="s">
        <v>58</v>
      </c>
      <c r="L1474" s="12">
        <v>1</v>
      </c>
      <c r="M1474" s="12" t="s">
        <v>59</v>
      </c>
      <c r="N1474" s="13" t="s">
        <v>2490</v>
      </c>
      <c r="O1474" s="12">
        <v>18</v>
      </c>
      <c r="P1474" s="12" t="s">
        <v>2450</v>
      </c>
      <c r="Q1474" s="33" t="s">
        <v>31</v>
      </c>
      <c r="R1474" s="33" t="s">
        <v>31</v>
      </c>
      <c r="S1474" s="9" t="s">
        <v>2491</v>
      </c>
      <c r="T1474" s="3">
        <v>0</v>
      </c>
      <c r="U1474" s="3">
        <v>10</v>
      </c>
      <c r="V1474" s="3">
        <f t="shared" ref="V1474:V1481" si="865">U1474-T1474</f>
        <v>10</v>
      </c>
      <c r="W1474" s="3">
        <f>V1474</f>
        <v>10</v>
      </c>
      <c r="X1474" s="31">
        <v>1.1725214813769254</v>
      </c>
      <c r="Y1474" s="78">
        <v>-26.605910999999999</v>
      </c>
      <c r="AA1474" s="79">
        <v>0.22901103455421432</v>
      </c>
      <c r="AC1474" s="79">
        <v>2.7681407035175876</v>
      </c>
      <c r="AE1474" s="78">
        <f t="shared" si="859"/>
        <v>12.087368230556939</v>
      </c>
      <c r="AF1474" s="86">
        <v>4.7</v>
      </c>
      <c r="AG1474" s="17">
        <f>X1474*AC1474*V1474</f>
        <v>32.457044383482064</v>
      </c>
      <c r="AH1474" s="17">
        <f>AG1474</f>
        <v>32.457044383482064</v>
      </c>
    </row>
    <row r="1475" spans="1:34" x14ac:dyDescent="0.2">
      <c r="A1475" s="102" t="s">
        <v>2502</v>
      </c>
      <c r="B1475" s="9" t="s">
        <v>2498</v>
      </c>
      <c r="C1475" s="9" t="s">
        <v>2491</v>
      </c>
      <c r="D1475" s="3">
        <v>10</v>
      </c>
      <c r="E1475" s="3">
        <v>20</v>
      </c>
      <c r="F1475" s="10">
        <v>377</v>
      </c>
      <c r="G1475" s="11">
        <v>-117.08170800000001</v>
      </c>
      <c r="H1475" s="11">
        <v>46.782856000000002</v>
      </c>
      <c r="I1475" s="11">
        <v>493762.98019999999</v>
      </c>
      <c r="J1475" s="11">
        <v>5181037.3859999999</v>
      </c>
      <c r="K1475" s="11" t="s">
        <v>58</v>
      </c>
      <c r="L1475" s="12">
        <v>1</v>
      </c>
      <c r="M1475" s="12" t="s">
        <v>59</v>
      </c>
      <c r="N1475" s="13" t="s">
        <v>2490</v>
      </c>
      <c r="O1475" s="12">
        <v>18</v>
      </c>
      <c r="P1475" s="12" t="s">
        <v>2450</v>
      </c>
      <c r="Q1475" s="33" t="s">
        <v>31</v>
      </c>
      <c r="R1475" s="33" t="s">
        <v>31</v>
      </c>
      <c r="S1475" s="9" t="s">
        <v>2491</v>
      </c>
      <c r="T1475" s="3">
        <v>10</v>
      </c>
      <c r="U1475" s="3">
        <v>20</v>
      </c>
      <c r="V1475" s="3">
        <f t="shared" si="865"/>
        <v>10</v>
      </c>
      <c r="W1475" s="3">
        <f t="shared" ref="W1475:W1481" si="866">W1474+V1475</f>
        <v>20</v>
      </c>
      <c r="X1475" s="31">
        <v>1.3050267304197471</v>
      </c>
      <c r="Y1475" s="81">
        <v>-26.009556799999999</v>
      </c>
      <c r="AA1475" s="80">
        <v>0.16660334835801677</v>
      </c>
      <c r="AC1475" s="80">
        <v>1.8929437647563856</v>
      </c>
      <c r="AE1475" s="78">
        <f t="shared" si="859"/>
        <v>11.361979116341686</v>
      </c>
      <c r="AF1475" s="26">
        <v>4.76</v>
      </c>
      <c r="AG1475" s="17">
        <f t="shared" ref="AG1475" si="867">X1475*AC1475*V1475</f>
        <v>24.703422121884731</v>
      </c>
      <c r="AH1475" s="17">
        <f>AH1474+AG1475</f>
        <v>57.160466505366799</v>
      </c>
    </row>
    <row r="1476" spans="1:34" x14ac:dyDescent="0.2">
      <c r="A1476" s="102" t="s">
        <v>2502</v>
      </c>
      <c r="B1476" s="9" t="s">
        <v>2499</v>
      </c>
      <c r="C1476" s="9" t="s">
        <v>2491</v>
      </c>
      <c r="D1476" s="3">
        <v>20</v>
      </c>
      <c r="E1476" s="3">
        <v>30</v>
      </c>
      <c r="F1476" s="10">
        <v>377</v>
      </c>
      <c r="G1476" s="11">
        <v>-117.08170800000001</v>
      </c>
      <c r="H1476" s="11">
        <v>46.782856000000002</v>
      </c>
      <c r="I1476" s="11">
        <v>493762.98019999999</v>
      </c>
      <c r="J1476" s="11">
        <v>5181037.3859999999</v>
      </c>
      <c r="K1476" s="11" t="s">
        <v>58</v>
      </c>
      <c r="L1476" s="12">
        <v>1</v>
      </c>
      <c r="M1476" s="12" t="s">
        <v>59</v>
      </c>
      <c r="N1476" s="13" t="s">
        <v>2490</v>
      </c>
      <c r="O1476" s="12">
        <v>18</v>
      </c>
      <c r="P1476" s="12" t="s">
        <v>2450</v>
      </c>
      <c r="Q1476" s="33" t="s">
        <v>223</v>
      </c>
      <c r="R1476" s="33" t="s">
        <v>223</v>
      </c>
      <c r="S1476" s="9" t="s">
        <v>2491</v>
      </c>
      <c r="T1476" s="3">
        <v>20</v>
      </c>
      <c r="U1476" s="3">
        <v>30</v>
      </c>
      <c r="V1476" s="3">
        <f t="shared" si="865"/>
        <v>10</v>
      </c>
      <c r="W1476" s="3">
        <f t="shared" si="866"/>
        <v>30</v>
      </c>
      <c r="X1476" s="31">
        <v>1.2232475254512412</v>
      </c>
      <c r="Y1476" s="81">
        <v>-25.610119600000001</v>
      </c>
      <c r="AA1476" s="80">
        <v>0.14784369575860073</v>
      </c>
      <c r="AC1476" s="80">
        <v>1.5982945391428189</v>
      </c>
      <c r="AE1476" s="78">
        <f t="shared" si="859"/>
        <v>10.810704717179927</v>
      </c>
      <c r="AF1476" s="26">
        <v>5.68</v>
      </c>
      <c r="AG1476" s="17">
        <f>X1476*AC1476*V1476</f>
        <v>19.551098399486854</v>
      </c>
      <c r="AH1476" s="17">
        <f t="shared" ref="AH1476:AH1479" si="868">AH1475+AG1476</f>
        <v>76.711564904853645</v>
      </c>
    </row>
    <row r="1477" spans="1:34" x14ac:dyDescent="0.2">
      <c r="A1477" s="102" t="s">
        <v>2502</v>
      </c>
      <c r="B1477" s="9" t="s">
        <v>2501</v>
      </c>
      <c r="C1477" s="9" t="s">
        <v>2491</v>
      </c>
      <c r="D1477" s="3">
        <v>30</v>
      </c>
      <c r="E1477" s="3">
        <v>41</v>
      </c>
      <c r="F1477" s="10">
        <v>377</v>
      </c>
      <c r="G1477" s="11">
        <v>-117.08170800000001</v>
      </c>
      <c r="H1477" s="11">
        <v>46.782856000000002</v>
      </c>
      <c r="I1477" s="11">
        <v>493762.98019999999</v>
      </c>
      <c r="J1477" s="11">
        <v>5181037.3859999999</v>
      </c>
      <c r="K1477" s="11" t="s">
        <v>58</v>
      </c>
      <c r="L1477" s="12">
        <v>1</v>
      </c>
      <c r="M1477" s="12" t="s">
        <v>59</v>
      </c>
      <c r="N1477" s="13" t="s">
        <v>2490</v>
      </c>
      <c r="O1477" s="12">
        <v>18</v>
      </c>
      <c r="P1477" s="12" t="s">
        <v>2450</v>
      </c>
      <c r="Q1477" s="12" t="s">
        <v>35</v>
      </c>
      <c r="R1477" s="12" t="s">
        <v>35</v>
      </c>
      <c r="S1477" s="9" t="s">
        <v>2491</v>
      </c>
      <c r="T1477" s="3">
        <v>30</v>
      </c>
      <c r="U1477" s="3">
        <v>41</v>
      </c>
      <c r="V1477" s="3">
        <f t="shared" si="865"/>
        <v>11</v>
      </c>
      <c r="W1477" s="3">
        <f t="shared" si="866"/>
        <v>41</v>
      </c>
      <c r="X1477" s="36">
        <v>1.2335751487614792</v>
      </c>
      <c r="Y1477" s="105">
        <v>-25.574498799999994</v>
      </c>
      <c r="AA1477" s="106">
        <v>0.13177036411411411</v>
      </c>
      <c r="AC1477" s="106">
        <v>1.3569880818318321</v>
      </c>
      <c r="AE1477" s="78">
        <f t="shared" si="859"/>
        <v>10.298128042331813</v>
      </c>
      <c r="AF1477" s="17">
        <v>6.08</v>
      </c>
      <c r="AG1477" s="17">
        <f t="shared" ref="AG1477:AG1481" si="869">X1477*AC1477*V1477</f>
        <v>18.413414524045823</v>
      </c>
      <c r="AH1477" s="17">
        <f t="shared" si="868"/>
        <v>95.124979428899465</v>
      </c>
    </row>
    <row r="1478" spans="1:34" x14ac:dyDescent="0.2">
      <c r="A1478" s="102" t="s">
        <v>2502</v>
      </c>
      <c r="B1478" s="9" t="s">
        <v>2493</v>
      </c>
      <c r="C1478" s="9" t="s">
        <v>2491</v>
      </c>
      <c r="D1478" s="3">
        <v>41</v>
      </c>
      <c r="E1478" s="3">
        <v>76</v>
      </c>
      <c r="F1478" s="10">
        <v>377</v>
      </c>
      <c r="G1478" s="11">
        <v>-117.08170800000001</v>
      </c>
      <c r="H1478" s="11">
        <v>46.782856000000002</v>
      </c>
      <c r="I1478" s="11">
        <v>493762.98019999999</v>
      </c>
      <c r="J1478" s="11">
        <v>5181037.3859999999</v>
      </c>
      <c r="K1478" s="11" t="s">
        <v>58</v>
      </c>
      <c r="L1478" s="12">
        <v>1</v>
      </c>
      <c r="M1478" s="12" t="s">
        <v>59</v>
      </c>
      <c r="N1478" s="13" t="s">
        <v>2490</v>
      </c>
      <c r="O1478" s="12">
        <v>18</v>
      </c>
      <c r="P1478" s="12" t="s">
        <v>2450</v>
      </c>
      <c r="Q1478" s="12" t="s">
        <v>135</v>
      </c>
      <c r="R1478" s="12" t="s">
        <v>135</v>
      </c>
      <c r="S1478" s="9" t="s">
        <v>2491</v>
      </c>
      <c r="T1478" s="3">
        <v>41</v>
      </c>
      <c r="U1478" s="3">
        <v>76</v>
      </c>
      <c r="V1478" s="3">
        <f t="shared" si="865"/>
        <v>35</v>
      </c>
      <c r="W1478" s="3">
        <f t="shared" si="866"/>
        <v>76</v>
      </c>
      <c r="X1478" s="36">
        <v>1.3924636494263238</v>
      </c>
      <c r="Y1478" s="105">
        <v>-25.181847199999993</v>
      </c>
      <c r="AA1478" s="106">
        <v>5.6676687258432168E-2</v>
      </c>
      <c r="AC1478" s="106">
        <v>0.51042317729840447</v>
      </c>
      <c r="AE1478" s="78">
        <f t="shared" si="859"/>
        <v>9.0058752899758687</v>
      </c>
      <c r="AF1478" s="17">
        <v>6.95</v>
      </c>
      <c r="AG1478" s="17">
        <f t="shared" si="869"/>
        <v>24.876100207445056</v>
      </c>
      <c r="AH1478" s="17">
        <f t="shared" si="868"/>
        <v>120.00107963634451</v>
      </c>
    </row>
    <row r="1479" spans="1:34" x14ac:dyDescent="0.2">
      <c r="A1479" s="102" t="s">
        <v>2502</v>
      </c>
      <c r="B1479" s="9" t="s">
        <v>2494</v>
      </c>
      <c r="C1479" s="9" t="s">
        <v>2491</v>
      </c>
      <c r="D1479" s="3">
        <v>76</v>
      </c>
      <c r="E1479" s="3">
        <v>107</v>
      </c>
      <c r="F1479" s="10">
        <v>377</v>
      </c>
      <c r="G1479" s="11">
        <v>-117.08170800000001</v>
      </c>
      <c r="H1479" s="11">
        <v>46.782856000000002</v>
      </c>
      <c r="I1479" s="11">
        <v>493762.98019999999</v>
      </c>
      <c r="J1479" s="11">
        <v>5181037.3859999999</v>
      </c>
      <c r="K1479" s="11" t="s">
        <v>58</v>
      </c>
      <c r="L1479" s="12">
        <v>1</v>
      </c>
      <c r="M1479" s="12" t="s">
        <v>59</v>
      </c>
      <c r="N1479" s="13" t="s">
        <v>2490</v>
      </c>
      <c r="O1479" s="12">
        <v>18</v>
      </c>
      <c r="P1479" s="12" t="s">
        <v>2450</v>
      </c>
      <c r="Q1479" s="12" t="s">
        <v>66</v>
      </c>
      <c r="R1479" s="12" t="s">
        <v>67</v>
      </c>
      <c r="S1479" s="9" t="s">
        <v>2491</v>
      </c>
      <c r="T1479" s="3">
        <v>76</v>
      </c>
      <c r="U1479" s="3">
        <v>107</v>
      </c>
      <c r="V1479" s="3">
        <f t="shared" si="865"/>
        <v>31</v>
      </c>
      <c r="W1479" s="3">
        <f t="shared" si="866"/>
        <v>107</v>
      </c>
      <c r="X1479" s="36">
        <v>1.5272136121892659</v>
      </c>
      <c r="Y1479" s="105">
        <v>-24.916320399999989</v>
      </c>
      <c r="AA1479" s="106">
        <v>4.228499034749035E-2</v>
      </c>
      <c r="AC1479" s="106">
        <v>0.30612958494208503</v>
      </c>
      <c r="AE1479" s="78">
        <f t="shared" si="859"/>
        <v>7.2396749396504019</v>
      </c>
      <c r="AF1479" s="17">
        <v>6.52</v>
      </c>
      <c r="AG1479" s="17">
        <f t="shared" si="869"/>
        <v>14.493283345739474</v>
      </c>
      <c r="AH1479" s="17">
        <f t="shared" si="868"/>
        <v>134.494362982084</v>
      </c>
    </row>
    <row r="1480" spans="1:34" x14ac:dyDescent="0.2">
      <c r="A1480" s="102" t="s">
        <v>2502</v>
      </c>
      <c r="B1480" s="9" t="s">
        <v>2495</v>
      </c>
      <c r="C1480" s="9" t="s">
        <v>2491</v>
      </c>
      <c r="D1480" s="3">
        <v>107</v>
      </c>
      <c r="E1480" s="3">
        <v>133</v>
      </c>
      <c r="F1480" s="10">
        <v>377</v>
      </c>
      <c r="G1480" s="11">
        <v>-117.08170800000001</v>
      </c>
      <c r="H1480" s="11">
        <v>46.782856000000002</v>
      </c>
      <c r="I1480" s="11">
        <v>493762.98019999999</v>
      </c>
      <c r="J1480" s="11">
        <v>5181037.3859999999</v>
      </c>
      <c r="K1480" s="11" t="s">
        <v>58</v>
      </c>
      <c r="L1480" s="12">
        <v>1</v>
      </c>
      <c r="M1480" s="12" t="s">
        <v>59</v>
      </c>
      <c r="N1480" s="13" t="s">
        <v>2490</v>
      </c>
      <c r="O1480" s="12">
        <v>18</v>
      </c>
      <c r="P1480" s="12" t="s">
        <v>2450</v>
      </c>
      <c r="Q1480" s="12" t="s">
        <v>66</v>
      </c>
      <c r="R1480" s="12" t="s">
        <v>69</v>
      </c>
      <c r="S1480" s="9" t="s">
        <v>2491</v>
      </c>
      <c r="T1480" s="3">
        <v>107</v>
      </c>
      <c r="U1480" s="3">
        <v>133</v>
      </c>
      <c r="V1480" s="3">
        <f t="shared" si="865"/>
        <v>26</v>
      </c>
      <c r="W1480" s="3">
        <f t="shared" si="866"/>
        <v>133</v>
      </c>
      <c r="X1480" s="36">
        <v>1.6010662078646525</v>
      </c>
      <c r="Y1480" s="105">
        <v>-24.762540399999992</v>
      </c>
      <c r="AA1480" s="106">
        <v>4.6712221788363921E-2</v>
      </c>
      <c r="AC1480" s="106">
        <v>0.32375732135884427</v>
      </c>
      <c r="AE1480" s="78">
        <f t="shared" si="859"/>
        <v>6.9308910808325681</v>
      </c>
      <c r="AF1480" s="17">
        <v>7</v>
      </c>
      <c r="AG1480" s="17">
        <f t="shared" si="869"/>
        <v>13.477279576186984</v>
      </c>
      <c r="AH1480" s="17">
        <f>AH1479+AG1480</f>
        <v>147.97164255827099</v>
      </c>
    </row>
    <row r="1481" spans="1:34" x14ac:dyDescent="0.2">
      <c r="A1481" s="102" t="s">
        <v>2502</v>
      </c>
      <c r="B1481" s="9" t="s">
        <v>2496</v>
      </c>
      <c r="C1481" s="9" t="s">
        <v>2491</v>
      </c>
      <c r="D1481" s="3">
        <v>133</v>
      </c>
      <c r="E1481" s="3">
        <v>153</v>
      </c>
      <c r="F1481" s="10">
        <v>377</v>
      </c>
      <c r="G1481" s="11">
        <v>-117.08170800000001</v>
      </c>
      <c r="H1481" s="11">
        <v>46.782856000000002</v>
      </c>
      <c r="I1481" s="11">
        <v>493762.98019999999</v>
      </c>
      <c r="J1481" s="11">
        <v>5181037.3859999999</v>
      </c>
      <c r="K1481" s="11" t="s">
        <v>58</v>
      </c>
      <c r="L1481" s="12">
        <v>1</v>
      </c>
      <c r="M1481" s="12" t="s">
        <v>59</v>
      </c>
      <c r="N1481" s="13" t="s">
        <v>2490</v>
      </c>
      <c r="O1481" s="12">
        <v>18</v>
      </c>
      <c r="P1481" s="12" t="s">
        <v>2450</v>
      </c>
      <c r="Q1481" s="12" t="s">
        <v>66</v>
      </c>
      <c r="R1481" s="12" t="s">
        <v>85</v>
      </c>
      <c r="S1481" s="9" t="s">
        <v>2491</v>
      </c>
      <c r="T1481" s="3">
        <v>133</v>
      </c>
      <c r="U1481" s="3">
        <v>153</v>
      </c>
      <c r="V1481" s="3">
        <f t="shared" si="865"/>
        <v>20</v>
      </c>
      <c r="W1481" s="3">
        <f t="shared" si="866"/>
        <v>153</v>
      </c>
      <c r="X1481" s="36">
        <v>1.5902328918676412</v>
      </c>
      <c r="Y1481" s="105">
        <v>-24.743061599999997</v>
      </c>
      <c r="AA1481" s="106">
        <v>3.9460425156071226E-2</v>
      </c>
      <c r="AC1481" s="106">
        <v>0.26024489632053316</v>
      </c>
      <c r="AE1481" s="78">
        <f t="shared" si="859"/>
        <v>6.5950859700885127</v>
      </c>
      <c r="AF1481" s="17">
        <v>6.49</v>
      </c>
      <c r="AG1481" s="17">
        <f t="shared" si="869"/>
        <v>8.2769998813919177</v>
      </c>
      <c r="AH1481" s="17">
        <f>AH1480+AG1481</f>
        <v>156.24864243966292</v>
      </c>
    </row>
    <row r="1482" spans="1:34" x14ac:dyDescent="0.2">
      <c r="F1482" s="10"/>
      <c r="G1482" s="11"/>
      <c r="H1482" s="11"/>
      <c r="I1482" s="11"/>
      <c r="J1482" s="11"/>
      <c r="K1482" s="11"/>
      <c r="L1482" s="12"/>
      <c r="M1482" s="12"/>
      <c r="N1482" s="13"/>
      <c r="O1482" s="12"/>
      <c r="P1482" s="12"/>
    </row>
    <row r="1483" spans="1:34" x14ac:dyDescent="0.2">
      <c r="A1483" s="102" t="s">
        <v>2515</v>
      </c>
      <c r="B1483" s="9" t="s">
        <v>2510</v>
      </c>
      <c r="C1483" s="9" t="s">
        <v>2505</v>
      </c>
      <c r="D1483" s="3">
        <v>0</v>
      </c>
      <c r="E1483" s="3">
        <v>10</v>
      </c>
      <c r="F1483" s="10">
        <v>379</v>
      </c>
      <c r="G1483" s="11">
        <v>-117.080872</v>
      </c>
      <c r="H1483" s="11">
        <v>46.782997000000002</v>
      </c>
      <c r="I1483" s="11">
        <v>493826.81069999997</v>
      </c>
      <c r="J1483" s="11">
        <v>5181052.9879999999</v>
      </c>
      <c r="K1483" s="11" t="s">
        <v>58</v>
      </c>
      <c r="L1483" s="12">
        <v>2</v>
      </c>
      <c r="M1483" s="12" t="s">
        <v>59</v>
      </c>
      <c r="N1483" s="13" t="s">
        <v>2504</v>
      </c>
      <c r="O1483" s="12">
        <v>20</v>
      </c>
      <c r="P1483" s="12" t="s">
        <v>2450</v>
      </c>
      <c r="Q1483" s="33" t="s">
        <v>31</v>
      </c>
      <c r="R1483" s="33" t="s">
        <v>31</v>
      </c>
      <c r="S1483" s="9" t="s">
        <v>2505</v>
      </c>
      <c r="T1483" s="3">
        <v>0</v>
      </c>
      <c r="U1483" s="3">
        <v>10</v>
      </c>
      <c r="V1483" s="3">
        <f t="shared" ref="V1483:V1490" si="870">U1483-T1483</f>
        <v>10</v>
      </c>
      <c r="W1483" s="3">
        <f>V1483</f>
        <v>10</v>
      </c>
      <c r="X1483" s="31">
        <v>1.2583587698713763</v>
      </c>
      <c r="Y1483" s="78">
        <v>-26.631623499999996</v>
      </c>
      <c r="AA1483" s="79">
        <v>0.18241480132291618</v>
      </c>
      <c r="AC1483" s="79">
        <v>2.1994660403585296</v>
      </c>
      <c r="AE1483" s="78">
        <f t="shared" si="859"/>
        <v>12.057497661414923</v>
      </c>
      <c r="AF1483" s="26">
        <v>4.74</v>
      </c>
      <c r="AG1483" s="17">
        <f>X1483*AC1483*V1483</f>
        <v>27.677173809194258</v>
      </c>
      <c r="AH1483" s="17">
        <f>AG1483</f>
        <v>27.677173809194258</v>
      </c>
    </row>
    <row r="1484" spans="1:34" x14ac:dyDescent="0.2">
      <c r="A1484" s="102" t="s">
        <v>2515</v>
      </c>
      <c r="B1484" s="9" t="s">
        <v>2511</v>
      </c>
      <c r="C1484" s="9" t="s">
        <v>2505</v>
      </c>
      <c r="D1484" s="3">
        <v>10</v>
      </c>
      <c r="E1484" s="3">
        <v>20</v>
      </c>
      <c r="F1484" s="10">
        <v>379</v>
      </c>
      <c r="G1484" s="11">
        <v>-117.080872</v>
      </c>
      <c r="H1484" s="11">
        <v>46.782997000000002</v>
      </c>
      <c r="I1484" s="11">
        <v>493826.81069999997</v>
      </c>
      <c r="J1484" s="11">
        <v>5181052.9879999999</v>
      </c>
      <c r="K1484" s="11" t="s">
        <v>58</v>
      </c>
      <c r="L1484" s="12">
        <v>2</v>
      </c>
      <c r="M1484" s="12" t="s">
        <v>59</v>
      </c>
      <c r="N1484" s="13" t="s">
        <v>2504</v>
      </c>
      <c r="O1484" s="12">
        <v>20</v>
      </c>
      <c r="P1484" s="12" t="s">
        <v>2450</v>
      </c>
      <c r="Q1484" s="33" t="s">
        <v>223</v>
      </c>
      <c r="R1484" s="33" t="s">
        <v>223</v>
      </c>
      <c r="S1484" s="9" t="s">
        <v>2505</v>
      </c>
      <c r="T1484" s="3">
        <v>10</v>
      </c>
      <c r="U1484" s="3">
        <v>20</v>
      </c>
      <c r="V1484" s="3">
        <f t="shared" si="870"/>
        <v>10</v>
      </c>
      <c r="W1484" s="3">
        <f t="shared" ref="W1484:W1489" si="871">W1483+V1484</f>
        <v>20</v>
      </c>
      <c r="X1484" s="31">
        <v>1.3355505760714221</v>
      </c>
      <c r="Y1484" s="81">
        <v>-26.109428000000001</v>
      </c>
      <c r="AA1484" s="80">
        <v>0.14853079119086463</v>
      </c>
      <c r="AC1484" s="80">
        <v>1.680093291190865</v>
      </c>
      <c r="AE1484" s="78">
        <f t="shared" si="859"/>
        <v>11.31141413656052</v>
      </c>
      <c r="AF1484" s="26">
        <v>4.95</v>
      </c>
      <c r="AG1484" s="17">
        <f t="shared" ref="AG1484" si="872">X1484*AC1484*V1484</f>
        <v>22.438495629036911</v>
      </c>
      <c r="AH1484" s="17">
        <f>AH1483+AG1484</f>
        <v>50.115669438231166</v>
      </c>
    </row>
    <row r="1485" spans="1:34" x14ac:dyDescent="0.2">
      <c r="A1485" s="102" t="s">
        <v>2515</v>
      </c>
      <c r="B1485" s="9" t="s">
        <v>2512</v>
      </c>
      <c r="C1485" s="9" t="s">
        <v>2505</v>
      </c>
      <c r="D1485" s="3">
        <v>20</v>
      </c>
      <c r="E1485" s="3">
        <v>30</v>
      </c>
      <c r="F1485" s="10">
        <v>379</v>
      </c>
      <c r="G1485" s="11">
        <v>-117.080872</v>
      </c>
      <c r="H1485" s="11">
        <v>46.782997000000002</v>
      </c>
      <c r="I1485" s="11">
        <v>493826.81069999997</v>
      </c>
      <c r="J1485" s="11">
        <v>5181052.9879999999</v>
      </c>
      <c r="K1485" s="11" t="s">
        <v>58</v>
      </c>
      <c r="L1485" s="12">
        <v>2</v>
      </c>
      <c r="M1485" s="12" t="s">
        <v>59</v>
      </c>
      <c r="N1485" s="13" t="s">
        <v>2504</v>
      </c>
      <c r="O1485" s="12">
        <v>20</v>
      </c>
      <c r="P1485" s="12" t="s">
        <v>2450</v>
      </c>
      <c r="Q1485" s="33" t="s">
        <v>35</v>
      </c>
      <c r="R1485" s="33" t="s">
        <v>35</v>
      </c>
      <c r="S1485" s="9" t="s">
        <v>2505</v>
      </c>
      <c r="T1485" s="3">
        <v>20</v>
      </c>
      <c r="U1485" s="3">
        <v>30</v>
      </c>
      <c r="V1485" s="3">
        <f t="shared" si="870"/>
        <v>10</v>
      </c>
      <c r="W1485" s="3">
        <f t="shared" si="871"/>
        <v>30</v>
      </c>
      <c r="X1485" s="31">
        <v>1.3114667325370077</v>
      </c>
      <c r="Y1485" s="81">
        <v>-25.809376999999994</v>
      </c>
      <c r="AA1485" s="80">
        <v>0.10455104770396789</v>
      </c>
      <c r="AC1485" s="80">
        <v>0.89474141774409277</v>
      </c>
      <c r="AE1485" s="78">
        <f t="shared" si="859"/>
        <v>8.5579383219335803</v>
      </c>
      <c r="AF1485" s="26">
        <v>5.67</v>
      </c>
      <c r="AG1485" s="17">
        <f>X1485*AC1485*V1485</f>
        <v>11.734236035943752</v>
      </c>
      <c r="AH1485" s="17">
        <f t="shared" ref="AH1485:AH1488" si="873">AH1484+AG1485</f>
        <v>61.849905474174918</v>
      </c>
    </row>
    <row r="1486" spans="1:34" x14ac:dyDescent="0.2">
      <c r="A1486" s="102" t="s">
        <v>2515</v>
      </c>
      <c r="B1486" s="9" t="s">
        <v>2514</v>
      </c>
      <c r="C1486" s="9" t="s">
        <v>2505</v>
      </c>
      <c r="D1486" s="3">
        <v>30</v>
      </c>
      <c r="E1486" s="3">
        <v>50</v>
      </c>
      <c r="F1486" s="10">
        <v>379</v>
      </c>
      <c r="G1486" s="11">
        <v>-117.080872</v>
      </c>
      <c r="H1486" s="11">
        <v>46.782997000000002</v>
      </c>
      <c r="I1486" s="11">
        <v>493826.81069999997</v>
      </c>
      <c r="J1486" s="11">
        <v>5181052.9879999999</v>
      </c>
      <c r="K1486" s="11" t="s">
        <v>58</v>
      </c>
      <c r="L1486" s="12">
        <v>2</v>
      </c>
      <c r="M1486" s="12" t="s">
        <v>59</v>
      </c>
      <c r="N1486" s="13" t="s">
        <v>2504</v>
      </c>
      <c r="O1486" s="12">
        <v>20</v>
      </c>
      <c r="P1486" s="12" t="s">
        <v>2450</v>
      </c>
      <c r="Q1486" s="12" t="s">
        <v>35</v>
      </c>
      <c r="R1486" s="12" t="s">
        <v>35</v>
      </c>
      <c r="S1486" s="9" t="s">
        <v>2505</v>
      </c>
      <c r="T1486" s="3">
        <v>30</v>
      </c>
      <c r="U1486" s="3">
        <v>50</v>
      </c>
      <c r="V1486" s="3">
        <f t="shared" si="870"/>
        <v>20</v>
      </c>
      <c r="W1486" s="3">
        <f t="shared" si="871"/>
        <v>50</v>
      </c>
      <c r="X1486" s="36">
        <v>1.3246806959845074</v>
      </c>
      <c r="Y1486" s="105">
        <v>-25.532465599999995</v>
      </c>
      <c r="AA1486" s="106">
        <v>9.0162217114568607E-2</v>
      </c>
      <c r="AC1486" s="106">
        <v>0.91846667256011327</v>
      </c>
      <c r="AE1486" s="78">
        <f t="shared" si="859"/>
        <v>10.186824392228765</v>
      </c>
      <c r="AF1486" s="17">
        <v>5.85</v>
      </c>
      <c r="AG1486" s="17">
        <f t="shared" ref="AG1486:AG1490" si="874">X1486*AC1486*V1486</f>
        <v>24.333501420910114</v>
      </c>
      <c r="AH1486" s="17">
        <f t="shared" si="873"/>
        <v>86.183406895085028</v>
      </c>
    </row>
    <row r="1487" spans="1:34" x14ac:dyDescent="0.2">
      <c r="A1487" s="102" t="s">
        <v>2515</v>
      </c>
      <c r="B1487" s="9" t="s">
        <v>2507</v>
      </c>
      <c r="C1487" s="9" t="s">
        <v>2505</v>
      </c>
      <c r="D1487" s="3">
        <v>50</v>
      </c>
      <c r="E1487" s="3">
        <v>84</v>
      </c>
      <c r="F1487" s="10">
        <v>379</v>
      </c>
      <c r="G1487" s="11">
        <v>-117.080872</v>
      </c>
      <c r="H1487" s="11">
        <v>46.782997000000002</v>
      </c>
      <c r="I1487" s="11">
        <v>493826.81069999997</v>
      </c>
      <c r="J1487" s="11">
        <v>5181052.9879999999</v>
      </c>
      <c r="K1487" s="11" t="s">
        <v>58</v>
      </c>
      <c r="L1487" s="12">
        <v>2</v>
      </c>
      <c r="M1487" s="12" t="s">
        <v>59</v>
      </c>
      <c r="N1487" s="13" t="s">
        <v>2504</v>
      </c>
      <c r="O1487" s="12">
        <v>20</v>
      </c>
      <c r="P1487" s="12" t="s">
        <v>2450</v>
      </c>
      <c r="Q1487" s="12" t="s">
        <v>66</v>
      </c>
      <c r="R1487" s="12" t="s">
        <v>67</v>
      </c>
      <c r="S1487" s="9" t="s">
        <v>2505</v>
      </c>
      <c r="T1487" s="3">
        <v>50</v>
      </c>
      <c r="U1487" s="3">
        <v>84</v>
      </c>
      <c r="V1487" s="3">
        <f t="shared" si="870"/>
        <v>34</v>
      </c>
      <c r="W1487" s="3">
        <f t="shared" si="871"/>
        <v>84</v>
      </c>
      <c r="X1487" s="36">
        <v>1.3632030465747909</v>
      </c>
      <c r="Y1487" s="105">
        <v>-25.406365999999991</v>
      </c>
      <c r="AA1487" s="106">
        <v>5.6769305019305022E-2</v>
      </c>
      <c r="AC1487" s="106">
        <v>0.35079182754182753</v>
      </c>
      <c r="AE1487" s="78">
        <f t="shared" si="859"/>
        <v>6.1792517527304049</v>
      </c>
      <c r="AF1487" s="17">
        <v>6.45</v>
      </c>
      <c r="AG1487" s="17">
        <f t="shared" si="874"/>
        <v>16.258816592630968</v>
      </c>
      <c r="AH1487" s="17">
        <f t="shared" si="873"/>
        <v>102.44222348771599</v>
      </c>
    </row>
    <row r="1488" spans="1:34" x14ac:dyDescent="0.2">
      <c r="A1488" s="102" t="s">
        <v>2515</v>
      </c>
      <c r="B1488" s="9" t="s">
        <v>2508</v>
      </c>
      <c r="C1488" s="9" t="s">
        <v>2505</v>
      </c>
      <c r="D1488" s="3">
        <v>84</v>
      </c>
      <c r="E1488" s="3">
        <v>120</v>
      </c>
      <c r="F1488" s="10">
        <v>379</v>
      </c>
      <c r="G1488" s="11">
        <v>-117.080872</v>
      </c>
      <c r="H1488" s="11">
        <v>46.782997000000002</v>
      </c>
      <c r="I1488" s="11">
        <v>493826.81069999997</v>
      </c>
      <c r="J1488" s="11">
        <v>5181052.9879999999</v>
      </c>
      <c r="K1488" s="11" t="s">
        <v>58</v>
      </c>
      <c r="L1488" s="12">
        <v>2</v>
      </c>
      <c r="M1488" s="12" t="s">
        <v>59</v>
      </c>
      <c r="N1488" s="13" t="s">
        <v>2504</v>
      </c>
      <c r="O1488" s="12">
        <v>20</v>
      </c>
      <c r="P1488" s="12" t="s">
        <v>2450</v>
      </c>
      <c r="Q1488" s="12" t="s">
        <v>66</v>
      </c>
      <c r="R1488" s="12" t="s">
        <v>69</v>
      </c>
      <c r="S1488" s="9" t="s">
        <v>2505</v>
      </c>
      <c r="T1488" s="3">
        <v>84</v>
      </c>
      <c r="U1488" s="3">
        <v>120</v>
      </c>
      <c r="V1488" s="3">
        <f t="shared" si="870"/>
        <v>36</v>
      </c>
      <c r="W1488" s="3">
        <f t="shared" si="871"/>
        <v>120</v>
      </c>
      <c r="X1488" s="36">
        <v>1.5799098441520329</v>
      </c>
      <c r="Y1488" s="105">
        <v>-24.542122399999997</v>
      </c>
      <c r="AA1488" s="106">
        <v>3.5908303993464182E-2</v>
      </c>
      <c r="AC1488" s="106">
        <v>0.2475796066836547</v>
      </c>
      <c r="AE1488" s="78">
        <f t="shared" si="859"/>
        <v>6.8947730510668972</v>
      </c>
      <c r="AF1488" s="17">
        <v>6.86</v>
      </c>
      <c r="AG1488" s="17">
        <f t="shared" si="874"/>
        <v>14.081524481188604</v>
      </c>
      <c r="AH1488" s="17">
        <f t="shared" si="873"/>
        <v>116.5237479689046</v>
      </c>
    </row>
    <row r="1489" spans="1:34" x14ac:dyDescent="0.2">
      <c r="A1489" s="102" t="s">
        <v>2515</v>
      </c>
      <c r="B1489" s="9" t="s">
        <v>2509</v>
      </c>
      <c r="C1489" s="9" t="s">
        <v>2505</v>
      </c>
      <c r="D1489" s="3">
        <v>120</v>
      </c>
      <c r="E1489" s="3">
        <v>153</v>
      </c>
      <c r="F1489" s="10">
        <v>379</v>
      </c>
      <c r="G1489" s="11">
        <v>-117.080872</v>
      </c>
      <c r="H1489" s="11">
        <v>46.782997000000002</v>
      </c>
      <c r="I1489" s="11">
        <v>493826.81069999997</v>
      </c>
      <c r="J1489" s="11">
        <v>5181052.9879999999</v>
      </c>
      <c r="K1489" s="11" t="s">
        <v>58</v>
      </c>
      <c r="L1489" s="12">
        <v>2</v>
      </c>
      <c r="M1489" s="12" t="s">
        <v>59</v>
      </c>
      <c r="N1489" s="13" t="s">
        <v>2504</v>
      </c>
      <c r="O1489" s="12">
        <v>20</v>
      </c>
      <c r="P1489" s="12" t="s">
        <v>2450</v>
      </c>
      <c r="Q1489" s="12" t="s">
        <v>66</v>
      </c>
      <c r="R1489" s="12" t="s">
        <v>85</v>
      </c>
      <c r="S1489" s="9" t="s">
        <v>2505</v>
      </c>
      <c r="T1489" s="3">
        <v>120</v>
      </c>
      <c r="U1489" s="3">
        <v>153</v>
      </c>
      <c r="V1489" s="3">
        <f t="shared" si="870"/>
        <v>33</v>
      </c>
      <c r="W1489" s="3">
        <f t="shared" si="871"/>
        <v>153</v>
      </c>
      <c r="X1489" s="36">
        <v>1.5289798676331048</v>
      </c>
      <c r="Y1489" s="105">
        <v>-24.029522399999998</v>
      </c>
      <c r="AA1489" s="106">
        <v>3.3997030844060708E-2</v>
      </c>
      <c r="AC1489" s="106">
        <v>0.20799093626081691</v>
      </c>
      <c r="AE1489" s="78">
        <f t="shared" si="859"/>
        <v>6.1179147442269359</v>
      </c>
      <c r="AF1489" s="17">
        <v>7.06</v>
      </c>
      <c r="AG1489" s="17">
        <f t="shared" si="874"/>
        <v>10.494460488367329</v>
      </c>
      <c r="AH1489" s="17">
        <f>AH1488+AG1489</f>
        <v>127.01820845727192</v>
      </c>
    </row>
    <row r="1490" spans="1:34" x14ac:dyDescent="0.2">
      <c r="F1490" s="10"/>
      <c r="G1490" s="11"/>
      <c r="H1490" s="11"/>
      <c r="I1490" s="11"/>
      <c r="J1490" s="11"/>
      <c r="K1490" s="11"/>
      <c r="L1490" s="12"/>
      <c r="M1490" s="12"/>
      <c r="N1490" s="13"/>
      <c r="O1490" s="12"/>
      <c r="P1490" s="12"/>
      <c r="V1490" s="3"/>
      <c r="W1490" s="3"/>
      <c r="AG1490" s="17"/>
      <c r="AH1490" s="17"/>
    </row>
    <row r="1491" spans="1:34" x14ac:dyDescent="0.2">
      <c r="A1491" s="102" t="s">
        <v>2532</v>
      </c>
      <c r="B1491" s="9" t="s">
        <v>2527</v>
      </c>
      <c r="C1491" s="9" t="s">
        <v>2518</v>
      </c>
      <c r="D1491" s="3">
        <v>0</v>
      </c>
      <c r="E1491" s="3">
        <v>10</v>
      </c>
      <c r="F1491" s="10">
        <v>381</v>
      </c>
      <c r="G1491" s="11">
        <v>-117.08003600000001</v>
      </c>
      <c r="H1491" s="11">
        <v>46.783116</v>
      </c>
      <c r="I1491" s="11">
        <v>493890.6385</v>
      </c>
      <c r="J1491" s="11">
        <v>5181066.1459999997</v>
      </c>
      <c r="K1491" s="11" t="s">
        <v>512</v>
      </c>
      <c r="L1491" s="12">
        <v>3</v>
      </c>
      <c r="M1491" s="12" t="s">
        <v>59</v>
      </c>
      <c r="N1491" s="13" t="s">
        <v>2517</v>
      </c>
      <c r="O1491" s="12">
        <v>22</v>
      </c>
      <c r="P1491" s="12" t="s">
        <v>2450</v>
      </c>
      <c r="Q1491" s="33" t="s">
        <v>31</v>
      </c>
      <c r="R1491" s="33" t="s">
        <v>31</v>
      </c>
      <c r="S1491" s="9" t="s">
        <v>2518</v>
      </c>
      <c r="T1491" s="3">
        <v>0</v>
      </c>
      <c r="U1491" s="3">
        <v>10</v>
      </c>
      <c r="V1491" s="3">
        <f t="shared" ref="V1491:V1499" si="875">U1491-T1491</f>
        <v>10</v>
      </c>
      <c r="W1491" s="3">
        <f>V1491</f>
        <v>10</v>
      </c>
      <c r="X1491" s="31">
        <v>1.382218536619793</v>
      </c>
      <c r="Y1491" s="78">
        <v>-26.423866499999995</v>
      </c>
      <c r="AA1491" s="79">
        <v>0.19672997522708502</v>
      </c>
      <c r="AC1491" s="79">
        <v>2.2340805771654564</v>
      </c>
      <c r="AE1491" s="78">
        <f t="shared" si="859"/>
        <v>11.356076137287475</v>
      </c>
      <c r="AF1491" s="26">
        <v>4.24</v>
      </c>
      <c r="AG1491" s="17">
        <f>X1491*AC1491*V1491</f>
        <v>30.879875860603399</v>
      </c>
      <c r="AH1491" s="17">
        <f>AG1491</f>
        <v>30.879875860603399</v>
      </c>
    </row>
    <row r="1492" spans="1:34" x14ac:dyDescent="0.2">
      <c r="A1492" s="102" t="s">
        <v>2532</v>
      </c>
      <c r="B1492" s="9" t="s">
        <v>2528</v>
      </c>
      <c r="C1492" s="9" t="s">
        <v>2518</v>
      </c>
      <c r="D1492" s="3">
        <v>10</v>
      </c>
      <c r="E1492" s="3">
        <v>20</v>
      </c>
      <c r="F1492" s="10">
        <v>381</v>
      </c>
      <c r="G1492" s="11">
        <v>-117.08003600000001</v>
      </c>
      <c r="H1492" s="11">
        <v>46.783116</v>
      </c>
      <c r="I1492" s="11">
        <v>493890.6385</v>
      </c>
      <c r="J1492" s="11">
        <v>5181066.1459999997</v>
      </c>
      <c r="K1492" s="11" t="s">
        <v>512</v>
      </c>
      <c r="L1492" s="12">
        <v>3</v>
      </c>
      <c r="M1492" s="12" t="s">
        <v>59</v>
      </c>
      <c r="N1492" s="13" t="s">
        <v>2517</v>
      </c>
      <c r="O1492" s="12">
        <v>22</v>
      </c>
      <c r="P1492" s="12" t="s">
        <v>2450</v>
      </c>
      <c r="Q1492" s="33" t="s">
        <v>223</v>
      </c>
      <c r="R1492" s="33" t="s">
        <v>223</v>
      </c>
      <c r="S1492" s="9" t="s">
        <v>2518</v>
      </c>
      <c r="T1492" s="3">
        <v>10</v>
      </c>
      <c r="U1492" s="3">
        <v>20</v>
      </c>
      <c r="V1492" s="3">
        <f t="shared" si="875"/>
        <v>10</v>
      </c>
      <c r="W1492" s="3">
        <f t="shared" ref="W1492:W1499" si="876">W1491+V1492</f>
        <v>20</v>
      </c>
      <c r="X1492" s="31">
        <v>1.4371791026342258</v>
      </c>
      <c r="Y1492" s="81">
        <v>-26.026030399999996</v>
      </c>
      <c r="AA1492" s="80">
        <v>0.14725867970660148</v>
      </c>
      <c r="AC1492" s="80">
        <v>1.7168718826405873</v>
      </c>
      <c r="AE1492" s="78">
        <f t="shared" si="859"/>
        <v>11.658884121881893</v>
      </c>
      <c r="AF1492" s="26">
        <v>4.8499999999999996</v>
      </c>
      <c r="AG1492" s="17">
        <f t="shared" ref="AG1492" si="877">X1492*AC1492*V1492</f>
        <v>24.67452391631333</v>
      </c>
      <c r="AH1492" s="17">
        <f>AH1491+AG1492</f>
        <v>55.554399776916725</v>
      </c>
    </row>
    <row r="1493" spans="1:34" x14ac:dyDescent="0.2">
      <c r="A1493" s="102" t="s">
        <v>2532</v>
      </c>
      <c r="B1493" s="9" t="s">
        <v>2529</v>
      </c>
      <c r="C1493" s="9" t="s">
        <v>2518</v>
      </c>
      <c r="D1493" s="3">
        <v>20</v>
      </c>
      <c r="E1493" s="3">
        <v>30</v>
      </c>
      <c r="F1493" s="10">
        <v>381</v>
      </c>
      <c r="G1493" s="11">
        <v>-117.08003600000001</v>
      </c>
      <c r="H1493" s="11">
        <v>46.783116</v>
      </c>
      <c r="I1493" s="11">
        <v>493890.6385</v>
      </c>
      <c r="J1493" s="11">
        <v>5181066.1459999997</v>
      </c>
      <c r="K1493" s="11" t="s">
        <v>512</v>
      </c>
      <c r="L1493" s="12">
        <v>3</v>
      </c>
      <c r="M1493" s="12" t="s">
        <v>59</v>
      </c>
      <c r="N1493" s="13" t="s">
        <v>2517</v>
      </c>
      <c r="O1493" s="12">
        <v>22</v>
      </c>
      <c r="P1493" s="12" t="s">
        <v>2450</v>
      </c>
      <c r="Q1493" s="33" t="s">
        <v>35</v>
      </c>
      <c r="R1493" s="33" t="s">
        <v>35</v>
      </c>
      <c r="S1493" s="9" t="s">
        <v>2518</v>
      </c>
      <c r="T1493" s="3">
        <v>20</v>
      </c>
      <c r="U1493" s="3">
        <v>30</v>
      </c>
      <c r="V1493" s="3">
        <f t="shared" si="875"/>
        <v>10</v>
      </c>
      <c r="W1493" s="3">
        <f t="shared" si="876"/>
        <v>30</v>
      </c>
      <c r="X1493" s="31">
        <v>1.4147714240344409</v>
      </c>
      <c r="Y1493" s="81">
        <v>-25.924412199999995</v>
      </c>
      <c r="AA1493" s="80">
        <v>0.14664054715101008</v>
      </c>
      <c r="AC1493" s="80">
        <v>1.6483531116949002</v>
      </c>
      <c r="AE1493" s="78">
        <f t="shared" si="859"/>
        <v>11.240773058473589</v>
      </c>
      <c r="AF1493" s="26">
        <v>5.61</v>
      </c>
      <c r="AG1493" s="17">
        <f>X1493*AC1493*V1493</f>
        <v>23.320428791441955</v>
      </c>
      <c r="AH1493" s="17">
        <f t="shared" ref="AH1493:AH1496" si="878">AH1492+AG1493</f>
        <v>78.87482856835868</v>
      </c>
    </row>
    <row r="1494" spans="1:34" x14ac:dyDescent="0.2">
      <c r="A1494" s="102" t="s">
        <v>2532</v>
      </c>
      <c r="B1494" s="9" t="s">
        <v>2531</v>
      </c>
      <c r="C1494" s="9" t="s">
        <v>2518</v>
      </c>
      <c r="D1494" s="3">
        <v>30</v>
      </c>
      <c r="E1494" s="3">
        <v>33</v>
      </c>
      <c r="F1494" s="10">
        <v>381</v>
      </c>
      <c r="G1494" s="11">
        <v>-117.08003600000001</v>
      </c>
      <c r="H1494" s="11">
        <v>46.783116</v>
      </c>
      <c r="I1494" s="11">
        <v>493890.6385</v>
      </c>
      <c r="J1494" s="11">
        <v>5181066.1459999997</v>
      </c>
      <c r="K1494" s="11" t="s">
        <v>512</v>
      </c>
      <c r="L1494" s="12">
        <v>3</v>
      </c>
      <c r="M1494" s="12" t="s">
        <v>59</v>
      </c>
      <c r="N1494" s="13" t="s">
        <v>2517</v>
      </c>
      <c r="O1494" s="12">
        <v>22</v>
      </c>
      <c r="P1494" s="12" t="s">
        <v>2450</v>
      </c>
      <c r="Q1494" s="12" t="s">
        <v>35</v>
      </c>
      <c r="R1494" s="12" t="s">
        <v>2520</v>
      </c>
      <c r="S1494" s="9" t="s">
        <v>2518</v>
      </c>
      <c r="T1494" s="3">
        <v>30</v>
      </c>
      <c r="U1494" s="3">
        <v>33</v>
      </c>
      <c r="V1494" s="3">
        <f t="shared" si="875"/>
        <v>3</v>
      </c>
      <c r="W1494" s="3">
        <f t="shared" si="876"/>
        <v>33</v>
      </c>
      <c r="X1494" s="36">
        <v>1.4465159364607696</v>
      </c>
      <c r="Y1494" s="105">
        <v>-25.633960399999992</v>
      </c>
      <c r="AA1494" s="106">
        <v>0.13025030872993254</v>
      </c>
      <c r="AC1494" s="106">
        <v>1.5339256198347111</v>
      </c>
      <c r="AE1494" s="78">
        <f t="shared" si="859"/>
        <v>11.776752276382151</v>
      </c>
      <c r="AF1494" s="17">
        <v>5.81</v>
      </c>
      <c r="AG1494" s="17">
        <f t="shared" ref="AG1494:AG1499" si="879">X1494*AC1494*V1494</f>
        <v>6.6565435633091203</v>
      </c>
      <c r="AH1494" s="17">
        <f t="shared" si="878"/>
        <v>85.531372131667794</v>
      </c>
    </row>
    <row r="1495" spans="1:34" x14ac:dyDescent="0.2">
      <c r="A1495" s="102" t="s">
        <v>2532</v>
      </c>
      <c r="B1495" s="9" t="s">
        <v>2521</v>
      </c>
      <c r="C1495" s="9" t="s">
        <v>2518</v>
      </c>
      <c r="D1495" s="3">
        <v>33</v>
      </c>
      <c r="E1495" s="3">
        <v>59</v>
      </c>
      <c r="F1495" s="10">
        <v>381</v>
      </c>
      <c r="G1495" s="11">
        <v>-117.08003600000001</v>
      </c>
      <c r="H1495" s="11">
        <v>46.783116</v>
      </c>
      <c r="I1495" s="11">
        <v>493890.6385</v>
      </c>
      <c r="J1495" s="11">
        <v>5181066.1459999997</v>
      </c>
      <c r="K1495" s="11" t="s">
        <v>512</v>
      </c>
      <c r="L1495" s="12">
        <v>3</v>
      </c>
      <c r="M1495" s="12" t="s">
        <v>59</v>
      </c>
      <c r="N1495" s="13" t="s">
        <v>2517</v>
      </c>
      <c r="O1495" s="12">
        <v>22</v>
      </c>
      <c r="P1495" s="12" t="s">
        <v>2450</v>
      </c>
      <c r="Q1495" s="12" t="s">
        <v>35</v>
      </c>
      <c r="R1495" s="12" t="s">
        <v>2522</v>
      </c>
      <c r="S1495" s="9" t="s">
        <v>2518</v>
      </c>
      <c r="T1495" s="3">
        <v>33</v>
      </c>
      <c r="U1495" s="3">
        <v>59</v>
      </c>
      <c r="V1495" s="3">
        <f t="shared" si="875"/>
        <v>26</v>
      </c>
      <c r="W1495" s="3">
        <f t="shared" si="876"/>
        <v>59</v>
      </c>
      <c r="X1495" s="36">
        <v>1.3623816162265368</v>
      </c>
      <c r="Y1495" s="105">
        <v>-25.170569999999998</v>
      </c>
      <c r="AA1495" s="106">
        <v>9.290600729117135E-2</v>
      </c>
      <c r="AC1495" s="106">
        <v>0.9746384530036456</v>
      </c>
      <c r="AE1495" s="78">
        <f t="shared" si="859"/>
        <v>10.490585931102254</v>
      </c>
      <c r="AF1495" s="17">
        <v>6.24</v>
      </c>
      <c r="AG1495" s="17">
        <f t="shared" si="879"/>
        <v>34.523567281830587</v>
      </c>
      <c r="AH1495" s="17">
        <f t="shared" si="878"/>
        <v>120.05493941349837</v>
      </c>
    </row>
    <row r="1496" spans="1:34" x14ac:dyDescent="0.2">
      <c r="A1496" s="102" t="s">
        <v>2532</v>
      </c>
      <c r="B1496" s="9" t="s">
        <v>2523</v>
      </c>
      <c r="C1496" s="9" t="s">
        <v>2518</v>
      </c>
      <c r="D1496" s="3">
        <v>59</v>
      </c>
      <c r="E1496" s="3">
        <v>69</v>
      </c>
      <c r="F1496" s="38">
        <v>381</v>
      </c>
      <c r="G1496" s="11">
        <v>-117.08003600000001</v>
      </c>
      <c r="H1496" s="11">
        <v>46.783116</v>
      </c>
      <c r="I1496" s="11">
        <v>493890.6385</v>
      </c>
      <c r="J1496" s="11">
        <v>5181066.1459999997</v>
      </c>
      <c r="K1496" s="11" t="s">
        <v>512</v>
      </c>
      <c r="L1496" s="33">
        <v>3</v>
      </c>
      <c r="M1496" s="33" t="s">
        <v>59</v>
      </c>
      <c r="N1496" s="35" t="s">
        <v>2517</v>
      </c>
      <c r="O1496" s="33">
        <v>22</v>
      </c>
      <c r="P1496" s="33" t="s">
        <v>2450</v>
      </c>
      <c r="Q1496" s="12" t="s">
        <v>66</v>
      </c>
      <c r="R1496" s="33" t="s">
        <v>66</v>
      </c>
      <c r="S1496" s="9" t="s">
        <v>2518</v>
      </c>
      <c r="T1496" s="3">
        <v>59</v>
      </c>
      <c r="U1496" s="3">
        <v>69</v>
      </c>
      <c r="V1496" s="3">
        <f t="shared" si="875"/>
        <v>10</v>
      </c>
      <c r="W1496" s="3">
        <f t="shared" si="876"/>
        <v>69</v>
      </c>
      <c r="X1496" s="36">
        <v>1.5983881198799335</v>
      </c>
      <c r="Y1496" s="105">
        <v>-25.524263999999995</v>
      </c>
      <c r="AA1496" s="106">
        <v>6.5360861411110402E-2</v>
      </c>
      <c r="AC1496" s="106">
        <v>0.6463157213994698</v>
      </c>
      <c r="AE1496" s="78">
        <f t="shared" si="859"/>
        <v>9.8884211047072501</v>
      </c>
      <c r="AF1496" s="17">
        <v>6.45</v>
      </c>
      <c r="AG1496" s="17">
        <f t="shared" si="879"/>
        <v>10.330633707765413</v>
      </c>
      <c r="AH1496" s="17">
        <f t="shared" si="878"/>
        <v>130.38557312126377</v>
      </c>
    </row>
    <row r="1497" spans="1:34" x14ac:dyDescent="0.2">
      <c r="A1497" s="102" t="s">
        <v>2532</v>
      </c>
      <c r="B1497" s="9" t="s">
        <v>2524</v>
      </c>
      <c r="C1497" s="9" t="s">
        <v>2518</v>
      </c>
      <c r="D1497" s="3">
        <v>69</v>
      </c>
      <c r="E1497" s="3">
        <v>89</v>
      </c>
      <c r="F1497" s="38">
        <v>381</v>
      </c>
      <c r="G1497" s="11">
        <v>-117.08003600000001</v>
      </c>
      <c r="H1497" s="11">
        <v>46.783116</v>
      </c>
      <c r="I1497" s="11">
        <v>493890.6385</v>
      </c>
      <c r="J1497" s="11">
        <v>5181066.1459999997</v>
      </c>
      <c r="K1497" s="11" t="s">
        <v>512</v>
      </c>
      <c r="L1497" s="33">
        <v>3</v>
      </c>
      <c r="M1497" s="33" t="s">
        <v>59</v>
      </c>
      <c r="N1497" s="35" t="s">
        <v>2517</v>
      </c>
      <c r="O1497" s="33">
        <v>22</v>
      </c>
      <c r="P1497" s="33" t="s">
        <v>2450</v>
      </c>
      <c r="Q1497" s="12" t="s">
        <v>165</v>
      </c>
      <c r="R1497" s="33" t="s">
        <v>165</v>
      </c>
      <c r="S1497" s="9" t="s">
        <v>2518</v>
      </c>
      <c r="T1497" s="3">
        <v>69</v>
      </c>
      <c r="U1497" s="3">
        <v>89</v>
      </c>
      <c r="V1497" s="3">
        <f t="shared" si="875"/>
        <v>20</v>
      </c>
      <c r="W1497" s="3">
        <f t="shared" si="876"/>
        <v>89</v>
      </c>
      <c r="X1497" s="36">
        <v>1.6688266161780256</v>
      </c>
      <c r="Y1497" s="105">
        <v>-25.323324799999995</v>
      </c>
      <c r="AA1497" s="106">
        <v>3.7835159850058496E-2</v>
      </c>
      <c r="AC1497" s="106">
        <v>0.34496860301315574</v>
      </c>
      <c r="AE1497" s="78">
        <f t="shared" si="859"/>
        <v>9.1176726721989088</v>
      </c>
      <c r="AF1497" s="17">
        <v>6.68</v>
      </c>
      <c r="AG1497" s="17">
        <f t="shared" si="879"/>
        <v>11.513855729082108</v>
      </c>
      <c r="AH1497" s="17">
        <f>AH1496+AG1497</f>
        <v>141.89942885034588</v>
      </c>
    </row>
    <row r="1498" spans="1:34" x14ac:dyDescent="0.2">
      <c r="A1498" s="102" t="s">
        <v>2532</v>
      </c>
      <c r="B1498" s="21" t="s">
        <v>2525</v>
      </c>
      <c r="C1498" s="21" t="s">
        <v>2518</v>
      </c>
      <c r="D1498" s="3">
        <v>89</v>
      </c>
      <c r="E1498" s="3">
        <v>118</v>
      </c>
      <c r="F1498" s="10">
        <v>381</v>
      </c>
      <c r="G1498" s="11">
        <v>-117.08003600000001</v>
      </c>
      <c r="H1498" s="11">
        <v>46.783116</v>
      </c>
      <c r="I1498" s="11">
        <v>493890.6385</v>
      </c>
      <c r="J1498" s="11">
        <v>5181066.1459999997</v>
      </c>
      <c r="K1498" s="11" t="s">
        <v>512</v>
      </c>
      <c r="L1498" s="12">
        <v>3</v>
      </c>
      <c r="M1498" s="12" t="s">
        <v>59</v>
      </c>
      <c r="N1498" s="13" t="s">
        <v>2517</v>
      </c>
      <c r="O1498" s="12">
        <v>22</v>
      </c>
      <c r="P1498" s="12" t="s">
        <v>2450</v>
      </c>
      <c r="Q1498" s="33" t="s">
        <v>165</v>
      </c>
      <c r="R1498" s="33" t="s">
        <v>217</v>
      </c>
      <c r="S1498" s="21" t="s">
        <v>2518</v>
      </c>
      <c r="T1498" s="3">
        <v>89</v>
      </c>
      <c r="U1498" s="3">
        <v>118</v>
      </c>
      <c r="V1498" s="3">
        <f t="shared" si="875"/>
        <v>29</v>
      </c>
      <c r="W1498" s="3">
        <f t="shared" si="876"/>
        <v>118</v>
      </c>
      <c r="X1498" s="36">
        <v>1.5932215868404469</v>
      </c>
      <c r="Y1498" s="105">
        <v>-25.663691199999995</v>
      </c>
      <c r="AA1498" s="106">
        <v>3.4465403804488266E-2</v>
      </c>
      <c r="AC1498" s="106">
        <v>0.19988570633485062</v>
      </c>
      <c r="AE1498" s="78">
        <f t="shared" si="859"/>
        <v>5.7996043646765703</v>
      </c>
      <c r="AF1498" s="17">
        <v>6.62</v>
      </c>
      <c r="AG1498" s="17">
        <f t="shared" si="879"/>
        <v>9.2354044447724934</v>
      </c>
      <c r="AH1498" s="17">
        <f t="shared" ref="AH1498:AH1499" si="880">AH1497+AG1498</f>
        <v>151.13483329511837</v>
      </c>
    </row>
    <row r="1499" spans="1:34" x14ac:dyDescent="0.2">
      <c r="A1499" s="102" t="s">
        <v>2532</v>
      </c>
      <c r="B1499" s="21" t="s">
        <v>2526</v>
      </c>
      <c r="C1499" s="21" t="s">
        <v>2518</v>
      </c>
      <c r="D1499" s="3">
        <v>118</v>
      </c>
      <c r="E1499" s="3">
        <v>153</v>
      </c>
      <c r="F1499" s="10">
        <v>381</v>
      </c>
      <c r="G1499" s="11">
        <v>-117.08003600000001</v>
      </c>
      <c r="H1499" s="11">
        <v>46.783116</v>
      </c>
      <c r="I1499" s="11">
        <v>493890.6385</v>
      </c>
      <c r="J1499" s="11">
        <v>5181066.1459999997</v>
      </c>
      <c r="K1499" s="11" t="s">
        <v>512</v>
      </c>
      <c r="L1499" s="12">
        <v>3</v>
      </c>
      <c r="M1499" s="12" t="s">
        <v>59</v>
      </c>
      <c r="N1499" s="13" t="s">
        <v>2517</v>
      </c>
      <c r="O1499" s="12">
        <v>22</v>
      </c>
      <c r="P1499" s="12" t="s">
        <v>2450</v>
      </c>
      <c r="Q1499" s="33" t="s">
        <v>37</v>
      </c>
      <c r="R1499" s="33" t="s">
        <v>37</v>
      </c>
      <c r="S1499" s="21" t="s">
        <v>2518</v>
      </c>
      <c r="T1499" s="3">
        <v>118</v>
      </c>
      <c r="U1499" s="3">
        <v>153</v>
      </c>
      <c r="V1499" s="3">
        <f t="shared" si="875"/>
        <v>35</v>
      </c>
      <c r="W1499" s="3">
        <f t="shared" si="876"/>
        <v>153</v>
      </c>
      <c r="X1499" s="36">
        <v>1.6491869443320213</v>
      </c>
      <c r="Y1499" s="105">
        <v>-25.354080799999998</v>
      </c>
      <c r="AA1499" s="106">
        <v>2.882187511876259E-2</v>
      </c>
      <c r="AC1499" s="106">
        <v>0.13213240603503973</v>
      </c>
      <c r="AE1499" s="78">
        <f t="shared" si="859"/>
        <v>4.5844486346075239</v>
      </c>
      <c r="AF1499" s="17">
        <v>6.58</v>
      </c>
      <c r="AG1499" s="17">
        <f t="shared" si="879"/>
        <v>7.6268863634657782</v>
      </c>
      <c r="AH1499" s="17">
        <f t="shared" si="880"/>
        <v>158.76171965858416</v>
      </c>
    </row>
    <row r="1500" spans="1:34" x14ac:dyDescent="0.2">
      <c r="F1500" s="10"/>
      <c r="G1500" s="11"/>
      <c r="H1500" s="11"/>
      <c r="I1500" s="11"/>
      <c r="J1500" s="11"/>
      <c r="K1500" s="11"/>
      <c r="L1500" s="12"/>
      <c r="M1500" s="12"/>
      <c r="N1500" s="13"/>
      <c r="O1500" s="12"/>
      <c r="P1500" s="12"/>
    </row>
    <row r="1501" spans="1:34" x14ac:dyDescent="0.2">
      <c r="A1501" s="102" t="s">
        <v>2548</v>
      </c>
      <c r="B1501" s="9" t="s">
        <v>2543</v>
      </c>
      <c r="C1501" s="9" t="s">
        <v>2537</v>
      </c>
      <c r="D1501" s="3">
        <v>0</v>
      </c>
      <c r="E1501" s="3">
        <v>10</v>
      </c>
      <c r="F1501" s="10">
        <v>395</v>
      </c>
      <c r="G1501" s="11">
        <v>-117.08349800000001</v>
      </c>
      <c r="H1501" s="11">
        <v>46.783313</v>
      </c>
      <c r="I1501" s="11">
        <v>493626.39799999999</v>
      </c>
      <c r="J1501" s="11">
        <v>5181088.3119999999</v>
      </c>
      <c r="K1501" s="11" t="s">
        <v>2534</v>
      </c>
      <c r="L1501" s="12">
        <v>2</v>
      </c>
      <c r="M1501" s="12" t="s">
        <v>29</v>
      </c>
      <c r="N1501" s="13" t="s">
        <v>2535</v>
      </c>
      <c r="O1501" s="12">
        <v>14</v>
      </c>
      <c r="P1501" s="12" t="s">
        <v>2536</v>
      </c>
      <c r="Q1501" s="33" t="s">
        <v>31</v>
      </c>
      <c r="R1501" s="33" t="s">
        <v>31</v>
      </c>
      <c r="S1501" s="9" t="s">
        <v>2537</v>
      </c>
      <c r="T1501" s="3">
        <v>0</v>
      </c>
      <c r="U1501" s="3">
        <v>10</v>
      </c>
      <c r="V1501" s="3">
        <f t="shared" ref="V1501:V1508" si="881">U1501-T1501</f>
        <v>10</v>
      </c>
      <c r="W1501" s="3">
        <f>V1501</f>
        <v>10</v>
      </c>
      <c r="X1501" s="31">
        <v>1.2455669848439401</v>
      </c>
      <c r="Y1501" s="78">
        <v>-26.664150000000006</v>
      </c>
      <c r="AA1501" s="79">
        <v>0.20756545002866425</v>
      </c>
      <c r="AC1501" s="79">
        <v>2.4742360978406266</v>
      </c>
      <c r="AE1501" s="78">
        <f t="shared" si="859"/>
        <v>11.920269474033088</v>
      </c>
      <c r="AF1501" s="86">
        <v>4.5</v>
      </c>
      <c r="AG1501" s="17">
        <f>X1501*AC1501*V1501</f>
        <v>30.818267961793854</v>
      </c>
      <c r="AH1501" s="17">
        <f>AG1501</f>
        <v>30.818267961793854</v>
      </c>
    </row>
    <row r="1502" spans="1:34" x14ac:dyDescent="0.2">
      <c r="A1502" s="102" t="s">
        <v>2548</v>
      </c>
      <c r="B1502" s="9" t="s">
        <v>2544</v>
      </c>
      <c r="C1502" s="9" t="s">
        <v>2537</v>
      </c>
      <c r="D1502" s="3">
        <v>10</v>
      </c>
      <c r="E1502" s="3">
        <v>20</v>
      </c>
      <c r="F1502" s="10">
        <v>395</v>
      </c>
      <c r="G1502" s="11">
        <v>-117.08349800000001</v>
      </c>
      <c r="H1502" s="11">
        <v>46.783313</v>
      </c>
      <c r="I1502" s="11">
        <v>493626.39799999999</v>
      </c>
      <c r="J1502" s="11">
        <v>5181088.3119999999</v>
      </c>
      <c r="K1502" s="11" t="s">
        <v>2534</v>
      </c>
      <c r="L1502" s="12">
        <v>2</v>
      </c>
      <c r="M1502" s="12" t="s">
        <v>29</v>
      </c>
      <c r="N1502" s="13" t="s">
        <v>2535</v>
      </c>
      <c r="O1502" s="12">
        <v>14</v>
      </c>
      <c r="P1502" s="12" t="s">
        <v>2536</v>
      </c>
      <c r="Q1502" s="33" t="s">
        <v>31</v>
      </c>
      <c r="R1502" s="33" t="s">
        <v>31</v>
      </c>
      <c r="S1502" s="9" t="s">
        <v>2537</v>
      </c>
      <c r="T1502" s="3">
        <v>10</v>
      </c>
      <c r="U1502" s="3">
        <v>20</v>
      </c>
      <c r="V1502" s="3">
        <f t="shared" si="881"/>
        <v>10</v>
      </c>
      <c r="W1502" s="3">
        <f t="shared" ref="W1502:W1508" si="882">W1501+V1502</f>
        <v>20</v>
      </c>
      <c r="X1502" s="31">
        <v>1.4265927977839334</v>
      </c>
      <c r="Y1502" s="81">
        <v>-26.061036800000004</v>
      </c>
      <c r="AA1502" s="80">
        <v>0.14444494321497506</v>
      </c>
      <c r="AC1502" s="80">
        <v>1.6739053732549265</v>
      </c>
      <c r="AE1502" s="78">
        <f t="shared" si="859"/>
        <v>11.588535645472064</v>
      </c>
      <c r="AF1502" s="86">
        <v>4.4000000000000004</v>
      </c>
      <c r="AG1502" s="17">
        <f t="shared" ref="AG1502" si="883">X1502*AC1502*V1502</f>
        <v>23.87981349657305</v>
      </c>
      <c r="AH1502" s="17">
        <f>AH1501+AG1502</f>
        <v>54.6980814583669</v>
      </c>
    </row>
    <row r="1503" spans="1:34" x14ac:dyDescent="0.2">
      <c r="A1503" s="102" t="s">
        <v>2548</v>
      </c>
      <c r="B1503" s="9" t="s">
        <v>2545</v>
      </c>
      <c r="C1503" s="9" t="s">
        <v>2537</v>
      </c>
      <c r="D1503" s="3">
        <v>20</v>
      </c>
      <c r="E1503" s="3">
        <v>30</v>
      </c>
      <c r="F1503" s="10">
        <v>395</v>
      </c>
      <c r="G1503" s="11">
        <v>-117.08349800000001</v>
      </c>
      <c r="H1503" s="11">
        <v>46.783313</v>
      </c>
      <c r="I1503" s="11">
        <v>493626.39799999999</v>
      </c>
      <c r="J1503" s="11">
        <v>5181088.3119999999</v>
      </c>
      <c r="K1503" s="11" t="s">
        <v>2534</v>
      </c>
      <c r="L1503" s="12">
        <v>2</v>
      </c>
      <c r="M1503" s="12" t="s">
        <v>29</v>
      </c>
      <c r="N1503" s="13" t="s">
        <v>2535</v>
      </c>
      <c r="O1503" s="12">
        <v>14</v>
      </c>
      <c r="P1503" s="12" t="s">
        <v>2536</v>
      </c>
      <c r="Q1503" s="33" t="s">
        <v>31</v>
      </c>
      <c r="R1503" s="33" t="s">
        <v>31</v>
      </c>
      <c r="S1503" s="9" t="s">
        <v>2537</v>
      </c>
      <c r="T1503" s="3">
        <v>20</v>
      </c>
      <c r="U1503" s="3">
        <v>30</v>
      </c>
      <c r="V1503" s="3">
        <f t="shared" si="881"/>
        <v>10</v>
      </c>
      <c r="W1503" s="3">
        <f t="shared" si="882"/>
        <v>30</v>
      </c>
      <c r="X1503" s="31">
        <v>1.350371402861831</v>
      </c>
      <c r="Y1503" s="81">
        <v>-25.847379699999994</v>
      </c>
      <c r="AA1503" s="80">
        <v>0.13827280539098183</v>
      </c>
      <c r="AC1503" s="80">
        <v>1.5439509746280133</v>
      </c>
      <c r="AE1503" s="78">
        <f t="shared" si="859"/>
        <v>11.165977071647019</v>
      </c>
      <c r="AF1503" s="26">
        <v>5.52</v>
      </c>
      <c r="AG1503" s="17">
        <f>X1503*AC1503*V1503</f>
        <v>20.849072435583217</v>
      </c>
      <c r="AH1503" s="17">
        <f t="shared" ref="AH1503:AH1506" si="884">AH1502+AG1503</f>
        <v>75.54715389395011</v>
      </c>
    </row>
    <row r="1504" spans="1:34" x14ac:dyDescent="0.2">
      <c r="A1504" s="102" t="s">
        <v>2548</v>
      </c>
      <c r="B1504" s="9" t="s">
        <v>2547</v>
      </c>
      <c r="C1504" s="9" t="s">
        <v>2537</v>
      </c>
      <c r="D1504" s="3">
        <v>30</v>
      </c>
      <c r="E1504" s="3">
        <v>32</v>
      </c>
      <c r="F1504" s="10">
        <v>395</v>
      </c>
      <c r="G1504" s="11">
        <v>-117.08349800000001</v>
      </c>
      <c r="H1504" s="11">
        <v>46.783313</v>
      </c>
      <c r="I1504" s="11">
        <v>493626.39799999999</v>
      </c>
      <c r="J1504" s="11">
        <v>5181088.3119999999</v>
      </c>
      <c r="K1504" s="11" t="s">
        <v>2534</v>
      </c>
      <c r="L1504" s="12">
        <v>2</v>
      </c>
      <c r="M1504" s="12" t="s">
        <v>29</v>
      </c>
      <c r="N1504" s="13" t="s">
        <v>2535</v>
      </c>
      <c r="O1504" s="12">
        <v>14</v>
      </c>
      <c r="P1504" s="12" t="s">
        <v>2536</v>
      </c>
      <c r="Q1504" s="12" t="s">
        <v>31</v>
      </c>
      <c r="R1504" s="12" t="s">
        <v>1177</v>
      </c>
      <c r="S1504" s="9" t="s">
        <v>2537</v>
      </c>
      <c r="T1504" s="3">
        <v>30</v>
      </c>
      <c r="U1504" s="3">
        <v>32</v>
      </c>
      <c r="V1504" s="3">
        <f t="shared" si="881"/>
        <v>2</v>
      </c>
      <c r="W1504" s="3">
        <f t="shared" si="882"/>
        <v>32</v>
      </c>
      <c r="X1504" s="36">
        <v>1.4642491602167305</v>
      </c>
      <c r="Y1504" s="105">
        <v>-25.718026799999997</v>
      </c>
      <c r="AA1504" s="106">
        <v>0.12330114518633541</v>
      </c>
      <c r="AC1504" s="106">
        <v>1.4740304736024801</v>
      </c>
      <c r="AE1504" s="78">
        <f t="shared" si="859"/>
        <v>11.954718436514865</v>
      </c>
      <c r="AF1504" s="17">
        <v>5.54</v>
      </c>
      <c r="AG1504" s="17">
        <f t="shared" ref="AG1504:AG1509" si="885">X1504*AC1504*V1504</f>
        <v>4.316695766212602</v>
      </c>
      <c r="AH1504" s="17">
        <f t="shared" si="884"/>
        <v>79.863849660162714</v>
      </c>
    </row>
    <row r="1505" spans="1:34" x14ac:dyDescent="0.2">
      <c r="A1505" s="102" t="s">
        <v>2548</v>
      </c>
      <c r="B1505" s="9" t="s">
        <v>2539</v>
      </c>
      <c r="C1505" s="9" t="s">
        <v>2537</v>
      </c>
      <c r="D1505" s="3">
        <v>32</v>
      </c>
      <c r="E1505" s="3">
        <v>53</v>
      </c>
      <c r="F1505" s="10">
        <v>395</v>
      </c>
      <c r="G1505" s="11">
        <v>-117.08349800000001</v>
      </c>
      <c r="H1505" s="11">
        <v>46.783313</v>
      </c>
      <c r="I1505" s="11">
        <v>493626.39799999999</v>
      </c>
      <c r="J1505" s="11">
        <v>5181088.3119999999</v>
      </c>
      <c r="K1505" s="11" t="s">
        <v>2534</v>
      </c>
      <c r="L1505" s="12">
        <v>2</v>
      </c>
      <c r="M1505" s="12" t="s">
        <v>29</v>
      </c>
      <c r="N1505" s="13" t="s">
        <v>2535</v>
      </c>
      <c r="O1505" s="12">
        <v>14</v>
      </c>
      <c r="P1505" s="12" t="s">
        <v>2536</v>
      </c>
      <c r="Q1505" s="12" t="s">
        <v>35</v>
      </c>
      <c r="R1505" s="12" t="s">
        <v>2520</v>
      </c>
      <c r="S1505" s="9" t="s">
        <v>2537</v>
      </c>
      <c r="T1505" s="3">
        <v>32</v>
      </c>
      <c r="U1505" s="3">
        <v>53</v>
      </c>
      <c r="V1505" s="3">
        <f t="shared" si="881"/>
        <v>21</v>
      </c>
      <c r="W1505" s="3">
        <f t="shared" si="882"/>
        <v>53</v>
      </c>
      <c r="X1505" s="36">
        <v>1.2027211157089548</v>
      </c>
      <c r="Y1505" s="105">
        <v>-25.506835599999995</v>
      </c>
      <c r="AA1505" s="106">
        <v>0.10833885470894462</v>
      </c>
      <c r="AC1505" s="106">
        <v>1.2084188357785142</v>
      </c>
      <c r="AE1505" s="78">
        <f t="shared" si="859"/>
        <v>11.154066922942516</v>
      </c>
      <c r="AF1505" s="17">
        <v>6.27</v>
      </c>
      <c r="AG1505" s="17">
        <f t="shared" si="885"/>
        <v>30.521207858636267</v>
      </c>
      <c r="AH1505" s="17">
        <f t="shared" si="884"/>
        <v>110.38505751879899</v>
      </c>
    </row>
    <row r="1506" spans="1:34" x14ac:dyDescent="0.2">
      <c r="A1506" s="102" t="s">
        <v>2548</v>
      </c>
      <c r="B1506" s="9" t="s">
        <v>2540</v>
      </c>
      <c r="C1506" s="9" t="s">
        <v>2537</v>
      </c>
      <c r="D1506" s="3">
        <v>53</v>
      </c>
      <c r="E1506" s="3">
        <v>84</v>
      </c>
      <c r="F1506" s="10">
        <v>395</v>
      </c>
      <c r="G1506" s="11">
        <v>-117.08349800000001</v>
      </c>
      <c r="H1506" s="11">
        <v>46.783313</v>
      </c>
      <c r="I1506" s="11">
        <v>493626.39799999999</v>
      </c>
      <c r="J1506" s="11">
        <v>5181088.3119999999</v>
      </c>
      <c r="K1506" s="11" t="s">
        <v>2534</v>
      </c>
      <c r="L1506" s="12">
        <v>2</v>
      </c>
      <c r="M1506" s="12" t="s">
        <v>29</v>
      </c>
      <c r="N1506" s="13" t="s">
        <v>2535</v>
      </c>
      <c r="O1506" s="12">
        <v>14</v>
      </c>
      <c r="P1506" s="12" t="s">
        <v>2536</v>
      </c>
      <c r="Q1506" s="12" t="s">
        <v>35</v>
      </c>
      <c r="R1506" s="33" t="s">
        <v>2522</v>
      </c>
      <c r="S1506" s="9" t="s">
        <v>2537</v>
      </c>
      <c r="T1506" s="3">
        <v>53</v>
      </c>
      <c r="U1506" s="3">
        <v>84</v>
      </c>
      <c r="V1506" s="3">
        <f t="shared" si="881"/>
        <v>31</v>
      </c>
      <c r="W1506" s="3">
        <f t="shared" si="882"/>
        <v>84</v>
      </c>
      <c r="X1506" s="36">
        <v>1.5822038911658256</v>
      </c>
      <c r="Y1506" s="105">
        <v>-25.138820500000001</v>
      </c>
      <c r="AA1506" s="106">
        <v>8.0254604371259475E-2</v>
      </c>
      <c r="AC1506" s="106">
        <v>0.75575637337565715</v>
      </c>
      <c r="AE1506" s="78">
        <f t="shared" si="859"/>
        <v>9.4169845991578551</v>
      </c>
      <c r="AF1506" s="17">
        <v>6.59</v>
      </c>
      <c r="AG1506" s="17">
        <f t="shared" si="885"/>
        <v>37.068580916578455</v>
      </c>
      <c r="AH1506" s="17">
        <f t="shared" si="884"/>
        <v>147.45363843537746</v>
      </c>
    </row>
    <row r="1507" spans="1:34" x14ac:dyDescent="0.2">
      <c r="A1507" s="102" t="s">
        <v>2548</v>
      </c>
      <c r="B1507" s="9" t="s">
        <v>2541</v>
      </c>
      <c r="C1507" s="9" t="s">
        <v>2537</v>
      </c>
      <c r="D1507" s="3">
        <v>84</v>
      </c>
      <c r="E1507" s="3">
        <v>112</v>
      </c>
      <c r="F1507" s="10">
        <v>395</v>
      </c>
      <c r="G1507" s="11">
        <v>-117.08349800000001</v>
      </c>
      <c r="H1507" s="11">
        <v>46.783313</v>
      </c>
      <c r="I1507" s="11">
        <v>493626.39799999999</v>
      </c>
      <c r="J1507" s="11">
        <v>5181088.3119999999</v>
      </c>
      <c r="K1507" s="11" t="s">
        <v>2534</v>
      </c>
      <c r="L1507" s="12">
        <v>2</v>
      </c>
      <c r="M1507" s="12" t="s">
        <v>29</v>
      </c>
      <c r="N1507" s="13" t="s">
        <v>2535</v>
      </c>
      <c r="O1507" s="12">
        <v>14</v>
      </c>
      <c r="P1507" s="12" t="s">
        <v>2536</v>
      </c>
      <c r="Q1507" s="12" t="s">
        <v>66</v>
      </c>
      <c r="R1507" s="33" t="s">
        <v>1571</v>
      </c>
      <c r="S1507" s="9" t="s">
        <v>2537</v>
      </c>
      <c r="T1507" s="3">
        <v>84</v>
      </c>
      <c r="U1507" s="3">
        <v>112</v>
      </c>
      <c r="V1507" s="3">
        <f t="shared" si="881"/>
        <v>28</v>
      </c>
      <c r="W1507" s="3">
        <f t="shared" si="882"/>
        <v>112</v>
      </c>
      <c r="X1507" s="36">
        <v>1.5651272235697127</v>
      </c>
      <c r="Y1507" s="105">
        <v>-25.049776000000001</v>
      </c>
      <c r="AA1507" s="106">
        <v>3.1800966410391852E-2</v>
      </c>
      <c r="AC1507" s="106">
        <v>0.27032787526654539</v>
      </c>
      <c r="AE1507" s="78">
        <f t="shared" si="859"/>
        <v>8.5006182446772502</v>
      </c>
      <c r="AF1507" s="17">
        <v>6.77</v>
      </c>
      <c r="AG1507" s="17">
        <f t="shared" si="885"/>
        <v>11.846730472343978</v>
      </c>
      <c r="AH1507" s="17">
        <f>AH1506+AG1507</f>
        <v>159.30036890772143</v>
      </c>
    </row>
    <row r="1508" spans="1:34" x14ac:dyDescent="0.2">
      <c r="A1508" s="102" t="s">
        <v>2548</v>
      </c>
      <c r="B1508" s="9" t="s">
        <v>2542</v>
      </c>
      <c r="C1508" s="9" t="s">
        <v>2537</v>
      </c>
      <c r="D1508" s="3">
        <v>112</v>
      </c>
      <c r="E1508" s="3">
        <v>153</v>
      </c>
      <c r="F1508" s="10">
        <v>395</v>
      </c>
      <c r="G1508" s="11">
        <v>-117.08349800000001</v>
      </c>
      <c r="H1508" s="11">
        <v>46.783313</v>
      </c>
      <c r="I1508" s="11">
        <v>493626.39799999999</v>
      </c>
      <c r="J1508" s="11">
        <v>5181088.3119999999</v>
      </c>
      <c r="K1508" s="11" t="s">
        <v>2534</v>
      </c>
      <c r="L1508" s="12">
        <v>2</v>
      </c>
      <c r="M1508" s="12" t="s">
        <v>29</v>
      </c>
      <c r="N1508" s="13" t="s">
        <v>2535</v>
      </c>
      <c r="O1508" s="12">
        <v>14</v>
      </c>
      <c r="P1508" s="12" t="s">
        <v>2536</v>
      </c>
      <c r="Q1508" s="12" t="s">
        <v>66</v>
      </c>
      <c r="R1508" s="12" t="s">
        <v>85</v>
      </c>
      <c r="S1508" s="9" t="s">
        <v>2537</v>
      </c>
      <c r="T1508" s="3">
        <v>112</v>
      </c>
      <c r="U1508" s="3">
        <v>153</v>
      </c>
      <c r="V1508" s="3">
        <f t="shared" si="881"/>
        <v>41</v>
      </c>
      <c r="W1508" s="3">
        <f t="shared" si="882"/>
        <v>153</v>
      </c>
      <c r="X1508" s="36">
        <v>1.5826450969052437</v>
      </c>
      <c r="Y1508" s="105">
        <v>-24.909556500000008</v>
      </c>
      <c r="AA1508" s="106">
        <v>3.3321236508593123E-2</v>
      </c>
      <c r="AC1508" s="106">
        <v>0.23923094280019555</v>
      </c>
      <c r="AE1508" s="78">
        <f t="shared" si="859"/>
        <v>7.179533770858141</v>
      </c>
      <c r="AF1508" s="17">
        <v>6.78</v>
      </c>
      <c r="AG1508" s="17">
        <f t="shared" si="885"/>
        <v>15.52332482468068</v>
      </c>
      <c r="AH1508" s="17">
        <f t="shared" ref="AH1508" si="886">AH1507+AG1508</f>
        <v>174.82369373240212</v>
      </c>
    </row>
    <row r="1509" spans="1:34" x14ac:dyDescent="0.2">
      <c r="AG1509" s="17"/>
      <c r="AH1509" s="17"/>
    </row>
    <row r="1510" spans="1:34" x14ac:dyDescent="0.2">
      <c r="A1510" s="102" t="s">
        <v>2564</v>
      </c>
      <c r="B1510" s="9" t="s">
        <v>2558</v>
      </c>
      <c r="C1510" s="9" t="s">
        <v>2551</v>
      </c>
      <c r="D1510" s="3">
        <v>0</v>
      </c>
      <c r="E1510" s="3">
        <v>10</v>
      </c>
      <c r="F1510" s="10">
        <v>397</v>
      </c>
      <c r="G1510" s="11">
        <v>-117.082662</v>
      </c>
      <c r="H1510" s="11">
        <v>46.783302999999997</v>
      </c>
      <c r="I1510" s="11">
        <v>493690.2107</v>
      </c>
      <c r="J1510" s="11">
        <v>5181087.1330000004</v>
      </c>
      <c r="K1510" s="11" t="s">
        <v>58</v>
      </c>
      <c r="L1510" s="12">
        <v>4</v>
      </c>
      <c r="M1510" s="12" t="s">
        <v>29</v>
      </c>
      <c r="N1510" s="13" t="s">
        <v>2550</v>
      </c>
      <c r="O1510" s="12">
        <v>16</v>
      </c>
      <c r="P1510" s="12" t="s">
        <v>2536</v>
      </c>
      <c r="Q1510" s="33" t="s">
        <v>73</v>
      </c>
      <c r="R1510" s="33" t="s">
        <v>73</v>
      </c>
      <c r="S1510" s="9" t="s">
        <v>2551</v>
      </c>
      <c r="T1510" s="3">
        <v>0</v>
      </c>
      <c r="U1510" s="3">
        <v>10</v>
      </c>
      <c r="V1510" s="3">
        <f t="shared" ref="V1510:V1517" si="887">U1510-T1510</f>
        <v>10</v>
      </c>
      <c r="W1510" s="3">
        <f>V1510</f>
        <v>10</v>
      </c>
      <c r="X1510" s="31">
        <v>1.081479259664414</v>
      </c>
      <c r="Y1510" s="78">
        <v>-26.323357800000004</v>
      </c>
      <c r="AA1510" s="79">
        <v>0.18286224922925692</v>
      </c>
      <c r="AC1510" s="79">
        <v>2.1383803225950584</v>
      </c>
      <c r="AE1510" s="78">
        <f t="shared" si="859"/>
        <v>11.693940830368664</v>
      </c>
      <c r="AF1510" s="26">
        <v>4.7300000000000004</v>
      </c>
      <c r="AG1510" s="17">
        <f>X1510*AC1510*V1510</f>
        <v>23.126139681610546</v>
      </c>
      <c r="AH1510" s="17">
        <f>AG1510</f>
        <v>23.126139681610546</v>
      </c>
    </row>
    <row r="1511" spans="1:34" x14ac:dyDescent="0.2">
      <c r="A1511" s="102" t="s">
        <v>2564</v>
      </c>
      <c r="B1511" s="9" t="s">
        <v>2559</v>
      </c>
      <c r="C1511" s="9" t="s">
        <v>2551</v>
      </c>
      <c r="D1511" s="3">
        <v>10</v>
      </c>
      <c r="E1511" s="3">
        <v>20</v>
      </c>
      <c r="F1511" s="10">
        <v>397</v>
      </c>
      <c r="G1511" s="11">
        <v>-117.082662</v>
      </c>
      <c r="H1511" s="11">
        <v>46.783302999999997</v>
      </c>
      <c r="I1511" s="11">
        <v>493690.2107</v>
      </c>
      <c r="J1511" s="11">
        <v>5181087.1330000004</v>
      </c>
      <c r="K1511" s="11" t="s">
        <v>58</v>
      </c>
      <c r="L1511" s="12">
        <v>4</v>
      </c>
      <c r="M1511" s="12" t="s">
        <v>29</v>
      </c>
      <c r="N1511" s="13" t="s">
        <v>2550</v>
      </c>
      <c r="O1511" s="12">
        <v>16</v>
      </c>
      <c r="P1511" s="12" t="s">
        <v>2536</v>
      </c>
      <c r="Q1511" s="33" t="s">
        <v>29</v>
      </c>
      <c r="R1511" s="33" t="s">
        <v>29</v>
      </c>
      <c r="S1511" s="9" t="s">
        <v>2551</v>
      </c>
      <c r="T1511" s="3">
        <v>10</v>
      </c>
      <c r="U1511" s="3">
        <v>20</v>
      </c>
      <c r="V1511" s="3">
        <f t="shared" si="887"/>
        <v>10</v>
      </c>
      <c r="W1511" s="3">
        <f t="shared" ref="W1511:W1517" si="888">W1510+V1511</f>
        <v>20</v>
      </c>
      <c r="X1511" s="31">
        <v>1.3644864759955539</v>
      </c>
      <c r="Y1511" s="81">
        <v>-25.968372799999997</v>
      </c>
      <c r="AA1511" s="80">
        <v>0.14822900917246246</v>
      </c>
      <c r="AC1511" s="80">
        <v>1.5746467090011089</v>
      </c>
      <c r="AE1511" s="78">
        <f t="shared" si="859"/>
        <v>10.6230670891757</v>
      </c>
      <c r="AF1511" s="26">
        <v>4.84</v>
      </c>
      <c r="AG1511" s="17">
        <f t="shared" ref="AG1511" si="889">X1511*AC1511*V1511</f>
        <v>21.485841389029193</v>
      </c>
      <c r="AH1511" s="17">
        <f>AH1510+AG1511</f>
        <v>44.611981070639743</v>
      </c>
    </row>
    <row r="1512" spans="1:34" x14ac:dyDescent="0.2">
      <c r="A1512" s="102" t="s">
        <v>2564</v>
      </c>
      <c r="B1512" s="9" t="s">
        <v>2560</v>
      </c>
      <c r="C1512" s="9" t="s">
        <v>2551</v>
      </c>
      <c r="D1512" s="3">
        <v>20</v>
      </c>
      <c r="E1512" s="3">
        <v>30</v>
      </c>
      <c r="F1512" s="10">
        <v>397</v>
      </c>
      <c r="G1512" s="11">
        <v>-117.082662</v>
      </c>
      <c r="H1512" s="11">
        <v>46.783302999999997</v>
      </c>
      <c r="I1512" s="11">
        <v>493690.2107</v>
      </c>
      <c r="J1512" s="11">
        <v>5181087.1330000004</v>
      </c>
      <c r="K1512" s="11" t="s">
        <v>58</v>
      </c>
      <c r="L1512" s="12">
        <v>4</v>
      </c>
      <c r="M1512" s="12" t="s">
        <v>29</v>
      </c>
      <c r="N1512" s="13" t="s">
        <v>2550</v>
      </c>
      <c r="O1512" s="12">
        <v>16</v>
      </c>
      <c r="P1512" s="12" t="s">
        <v>2536</v>
      </c>
      <c r="Q1512" s="33" t="s">
        <v>2561</v>
      </c>
      <c r="R1512" s="33" t="s">
        <v>2561</v>
      </c>
      <c r="S1512" s="9" t="s">
        <v>2551</v>
      </c>
      <c r="T1512" s="3">
        <v>20</v>
      </c>
      <c r="U1512" s="3">
        <v>30</v>
      </c>
      <c r="V1512" s="3">
        <f t="shared" si="887"/>
        <v>10</v>
      </c>
      <c r="W1512" s="3">
        <f t="shared" si="888"/>
        <v>30</v>
      </c>
      <c r="X1512" s="31">
        <v>1.3355505760714221</v>
      </c>
      <c r="Y1512" s="81">
        <v>-25.705639899999991</v>
      </c>
      <c r="AA1512" s="80">
        <v>9.4847028742726144E-2</v>
      </c>
      <c r="AC1512" s="80">
        <v>1.0050983071768647</v>
      </c>
      <c r="AE1512" s="78">
        <f t="shared" si="859"/>
        <v>10.597045795743455</v>
      </c>
      <c r="AF1512" s="26">
        <v>4.62</v>
      </c>
      <c r="AG1512" s="17">
        <f>X1512*AC1512*V1512</f>
        <v>13.423596231584728</v>
      </c>
      <c r="AH1512" s="17">
        <f t="shared" ref="AH1512:AH1515" si="890">AH1511+AG1512</f>
        <v>58.035577302224468</v>
      </c>
    </row>
    <row r="1513" spans="1:34" x14ac:dyDescent="0.2">
      <c r="A1513" s="102" t="s">
        <v>2564</v>
      </c>
      <c r="B1513" s="9" t="s">
        <v>2563</v>
      </c>
      <c r="C1513" s="9" t="s">
        <v>2551</v>
      </c>
      <c r="D1513" s="3">
        <v>30</v>
      </c>
      <c r="E1513" s="3">
        <v>46</v>
      </c>
      <c r="F1513" s="10">
        <v>397</v>
      </c>
      <c r="G1513" s="11">
        <v>-117.082662</v>
      </c>
      <c r="H1513" s="11">
        <v>46.783302999999997</v>
      </c>
      <c r="I1513" s="11">
        <v>493690.2107</v>
      </c>
      <c r="J1513" s="11">
        <v>5181087.1330000004</v>
      </c>
      <c r="K1513" s="11" t="s">
        <v>58</v>
      </c>
      <c r="L1513" s="12">
        <v>4</v>
      </c>
      <c r="M1513" s="12" t="s">
        <v>29</v>
      </c>
      <c r="N1513" s="13" t="s">
        <v>2550</v>
      </c>
      <c r="O1513" s="12">
        <v>16</v>
      </c>
      <c r="P1513" s="12" t="s">
        <v>2536</v>
      </c>
      <c r="Q1513" s="12" t="s">
        <v>64</v>
      </c>
      <c r="R1513" s="33" t="s">
        <v>64</v>
      </c>
      <c r="S1513" s="9" t="s">
        <v>2551</v>
      </c>
      <c r="T1513" s="3">
        <v>30</v>
      </c>
      <c r="U1513" s="3">
        <v>46</v>
      </c>
      <c r="V1513" s="3">
        <f t="shared" si="887"/>
        <v>16</v>
      </c>
      <c r="W1513" s="3">
        <f t="shared" si="888"/>
        <v>46</v>
      </c>
      <c r="X1513" s="36">
        <v>1.3504856450444127</v>
      </c>
      <c r="Y1513" s="105">
        <v>-25.136773500000004</v>
      </c>
      <c r="AA1513" s="106">
        <v>5.9380368873168256E-2</v>
      </c>
      <c r="AC1513" s="106">
        <v>0.53067016169782721</v>
      </c>
      <c r="AE1513" s="78">
        <f t="shared" si="859"/>
        <v>8.9367946304155925</v>
      </c>
      <c r="AF1513" s="17">
        <v>6.18</v>
      </c>
      <c r="AG1513" s="17">
        <f t="shared" ref="AG1513:AG1517" si="891">X1513*AC1513*V1513</f>
        <v>11.466598970021007</v>
      </c>
      <c r="AH1513" s="17">
        <f t="shared" si="890"/>
        <v>69.502176272245478</v>
      </c>
    </row>
    <row r="1514" spans="1:34" x14ac:dyDescent="0.2">
      <c r="A1514" s="102" t="s">
        <v>2564</v>
      </c>
      <c r="B1514" s="9" t="s">
        <v>2554</v>
      </c>
      <c r="C1514" s="9" t="s">
        <v>2551</v>
      </c>
      <c r="D1514" s="3">
        <v>46</v>
      </c>
      <c r="E1514" s="3">
        <v>67</v>
      </c>
      <c r="F1514" s="10">
        <v>397</v>
      </c>
      <c r="G1514" s="11">
        <v>-117.082662</v>
      </c>
      <c r="H1514" s="11">
        <v>46.783302999999997</v>
      </c>
      <c r="I1514" s="11">
        <v>493690.2107</v>
      </c>
      <c r="J1514" s="11">
        <v>5181087.1330000004</v>
      </c>
      <c r="K1514" s="11" t="s">
        <v>58</v>
      </c>
      <c r="L1514" s="12">
        <v>4</v>
      </c>
      <c r="M1514" s="12" t="s">
        <v>29</v>
      </c>
      <c r="N1514" s="13" t="s">
        <v>2550</v>
      </c>
      <c r="O1514" s="12">
        <v>16</v>
      </c>
      <c r="P1514" s="12" t="s">
        <v>2536</v>
      </c>
      <c r="Q1514" s="12" t="s">
        <v>66</v>
      </c>
      <c r="R1514" s="33" t="s">
        <v>67</v>
      </c>
      <c r="S1514" s="9" t="s">
        <v>2551</v>
      </c>
      <c r="T1514" s="3">
        <v>46</v>
      </c>
      <c r="U1514" s="3">
        <v>67</v>
      </c>
      <c r="V1514" s="3">
        <f t="shared" si="887"/>
        <v>21</v>
      </c>
      <c r="W1514" s="3">
        <f t="shared" si="888"/>
        <v>67</v>
      </c>
      <c r="X1514" s="36">
        <v>1.4078225751101172</v>
      </c>
      <c r="Y1514" s="105">
        <v>-25.051823000000006</v>
      </c>
      <c r="AA1514" s="106">
        <v>5.0699292013414485E-2</v>
      </c>
      <c r="AC1514" s="106">
        <v>0.43767047571730217</v>
      </c>
      <c r="AE1514" s="78">
        <f t="shared" si="859"/>
        <v>8.6326743103532753</v>
      </c>
      <c r="AF1514" s="17">
        <v>6.58</v>
      </c>
      <c r="AG1514" s="17">
        <f t="shared" si="891"/>
        <v>12.93940989965405</v>
      </c>
      <c r="AH1514" s="17">
        <f t="shared" si="890"/>
        <v>82.44158617189953</v>
      </c>
    </row>
    <row r="1515" spans="1:34" x14ac:dyDescent="0.2">
      <c r="A1515" s="102" t="s">
        <v>2564</v>
      </c>
      <c r="B1515" s="9" t="s">
        <v>2555</v>
      </c>
      <c r="C1515" s="9" t="s">
        <v>2551</v>
      </c>
      <c r="D1515" s="3">
        <v>67</v>
      </c>
      <c r="E1515" s="3">
        <v>94</v>
      </c>
      <c r="F1515" s="10">
        <v>397</v>
      </c>
      <c r="G1515" s="11">
        <v>-117.082662</v>
      </c>
      <c r="H1515" s="11">
        <v>46.783302999999997</v>
      </c>
      <c r="I1515" s="11">
        <v>493690.2107</v>
      </c>
      <c r="J1515" s="11">
        <v>5181087.1330000004</v>
      </c>
      <c r="K1515" s="11" t="s">
        <v>58</v>
      </c>
      <c r="L1515" s="12">
        <v>4</v>
      </c>
      <c r="M1515" s="12" t="s">
        <v>29</v>
      </c>
      <c r="N1515" s="13" t="s">
        <v>2550</v>
      </c>
      <c r="O1515" s="12">
        <v>16</v>
      </c>
      <c r="P1515" s="12" t="s">
        <v>2536</v>
      </c>
      <c r="Q1515" s="12" t="s">
        <v>66</v>
      </c>
      <c r="R1515" s="33" t="s">
        <v>69</v>
      </c>
      <c r="S1515" s="9" t="s">
        <v>2551</v>
      </c>
      <c r="T1515" s="3">
        <v>67</v>
      </c>
      <c r="U1515" s="3">
        <v>94</v>
      </c>
      <c r="V1515" s="3">
        <f t="shared" si="887"/>
        <v>27</v>
      </c>
      <c r="W1515" s="3">
        <f t="shared" si="888"/>
        <v>94</v>
      </c>
      <c r="X1515" s="36">
        <v>1.4363549406933491</v>
      </c>
      <c r="Y1515" s="105">
        <v>-24.611718000000003</v>
      </c>
      <c r="AA1515" s="106">
        <v>3.328455168475157E-2</v>
      </c>
      <c r="AC1515" s="106">
        <v>0.26071768513230537</v>
      </c>
      <c r="AE1515" s="78">
        <f t="shared" si="859"/>
        <v>7.8329937444146562</v>
      </c>
      <c r="AF1515" s="17">
        <v>6.89</v>
      </c>
      <c r="AG1515" s="17">
        <f t="shared" si="891"/>
        <v>10.111044649479833</v>
      </c>
      <c r="AH1515" s="17">
        <f t="shared" si="890"/>
        <v>92.552630821379367</v>
      </c>
    </row>
    <row r="1516" spans="1:34" x14ac:dyDescent="0.2">
      <c r="A1516" s="102" t="s">
        <v>2564</v>
      </c>
      <c r="B1516" s="9" t="s">
        <v>2556</v>
      </c>
      <c r="C1516" s="9" t="s">
        <v>2551</v>
      </c>
      <c r="D1516" s="3">
        <v>94</v>
      </c>
      <c r="E1516" s="3">
        <v>128</v>
      </c>
      <c r="F1516" s="10">
        <v>397</v>
      </c>
      <c r="G1516" s="11">
        <v>-117.082662</v>
      </c>
      <c r="H1516" s="11">
        <v>46.783302999999997</v>
      </c>
      <c r="I1516" s="11">
        <v>493690.2107</v>
      </c>
      <c r="J1516" s="11">
        <v>5181087.1330000004</v>
      </c>
      <c r="K1516" s="11" t="s">
        <v>58</v>
      </c>
      <c r="L1516" s="12">
        <v>4</v>
      </c>
      <c r="M1516" s="12" t="s">
        <v>29</v>
      </c>
      <c r="N1516" s="13" t="s">
        <v>2550</v>
      </c>
      <c r="O1516" s="12">
        <v>16</v>
      </c>
      <c r="P1516" s="12" t="s">
        <v>2536</v>
      </c>
      <c r="Q1516" s="12" t="s">
        <v>66</v>
      </c>
      <c r="R1516" s="33" t="s">
        <v>200</v>
      </c>
      <c r="S1516" s="9" t="s">
        <v>2551</v>
      </c>
      <c r="T1516" s="3">
        <v>94</v>
      </c>
      <c r="U1516" s="3">
        <v>128</v>
      </c>
      <c r="V1516" s="3">
        <f t="shared" si="887"/>
        <v>34</v>
      </c>
      <c r="W1516" s="3">
        <f t="shared" si="888"/>
        <v>128</v>
      </c>
      <c r="X1516" s="36">
        <v>1.5252104909445281</v>
      </c>
      <c r="Y1516" s="105">
        <v>-24.404971000000003</v>
      </c>
      <c r="AA1516" s="106">
        <v>3.0219469711631503E-2</v>
      </c>
      <c r="AC1516" s="106">
        <v>0.20520708341397331</v>
      </c>
      <c r="AE1516" s="78">
        <f t="shared" si="859"/>
        <v>6.7905587150322795</v>
      </c>
      <c r="AF1516" s="17">
        <v>7.13</v>
      </c>
      <c r="AG1516" s="17">
        <f t="shared" si="891"/>
        <v>10.641455878930111</v>
      </c>
      <c r="AH1516" s="17">
        <f>AH1515+AG1516</f>
        <v>103.19408670030948</v>
      </c>
    </row>
    <row r="1517" spans="1:34" x14ac:dyDescent="0.2">
      <c r="A1517" s="102" t="s">
        <v>2564</v>
      </c>
      <c r="B1517" s="9" t="s">
        <v>2557</v>
      </c>
      <c r="C1517" s="9" t="s">
        <v>2551</v>
      </c>
      <c r="D1517" s="3">
        <v>128</v>
      </c>
      <c r="E1517" s="3">
        <v>149</v>
      </c>
      <c r="F1517" s="10">
        <v>397</v>
      </c>
      <c r="G1517" s="11">
        <v>-117.082662</v>
      </c>
      <c r="H1517" s="11">
        <v>46.783302999999997</v>
      </c>
      <c r="I1517" s="11">
        <v>493690.2107</v>
      </c>
      <c r="J1517" s="11">
        <v>5181087.1330000004</v>
      </c>
      <c r="K1517" s="11" t="s">
        <v>58</v>
      </c>
      <c r="L1517" s="12">
        <v>4</v>
      </c>
      <c r="M1517" s="12" t="s">
        <v>29</v>
      </c>
      <c r="N1517" s="13" t="s">
        <v>2550</v>
      </c>
      <c r="O1517" s="12">
        <v>16</v>
      </c>
      <c r="P1517" s="12" t="s">
        <v>2536</v>
      </c>
      <c r="Q1517" s="12" t="s">
        <v>66</v>
      </c>
      <c r="R1517" s="33" t="s">
        <v>85</v>
      </c>
      <c r="S1517" s="9" t="s">
        <v>2551</v>
      </c>
      <c r="T1517" s="3">
        <v>128</v>
      </c>
      <c r="U1517" s="3">
        <v>149</v>
      </c>
      <c r="V1517" s="3">
        <f t="shared" si="887"/>
        <v>21</v>
      </c>
      <c r="W1517" s="3">
        <f t="shared" si="888"/>
        <v>149</v>
      </c>
      <c r="X1517" s="36">
        <v>1.54501082032735</v>
      </c>
      <c r="Y1517" s="105">
        <v>-24.359937000000002</v>
      </c>
      <c r="AA1517" s="106">
        <v>3.4966654564216236E-2</v>
      </c>
      <c r="AC1517" s="106">
        <v>0.21213888517322427</v>
      </c>
      <c r="AE1517" s="78">
        <f t="shared" si="859"/>
        <v>6.066891094303327</v>
      </c>
      <c r="AF1517" s="17">
        <v>7.11</v>
      </c>
      <c r="AG1517" s="17">
        <f t="shared" si="891"/>
        <v>6.8828943331010679</v>
      </c>
      <c r="AH1517" s="17">
        <f t="shared" ref="AH1517" si="892">AH1516+AG1517</f>
        <v>110.07698103341055</v>
      </c>
    </row>
    <row r="1519" spans="1:34" x14ac:dyDescent="0.2">
      <c r="A1519" s="102" t="s">
        <v>2604</v>
      </c>
      <c r="B1519" s="9" t="s">
        <v>2599</v>
      </c>
      <c r="C1519" s="9" t="s">
        <v>2590</v>
      </c>
      <c r="D1519" s="3">
        <v>0</v>
      </c>
      <c r="E1519" s="3">
        <v>10</v>
      </c>
      <c r="F1519" s="10">
        <v>419</v>
      </c>
      <c r="G1519" s="11">
        <v>-117.083187</v>
      </c>
      <c r="H1519" s="11">
        <v>46.783520000000003</v>
      </c>
      <c r="I1519" s="11">
        <v>493650.1617</v>
      </c>
      <c r="J1519" s="11">
        <v>5181111.2889999999</v>
      </c>
      <c r="K1519" s="11" t="s">
        <v>512</v>
      </c>
      <c r="L1519" s="12">
        <v>2</v>
      </c>
      <c r="M1519" s="12" t="s">
        <v>29</v>
      </c>
      <c r="N1519" s="13" t="s">
        <v>2589</v>
      </c>
      <c r="O1519" s="12">
        <v>15</v>
      </c>
      <c r="P1519" s="12" t="s">
        <v>1568</v>
      </c>
      <c r="Q1519" s="33" t="s">
        <v>31</v>
      </c>
      <c r="R1519" s="33" t="s">
        <v>31</v>
      </c>
      <c r="S1519" s="9" t="s">
        <v>2590</v>
      </c>
      <c r="T1519" s="3">
        <v>0</v>
      </c>
      <c r="U1519" s="3">
        <v>10</v>
      </c>
      <c r="V1519" s="3">
        <f t="shared" ref="V1519:V1527" si="893">U1519-T1519</f>
        <v>10</v>
      </c>
      <c r="W1519" s="3">
        <f>V1519</f>
        <v>10</v>
      </c>
      <c r="X1519" s="31">
        <v>1.2706212396562977</v>
      </c>
      <c r="Y1519" s="78">
        <v>-26.406253200000002</v>
      </c>
      <c r="AA1519" s="79">
        <v>0.18641494591937069</v>
      </c>
      <c r="AC1519" s="79">
        <v>2.1131283185840708</v>
      </c>
      <c r="AE1519" s="78">
        <f t="shared" si="859"/>
        <v>11.335616402228037</v>
      </c>
      <c r="AF1519" s="26">
        <v>4.59</v>
      </c>
      <c r="AG1519" s="17">
        <f>X1519*AC1519*V1519</f>
        <v>26.849857237121203</v>
      </c>
      <c r="AH1519" s="17">
        <f>AG1519</f>
        <v>26.849857237121203</v>
      </c>
    </row>
    <row r="1520" spans="1:34" x14ac:dyDescent="0.2">
      <c r="A1520" s="102" t="s">
        <v>2604</v>
      </c>
      <c r="B1520" s="9" t="s">
        <v>2600</v>
      </c>
      <c r="C1520" s="9" t="s">
        <v>2590</v>
      </c>
      <c r="D1520" s="3">
        <v>10</v>
      </c>
      <c r="E1520" s="3">
        <v>20</v>
      </c>
      <c r="F1520" s="10">
        <v>419</v>
      </c>
      <c r="G1520" s="11">
        <v>-117.083187</v>
      </c>
      <c r="H1520" s="11">
        <v>46.783520000000003</v>
      </c>
      <c r="I1520" s="11">
        <v>493650.1617</v>
      </c>
      <c r="J1520" s="11">
        <v>5181111.2889999999</v>
      </c>
      <c r="K1520" s="11" t="s">
        <v>512</v>
      </c>
      <c r="L1520" s="12">
        <v>2</v>
      </c>
      <c r="M1520" s="12" t="s">
        <v>29</v>
      </c>
      <c r="N1520" s="13" t="s">
        <v>2589</v>
      </c>
      <c r="O1520" s="12">
        <v>15</v>
      </c>
      <c r="P1520" s="12" t="s">
        <v>1568</v>
      </c>
      <c r="Q1520" s="33" t="s">
        <v>31</v>
      </c>
      <c r="R1520" s="33" t="s">
        <v>31</v>
      </c>
      <c r="S1520" s="9" t="s">
        <v>2590</v>
      </c>
      <c r="T1520" s="3">
        <v>10</v>
      </c>
      <c r="U1520" s="3">
        <v>20</v>
      </c>
      <c r="V1520" s="3">
        <f t="shared" si="893"/>
        <v>10</v>
      </c>
      <c r="W1520" s="3">
        <f t="shared" ref="W1520:W1527" si="894">W1519+V1520</f>
        <v>20</v>
      </c>
      <c r="X1520" s="31">
        <v>1.4331210191082802</v>
      </c>
      <c r="Y1520" s="81">
        <v>-25.9899944</v>
      </c>
      <c r="AA1520" s="80">
        <v>0.14143886187646318</v>
      </c>
      <c r="AC1520" s="80">
        <v>1.6299072573383755</v>
      </c>
      <c r="AE1520" s="78">
        <f t="shared" si="859"/>
        <v>11.523758291847569</v>
      </c>
      <c r="AF1520" s="86">
        <v>5</v>
      </c>
      <c r="AG1520" s="17">
        <f t="shared" ref="AG1520" si="895">X1520*AC1520*V1520</f>
        <v>23.358543496887549</v>
      </c>
      <c r="AH1520" s="17">
        <f>AH1519+AG1520</f>
        <v>50.208400734008748</v>
      </c>
    </row>
    <row r="1521" spans="1:34" x14ac:dyDescent="0.2">
      <c r="A1521" s="102" t="s">
        <v>2604</v>
      </c>
      <c r="B1521" s="9" t="s">
        <v>2601</v>
      </c>
      <c r="C1521" s="9" t="s">
        <v>2590</v>
      </c>
      <c r="D1521" s="3">
        <v>20</v>
      </c>
      <c r="E1521" s="3">
        <v>30</v>
      </c>
      <c r="F1521" s="10">
        <v>419</v>
      </c>
      <c r="G1521" s="11">
        <v>-117.083187</v>
      </c>
      <c r="H1521" s="11">
        <v>46.783520000000003</v>
      </c>
      <c r="I1521" s="11">
        <v>493650.1617</v>
      </c>
      <c r="J1521" s="11">
        <v>5181111.2889999999</v>
      </c>
      <c r="K1521" s="11" t="s">
        <v>512</v>
      </c>
      <c r="L1521" s="12">
        <v>2</v>
      </c>
      <c r="M1521" s="12" t="s">
        <v>29</v>
      </c>
      <c r="N1521" s="13" t="s">
        <v>2589</v>
      </c>
      <c r="O1521" s="12">
        <v>15</v>
      </c>
      <c r="P1521" s="12" t="s">
        <v>1568</v>
      </c>
      <c r="Q1521" s="33" t="s">
        <v>29</v>
      </c>
      <c r="R1521" s="33" t="s">
        <v>29</v>
      </c>
      <c r="S1521" s="9" t="s">
        <v>2590</v>
      </c>
      <c r="T1521" s="3">
        <v>20</v>
      </c>
      <c r="U1521" s="3">
        <v>30</v>
      </c>
      <c r="V1521" s="3">
        <f t="shared" si="893"/>
        <v>10</v>
      </c>
      <c r="W1521" s="3">
        <f t="shared" si="894"/>
        <v>30</v>
      </c>
      <c r="X1521" s="31">
        <v>1.3736612735324734</v>
      </c>
      <c r="Y1521" s="81">
        <v>-25.758021999999993</v>
      </c>
      <c r="AA1521" s="80">
        <v>0.14287044586533923</v>
      </c>
      <c r="AC1521" s="80">
        <v>1.6000308973093593</v>
      </c>
      <c r="AE1521" s="78">
        <f t="shared" si="859"/>
        <v>11.199173402296571</v>
      </c>
      <c r="AF1521" s="26">
        <v>5.39</v>
      </c>
      <c r="AG1521" s="17">
        <f>X1521*AC1521*V1521</f>
        <v>21.979004800892806</v>
      </c>
      <c r="AH1521" s="17">
        <f t="shared" ref="AH1521:AH1524" si="896">AH1520+AG1521</f>
        <v>72.187405534901558</v>
      </c>
    </row>
    <row r="1522" spans="1:34" x14ac:dyDescent="0.2">
      <c r="A1522" s="102" t="s">
        <v>2604</v>
      </c>
      <c r="B1522" s="9" t="s">
        <v>2603</v>
      </c>
      <c r="C1522" s="9" t="s">
        <v>2590</v>
      </c>
      <c r="D1522" s="3">
        <v>30</v>
      </c>
      <c r="E1522" s="3">
        <v>43</v>
      </c>
      <c r="F1522" s="10">
        <v>419</v>
      </c>
      <c r="G1522" s="11">
        <v>-117.083187</v>
      </c>
      <c r="H1522" s="11">
        <v>46.783520000000003</v>
      </c>
      <c r="I1522" s="11">
        <v>493650.1617</v>
      </c>
      <c r="J1522" s="11">
        <v>5181111.2889999999</v>
      </c>
      <c r="K1522" s="11" t="s">
        <v>512</v>
      </c>
      <c r="L1522" s="12">
        <v>2</v>
      </c>
      <c r="M1522" s="12" t="s">
        <v>29</v>
      </c>
      <c r="N1522" s="13" t="s">
        <v>2589</v>
      </c>
      <c r="O1522" s="12">
        <v>15</v>
      </c>
      <c r="P1522" s="12" t="s">
        <v>1568</v>
      </c>
      <c r="Q1522" s="12" t="s">
        <v>29</v>
      </c>
      <c r="R1522" s="12" t="s">
        <v>29</v>
      </c>
      <c r="S1522" s="9" t="s">
        <v>2590</v>
      </c>
      <c r="T1522" s="3">
        <v>30</v>
      </c>
      <c r="U1522" s="3">
        <v>43</v>
      </c>
      <c r="V1522" s="3">
        <f t="shared" si="893"/>
        <v>13</v>
      </c>
      <c r="W1522" s="3">
        <f t="shared" si="894"/>
        <v>43</v>
      </c>
      <c r="X1522" s="36">
        <v>1.2509827206621558</v>
      </c>
      <c r="Y1522" s="105">
        <v>-25.523656500000001</v>
      </c>
      <c r="AA1522" s="106">
        <v>0.11720391179651138</v>
      </c>
      <c r="AC1522" s="106">
        <v>1.2418439983073959</v>
      </c>
      <c r="AE1522" s="78">
        <f t="shared" si="859"/>
        <v>10.595584902178665</v>
      </c>
      <c r="AF1522" s="17">
        <v>5.85</v>
      </c>
      <c r="AG1522" s="17">
        <f t="shared" ref="AG1522:AG1527" si="897">X1522*AC1522*V1522</f>
        <v>20.195829987327222</v>
      </c>
      <c r="AH1522" s="17">
        <f t="shared" si="896"/>
        <v>92.383235522228773</v>
      </c>
    </row>
    <row r="1523" spans="1:34" x14ac:dyDescent="0.2">
      <c r="A1523" s="102" t="s">
        <v>2604</v>
      </c>
      <c r="B1523" s="9" t="s">
        <v>2593</v>
      </c>
      <c r="C1523" s="9" t="s">
        <v>2590</v>
      </c>
      <c r="D1523" s="3">
        <v>43</v>
      </c>
      <c r="E1523" s="3">
        <v>66</v>
      </c>
      <c r="F1523" s="10">
        <v>419</v>
      </c>
      <c r="G1523" s="11">
        <v>-117.083187</v>
      </c>
      <c r="H1523" s="11">
        <v>46.783520000000003</v>
      </c>
      <c r="I1523" s="11">
        <v>493650.1617</v>
      </c>
      <c r="J1523" s="11">
        <v>5181111.2889999999</v>
      </c>
      <c r="K1523" s="11" t="s">
        <v>512</v>
      </c>
      <c r="L1523" s="12">
        <v>2</v>
      </c>
      <c r="M1523" s="12" t="s">
        <v>29</v>
      </c>
      <c r="N1523" s="13" t="s">
        <v>2589</v>
      </c>
      <c r="O1523" s="12">
        <v>15</v>
      </c>
      <c r="P1523" s="12" t="s">
        <v>1568</v>
      </c>
      <c r="Q1523" s="12" t="s">
        <v>310</v>
      </c>
      <c r="R1523" s="12" t="s">
        <v>310</v>
      </c>
      <c r="S1523" s="9" t="s">
        <v>2590</v>
      </c>
      <c r="T1523" s="3">
        <v>43</v>
      </c>
      <c r="U1523" s="3">
        <v>66</v>
      </c>
      <c r="V1523" s="3">
        <f t="shared" si="893"/>
        <v>23</v>
      </c>
      <c r="W1523" s="3">
        <f t="shared" si="894"/>
        <v>66</v>
      </c>
      <c r="X1523" s="36">
        <v>1.1559817079259502</v>
      </c>
      <c r="Y1523" s="105">
        <v>-24.9371075</v>
      </c>
      <c r="AA1523" s="106">
        <v>8.3050368394308946E-2</v>
      </c>
      <c r="AC1523" s="106">
        <v>0.77849879319105697</v>
      </c>
      <c r="AE1523" s="78">
        <f t="shared" si="859"/>
        <v>9.3738150503424365</v>
      </c>
      <c r="AF1523" s="17">
        <v>6.12</v>
      </c>
      <c r="AG1523" s="17">
        <f t="shared" si="897"/>
        <v>20.698398385139651</v>
      </c>
      <c r="AH1523" s="17">
        <f t="shared" si="896"/>
        <v>113.08163390736843</v>
      </c>
    </row>
    <row r="1524" spans="1:34" x14ac:dyDescent="0.2">
      <c r="A1524" s="102" t="s">
        <v>2604</v>
      </c>
      <c r="B1524" s="9" t="s">
        <v>2594</v>
      </c>
      <c r="C1524" s="9" t="s">
        <v>2590</v>
      </c>
      <c r="D1524" s="3">
        <v>66</v>
      </c>
      <c r="E1524" s="3">
        <v>87</v>
      </c>
      <c r="F1524" s="10">
        <v>419</v>
      </c>
      <c r="G1524" s="11">
        <v>-117.083187</v>
      </c>
      <c r="H1524" s="11">
        <v>46.783520000000003</v>
      </c>
      <c r="I1524" s="11">
        <v>493650.1617</v>
      </c>
      <c r="J1524" s="11">
        <v>5181111.2889999999</v>
      </c>
      <c r="K1524" s="11" t="s">
        <v>512</v>
      </c>
      <c r="L1524" s="12">
        <v>2</v>
      </c>
      <c r="M1524" s="12" t="s">
        <v>29</v>
      </c>
      <c r="N1524" s="13" t="s">
        <v>2589</v>
      </c>
      <c r="O1524" s="12">
        <v>15</v>
      </c>
      <c r="P1524" s="12" t="s">
        <v>1568</v>
      </c>
      <c r="Q1524" s="12" t="s">
        <v>137</v>
      </c>
      <c r="R1524" s="12" t="s">
        <v>137</v>
      </c>
      <c r="S1524" s="9" t="s">
        <v>2590</v>
      </c>
      <c r="T1524" s="3">
        <v>66</v>
      </c>
      <c r="U1524" s="3">
        <v>87</v>
      </c>
      <c r="V1524" s="3">
        <f t="shared" si="893"/>
        <v>21</v>
      </c>
      <c r="W1524" s="3">
        <f t="shared" si="894"/>
        <v>87</v>
      </c>
      <c r="X1524" s="36">
        <v>1.3916584012023467</v>
      </c>
      <c r="Y1524" s="105">
        <v>-25.318837999999996</v>
      </c>
      <c r="AA1524" s="106">
        <v>5.0709503055684065E-2</v>
      </c>
      <c r="AC1524" s="106">
        <v>0.45051471841445306</v>
      </c>
      <c r="AE1524" s="78">
        <f t="shared" si="859"/>
        <v>8.8842266491892694</v>
      </c>
      <c r="AF1524" s="17">
        <v>6.32</v>
      </c>
      <c r="AG1524" s="17">
        <f t="shared" si="897"/>
        <v>13.166214447682448</v>
      </c>
      <c r="AH1524" s="17">
        <f t="shared" si="896"/>
        <v>126.24784835505088</v>
      </c>
    </row>
    <row r="1525" spans="1:34" x14ac:dyDescent="0.2">
      <c r="A1525" s="102" t="s">
        <v>2604</v>
      </c>
      <c r="B1525" s="9" t="s">
        <v>2595</v>
      </c>
      <c r="C1525" s="9" t="s">
        <v>2590</v>
      </c>
      <c r="D1525" s="3">
        <v>87</v>
      </c>
      <c r="E1525" s="3">
        <v>104</v>
      </c>
      <c r="F1525" s="10">
        <v>419</v>
      </c>
      <c r="G1525" s="11">
        <v>-117.083187</v>
      </c>
      <c r="H1525" s="11">
        <v>46.783520000000003</v>
      </c>
      <c r="I1525" s="11">
        <v>493650.1617</v>
      </c>
      <c r="J1525" s="11">
        <v>5181111.2889999999</v>
      </c>
      <c r="K1525" s="11" t="s">
        <v>512</v>
      </c>
      <c r="L1525" s="12">
        <v>2</v>
      </c>
      <c r="M1525" s="12" t="s">
        <v>29</v>
      </c>
      <c r="N1525" s="13" t="s">
        <v>2589</v>
      </c>
      <c r="O1525" s="12">
        <v>15</v>
      </c>
      <c r="P1525" s="12" t="s">
        <v>1568</v>
      </c>
      <c r="Q1525" s="12" t="s">
        <v>165</v>
      </c>
      <c r="R1525" s="12" t="s">
        <v>165</v>
      </c>
      <c r="S1525" s="9" t="s">
        <v>2590</v>
      </c>
      <c r="T1525" s="3">
        <v>87</v>
      </c>
      <c r="U1525" s="3">
        <v>104</v>
      </c>
      <c r="V1525" s="3">
        <f t="shared" si="893"/>
        <v>17</v>
      </c>
      <c r="W1525" s="3">
        <f t="shared" si="894"/>
        <v>104</v>
      </c>
      <c r="X1525" s="36">
        <v>1.6393105420582028</v>
      </c>
      <c r="Y1525" s="113">
        <v>-24.215026499999997</v>
      </c>
      <c r="AA1525" s="114">
        <v>3.4000000000000002E-2</v>
      </c>
      <c r="AC1525" s="114">
        <v>0.218</v>
      </c>
      <c r="AE1525" s="78">
        <f t="shared" si="859"/>
        <v>6.4117647058823524</v>
      </c>
      <c r="AF1525" s="17">
        <v>6.48</v>
      </c>
      <c r="AG1525" s="17">
        <f t="shared" si="897"/>
        <v>6.0752848688676995</v>
      </c>
      <c r="AH1525" s="17">
        <f>AH1524+AG1525</f>
        <v>132.32313322391857</v>
      </c>
    </row>
    <row r="1526" spans="1:34" x14ac:dyDescent="0.2">
      <c r="A1526" s="102" t="s">
        <v>2604</v>
      </c>
      <c r="B1526" s="9" t="s">
        <v>2596</v>
      </c>
      <c r="C1526" s="9" t="s">
        <v>2590</v>
      </c>
      <c r="D1526" s="3">
        <v>104</v>
      </c>
      <c r="E1526" s="3">
        <v>126</v>
      </c>
      <c r="F1526" s="10">
        <v>419</v>
      </c>
      <c r="G1526" s="11">
        <v>-117.083187</v>
      </c>
      <c r="H1526" s="11">
        <v>46.783520000000003</v>
      </c>
      <c r="I1526" s="11">
        <v>493650.1617</v>
      </c>
      <c r="J1526" s="11">
        <v>5181111.2889999999</v>
      </c>
      <c r="K1526" s="11" t="s">
        <v>512</v>
      </c>
      <c r="L1526" s="12">
        <v>2</v>
      </c>
      <c r="M1526" s="12" t="s">
        <v>29</v>
      </c>
      <c r="N1526" s="13" t="s">
        <v>2589</v>
      </c>
      <c r="O1526" s="12">
        <v>15</v>
      </c>
      <c r="P1526" s="12" t="s">
        <v>1568</v>
      </c>
      <c r="Q1526" s="12" t="s">
        <v>35</v>
      </c>
      <c r="R1526" s="12" t="s">
        <v>2597</v>
      </c>
      <c r="S1526" s="9" t="s">
        <v>2590</v>
      </c>
      <c r="T1526" s="3">
        <v>104</v>
      </c>
      <c r="U1526" s="3">
        <v>126</v>
      </c>
      <c r="V1526" s="3">
        <f t="shared" si="893"/>
        <v>22</v>
      </c>
      <c r="W1526" s="3">
        <f t="shared" si="894"/>
        <v>126</v>
      </c>
      <c r="X1526" s="36">
        <v>1.6805089055022782</v>
      </c>
      <c r="Y1526" s="105">
        <v>-24.538824999999999</v>
      </c>
      <c r="AA1526" s="106">
        <v>3.0568499708991233E-2</v>
      </c>
      <c r="AC1526" s="106">
        <v>0.21063214614272574</v>
      </c>
      <c r="AE1526" s="78">
        <f t="shared" si="859"/>
        <v>6.8904966926058098</v>
      </c>
      <c r="AF1526" s="17">
        <v>6.46</v>
      </c>
      <c r="AG1526" s="17">
        <f t="shared" si="897"/>
        <v>7.787322342313975</v>
      </c>
      <c r="AH1526" s="17">
        <f t="shared" ref="AH1526:AH1527" si="898">AH1525+AG1526</f>
        <v>140.11045556623256</v>
      </c>
    </row>
    <row r="1527" spans="1:34" x14ac:dyDescent="0.2">
      <c r="A1527" s="102" t="s">
        <v>2604</v>
      </c>
      <c r="B1527" s="9" t="s">
        <v>2598</v>
      </c>
      <c r="C1527" s="9" t="s">
        <v>2590</v>
      </c>
      <c r="D1527" s="3">
        <v>126</v>
      </c>
      <c r="E1527" s="3">
        <v>153</v>
      </c>
      <c r="F1527" s="10">
        <v>419</v>
      </c>
      <c r="G1527" s="11">
        <v>-117.083187</v>
      </c>
      <c r="H1527" s="11">
        <v>46.783520000000003</v>
      </c>
      <c r="I1527" s="11">
        <v>493650.1617</v>
      </c>
      <c r="J1527" s="11">
        <v>5181111.2889999999</v>
      </c>
      <c r="K1527" s="11" t="s">
        <v>512</v>
      </c>
      <c r="L1527" s="12">
        <v>2</v>
      </c>
      <c r="M1527" s="12" t="s">
        <v>29</v>
      </c>
      <c r="N1527" s="13" t="s">
        <v>2589</v>
      </c>
      <c r="O1527" s="12">
        <v>15</v>
      </c>
      <c r="P1527" s="12" t="s">
        <v>1568</v>
      </c>
      <c r="Q1527" s="12" t="s">
        <v>37</v>
      </c>
      <c r="R1527" s="12" t="s">
        <v>219</v>
      </c>
      <c r="S1527" s="9" t="s">
        <v>2590</v>
      </c>
      <c r="T1527" s="3">
        <v>126</v>
      </c>
      <c r="U1527" s="3">
        <v>153</v>
      </c>
      <c r="V1527" s="3">
        <f t="shared" si="893"/>
        <v>27</v>
      </c>
      <c r="W1527" s="3">
        <f t="shared" si="894"/>
        <v>153</v>
      </c>
      <c r="X1527" s="36">
        <v>1.7090275153597592</v>
      </c>
      <c r="Y1527" s="105">
        <v>-24.404339999999994</v>
      </c>
      <c r="AA1527" s="106">
        <v>3.1173003987163276E-2</v>
      </c>
      <c r="AC1527" s="106">
        <v>0.21593601089176301</v>
      </c>
      <c r="AE1527" s="78">
        <f t="shared" ref="AE1527:AE1546" si="899">AC1527/AA1527</f>
        <v>6.9270196411190676</v>
      </c>
      <c r="AF1527" s="17">
        <v>6.5</v>
      </c>
      <c r="AG1527" s="17">
        <f t="shared" si="897"/>
        <v>9.9640957726182862</v>
      </c>
      <c r="AH1527" s="17">
        <f t="shared" si="898"/>
        <v>150.07455133885085</v>
      </c>
    </row>
    <row r="1529" spans="1:34" x14ac:dyDescent="0.2">
      <c r="A1529" s="102" t="s">
        <v>2629</v>
      </c>
      <c r="B1529" s="21" t="s">
        <v>2616</v>
      </c>
      <c r="C1529" s="21" t="s">
        <v>2618</v>
      </c>
      <c r="D1529" s="3">
        <v>0</v>
      </c>
      <c r="E1529" s="3">
        <v>10</v>
      </c>
      <c r="F1529" s="38">
        <v>423</v>
      </c>
      <c r="G1529" s="45">
        <v>-117.081515</v>
      </c>
      <c r="H1529" s="45">
        <v>46.783566999999998</v>
      </c>
      <c r="I1529" s="45">
        <v>493777.79440000001</v>
      </c>
      <c r="J1529" s="45">
        <v>5181116.3779999996</v>
      </c>
      <c r="K1529" s="45" t="s">
        <v>130</v>
      </c>
      <c r="L1529" s="33">
        <v>6</v>
      </c>
      <c r="M1529" s="33" t="s">
        <v>29</v>
      </c>
      <c r="N1529" s="35" t="s">
        <v>2617</v>
      </c>
      <c r="O1529" s="33">
        <v>19</v>
      </c>
      <c r="P1529" s="33" t="s">
        <v>1568</v>
      </c>
      <c r="Q1529" s="33" t="s">
        <v>31</v>
      </c>
      <c r="R1529" s="33" t="s">
        <v>31</v>
      </c>
      <c r="S1529" s="21" t="s">
        <v>2618</v>
      </c>
      <c r="T1529" s="3">
        <v>0</v>
      </c>
      <c r="U1529" s="3">
        <v>10</v>
      </c>
      <c r="V1529" s="3">
        <f t="shared" ref="V1529:V1537" si="900">U1529-T1529</f>
        <v>10</v>
      </c>
      <c r="W1529" s="3">
        <f>V1529</f>
        <v>10</v>
      </c>
      <c r="X1529" s="31">
        <v>1.2023395733719147</v>
      </c>
      <c r="Y1529" s="78">
        <v>-26.953772200000003</v>
      </c>
      <c r="AA1529" s="79">
        <v>0.22477867203219312</v>
      </c>
      <c r="AC1529" s="79">
        <v>2.5181514084507044</v>
      </c>
      <c r="AE1529" s="78">
        <f t="shared" si="899"/>
        <v>11.202804010204542</v>
      </c>
      <c r="AF1529" s="26">
        <v>4.92</v>
      </c>
      <c r="AG1529" s="17">
        <f>X1529*AC1529*V1529</f>
        <v>30.276730901225058</v>
      </c>
      <c r="AH1529" s="17">
        <f>AG1529</f>
        <v>30.276730901225058</v>
      </c>
    </row>
    <row r="1530" spans="1:34" x14ac:dyDescent="0.2">
      <c r="A1530" s="102" t="s">
        <v>2629</v>
      </c>
      <c r="B1530" s="21" t="s">
        <v>2625</v>
      </c>
      <c r="C1530" s="21" t="s">
        <v>2618</v>
      </c>
      <c r="D1530" s="3">
        <v>10</v>
      </c>
      <c r="E1530" s="3">
        <v>20</v>
      </c>
      <c r="F1530" s="38">
        <v>423</v>
      </c>
      <c r="G1530" s="45">
        <v>-117.081515</v>
      </c>
      <c r="H1530" s="45">
        <v>46.783566999999998</v>
      </c>
      <c r="I1530" s="45">
        <v>493777.79440000001</v>
      </c>
      <c r="J1530" s="45">
        <v>5181116.3779999996</v>
      </c>
      <c r="K1530" s="45" t="s">
        <v>130</v>
      </c>
      <c r="L1530" s="33">
        <v>6</v>
      </c>
      <c r="M1530" s="33" t="s">
        <v>29</v>
      </c>
      <c r="N1530" s="35" t="s">
        <v>2617</v>
      </c>
      <c r="O1530" s="33">
        <v>19</v>
      </c>
      <c r="P1530" s="33" t="s">
        <v>1568</v>
      </c>
      <c r="Q1530" s="33" t="s">
        <v>29</v>
      </c>
      <c r="R1530" s="33" t="s">
        <v>29</v>
      </c>
      <c r="S1530" s="21" t="s">
        <v>2618</v>
      </c>
      <c r="T1530" s="3">
        <v>10</v>
      </c>
      <c r="U1530" s="3">
        <v>20</v>
      </c>
      <c r="V1530" s="3">
        <f t="shared" si="900"/>
        <v>10</v>
      </c>
      <c r="W1530" s="3">
        <f t="shared" ref="W1530:W1537" si="901">W1529+V1530</f>
        <v>20</v>
      </c>
      <c r="X1530" s="31">
        <v>1.4377966370838258</v>
      </c>
      <c r="Y1530" s="81">
        <v>-26.192825600000006</v>
      </c>
      <c r="AA1530" s="80">
        <v>0.14178777284323918</v>
      </c>
      <c r="AC1530" s="80">
        <v>1.6522077860720026</v>
      </c>
      <c r="AE1530" s="78">
        <f t="shared" si="899"/>
        <v>11.652681701254215</v>
      </c>
      <c r="AF1530" s="26">
        <v>4.84</v>
      </c>
      <c r="AG1530" s="17">
        <f t="shared" ref="AG1530" si="902">X1530*AC1530*V1530</f>
        <v>23.755387985780384</v>
      </c>
      <c r="AH1530" s="17">
        <f>AH1529+AG1530</f>
        <v>54.032118887005439</v>
      </c>
    </row>
    <row r="1531" spans="1:34" x14ac:dyDescent="0.2">
      <c r="A1531" s="102" t="s">
        <v>2629</v>
      </c>
      <c r="B1531" s="21" t="s">
        <v>2626</v>
      </c>
      <c r="C1531" s="21" t="s">
        <v>2618</v>
      </c>
      <c r="D1531" s="3">
        <v>20</v>
      </c>
      <c r="E1531" s="3">
        <v>30</v>
      </c>
      <c r="F1531" s="38">
        <v>423</v>
      </c>
      <c r="G1531" s="45">
        <v>-117.081515</v>
      </c>
      <c r="H1531" s="45">
        <v>46.783566999999998</v>
      </c>
      <c r="I1531" s="45">
        <v>493777.79440000001</v>
      </c>
      <c r="J1531" s="45">
        <v>5181116.3779999996</v>
      </c>
      <c r="K1531" s="45" t="s">
        <v>130</v>
      </c>
      <c r="L1531" s="33">
        <v>6</v>
      </c>
      <c r="M1531" s="33" t="s">
        <v>29</v>
      </c>
      <c r="N1531" s="35" t="s">
        <v>2617</v>
      </c>
      <c r="O1531" s="33">
        <v>19</v>
      </c>
      <c r="P1531" s="33" t="s">
        <v>1568</v>
      </c>
      <c r="Q1531" s="33" t="s">
        <v>29</v>
      </c>
      <c r="R1531" s="33" t="s">
        <v>29</v>
      </c>
      <c r="S1531" s="21" t="s">
        <v>2618</v>
      </c>
      <c r="T1531" s="3">
        <v>20</v>
      </c>
      <c r="U1531" s="3">
        <v>30</v>
      </c>
      <c r="V1531" s="3">
        <f t="shared" si="900"/>
        <v>10</v>
      </c>
      <c r="W1531" s="3">
        <f t="shared" si="901"/>
        <v>30</v>
      </c>
      <c r="X1531" s="31">
        <v>1.466556098593786</v>
      </c>
      <c r="Y1531" s="81">
        <v>-26.154482599999998</v>
      </c>
      <c r="AA1531" s="80">
        <v>0.12933294637674692</v>
      </c>
      <c r="AC1531" s="80">
        <v>1.502362816448632</v>
      </c>
      <c r="AE1531" s="78">
        <f t="shared" si="899"/>
        <v>11.616242098685733</v>
      </c>
      <c r="AF1531" s="26">
        <v>5.59</v>
      </c>
      <c r="AG1531" s="17">
        <f>X1531*AC1531*V1531</f>
        <v>22.032993507632778</v>
      </c>
      <c r="AH1531" s="17">
        <f t="shared" ref="AH1531:AH1534" si="903">AH1530+AG1531</f>
        <v>76.06511239463822</v>
      </c>
    </row>
    <row r="1532" spans="1:34" x14ac:dyDescent="0.2">
      <c r="A1532" s="102" t="s">
        <v>2629</v>
      </c>
      <c r="B1532" s="21" t="s">
        <v>2628</v>
      </c>
      <c r="C1532" s="21" t="s">
        <v>2618</v>
      </c>
      <c r="D1532" s="3">
        <v>30</v>
      </c>
      <c r="E1532" s="3">
        <v>32</v>
      </c>
      <c r="F1532" s="38">
        <v>423</v>
      </c>
      <c r="G1532" s="45">
        <v>-117.081515</v>
      </c>
      <c r="H1532" s="45">
        <v>46.783566999999998</v>
      </c>
      <c r="I1532" s="45">
        <v>493777.79440000001</v>
      </c>
      <c r="J1532" s="45">
        <v>5181116.3779999996</v>
      </c>
      <c r="K1532" s="45" t="s">
        <v>130</v>
      </c>
      <c r="L1532" s="33">
        <v>6</v>
      </c>
      <c r="M1532" s="33" t="s">
        <v>29</v>
      </c>
      <c r="N1532" s="35" t="s">
        <v>2617</v>
      </c>
      <c r="O1532" s="33">
        <v>19</v>
      </c>
      <c r="P1532" s="33" t="s">
        <v>1568</v>
      </c>
      <c r="Q1532" s="33" t="s">
        <v>29</v>
      </c>
      <c r="R1532" s="33" t="s">
        <v>149</v>
      </c>
      <c r="S1532" s="21" t="s">
        <v>2618</v>
      </c>
      <c r="T1532" s="3">
        <v>30</v>
      </c>
      <c r="U1532" s="3">
        <v>32</v>
      </c>
      <c r="V1532" s="3">
        <f t="shared" si="900"/>
        <v>2</v>
      </c>
      <c r="W1532" s="3">
        <f t="shared" si="901"/>
        <v>32</v>
      </c>
      <c r="X1532" s="76">
        <v>1.5461654041779049</v>
      </c>
      <c r="Y1532" s="107">
        <v>-26.2184788</v>
      </c>
      <c r="Z1532" s="108"/>
      <c r="AA1532" s="109">
        <v>0.1071369179600887</v>
      </c>
      <c r="AC1532" s="109">
        <v>1.245029563932003</v>
      </c>
      <c r="AD1532" s="109"/>
      <c r="AE1532" s="78">
        <f t="shared" si="899"/>
        <v>11.620920105204156</v>
      </c>
      <c r="AF1532" s="69">
        <v>5.38</v>
      </c>
      <c r="AG1532" s="17">
        <f t="shared" ref="AG1532:AG1537" si="904">X1532*AC1532*V1532</f>
        <v>3.8500432778607325</v>
      </c>
      <c r="AH1532" s="17">
        <f t="shared" si="903"/>
        <v>79.915155672498955</v>
      </c>
    </row>
    <row r="1533" spans="1:34" x14ac:dyDescent="0.2">
      <c r="A1533" s="102" t="s">
        <v>2629</v>
      </c>
      <c r="B1533" s="21" t="s">
        <v>2620</v>
      </c>
      <c r="C1533" s="21" t="s">
        <v>2618</v>
      </c>
      <c r="D1533" s="3">
        <v>32</v>
      </c>
      <c r="E1533" s="3">
        <v>60</v>
      </c>
      <c r="F1533" s="38">
        <v>423</v>
      </c>
      <c r="G1533" s="45">
        <v>-117.081515</v>
      </c>
      <c r="H1533" s="45">
        <v>46.783566999999998</v>
      </c>
      <c r="I1533" s="45">
        <v>493777.79440000001</v>
      </c>
      <c r="J1533" s="45">
        <v>5181116.3779999996</v>
      </c>
      <c r="K1533" s="45" t="s">
        <v>130</v>
      </c>
      <c r="L1533" s="33">
        <v>6</v>
      </c>
      <c r="M1533" s="33" t="s">
        <v>29</v>
      </c>
      <c r="N1533" s="35" t="s">
        <v>2617</v>
      </c>
      <c r="O1533" s="33">
        <v>19</v>
      </c>
      <c r="P1533" s="33" t="s">
        <v>1568</v>
      </c>
      <c r="Q1533" s="33" t="s">
        <v>29</v>
      </c>
      <c r="R1533" s="33" t="s">
        <v>151</v>
      </c>
      <c r="S1533" s="21" t="s">
        <v>2618</v>
      </c>
      <c r="T1533" s="3">
        <v>32</v>
      </c>
      <c r="U1533" s="3">
        <v>60</v>
      </c>
      <c r="V1533" s="3">
        <f t="shared" si="900"/>
        <v>28</v>
      </c>
      <c r="W1533" s="3">
        <f t="shared" si="901"/>
        <v>60</v>
      </c>
      <c r="X1533" s="76">
        <v>1.3046797511271997</v>
      </c>
      <c r="Y1533" s="107">
        <v>-25.758608199999998</v>
      </c>
      <c r="Z1533" s="108"/>
      <c r="AA1533" s="109">
        <v>0.11692234032366178</v>
      </c>
      <c r="AC1533" s="109">
        <v>1.3887468479683358</v>
      </c>
      <c r="AD1533" s="109"/>
      <c r="AE1533" s="78">
        <f t="shared" si="899"/>
        <v>11.877514973819702</v>
      </c>
      <c r="AF1533" s="69">
        <v>6.23</v>
      </c>
      <c r="AG1533" s="17">
        <f t="shared" si="904"/>
        <v>50.732356975608319</v>
      </c>
      <c r="AH1533" s="17">
        <f t="shared" si="903"/>
        <v>130.64751264810727</v>
      </c>
    </row>
    <row r="1534" spans="1:34" x14ac:dyDescent="0.2">
      <c r="A1534" s="102" t="s">
        <v>2629</v>
      </c>
      <c r="B1534" s="21" t="s">
        <v>2621</v>
      </c>
      <c r="C1534" s="21" t="s">
        <v>2618</v>
      </c>
      <c r="D1534" s="3">
        <v>60</v>
      </c>
      <c r="E1534" s="3">
        <v>106</v>
      </c>
      <c r="F1534" s="38">
        <v>423</v>
      </c>
      <c r="G1534" s="45">
        <v>-117.081515</v>
      </c>
      <c r="H1534" s="45">
        <v>46.783566999999998</v>
      </c>
      <c r="I1534" s="45">
        <v>493777.79440000001</v>
      </c>
      <c r="J1534" s="45">
        <v>5181116.3779999996</v>
      </c>
      <c r="K1534" s="45" t="s">
        <v>130</v>
      </c>
      <c r="L1534" s="33">
        <v>6</v>
      </c>
      <c r="M1534" s="33" t="s">
        <v>29</v>
      </c>
      <c r="N1534" s="35" t="s">
        <v>2617</v>
      </c>
      <c r="O1534" s="33">
        <v>19</v>
      </c>
      <c r="P1534" s="33" t="s">
        <v>1568</v>
      </c>
      <c r="Q1534" s="33" t="s">
        <v>35</v>
      </c>
      <c r="R1534" s="33" t="s">
        <v>35</v>
      </c>
      <c r="S1534" s="21" t="s">
        <v>2618</v>
      </c>
      <c r="T1534" s="3">
        <v>60</v>
      </c>
      <c r="U1534" s="3">
        <v>106</v>
      </c>
      <c r="V1534" s="3">
        <f t="shared" si="900"/>
        <v>46</v>
      </c>
      <c r="W1534" s="3">
        <f t="shared" si="901"/>
        <v>106</v>
      </c>
      <c r="X1534" s="76">
        <v>1.2866736491367716</v>
      </c>
      <c r="Y1534" s="107">
        <v>-25.811194299999997</v>
      </c>
      <c r="Z1534" s="108"/>
      <c r="AA1534" s="109">
        <v>8.2469332404389264E-2</v>
      </c>
      <c r="AC1534" s="109">
        <v>0.96442061260543932</v>
      </c>
      <c r="AD1534" s="109"/>
      <c r="AE1534" s="78">
        <f t="shared" si="899"/>
        <v>11.694293920998323</v>
      </c>
      <c r="AF1534" s="69">
        <v>6.29</v>
      </c>
      <c r="AG1534" s="17">
        <f t="shared" si="904"/>
        <v>57.08115109049303</v>
      </c>
      <c r="AH1534" s="17">
        <f t="shared" si="903"/>
        <v>187.72866373860029</v>
      </c>
    </row>
    <row r="1535" spans="1:34" x14ac:dyDescent="0.2">
      <c r="A1535" s="102" t="s">
        <v>2629</v>
      </c>
      <c r="B1535" s="21" t="s">
        <v>2622</v>
      </c>
      <c r="C1535" s="21" t="s">
        <v>2618</v>
      </c>
      <c r="D1535" s="3">
        <v>106</v>
      </c>
      <c r="E1535" s="3">
        <v>128</v>
      </c>
      <c r="F1535" s="38">
        <v>423</v>
      </c>
      <c r="G1535" s="45">
        <v>-117.081515</v>
      </c>
      <c r="H1535" s="45">
        <v>46.783566999999998</v>
      </c>
      <c r="I1535" s="45">
        <v>493777.79440000001</v>
      </c>
      <c r="J1535" s="45">
        <v>5181116.3779999996</v>
      </c>
      <c r="K1535" s="45" t="s">
        <v>130</v>
      </c>
      <c r="L1535" s="33">
        <v>6</v>
      </c>
      <c r="M1535" s="33" t="s">
        <v>29</v>
      </c>
      <c r="N1535" s="35" t="s">
        <v>2617</v>
      </c>
      <c r="O1535" s="33">
        <v>19</v>
      </c>
      <c r="P1535" s="33" t="s">
        <v>1568</v>
      </c>
      <c r="Q1535" s="33" t="s">
        <v>135</v>
      </c>
      <c r="R1535" s="33" t="s">
        <v>135</v>
      </c>
      <c r="S1535" s="21" t="s">
        <v>2618</v>
      </c>
      <c r="T1535" s="3">
        <v>106</v>
      </c>
      <c r="U1535" s="3">
        <v>128</v>
      </c>
      <c r="V1535" s="3">
        <f t="shared" si="900"/>
        <v>22</v>
      </c>
      <c r="W1535" s="3">
        <f t="shared" si="901"/>
        <v>128</v>
      </c>
      <c r="X1535" s="76">
        <v>1.3946969214057885</v>
      </c>
      <c r="Y1535" s="107">
        <v>-25.731799599999995</v>
      </c>
      <c r="Z1535" s="108"/>
      <c r="AA1535" s="109">
        <v>6.180118694362019E-2</v>
      </c>
      <c r="AC1535" s="109">
        <v>0.67831091328717452</v>
      </c>
      <c r="AD1535" s="109"/>
      <c r="AE1535" s="78">
        <f t="shared" si="899"/>
        <v>10.975693944292399</v>
      </c>
      <c r="AF1535" s="69">
        <v>6.42</v>
      </c>
      <c r="AG1535" s="17">
        <f t="shared" si="904"/>
        <v>20.812839135386561</v>
      </c>
      <c r="AH1535" s="17">
        <f>AH1534+AG1535</f>
        <v>208.54150287398684</v>
      </c>
    </row>
    <row r="1536" spans="1:34" x14ac:dyDescent="0.2">
      <c r="A1536" s="102" t="s">
        <v>2629</v>
      </c>
      <c r="B1536" s="21" t="s">
        <v>2623</v>
      </c>
      <c r="C1536" s="21" t="s">
        <v>2618</v>
      </c>
      <c r="D1536" s="3">
        <v>128</v>
      </c>
      <c r="E1536" s="3">
        <v>145</v>
      </c>
      <c r="F1536" s="38">
        <v>423</v>
      </c>
      <c r="G1536" s="45">
        <v>-117.081515</v>
      </c>
      <c r="H1536" s="45">
        <v>46.783566999999998</v>
      </c>
      <c r="I1536" s="45">
        <v>493777.79440000001</v>
      </c>
      <c r="J1536" s="45">
        <v>5181116.3779999996</v>
      </c>
      <c r="K1536" s="45" t="s">
        <v>130</v>
      </c>
      <c r="L1536" s="33">
        <v>6</v>
      </c>
      <c r="M1536" s="33" t="s">
        <v>29</v>
      </c>
      <c r="N1536" s="35" t="s">
        <v>2617</v>
      </c>
      <c r="O1536" s="33">
        <v>19</v>
      </c>
      <c r="P1536" s="33" t="s">
        <v>1568</v>
      </c>
      <c r="Q1536" s="33" t="s">
        <v>82</v>
      </c>
      <c r="R1536" s="33" t="s">
        <v>83</v>
      </c>
      <c r="S1536" s="21" t="s">
        <v>2618</v>
      </c>
      <c r="T1536" s="3">
        <v>128</v>
      </c>
      <c r="U1536" s="3">
        <v>145</v>
      </c>
      <c r="V1536" s="3">
        <f t="shared" si="900"/>
        <v>17</v>
      </c>
      <c r="W1536" s="3">
        <f t="shared" si="901"/>
        <v>145</v>
      </c>
      <c r="X1536" s="76">
        <v>1.5864295568305189</v>
      </c>
      <c r="Y1536" s="107">
        <v>-25.7740747</v>
      </c>
      <c r="Z1536" s="108"/>
      <c r="AA1536" s="109">
        <v>4.4329275193610455E-2</v>
      </c>
      <c r="AC1536" s="109">
        <v>0.46456726649528707</v>
      </c>
      <c r="AD1536" s="109"/>
      <c r="AE1536" s="78">
        <f t="shared" si="899"/>
        <v>10.479920198700857</v>
      </c>
      <c r="AF1536" s="69">
        <v>6.78</v>
      </c>
      <c r="AG1536" s="17">
        <f t="shared" si="904"/>
        <v>12.529055125969425</v>
      </c>
      <c r="AH1536" s="17">
        <f t="shared" ref="AH1536:AH1537" si="905">AH1535+AG1536</f>
        <v>221.07055799995626</v>
      </c>
    </row>
    <row r="1537" spans="1:34" x14ac:dyDescent="0.2">
      <c r="A1537" s="102" t="s">
        <v>2629</v>
      </c>
      <c r="B1537" s="21" t="s">
        <v>2624</v>
      </c>
      <c r="C1537" s="21" t="s">
        <v>2618</v>
      </c>
      <c r="D1537" s="3">
        <v>145</v>
      </c>
      <c r="E1537" s="3">
        <v>153</v>
      </c>
      <c r="F1537" s="38">
        <v>423</v>
      </c>
      <c r="G1537" s="45">
        <v>-117.081515</v>
      </c>
      <c r="H1537" s="45">
        <v>46.783566999999998</v>
      </c>
      <c r="I1537" s="45">
        <v>493777.79440000001</v>
      </c>
      <c r="J1537" s="45">
        <v>5181116.3779999996</v>
      </c>
      <c r="K1537" s="45" t="s">
        <v>130</v>
      </c>
      <c r="L1537" s="33">
        <v>6</v>
      </c>
      <c r="M1537" s="33" t="s">
        <v>29</v>
      </c>
      <c r="N1537" s="35" t="s">
        <v>2617</v>
      </c>
      <c r="O1537" s="33">
        <v>19</v>
      </c>
      <c r="P1537" s="33" t="s">
        <v>1568</v>
      </c>
      <c r="Q1537" s="33" t="s">
        <v>37</v>
      </c>
      <c r="R1537" s="33" t="s">
        <v>219</v>
      </c>
      <c r="S1537" s="21" t="s">
        <v>2618</v>
      </c>
      <c r="T1537" s="3">
        <v>145</v>
      </c>
      <c r="U1537" s="3">
        <v>153</v>
      </c>
      <c r="V1537" s="3">
        <f t="shared" si="900"/>
        <v>8</v>
      </c>
      <c r="W1537" s="3">
        <f t="shared" si="901"/>
        <v>153</v>
      </c>
      <c r="X1537" s="76">
        <v>1.5169455513446273</v>
      </c>
      <c r="Y1537" s="107">
        <v>-25.844189499999999</v>
      </c>
      <c r="Z1537" s="108"/>
      <c r="AA1537" s="109">
        <v>5.0145975603617519E-2</v>
      </c>
      <c r="AC1537" s="109">
        <v>0.46754458967432339</v>
      </c>
      <c r="AD1537" s="109"/>
      <c r="AE1537" s="78">
        <f t="shared" si="899"/>
        <v>9.323671222792898</v>
      </c>
      <c r="AF1537" s="69">
        <v>6.91</v>
      </c>
      <c r="AG1537" s="17">
        <f t="shared" si="904"/>
        <v>5.673917482893712</v>
      </c>
      <c r="AH1537" s="17">
        <f t="shared" si="905"/>
        <v>226.74447548284996</v>
      </c>
    </row>
    <row r="1538" spans="1:34" x14ac:dyDescent="0.2">
      <c r="T1538" s="3"/>
      <c r="U1538" s="3"/>
    </row>
    <row r="1539" spans="1:34" x14ac:dyDescent="0.2">
      <c r="A1539" s="102" t="s">
        <v>2643</v>
      </c>
      <c r="B1539" s="9" t="s">
        <v>2638</v>
      </c>
      <c r="C1539" s="9" t="s">
        <v>2632</v>
      </c>
      <c r="D1539" s="3">
        <v>0</v>
      </c>
      <c r="E1539" s="3">
        <v>10</v>
      </c>
      <c r="F1539" s="10">
        <v>425</v>
      </c>
      <c r="G1539" s="11">
        <v>-117.080679</v>
      </c>
      <c r="H1539" s="11">
        <v>46.783425000000001</v>
      </c>
      <c r="I1539" s="11">
        <v>493841.59179999999</v>
      </c>
      <c r="J1539" s="11">
        <v>5181100.5329999998</v>
      </c>
      <c r="K1539" s="11" t="s">
        <v>2534</v>
      </c>
      <c r="L1539" s="12">
        <v>1</v>
      </c>
      <c r="M1539" s="12" t="s">
        <v>59</v>
      </c>
      <c r="N1539" s="13" t="s">
        <v>2631</v>
      </c>
      <c r="O1539" s="12">
        <v>21</v>
      </c>
      <c r="P1539" s="12" t="s">
        <v>1568</v>
      </c>
      <c r="Q1539" s="33" t="s">
        <v>31</v>
      </c>
      <c r="R1539" s="33" t="s">
        <v>31</v>
      </c>
      <c r="S1539" s="9" t="s">
        <v>2632</v>
      </c>
      <c r="T1539" s="3">
        <v>0</v>
      </c>
      <c r="U1539" s="3">
        <v>10</v>
      </c>
      <c r="V1539" s="3">
        <f t="shared" ref="V1539:V1546" si="906">U1539-T1539</f>
        <v>10</v>
      </c>
      <c r="W1539" s="3">
        <f>V1539</f>
        <v>10</v>
      </c>
      <c r="X1539" s="31">
        <v>1.3513418141397746</v>
      </c>
      <c r="Y1539" s="78">
        <v>-26.488125200000006</v>
      </c>
      <c r="AA1539" s="79">
        <v>0.17075403697636321</v>
      </c>
      <c r="AC1539" s="79">
        <v>1.9240327638661361</v>
      </c>
      <c r="AE1539" s="78">
        <f t="shared" si="899"/>
        <v>11.267861058725494</v>
      </c>
      <c r="AF1539" s="26">
        <v>4.21</v>
      </c>
      <c r="AG1539" s="17">
        <f>X1539*AC1539*V1539</f>
        <v>26.00025925587229</v>
      </c>
      <c r="AH1539" s="17">
        <f>AG1539</f>
        <v>26.00025925587229</v>
      </c>
    </row>
    <row r="1540" spans="1:34" x14ac:dyDescent="0.2">
      <c r="A1540" s="102" t="s">
        <v>2643</v>
      </c>
      <c r="B1540" s="9" t="s">
        <v>2639</v>
      </c>
      <c r="C1540" s="9" t="s">
        <v>2632</v>
      </c>
      <c r="D1540" s="3">
        <v>10</v>
      </c>
      <c r="E1540" s="3">
        <v>20</v>
      </c>
      <c r="F1540" s="10">
        <v>425</v>
      </c>
      <c r="G1540" s="11">
        <v>-117.080679</v>
      </c>
      <c r="H1540" s="11">
        <v>46.783425000000001</v>
      </c>
      <c r="I1540" s="11">
        <v>493841.59179999999</v>
      </c>
      <c r="J1540" s="11">
        <v>5181100.5329999998</v>
      </c>
      <c r="K1540" s="11" t="s">
        <v>2534</v>
      </c>
      <c r="L1540" s="12">
        <v>1</v>
      </c>
      <c r="M1540" s="12" t="s">
        <v>59</v>
      </c>
      <c r="N1540" s="13" t="s">
        <v>2631</v>
      </c>
      <c r="O1540" s="12">
        <v>21</v>
      </c>
      <c r="P1540" s="12" t="s">
        <v>1568</v>
      </c>
      <c r="Q1540" s="33" t="s">
        <v>73</v>
      </c>
      <c r="R1540" s="33" t="s">
        <v>73</v>
      </c>
      <c r="S1540" s="9" t="s">
        <v>2632</v>
      </c>
      <c r="T1540" s="3">
        <v>10</v>
      </c>
      <c r="U1540" s="3">
        <v>20</v>
      </c>
      <c r="V1540" s="3">
        <f t="shared" si="906"/>
        <v>10</v>
      </c>
      <c r="W1540" s="3">
        <f t="shared" ref="W1540:W1545" si="907">W1539+V1540</f>
        <v>20</v>
      </c>
      <c r="X1540" s="31">
        <v>1.4879051467085416</v>
      </c>
      <c r="Y1540" s="81">
        <v>-25.977639199999999</v>
      </c>
      <c r="AA1540" s="80">
        <v>0.1307263933887402</v>
      </c>
      <c r="AC1540" s="80">
        <v>1.4907470535756209</v>
      </c>
      <c r="AE1540" s="78">
        <f t="shared" si="899"/>
        <v>11.403565989483059</v>
      </c>
      <c r="AF1540" s="26">
        <v>5.27</v>
      </c>
      <c r="AG1540" s="17">
        <f t="shared" ref="AG1540" si="908">X1540*AC1540*V1540</f>
        <v>22.180902134557602</v>
      </c>
      <c r="AH1540" s="17">
        <f>AH1539+AG1540</f>
        <v>48.181161390429892</v>
      </c>
    </row>
    <row r="1541" spans="1:34" x14ac:dyDescent="0.2">
      <c r="A1541" s="102" t="s">
        <v>2643</v>
      </c>
      <c r="B1541" s="9" t="s">
        <v>2640</v>
      </c>
      <c r="C1541" s="9" t="s">
        <v>2632</v>
      </c>
      <c r="D1541" s="3">
        <v>20</v>
      </c>
      <c r="E1541" s="3">
        <v>30</v>
      </c>
      <c r="F1541" s="10">
        <v>425</v>
      </c>
      <c r="G1541" s="11">
        <v>-117.080679</v>
      </c>
      <c r="H1541" s="11">
        <v>46.783425000000001</v>
      </c>
      <c r="I1541" s="11">
        <v>493841.59179999999</v>
      </c>
      <c r="J1541" s="11">
        <v>5181100.5329999998</v>
      </c>
      <c r="K1541" s="11" t="s">
        <v>2534</v>
      </c>
      <c r="L1541" s="12">
        <v>1</v>
      </c>
      <c r="M1541" s="12" t="s">
        <v>59</v>
      </c>
      <c r="N1541" s="13" t="s">
        <v>2631</v>
      </c>
      <c r="O1541" s="12">
        <v>21</v>
      </c>
      <c r="P1541" s="12" t="s">
        <v>1568</v>
      </c>
      <c r="Q1541" s="33" t="s">
        <v>29</v>
      </c>
      <c r="R1541" s="33" t="s">
        <v>29</v>
      </c>
      <c r="S1541" s="9" t="s">
        <v>2632</v>
      </c>
      <c r="T1541" s="3">
        <v>20</v>
      </c>
      <c r="U1541" s="3">
        <v>30</v>
      </c>
      <c r="V1541" s="3">
        <f t="shared" si="906"/>
        <v>10</v>
      </c>
      <c r="W1541" s="3">
        <f t="shared" si="907"/>
        <v>30</v>
      </c>
      <c r="X1541" s="31">
        <v>1.4182119731107856</v>
      </c>
      <c r="Y1541" s="81">
        <v>-25.81553959999999</v>
      </c>
      <c r="AA1541" s="80">
        <v>0.1367310012062726</v>
      </c>
      <c r="AC1541" s="80">
        <v>1.6093022919179734</v>
      </c>
      <c r="AE1541" s="78">
        <f t="shared" si="899"/>
        <v>11.769842082046759</v>
      </c>
      <c r="AF1541" s="26">
        <v>5.89</v>
      </c>
      <c r="AG1541" s="17">
        <f>X1541*AC1541*V1541</f>
        <v>22.823317787526985</v>
      </c>
      <c r="AH1541" s="17">
        <f t="shared" ref="AH1541:AH1544" si="909">AH1540+AG1541</f>
        <v>71.004479177956881</v>
      </c>
    </row>
    <row r="1542" spans="1:34" x14ac:dyDescent="0.2">
      <c r="A1542" s="102" t="s">
        <v>2643</v>
      </c>
      <c r="B1542" s="9" t="s">
        <v>2642</v>
      </c>
      <c r="C1542" s="9" t="s">
        <v>2632</v>
      </c>
      <c r="D1542" s="3">
        <v>30</v>
      </c>
      <c r="E1542" s="3">
        <v>57</v>
      </c>
      <c r="F1542" s="10">
        <v>425</v>
      </c>
      <c r="G1542" s="11">
        <v>-117.080679</v>
      </c>
      <c r="H1542" s="11">
        <v>46.783425000000001</v>
      </c>
      <c r="I1542" s="11">
        <v>493841.59179999999</v>
      </c>
      <c r="J1542" s="11">
        <v>5181100.5329999998</v>
      </c>
      <c r="K1542" s="11" t="s">
        <v>2534</v>
      </c>
      <c r="L1542" s="12">
        <v>1</v>
      </c>
      <c r="M1542" s="12" t="s">
        <v>59</v>
      </c>
      <c r="N1542" s="13" t="s">
        <v>2631</v>
      </c>
      <c r="O1542" s="12">
        <v>21</v>
      </c>
      <c r="P1542" s="12" t="s">
        <v>1568</v>
      </c>
      <c r="Q1542" s="12" t="s">
        <v>29</v>
      </c>
      <c r="R1542" s="12" t="s">
        <v>29</v>
      </c>
      <c r="S1542" s="9" t="s">
        <v>2632</v>
      </c>
      <c r="T1542" s="3">
        <v>30</v>
      </c>
      <c r="U1542" s="3">
        <v>57</v>
      </c>
      <c r="V1542" s="3">
        <f t="shared" si="906"/>
        <v>27</v>
      </c>
      <c r="W1542" s="3">
        <f t="shared" si="907"/>
        <v>57</v>
      </c>
      <c r="X1542" s="36">
        <v>1.4013095380044223</v>
      </c>
      <c r="Y1542" s="105">
        <v>-25.833878500000004</v>
      </c>
      <c r="AA1542" s="106">
        <v>0.11477716856460003</v>
      </c>
      <c r="AC1542" s="106">
        <v>1.3224217629692114</v>
      </c>
      <c r="AE1542" s="78">
        <f t="shared" si="899"/>
        <v>11.521644761823104</v>
      </c>
      <c r="AF1542" s="17">
        <v>6.22</v>
      </c>
      <c r="AG1542" s="17">
        <f t="shared" ref="AG1542:AG1546" si="910">X1542*AC1542*V1542</f>
        <v>50.034300202261242</v>
      </c>
      <c r="AH1542" s="17">
        <f t="shared" si="909"/>
        <v>121.03877938021813</v>
      </c>
    </row>
    <row r="1543" spans="1:34" x14ac:dyDescent="0.2">
      <c r="A1543" s="102" t="s">
        <v>2643</v>
      </c>
      <c r="B1543" s="9" t="s">
        <v>2634</v>
      </c>
      <c r="C1543" s="9" t="s">
        <v>2632</v>
      </c>
      <c r="D1543" s="3">
        <v>57</v>
      </c>
      <c r="E1543" s="3">
        <v>87</v>
      </c>
      <c r="F1543" s="10">
        <v>425</v>
      </c>
      <c r="G1543" s="11">
        <v>-117.080679</v>
      </c>
      <c r="H1543" s="11">
        <v>46.783425000000001</v>
      </c>
      <c r="I1543" s="11">
        <v>493841.59179999999</v>
      </c>
      <c r="J1543" s="11">
        <v>5181100.5329999998</v>
      </c>
      <c r="K1543" s="11" t="s">
        <v>2534</v>
      </c>
      <c r="L1543" s="12">
        <v>1</v>
      </c>
      <c r="M1543" s="12" t="s">
        <v>59</v>
      </c>
      <c r="N1543" s="13" t="s">
        <v>2631</v>
      </c>
      <c r="O1543" s="12">
        <v>21</v>
      </c>
      <c r="P1543" s="12" t="s">
        <v>1568</v>
      </c>
      <c r="Q1543" s="12" t="s">
        <v>35</v>
      </c>
      <c r="R1543" s="12" t="s">
        <v>35</v>
      </c>
      <c r="S1543" s="9" t="s">
        <v>2632</v>
      </c>
      <c r="T1543" s="3">
        <v>57</v>
      </c>
      <c r="U1543" s="3">
        <v>87</v>
      </c>
      <c r="V1543" s="3">
        <f t="shared" si="906"/>
        <v>30</v>
      </c>
      <c r="W1543" s="3">
        <f t="shared" si="907"/>
        <v>87</v>
      </c>
      <c r="X1543" s="36">
        <v>1.3909102093364858</v>
      </c>
      <c r="Y1543" s="105">
        <v>-25.443091599999995</v>
      </c>
      <c r="AA1543" s="106">
        <v>7.7279745798475782E-2</v>
      </c>
      <c r="AC1543" s="106">
        <v>0.79335873693617653</v>
      </c>
      <c r="AE1543" s="78">
        <f t="shared" si="899"/>
        <v>10.2660629734088</v>
      </c>
      <c r="AF1543" s="17">
        <v>6.64</v>
      </c>
      <c r="AG1543" s="17">
        <f t="shared" si="910"/>
        <v>33.104723006124821</v>
      </c>
      <c r="AH1543" s="17">
        <f t="shared" si="909"/>
        <v>154.14350238634296</v>
      </c>
    </row>
    <row r="1544" spans="1:34" x14ac:dyDescent="0.2">
      <c r="A1544" s="102" t="s">
        <v>2643</v>
      </c>
      <c r="B1544" s="9" t="s">
        <v>2635</v>
      </c>
      <c r="C1544" s="9" t="s">
        <v>2632</v>
      </c>
      <c r="D1544" s="3">
        <v>87</v>
      </c>
      <c r="E1544" s="3">
        <v>109</v>
      </c>
      <c r="F1544" s="10">
        <v>425</v>
      </c>
      <c r="G1544" s="11">
        <v>-117.080679</v>
      </c>
      <c r="H1544" s="11">
        <v>46.783425000000001</v>
      </c>
      <c r="I1544" s="11">
        <v>493841.59179999999</v>
      </c>
      <c r="J1544" s="11">
        <v>5181100.5329999998</v>
      </c>
      <c r="K1544" s="11" t="s">
        <v>2534</v>
      </c>
      <c r="L1544" s="12">
        <v>1</v>
      </c>
      <c r="M1544" s="12" t="s">
        <v>59</v>
      </c>
      <c r="N1544" s="13" t="s">
        <v>2631</v>
      </c>
      <c r="O1544" s="12">
        <v>21</v>
      </c>
      <c r="P1544" s="12" t="s">
        <v>1568</v>
      </c>
      <c r="Q1544" s="12" t="s">
        <v>66</v>
      </c>
      <c r="R1544" s="12" t="s">
        <v>1571</v>
      </c>
      <c r="S1544" s="9" t="s">
        <v>2632</v>
      </c>
      <c r="T1544" s="3">
        <v>87</v>
      </c>
      <c r="U1544" s="3">
        <v>109</v>
      </c>
      <c r="V1544" s="3">
        <f t="shared" si="906"/>
        <v>22</v>
      </c>
      <c r="W1544" s="3">
        <f t="shared" si="907"/>
        <v>109</v>
      </c>
      <c r="X1544" s="36">
        <v>1.5443734482469527</v>
      </c>
      <c r="Y1544" s="105">
        <v>-25.626627400000004</v>
      </c>
      <c r="AA1544" s="106">
        <v>4.5365645289896353E-2</v>
      </c>
      <c r="AC1544" s="106">
        <v>0.33957986862588757</v>
      </c>
      <c r="AE1544" s="78">
        <f t="shared" si="899"/>
        <v>7.4853970764859232</v>
      </c>
      <c r="AF1544" s="17">
        <v>6.89</v>
      </c>
      <c r="AG1544" s="17">
        <f t="shared" si="910"/>
        <v>11.537638918630201</v>
      </c>
      <c r="AH1544" s="17">
        <f t="shared" si="909"/>
        <v>165.68114130497315</v>
      </c>
    </row>
    <row r="1545" spans="1:34" x14ac:dyDescent="0.2">
      <c r="A1545" s="102" t="s">
        <v>2643</v>
      </c>
      <c r="B1545" s="9" t="s">
        <v>2636</v>
      </c>
      <c r="C1545" s="9" t="s">
        <v>2632</v>
      </c>
      <c r="D1545" s="3">
        <v>109</v>
      </c>
      <c r="E1545" s="3">
        <v>153</v>
      </c>
      <c r="F1545" s="10">
        <v>425</v>
      </c>
      <c r="G1545" s="11">
        <v>-117.080679</v>
      </c>
      <c r="H1545" s="11">
        <v>46.783425000000001</v>
      </c>
      <c r="I1545" s="11">
        <v>493841.59179999999</v>
      </c>
      <c r="J1545" s="11">
        <v>5181100.5329999998</v>
      </c>
      <c r="K1545" s="11" t="s">
        <v>2534</v>
      </c>
      <c r="L1545" s="12">
        <v>1</v>
      </c>
      <c r="M1545" s="12" t="s">
        <v>59</v>
      </c>
      <c r="N1545" s="13" t="s">
        <v>2631</v>
      </c>
      <c r="O1545" s="12">
        <v>21</v>
      </c>
      <c r="P1545" s="12" t="s">
        <v>1568</v>
      </c>
      <c r="Q1545" s="12" t="s">
        <v>66</v>
      </c>
      <c r="R1545" s="12" t="s">
        <v>2637</v>
      </c>
      <c r="S1545" s="9" t="s">
        <v>2632</v>
      </c>
      <c r="T1545" s="3">
        <v>109</v>
      </c>
      <c r="U1545" s="3">
        <v>153</v>
      </c>
      <c r="V1545" s="3">
        <f t="shared" si="906"/>
        <v>44</v>
      </c>
      <c r="W1545" s="3">
        <f t="shared" si="907"/>
        <v>153</v>
      </c>
      <c r="X1545" s="36">
        <v>1.6526454868430791</v>
      </c>
      <c r="Y1545" s="105">
        <v>-24.9491947</v>
      </c>
      <c r="AA1545" s="106">
        <v>3.0799097739372738E-2</v>
      </c>
      <c r="AC1545" s="106">
        <v>0.21342411225183688</v>
      </c>
      <c r="AE1545" s="78">
        <f t="shared" si="899"/>
        <v>6.9295572895631041</v>
      </c>
      <c r="AF1545" s="17">
        <v>6.8</v>
      </c>
      <c r="AG1545" s="17">
        <f t="shared" si="910"/>
        <v>15.519433419445514</v>
      </c>
      <c r="AH1545" s="17">
        <f>AH1544+AG1545</f>
        <v>181.20057472441866</v>
      </c>
    </row>
    <row r="1546" spans="1:34" x14ac:dyDescent="0.2">
      <c r="V1546" s="3"/>
      <c r="W1546" s="3"/>
      <c r="AG1546" s="17"/>
      <c r="AH1546" s="17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top30cm</vt:lpstr>
      <vt:lpstr>Whole profile</vt:lpstr>
      <vt:lpstr>Merged Profile</vt:lpstr>
      <vt:lpstr>Merged Profile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2018-09-07T22:35:10Z</dcterms:modified>
</cp:coreProperties>
</file>